
<file path=[Content_Types].xml><?xml version="1.0" encoding="utf-8"?>
<Types xmlns="http://schemas.openxmlformats.org/package/2006/content-types">
  <Default Extension="png" ContentType="image/png"/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480" yWindow="300" windowWidth="27795" windowHeight="12405" activeTab="3"/>
  </bookViews>
  <sheets>
    <sheet name="890_160" sheetId="1" r:id="rId1"/>
    <sheet name="890_180" sheetId="2" r:id="rId2"/>
    <sheet name="XU3508" sheetId="3" r:id="rId3"/>
    <sheet name="RTM6" sheetId="4" r:id="rId4"/>
  </sheets>
  <functionGroups builtInGroupCount="17"/>
  <definedNames>
    <definedName name="solver_adj" localSheetId="0" hidden="1">'890_160'!$B$19:$B$20,'890_160'!$B$22:$B$23,'890_160'!$B$27:$B$29</definedName>
    <definedName name="solver_adj" localSheetId="3" hidden="1">'RTM6'!$B$19:$B$26</definedName>
    <definedName name="solver_adj" localSheetId="2" hidden="1">'XU3508'!$B$19:$B$26</definedName>
    <definedName name="solver_cvg" localSheetId="0" hidden="1">0.0001</definedName>
    <definedName name="solver_cvg" localSheetId="3" hidden="1">0.0001</definedName>
    <definedName name="solver_cvg" localSheetId="2" hidden="1">0.0001</definedName>
    <definedName name="solver_drv" localSheetId="0" hidden="1">1</definedName>
    <definedName name="solver_drv" localSheetId="3" hidden="1">1</definedName>
    <definedName name="solver_drv" localSheetId="2" hidden="1">1</definedName>
    <definedName name="solver_eng" localSheetId="0" hidden="1">1</definedName>
    <definedName name="solver_eng" localSheetId="3" hidden="1">1</definedName>
    <definedName name="solver_eng" localSheetId="2" hidden="1">1</definedName>
    <definedName name="solver_est" localSheetId="0" hidden="1">1</definedName>
    <definedName name="solver_est" localSheetId="3" hidden="1">1</definedName>
    <definedName name="solver_est" localSheetId="2" hidden="1">1</definedName>
    <definedName name="solver_itr" localSheetId="0" hidden="1">2147483647</definedName>
    <definedName name="solver_itr" localSheetId="3" hidden="1">2147483647</definedName>
    <definedName name="solver_itr" localSheetId="2" hidden="1">2147483647</definedName>
    <definedName name="solver_mip" localSheetId="0" hidden="1">2147483647</definedName>
    <definedName name="solver_mip" localSheetId="3" hidden="1">2147483647</definedName>
    <definedName name="solver_mip" localSheetId="2" hidden="1">2147483647</definedName>
    <definedName name="solver_mni" localSheetId="0" hidden="1">30</definedName>
    <definedName name="solver_mni" localSheetId="3" hidden="1">30</definedName>
    <definedName name="solver_mni" localSheetId="2" hidden="1">30</definedName>
    <definedName name="solver_mrt" localSheetId="0" hidden="1">0.075</definedName>
    <definedName name="solver_mrt" localSheetId="3" hidden="1">0.075</definedName>
    <definedName name="solver_mrt" localSheetId="2" hidden="1">0.075</definedName>
    <definedName name="solver_msl" localSheetId="0" hidden="1">2</definedName>
    <definedName name="solver_msl" localSheetId="3" hidden="1">2</definedName>
    <definedName name="solver_msl" localSheetId="2" hidden="1">2</definedName>
    <definedName name="solver_neg" localSheetId="0" hidden="1">2</definedName>
    <definedName name="solver_neg" localSheetId="3" hidden="1">2</definedName>
    <definedName name="solver_neg" localSheetId="2" hidden="1">2</definedName>
    <definedName name="solver_nod" localSheetId="0" hidden="1">2147483647</definedName>
    <definedName name="solver_nod" localSheetId="3" hidden="1">2147483647</definedName>
    <definedName name="solver_nod" localSheetId="2" hidden="1">2147483647</definedName>
    <definedName name="solver_num" localSheetId="0" hidden="1">0</definedName>
    <definedName name="solver_num" localSheetId="3" hidden="1">0</definedName>
    <definedName name="solver_num" localSheetId="2" hidden="1">0</definedName>
    <definedName name="solver_nwt" localSheetId="0" hidden="1">1</definedName>
    <definedName name="solver_nwt" localSheetId="3" hidden="1">1</definedName>
    <definedName name="solver_nwt" localSheetId="2" hidden="1">1</definedName>
    <definedName name="solver_opt" localSheetId="0" hidden="1">'890_160'!$B$32</definedName>
    <definedName name="solver_opt" localSheetId="3" hidden="1">'RTM6'!$B$29</definedName>
    <definedName name="solver_opt" localSheetId="2" hidden="1">'XU3508'!$B$32</definedName>
    <definedName name="solver_pre" localSheetId="0" hidden="1">0.000001</definedName>
    <definedName name="solver_pre" localSheetId="3" hidden="1">0.000001</definedName>
    <definedName name="solver_pre" localSheetId="2" hidden="1">0.000001</definedName>
    <definedName name="solver_rbv" localSheetId="0" hidden="1">1</definedName>
    <definedName name="solver_rbv" localSheetId="3" hidden="1">1</definedName>
    <definedName name="solver_rbv" localSheetId="2" hidden="1">1</definedName>
    <definedName name="solver_rlx" localSheetId="0" hidden="1">2</definedName>
    <definedName name="solver_rlx" localSheetId="3" hidden="1">2</definedName>
    <definedName name="solver_rlx" localSheetId="2" hidden="1">2</definedName>
    <definedName name="solver_rsd" localSheetId="0" hidden="1">0</definedName>
    <definedName name="solver_rsd" localSheetId="3" hidden="1">0</definedName>
    <definedName name="solver_rsd" localSheetId="2" hidden="1">0</definedName>
    <definedName name="solver_scl" localSheetId="0" hidden="1">1</definedName>
    <definedName name="solver_scl" localSheetId="3" hidden="1">1</definedName>
    <definedName name="solver_scl" localSheetId="2" hidden="1">1</definedName>
    <definedName name="solver_sho" localSheetId="0" hidden="1">2</definedName>
    <definedName name="solver_sho" localSheetId="3" hidden="1">2</definedName>
    <definedName name="solver_sho" localSheetId="2" hidden="1">2</definedName>
    <definedName name="solver_ssz" localSheetId="0" hidden="1">100</definedName>
    <definedName name="solver_ssz" localSheetId="3" hidden="1">100</definedName>
    <definedName name="solver_ssz" localSheetId="2" hidden="1">100</definedName>
    <definedName name="solver_tim" localSheetId="0" hidden="1">2147483647</definedName>
    <definedName name="solver_tim" localSheetId="3" hidden="1">2147483647</definedName>
    <definedName name="solver_tim" localSheetId="2" hidden="1">2147483647</definedName>
    <definedName name="solver_tol" localSheetId="0" hidden="1">0.01</definedName>
    <definedName name="solver_tol" localSheetId="3" hidden="1">0.01</definedName>
    <definedName name="solver_tol" localSheetId="2" hidden="1">0.01</definedName>
    <definedName name="solver_typ" localSheetId="0" hidden="1">2</definedName>
    <definedName name="solver_typ" localSheetId="3" hidden="1">2</definedName>
    <definedName name="solver_typ" localSheetId="2" hidden="1">2</definedName>
    <definedName name="solver_val" localSheetId="0" hidden="1">0</definedName>
    <definedName name="solver_val" localSheetId="3" hidden="1">0</definedName>
    <definedName name="solver_val" localSheetId="2" hidden="1">0</definedName>
    <definedName name="solver_ver" localSheetId="0" hidden="1">3</definedName>
    <definedName name="solver_ver" localSheetId="3" hidden="1">3</definedName>
    <definedName name="solver_ver" localSheetId="2" hidden="1">3</definedName>
  </definedNames>
  <calcPr calcId="145621"/>
</workbook>
</file>

<file path=xl/calcChain.xml><?xml version="1.0" encoding="utf-8"?>
<calcChain xmlns="http://schemas.openxmlformats.org/spreadsheetml/2006/main">
  <c r="B48" i="2" l="1"/>
  <c r="B49" i="2"/>
  <c r="B50" i="2"/>
  <c r="W10" i="2"/>
  <c r="K3" i="1"/>
  <c r="D4" i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3" i="2"/>
  <c r="V5" i="1"/>
  <c r="T4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3" i="4"/>
  <c r="AF3" i="4"/>
  <c r="AC23" i="2"/>
  <c r="AC16" i="2"/>
  <c r="AC12" i="2"/>
  <c r="AB29" i="1"/>
  <c r="AB7" i="1"/>
  <c r="AB18" i="1"/>
  <c r="AB20" i="1"/>
  <c r="X10" i="2"/>
  <c r="AC6" i="2"/>
  <c r="AC8" i="2"/>
  <c r="AC10" i="2"/>
  <c r="AC4" i="2"/>
  <c r="AB21" i="1"/>
  <c r="AB6" i="1"/>
  <c r="AB26" i="1"/>
  <c r="AB33" i="1"/>
  <c r="AB12" i="1"/>
  <c r="O3" i="4"/>
  <c r="W4" i="1"/>
  <c r="AC18" i="2"/>
  <c r="AB14" i="1"/>
  <c r="AC13" i="2"/>
  <c r="AC7" i="2"/>
  <c r="AC9" i="2"/>
  <c r="AC11" i="2"/>
  <c r="AC36" i="2"/>
  <c r="AB32" i="1"/>
  <c r="AB38" i="1"/>
  <c r="AB31" i="1"/>
  <c r="AB19" i="1"/>
  <c r="AB44" i="1"/>
  <c r="AC21" i="2"/>
  <c r="AC15" i="2"/>
  <c r="AC17" i="2"/>
  <c r="AC19" i="2"/>
  <c r="AC3" i="2"/>
  <c r="AB40" i="1"/>
  <c r="AB24" i="1"/>
  <c r="AB39" i="1"/>
  <c r="AB27" i="1"/>
  <c r="AB42" i="1"/>
  <c r="AC29" i="2"/>
  <c r="AC25" i="2"/>
  <c r="AC27" i="2"/>
  <c r="AB5" i="1"/>
  <c r="AB25" i="1"/>
  <c r="AB17" i="1"/>
  <c r="AB16" i="1"/>
  <c r="AB35" i="1"/>
  <c r="AB4" i="1"/>
  <c r="AC37" i="2"/>
  <c r="AC31" i="2"/>
  <c r="AC33" i="2"/>
  <c r="AC35" i="2"/>
  <c r="AB13" i="1"/>
  <c r="AB10" i="1"/>
  <c r="AB41" i="1"/>
  <c r="AB9" i="1"/>
  <c r="AB43" i="1"/>
  <c r="AJ4" i="4"/>
  <c r="W5" i="1"/>
  <c r="AC22" i="2"/>
  <c r="AC24" i="2"/>
  <c r="AC26" i="2"/>
  <c r="AC20" i="2"/>
  <c r="AB37" i="1"/>
  <c r="AB22" i="1"/>
  <c r="AB15" i="1"/>
  <c r="AB34" i="1"/>
  <c r="AB28" i="1"/>
  <c r="AC5" i="2"/>
  <c r="AC30" i="2"/>
  <c r="AC32" i="2"/>
  <c r="AC34" i="2"/>
  <c r="AC28" i="2"/>
  <c r="AB8" i="1"/>
  <c r="AB30" i="1"/>
  <c r="AB23" i="1"/>
  <c r="AB11" i="1"/>
  <c r="AB36" i="1"/>
  <c r="AC14" i="2"/>
  <c r="AI10" i="2" l="1"/>
  <c r="AI11" i="2"/>
  <c r="AI12" i="2"/>
  <c r="AI13" i="2"/>
  <c r="AH13" i="2"/>
  <c r="AI9" i="2"/>
  <c r="AH9" i="2"/>
  <c r="BS4" i="3" l="1"/>
  <c r="BS5" i="3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3" i="3"/>
  <c r="BQ4" i="3"/>
  <c r="BQ5" i="3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3" i="3"/>
  <c r="BP4" i="3"/>
  <c r="BP5" i="3"/>
  <c r="BP6" i="3"/>
  <c r="BP7" i="3"/>
  <c r="BP8" i="3"/>
  <c r="BP9" i="3"/>
  <c r="BP10" i="3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3" i="3"/>
  <c r="BD4" i="3"/>
  <c r="BD5" i="3"/>
  <c r="BD6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3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BB76" i="3"/>
  <c r="BB77" i="3"/>
  <c r="BB78" i="3"/>
  <c r="BB79" i="3"/>
  <c r="BB80" i="3"/>
  <c r="BB81" i="3"/>
  <c r="BB82" i="3"/>
  <c r="BB83" i="3"/>
  <c r="BB84" i="3"/>
  <c r="BB85" i="3"/>
  <c r="BB86" i="3"/>
  <c r="BB87" i="3"/>
  <c r="BB88" i="3"/>
  <c r="BB89" i="3"/>
  <c r="BB90" i="3"/>
  <c r="BB91" i="3"/>
  <c r="BB92" i="3"/>
  <c r="BB93" i="3"/>
  <c r="BB94" i="3"/>
  <c r="BB95" i="3"/>
  <c r="BB96" i="3"/>
  <c r="BB97" i="3"/>
  <c r="BB98" i="3"/>
  <c r="BB99" i="3"/>
  <c r="BB100" i="3"/>
  <c r="BB101" i="3"/>
  <c r="BB102" i="3"/>
  <c r="BB103" i="3"/>
  <c r="BB104" i="3"/>
  <c r="BB105" i="3"/>
  <c r="BB106" i="3"/>
  <c r="BB107" i="3"/>
  <c r="BB108" i="3"/>
  <c r="BB109" i="3"/>
  <c r="BB110" i="3"/>
  <c r="BB111" i="3"/>
  <c r="BB112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0" i="3"/>
  <c r="BB141" i="3"/>
  <c r="BB142" i="3"/>
  <c r="BB143" i="3"/>
  <c r="BB144" i="3"/>
  <c r="BB145" i="3"/>
  <c r="BB146" i="3"/>
  <c r="BB147" i="3"/>
  <c r="BB148" i="3"/>
  <c r="BB149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8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1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5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09" i="3"/>
  <c r="BB310" i="3"/>
  <c r="BB311" i="3"/>
  <c r="BB312" i="3"/>
  <c r="BB313" i="3"/>
  <c r="BB314" i="3"/>
  <c r="BB315" i="3"/>
  <c r="BB316" i="3"/>
  <c r="BB317" i="3"/>
  <c r="BB318" i="3"/>
  <c r="BB319" i="3"/>
  <c r="BB320" i="3"/>
  <c r="BB321" i="3"/>
  <c r="BB322" i="3"/>
  <c r="BB323" i="3"/>
  <c r="BB324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7" i="3"/>
  <c r="BB348" i="3"/>
  <c r="BB349" i="3"/>
  <c r="BB350" i="3"/>
  <c r="BB351" i="3"/>
  <c r="BB352" i="3"/>
  <c r="BB353" i="3"/>
  <c r="BB354" i="3"/>
  <c r="BB355" i="3"/>
  <c r="BB356" i="3"/>
  <c r="BB357" i="3"/>
  <c r="BB358" i="3"/>
  <c r="BB359" i="3"/>
  <c r="BB360" i="3"/>
  <c r="BB361" i="3"/>
  <c r="BB362" i="3"/>
  <c r="BB363" i="3"/>
  <c r="BB364" i="3"/>
  <c r="BB365" i="3"/>
  <c r="BB366" i="3"/>
  <c r="BB367" i="3"/>
  <c r="BB368" i="3"/>
  <c r="BB369" i="3"/>
  <c r="BB370" i="3"/>
  <c r="BB371" i="3"/>
  <c r="BB372" i="3"/>
  <c r="BB373" i="3"/>
  <c r="BB374" i="3"/>
  <c r="BB375" i="3"/>
  <c r="BB376" i="3"/>
  <c r="BB377" i="3"/>
  <c r="BB378" i="3"/>
  <c r="BB379" i="3"/>
  <c r="BB380" i="3"/>
  <c r="BB381" i="3"/>
  <c r="BB382" i="3"/>
  <c r="BB383" i="3"/>
  <c r="BB384" i="3"/>
  <c r="BB385" i="3"/>
  <c r="BB386" i="3"/>
  <c r="BB387" i="3"/>
  <c r="BB388" i="3"/>
  <c r="BB389" i="3"/>
  <c r="BB390" i="3"/>
  <c r="BB391" i="3"/>
  <c r="BB392" i="3"/>
  <c r="BB393" i="3"/>
  <c r="BB394" i="3"/>
  <c r="BB395" i="3"/>
  <c r="BB396" i="3"/>
  <c r="BB397" i="3"/>
  <c r="BB398" i="3"/>
  <c r="BB399" i="3"/>
  <c r="BB400" i="3"/>
  <c r="BB401" i="3"/>
  <c r="BB402" i="3"/>
  <c r="BB403" i="3"/>
  <c r="BB404" i="3"/>
  <c r="BB405" i="3"/>
  <c r="BB406" i="3"/>
  <c r="BB407" i="3"/>
  <c r="BB408" i="3"/>
  <c r="BB409" i="3"/>
  <c r="BB410" i="3"/>
  <c r="BB411" i="3"/>
  <c r="BB412" i="3"/>
  <c r="BB413" i="3"/>
  <c r="BB414" i="3"/>
  <c r="BB415" i="3"/>
  <c r="BB416" i="3"/>
  <c r="BB417" i="3"/>
  <c r="BB418" i="3"/>
  <c r="BB419" i="3"/>
  <c r="BB420" i="3"/>
  <c r="BB421" i="3"/>
  <c r="BB422" i="3"/>
  <c r="BB423" i="3"/>
  <c r="BB424" i="3"/>
  <c r="BB425" i="3"/>
  <c r="BB426" i="3"/>
  <c r="BB427" i="3"/>
  <c r="BB428" i="3"/>
  <c r="BB429" i="3"/>
  <c r="BB430" i="3"/>
  <c r="BB431" i="3"/>
  <c r="BB432" i="3"/>
  <c r="BB433" i="3"/>
  <c r="BB434" i="3"/>
  <c r="BB435" i="3"/>
  <c r="BB436" i="3"/>
  <c r="BB437" i="3"/>
  <c r="BB438" i="3"/>
  <c r="BB439" i="3"/>
  <c r="BB440" i="3"/>
  <c r="BB441" i="3"/>
  <c r="BB442" i="3"/>
  <c r="BB443" i="3"/>
  <c r="BB444" i="3"/>
  <c r="BB445" i="3"/>
  <c r="BB446" i="3"/>
  <c r="BB447" i="3"/>
  <c r="BB448" i="3"/>
  <c r="BB449" i="3"/>
  <c r="BB450" i="3"/>
  <c r="BB451" i="3"/>
  <c r="BB452" i="3"/>
  <c r="BB453" i="3"/>
  <c r="BB454" i="3"/>
  <c r="BB455" i="3"/>
  <c r="BB456" i="3"/>
  <c r="BB457" i="3"/>
  <c r="BB458" i="3"/>
  <c r="BB459" i="3"/>
  <c r="BB460" i="3"/>
  <c r="BB461" i="3"/>
  <c r="BB462" i="3"/>
  <c r="BB463" i="3"/>
  <c r="BB464" i="3"/>
  <c r="BB465" i="3"/>
  <c r="BB466" i="3"/>
  <c r="BB467" i="3"/>
  <c r="BB468" i="3"/>
  <c r="BB469" i="3"/>
  <c r="BB470" i="3"/>
  <c r="BB471" i="3"/>
  <c r="BB472" i="3"/>
  <c r="BB473" i="3"/>
  <c r="BB474" i="3"/>
  <c r="BB475" i="3"/>
  <c r="BB476" i="3"/>
  <c r="BB477" i="3"/>
  <c r="BB478" i="3"/>
  <c r="BB479" i="3"/>
  <c r="BB480" i="3"/>
  <c r="BB481" i="3"/>
  <c r="BB482" i="3"/>
  <c r="BB483" i="3"/>
  <c r="BB484" i="3"/>
  <c r="BB485" i="3"/>
  <c r="BB486" i="3"/>
  <c r="BB487" i="3"/>
  <c r="BB488" i="3"/>
  <c r="BB489" i="3"/>
  <c r="BB490" i="3"/>
  <c r="BB491" i="3"/>
  <c r="BB492" i="3"/>
  <c r="BB493" i="3"/>
  <c r="BB494" i="3"/>
  <c r="BB495" i="3"/>
  <c r="BB496" i="3"/>
  <c r="BB497" i="3"/>
  <c r="BB498" i="3"/>
  <c r="BB499" i="3"/>
  <c r="BB500" i="3"/>
  <c r="BB501" i="3"/>
  <c r="BB502" i="3"/>
  <c r="BB503" i="3"/>
  <c r="BB504" i="3"/>
  <c r="BB505" i="3"/>
  <c r="BB506" i="3"/>
  <c r="BB507" i="3"/>
  <c r="BB508" i="3"/>
  <c r="BB509" i="3"/>
  <c r="BB510" i="3"/>
  <c r="BB511" i="3"/>
  <c r="BB512" i="3"/>
  <c r="BB513" i="3"/>
  <c r="BB514" i="3"/>
  <c r="BB515" i="3"/>
  <c r="BB516" i="3"/>
  <c r="BB517" i="3"/>
  <c r="BB518" i="3"/>
  <c r="BB519" i="3"/>
  <c r="BB520" i="3"/>
  <c r="BB521" i="3"/>
  <c r="BB522" i="3"/>
  <c r="BB523" i="3"/>
  <c r="BB524" i="3"/>
  <c r="BB525" i="3"/>
  <c r="BB526" i="3"/>
  <c r="BB527" i="3"/>
  <c r="BB528" i="3"/>
  <c r="BB529" i="3"/>
  <c r="BB530" i="3"/>
  <c r="BB531" i="3"/>
  <c r="BB532" i="3"/>
  <c r="BB533" i="3"/>
  <c r="BB534" i="3"/>
  <c r="BB535" i="3"/>
  <c r="BB536" i="3"/>
  <c r="BB537" i="3"/>
  <c r="BB538" i="3"/>
  <c r="BB539" i="3"/>
  <c r="BB540" i="3"/>
  <c r="BB541" i="3"/>
  <c r="BB542" i="3"/>
  <c r="BB543" i="3"/>
  <c r="BB544" i="3"/>
  <c r="BB545" i="3"/>
  <c r="BB546" i="3"/>
  <c r="BB547" i="3"/>
  <c r="BB548" i="3"/>
  <c r="BB549" i="3"/>
  <c r="BB550" i="3"/>
  <c r="BB551" i="3"/>
  <c r="BB552" i="3"/>
  <c r="BB553" i="3"/>
  <c r="BB554" i="3"/>
  <c r="BB555" i="3"/>
  <c r="BB556" i="3"/>
  <c r="BB557" i="3"/>
  <c r="BB558" i="3"/>
  <c r="BB559" i="3"/>
  <c r="BB560" i="3"/>
  <c r="BB561" i="3"/>
  <c r="BB562" i="3"/>
  <c r="BB563" i="3"/>
  <c r="BB564" i="3"/>
  <c r="BB565" i="3"/>
  <c r="BB566" i="3"/>
  <c r="BB567" i="3"/>
  <c r="BB568" i="3"/>
  <c r="BB569" i="3"/>
  <c r="BB570" i="3"/>
  <c r="BB571" i="3"/>
  <c r="BB572" i="3"/>
  <c r="BB573" i="3"/>
  <c r="BB574" i="3"/>
  <c r="BB575" i="3"/>
  <c r="BB576" i="3"/>
  <c r="BB577" i="3"/>
  <c r="BB578" i="3"/>
  <c r="BB579" i="3"/>
  <c r="BB580" i="3"/>
  <c r="BB581" i="3"/>
  <c r="BB582" i="3"/>
  <c r="BB583" i="3"/>
  <c r="BB584" i="3"/>
  <c r="BB585" i="3"/>
  <c r="BB586" i="3"/>
  <c r="BB587" i="3"/>
  <c r="BB588" i="3"/>
  <c r="BB589" i="3"/>
  <c r="BB590" i="3"/>
  <c r="BB591" i="3"/>
  <c r="BB592" i="3"/>
  <c r="BB593" i="3"/>
  <c r="BB594" i="3"/>
  <c r="BB595" i="3"/>
  <c r="BB596" i="3"/>
  <c r="BB597" i="3"/>
  <c r="BB598" i="3"/>
  <c r="BB599" i="3"/>
  <c r="BB600" i="3"/>
  <c r="BB601" i="3"/>
  <c r="BB602" i="3"/>
  <c r="BB603" i="3"/>
  <c r="BB604" i="3"/>
  <c r="BB605" i="3"/>
  <c r="BB606" i="3"/>
  <c r="BB607" i="3"/>
  <c r="BB608" i="3"/>
  <c r="BB609" i="3"/>
  <c r="BB610" i="3"/>
  <c r="BB611" i="3"/>
  <c r="BB612" i="3"/>
  <c r="BB613" i="3"/>
  <c r="BB614" i="3"/>
  <c r="BB615" i="3"/>
  <c r="BB616" i="3"/>
  <c r="BB617" i="3"/>
  <c r="BB618" i="3"/>
  <c r="BB619" i="3"/>
  <c r="BB620" i="3"/>
  <c r="BB621" i="3"/>
  <c r="BB622" i="3"/>
  <c r="BB623" i="3"/>
  <c r="BB624" i="3"/>
  <c r="BB625" i="3"/>
  <c r="BB626" i="3"/>
  <c r="BB627" i="3"/>
  <c r="BB628" i="3"/>
  <c r="BB629" i="3"/>
  <c r="BB630" i="3"/>
  <c r="BB631" i="3"/>
  <c r="BB632" i="3"/>
  <c r="BB633" i="3"/>
  <c r="BB634" i="3"/>
  <c r="BB3" i="3"/>
  <c r="BA4" i="3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8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BA298" i="3"/>
  <c r="BA299" i="3"/>
  <c r="BA300" i="3"/>
  <c r="BA301" i="3"/>
  <c r="BA302" i="3"/>
  <c r="BA303" i="3"/>
  <c r="BA304" i="3"/>
  <c r="BA305" i="3"/>
  <c r="BA306" i="3"/>
  <c r="BA307" i="3"/>
  <c r="BA308" i="3"/>
  <c r="BA309" i="3"/>
  <c r="BA310" i="3"/>
  <c r="BA311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4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7" i="3"/>
  <c r="BA348" i="3"/>
  <c r="BA349" i="3"/>
  <c r="BA350" i="3"/>
  <c r="BA351" i="3"/>
  <c r="BA352" i="3"/>
  <c r="BA353" i="3"/>
  <c r="BA354" i="3"/>
  <c r="BA355" i="3"/>
  <c r="BA356" i="3"/>
  <c r="BA357" i="3"/>
  <c r="BA358" i="3"/>
  <c r="BA359" i="3"/>
  <c r="BA360" i="3"/>
  <c r="BA361" i="3"/>
  <c r="BA362" i="3"/>
  <c r="BA363" i="3"/>
  <c r="BA364" i="3"/>
  <c r="BA365" i="3"/>
  <c r="BA366" i="3"/>
  <c r="BA367" i="3"/>
  <c r="BA368" i="3"/>
  <c r="BA369" i="3"/>
  <c r="BA370" i="3"/>
  <c r="BA371" i="3"/>
  <c r="BA372" i="3"/>
  <c r="BA373" i="3"/>
  <c r="BA374" i="3"/>
  <c r="BA375" i="3"/>
  <c r="BA376" i="3"/>
  <c r="BA377" i="3"/>
  <c r="BA378" i="3"/>
  <c r="BA379" i="3"/>
  <c r="BA380" i="3"/>
  <c r="BA381" i="3"/>
  <c r="BA382" i="3"/>
  <c r="BA383" i="3"/>
  <c r="BA384" i="3"/>
  <c r="BA385" i="3"/>
  <c r="BA386" i="3"/>
  <c r="BA387" i="3"/>
  <c r="BA388" i="3"/>
  <c r="BA389" i="3"/>
  <c r="BA390" i="3"/>
  <c r="BA391" i="3"/>
  <c r="BA392" i="3"/>
  <c r="BA393" i="3"/>
  <c r="BA394" i="3"/>
  <c r="BA395" i="3"/>
  <c r="BA396" i="3"/>
  <c r="BA397" i="3"/>
  <c r="BA398" i="3"/>
  <c r="BA399" i="3"/>
  <c r="BA400" i="3"/>
  <c r="BA401" i="3"/>
  <c r="BA402" i="3"/>
  <c r="BA403" i="3"/>
  <c r="BA404" i="3"/>
  <c r="BA405" i="3"/>
  <c r="BA406" i="3"/>
  <c r="BA407" i="3"/>
  <c r="BA408" i="3"/>
  <c r="BA409" i="3"/>
  <c r="BA410" i="3"/>
  <c r="BA411" i="3"/>
  <c r="BA412" i="3"/>
  <c r="BA413" i="3"/>
  <c r="BA414" i="3"/>
  <c r="BA415" i="3"/>
  <c r="BA416" i="3"/>
  <c r="BA417" i="3"/>
  <c r="BA418" i="3"/>
  <c r="BA419" i="3"/>
  <c r="BA420" i="3"/>
  <c r="BA421" i="3"/>
  <c r="BA422" i="3"/>
  <c r="BA423" i="3"/>
  <c r="BA424" i="3"/>
  <c r="BA425" i="3"/>
  <c r="BA426" i="3"/>
  <c r="BA427" i="3"/>
  <c r="BA428" i="3"/>
  <c r="BA429" i="3"/>
  <c r="BA430" i="3"/>
  <c r="BA431" i="3"/>
  <c r="BA432" i="3"/>
  <c r="BA433" i="3"/>
  <c r="BA434" i="3"/>
  <c r="BA435" i="3"/>
  <c r="BA436" i="3"/>
  <c r="BA437" i="3"/>
  <c r="BA438" i="3"/>
  <c r="BA439" i="3"/>
  <c r="BA440" i="3"/>
  <c r="BA441" i="3"/>
  <c r="BA442" i="3"/>
  <c r="BA443" i="3"/>
  <c r="BA444" i="3"/>
  <c r="BA445" i="3"/>
  <c r="BA446" i="3"/>
  <c r="BA447" i="3"/>
  <c r="BA448" i="3"/>
  <c r="BA449" i="3"/>
  <c r="BA450" i="3"/>
  <c r="BA451" i="3"/>
  <c r="BA452" i="3"/>
  <c r="BA453" i="3"/>
  <c r="BA454" i="3"/>
  <c r="BA455" i="3"/>
  <c r="BA456" i="3"/>
  <c r="BA457" i="3"/>
  <c r="BA458" i="3"/>
  <c r="BA459" i="3"/>
  <c r="BA460" i="3"/>
  <c r="BA461" i="3"/>
  <c r="BA462" i="3"/>
  <c r="BA463" i="3"/>
  <c r="BA464" i="3"/>
  <c r="BA465" i="3"/>
  <c r="BA466" i="3"/>
  <c r="BA467" i="3"/>
  <c r="BA468" i="3"/>
  <c r="BA469" i="3"/>
  <c r="BA470" i="3"/>
  <c r="BA471" i="3"/>
  <c r="BA472" i="3"/>
  <c r="BA473" i="3"/>
  <c r="BA474" i="3"/>
  <c r="BA475" i="3"/>
  <c r="BA476" i="3"/>
  <c r="BA477" i="3"/>
  <c r="BA478" i="3"/>
  <c r="BA479" i="3"/>
  <c r="BA480" i="3"/>
  <c r="BA481" i="3"/>
  <c r="BA482" i="3"/>
  <c r="BA483" i="3"/>
  <c r="BA484" i="3"/>
  <c r="BA485" i="3"/>
  <c r="BA486" i="3"/>
  <c r="BA487" i="3"/>
  <c r="BA488" i="3"/>
  <c r="BA489" i="3"/>
  <c r="BA490" i="3"/>
  <c r="BA491" i="3"/>
  <c r="BA492" i="3"/>
  <c r="BA493" i="3"/>
  <c r="BA494" i="3"/>
  <c r="BA495" i="3"/>
  <c r="BA496" i="3"/>
  <c r="BA497" i="3"/>
  <c r="BA498" i="3"/>
  <c r="BA499" i="3"/>
  <c r="BA500" i="3"/>
  <c r="BA501" i="3"/>
  <c r="BA502" i="3"/>
  <c r="BA503" i="3"/>
  <c r="BA504" i="3"/>
  <c r="BA505" i="3"/>
  <c r="BA506" i="3"/>
  <c r="BA507" i="3"/>
  <c r="BA508" i="3"/>
  <c r="BA509" i="3"/>
  <c r="BA510" i="3"/>
  <c r="BA511" i="3"/>
  <c r="BA512" i="3"/>
  <c r="BA513" i="3"/>
  <c r="BA514" i="3"/>
  <c r="BA515" i="3"/>
  <c r="BA516" i="3"/>
  <c r="BA517" i="3"/>
  <c r="BA518" i="3"/>
  <c r="BA519" i="3"/>
  <c r="BA520" i="3"/>
  <c r="BA521" i="3"/>
  <c r="BA522" i="3"/>
  <c r="BA523" i="3"/>
  <c r="BA524" i="3"/>
  <c r="BA525" i="3"/>
  <c r="BA526" i="3"/>
  <c r="BA527" i="3"/>
  <c r="BA528" i="3"/>
  <c r="BA529" i="3"/>
  <c r="BA530" i="3"/>
  <c r="BA531" i="3"/>
  <c r="BA532" i="3"/>
  <c r="BA533" i="3"/>
  <c r="BA534" i="3"/>
  <c r="BA535" i="3"/>
  <c r="BA536" i="3"/>
  <c r="BA537" i="3"/>
  <c r="BA538" i="3"/>
  <c r="BA539" i="3"/>
  <c r="BA540" i="3"/>
  <c r="BA541" i="3"/>
  <c r="BA542" i="3"/>
  <c r="BA543" i="3"/>
  <c r="BA544" i="3"/>
  <c r="BA545" i="3"/>
  <c r="BA546" i="3"/>
  <c r="BA547" i="3"/>
  <c r="BA548" i="3"/>
  <c r="BA549" i="3"/>
  <c r="BA550" i="3"/>
  <c r="BA551" i="3"/>
  <c r="BA552" i="3"/>
  <c r="BA553" i="3"/>
  <c r="BA554" i="3"/>
  <c r="BA555" i="3"/>
  <c r="BA556" i="3"/>
  <c r="BA557" i="3"/>
  <c r="BA558" i="3"/>
  <c r="BA559" i="3"/>
  <c r="BA560" i="3"/>
  <c r="BA561" i="3"/>
  <c r="BA562" i="3"/>
  <c r="BA563" i="3"/>
  <c r="BA564" i="3"/>
  <c r="BA565" i="3"/>
  <c r="BA566" i="3"/>
  <c r="BA567" i="3"/>
  <c r="BA568" i="3"/>
  <c r="BA569" i="3"/>
  <c r="BA570" i="3"/>
  <c r="BA571" i="3"/>
  <c r="BA572" i="3"/>
  <c r="BA573" i="3"/>
  <c r="BA574" i="3"/>
  <c r="BA575" i="3"/>
  <c r="BA576" i="3"/>
  <c r="BA577" i="3"/>
  <c r="BA578" i="3"/>
  <c r="BA579" i="3"/>
  <c r="BA580" i="3"/>
  <c r="BA581" i="3"/>
  <c r="BA582" i="3"/>
  <c r="BA583" i="3"/>
  <c r="BA584" i="3"/>
  <c r="BA585" i="3"/>
  <c r="BA586" i="3"/>
  <c r="BA587" i="3"/>
  <c r="BA588" i="3"/>
  <c r="BA589" i="3"/>
  <c r="BA590" i="3"/>
  <c r="BA591" i="3"/>
  <c r="BA592" i="3"/>
  <c r="BA593" i="3"/>
  <c r="BA594" i="3"/>
  <c r="BA595" i="3"/>
  <c r="BA596" i="3"/>
  <c r="BA597" i="3"/>
  <c r="BA598" i="3"/>
  <c r="BA599" i="3"/>
  <c r="BA600" i="3"/>
  <c r="BA601" i="3"/>
  <c r="BA602" i="3"/>
  <c r="BA603" i="3"/>
  <c r="BA604" i="3"/>
  <c r="BA605" i="3"/>
  <c r="BA606" i="3"/>
  <c r="BA607" i="3"/>
  <c r="BA608" i="3"/>
  <c r="BA609" i="3"/>
  <c r="BA610" i="3"/>
  <c r="BA611" i="3"/>
  <c r="BA612" i="3"/>
  <c r="BA613" i="3"/>
  <c r="BA614" i="3"/>
  <c r="BA615" i="3"/>
  <c r="BA616" i="3"/>
  <c r="BA617" i="3"/>
  <c r="BA618" i="3"/>
  <c r="BA619" i="3"/>
  <c r="BA620" i="3"/>
  <c r="BA621" i="3"/>
  <c r="BA622" i="3"/>
  <c r="BA623" i="3"/>
  <c r="BA624" i="3"/>
  <c r="BA625" i="3"/>
  <c r="BA626" i="3"/>
  <c r="BA627" i="3"/>
  <c r="BA628" i="3"/>
  <c r="BA629" i="3"/>
  <c r="BA630" i="3"/>
  <c r="BA631" i="3"/>
  <c r="BA632" i="3"/>
  <c r="BA633" i="3"/>
  <c r="BA634" i="3"/>
  <c r="BA3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3" i="3"/>
  <c r="AM1" i="3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3" i="3"/>
  <c r="U4" i="2" l="1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3" i="2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R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4" i="1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3" i="4"/>
  <c r="AW3" i="4" s="1"/>
  <c r="AH3" i="4"/>
  <c r="AT3" i="4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S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3" i="4"/>
  <c r="AK4" i="4"/>
  <c r="AL4" i="4" s="1"/>
  <c r="AI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3" i="4"/>
  <c r="AJ3" i="4"/>
  <c r="Z5" i="1" l="1"/>
  <c r="Y5" i="4"/>
  <c r="Y6" i="4" s="1"/>
  <c r="Y7" i="4" s="1"/>
  <c r="Y8" i="4" s="1"/>
  <c r="Y9" i="4" s="1"/>
  <c r="Y10" i="4" s="1"/>
  <c r="Y11" i="4" s="1"/>
  <c r="Y12" i="4" s="1"/>
  <c r="Y13" i="4" s="1"/>
  <c r="Y14" i="4" s="1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Y36" i="4" s="1"/>
  <c r="Y37" i="4" s="1"/>
  <c r="Y38" i="4" s="1"/>
  <c r="Y39" i="4" s="1"/>
  <c r="Y40" i="4" s="1"/>
  <c r="Y41" i="4" s="1"/>
  <c r="Y42" i="4" s="1"/>
  <c r="Y43" i="4" s="1"/>
  <c r="Y44" i="4" s="1"/>
  <c r="Y45" i="4" s="1"/>
  <c r="Y46" i="4" s="1"/>
  <c r="Y47" i="4" s="1"/>
  <c r="Y48" i="4" s="1"/>
  <c r="Y49" i="4" s="1"/>
  <c r="Y50" i="4" s="1"/>
  <c r="Y51" i="4" s="1"/>
  <c r="Y52" i="4" s="1"/>
  <c r="Y53" i="4" s="1"/>
  <c r="Y54" i="4" s="1"/>
  <c r="Y55" i="4" s="1"/>
  <c r="Y56" i="4" s="1"/>
  <c r="Y57" i="4" s="1"/>
  <c r="Y58" i="4" s="1"/>
  <c r="Y59" i="4" s="1"/>
  <c r="Y60" i="4" s="1"/>
  <c r="Y61" i="4" s="1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Y74" i="4" s="1"/>
  <c r="Y75" i="4" s="1"/>
  <c r="Y4" i="4"/>
  <c r="AQ4" i="3"/>
  <c r="N4" i="4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AA4" i="2"/>
  <c r="AA5" i="2" s="1"/>
  <c r="AA6" i="2" s="1"/>
  <c r="AA7" i="2" s="1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Z6" i="1"/>
  <c r="Z7" i="1"/>
  <c r="Z8" i="1" s="1"/>
  <c r="Z9" i="1" s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L3" i="3"/>
  <c r="W5" i="2"/>
  <c r="W6" i="2"/>
  <c r="W7" i="2"/>
  <c r="W8" i="2"/>
  <c r="W9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3" i="2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4" i="1"/>
  <c r="AX5" i="4"/>
  <c r="AX6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4" i="4"/>
  <c r="AW4" i="4"/>
  <c r="AW5" i="4"/>
  <c r="AW6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BW8" i="3"/>
  <c r="BW9" i="3"/>
  <c r="BW11" i="3"/>
  <c r="BW16" i="3"/>
  <c r="BW17" i="3"/>
  <c r="BW19" i="3"/>
  <c r="BW24" i="3"/>
  <c r="BW25" i="3"/>
  <c r="BW27" i="3"/>
  <c r="BW32" i="3"/>
  <c r="BW33" i="3"/>
  <c r="BW35" i="3"/>
  <c r="BW40" i="3"/>
  <c r="BW41" i="3"/>
  <c r="BW43" i="3"/>
  <c r="BW3" i="3"/>
  <c r="BT4" i="3"/>
  <c r="BW4" i="3" s="1"/>
  <c r="BT5" i="3"/>
  <c r="BW5" i="3" s="1"/>
  <c r="BT6" i="3"/>
  <c r="BW6" i="3" s="1"/>
  <c r="BT7" i="3"/>
  <c r="BW7" i="3" s="1"/>
  <c r="BT8" i="3"/>
  <c r="BT9" i="3"/>
  <c r="BT10" i="3"/>
  <c r="BW10" i="3" s="1"/>
  <c r="BT11" i="3"/>
  <c r="BT12" i="3"/>
  <c r="BW12" i="3" s="1"/>
  <c r="BT13" i="3"/>
  <c r="BW13" i="3" s="1"/>
  <c r="BT14" i="3"/>
  <c r="BW14" i="3" s="1"/>
  <c r="BT15" i="3"/>
  <c r="BW15" i="3" s="1"/>
  <c r="BT16" i="3"/>
  <c r="BT17" i="3"/>
  <c r="BT18" i="3"/>
  <c r="BW18" i="3" s="1"/>
  <c r="BT19" i="3"/>
  <c r="BT20" i="3"/>
  <c r="BW20" i="3" s="1"/>
  <c r="BT21" i="3"/>
  <c r="BW21" i="3" s="1"/>
  <c r="BT22" i="3"/>
  <c r="BW22" i="3" s="1"/>
  <c r="BT23" i="3"/>
  <c r="BW23" i="3" s="1"/>
  <c r="BT24" i="3"/>
  <c r="BT25" i="3"/>
  <c r="BT26" i="3"/>
  <c r="BW26" i="3" s="1"/>
  <c r="BT27" i="3"/>
  <c r="BT28" i="3"/>
  <c r="BW28" i="3" s="1"/>
  <c r="BT29" i="3"/>
  <c r="BW29" i="3" s="1"/>
  <c r="BT30" i="3"/>
  <c r="BW30" i="3" s="1"/>
  <c r="BT31" i="3"/>
  <c r="BW31" i="3" s="1"/>
  <c r="BT32" i="3"/>
  <c r="BT33" i="3"/>
  <c r="BT34" i="3"/>
  <c r="BW34" i="3" s="1"/>
  <c r="BT35" i="3"/>
  <c r="BT36" i="3"/>
  <c r="BW36" i="3" s="1"/>
  <c r="BT37" i="3"/>
  <c r="BW37" i="3" s="1"/>
  <c r="BT38" i="3"/>
  <c r="BW38" i="3" s="1"/>
  <c r="BT39" i="3"/>
  <c r="BW39" i="3" s="1"/>
  <c r="BT40" i="3"/>
  <c r="BT41" i="3"/>
  <c r="BT42" i="3"/>
  <c r="BW42" i="3" s="1"/>
  <c r="BT43" i="3"/>
  <c r="BT3" i="3"/>
  <c r="BV5" i="3"/>
  <c r="BV6" i="3"/>
  <c r="BV7" i="3"/>
  <c r="BV8" i="3"/>
  <c r="BV9" i="3"/>
  <c r="BV10" i="3"/>
  <c r="BV11" i="3"/>
  <c r="BV12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" i="3"/>
  <c r="BG4" i="3"/>
  <c r="BE4" i="3"/>
  <c r="BE5" i="3"/>
  <c r="BE6" i="3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0" i="3"/>
  <c r="BE141" i="3"/>
  <c r="BE142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69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BE291" i="3"/>
  <c r="BE292" i="3"/>
  <c r="BE293" i="3"/>
  <c r="BE294" i="3"/>
  <c r="BE295" i="3"/>
  <c r="BE296" i="3"/>
  <c r="BE297" i="3"/>
  <c r="BE298" i="3"/>
  <c r="BE299" i="3"/>
  <c r="BE300" i="3"/>
  <c r="BE301" i="3"/>
  <c r="BE302" i="3"/>
  <c r="BE303" i="3"/>
  <c r="BE304" i="3"/>
  <c r="BE305" i="3"/>
  <c r="BE306" i="3"/>
  <c r="BE307" i="3"/>
  <c r="BE308" i="3"/>
  <c r="BE309" i="3"/>
  <c r="BE310" i="3"/>
  <c r="BE311" i="3"/>
  <c r="BE312" i="3"/>
  <c r="BE313" i="3"/>
  <c r="BE314" i="3"/>
  <c r="BE315" i="3"/>
  <c r="BE316" i="3"/>
  <c r="BE317" i="3"/>
  <c r="BE318" i="3"/>
  <c r="BE319" i="3"/>
  <c r="BE320" i="3"/>
  <c r="BE321" i="3"/>
  <c r="BE322" i="3"/>
  <c r="BE323" i="3"/>
  <c r="BE324" i="3"/>
  <c r="BE325" i="3"/>
  <c r="BE326" i="3"/>
  <c r="BE327" i="3"/>
  <c r="BE328" i="3"/>
  <c r="BE329" i="3"/>
  <c r="BE330" i="3"/>
  <c r="BE331" i="3"/>
  <c r="BE332" i="3"/>
  <c r="BE333" i="3"/>
  <c r="BE334" i="3"/>
  <c r="BE335" i="3"/>
  <c r="BE336" i="3"/>
  <c r="BE337" i="3"/>
  <c r="BE338" i="3"/>
  <c r="BE339" i="3"/>
  <c r="BE340" i="3"/>
  <c r="BE341" i="3"/>
  <c r="BE342" i="3"/>
  <c r="BE343" i="3"/>
  <c r="BE344" i="3"/>
  <c r="BE345" i="3"/>
  <c r="BE346" i="3"/>
  <c r="BE347" i="3"/>
  <c r="BE348" i="3"/>
  <c r="BE349" i="3"/>
  <c r="BE350" i="3"/>
  <c r="BE351" i="3"/>
  <c r="BE352" i="3"/>
  <c r="BE353" i="3"/>
  <c r="BE354" i="3"/>
  <c r="BE355" i="3"/>
  <c r="BE356" i="3"/>
  <c r="BE357" i="3"/>
  <c r="BE358" i="3"/>
  <c r="BE359" i="3"/>
  <c r="BE360" i="3"/>
  <c r="BE361" i="3"/>
  <c r="BE362" i="3"/>
  <c r="BE363" i="3"/>
  <c r="BE364" i="3"/>
  <c r="BE365" i="3"/>
  <c r="BE366" i="3"/>
  <c r="BE367" i="3"/>
  <c r="BE368" i="3"/>
  <c r="BE369" i="3"/>
  <c r="BE370" i="3"/>
  <c r="BE371" i="3"/>
  <c r="BE372" i="3"/>
  <c r="BE373" i="3"/>
  <c r="BE374" i="3"/>
  <c r="BE375" i="3"/>
  <c r="BE376" i="3"/>
  <c r="BE377" i="3"/>
  <c r="BE378" i="3"/>
  <c r="BE379" i="3"/>
  <c r="BE380" i="3"/>
  <c r="BE381" i="3"/>
  <c r="BE382" i="3"/>
  <c r="BE383" i="3"/>
  <c r="BE384" i="3"/>
  <c r="BE385" i="3"/>
  <c r="BE386" i="3"/>
  <c r="BE387" i="3"/>
  <c r="BE388" i="3"/>
  <c r="BE389" i="3"/>
  <c r="BE390" i="3"/>
  <c r="BE391" i="3"/>
  <c r="BE392" i="3"/>
  <c r="BE393" i="3"/>
  <c r="BE394" i="3"/>
  <c r="BE395" i="3"/>
  <c r="BE396" i="3"/>
  <c r="BE397" i="3"/>
  <c r="BE398" i="3"/>
  <c r="BE399" i="3"/>
  <c r="BE400" i="3"/>
  <c r="BE401" i="3"/>
  <c r="BE402" i="3"/>
  <c r="BE403" i="3"/>
  <c r="BE404" i="3"/>
  <c r="BE405" i="3"/>
  <c r="BE406" i="3"/>
  <c r="BE407" i="3"/>
  <c r="BE408" i="3"/>
  <c r="BE409" i="3"/>
  <c r="BE410" i="3"/>
  <c r="BE411" i="3"/>
  <c r="BE412" i="3"/>
  <c r="BE413" i="3"/>
  <c r="BE414" i="3"/>
  <c r="BE415" i="3"/>
  <c r="BE416" i="3"/>
  <c r="BE417" i="3"/>
  <c r="BE418" i="3"/>
  <c r="BE419" i="3"/>
  <c r="BE420" i="3"/>
  <c r="BE421" i="3"/>
  <c r="BE422" i="3"/>
  <c r="BE423" i="3"/>
  <c r="BE424" i="3"/>
  <c r="BE425" i="3"/>
  <c r="BE426" i="3"/>
  <c r="BE427" i="3"/>
  <c r="BE428" i="3"/>
  <c r="BE429" i="3"/>
  <c r="BE430" i="3"/>
  <c r="BE431" i="3"/>
  <c r="BE432" i="3"/>
  <c r="BE433" i="3"/>
  <c r="BE434" i="3"/>
  <c r="BE435" i="3"/>
  <c r="BE436" i="3"/>
  <c r="BE437" i="3"/>
  <c r="BE438" i="3"/>
  <c r="BE439" i="3"/>
  <c r="BE440" i="3"/>
  <c r="BE441" i="3"/>
  <c r="BE442" i="3"/>
  <c r="BE443" i="3"/>
  <c r="BE444" i="3"/>
  <c r="BE445" i="3"/>
  <c r="BE446" i="3"/>
  <c r="BE447" i="3"/>
  <c r="BE448" i="3"/>
  <c r="BE449" i="3"/>
  <c r="BE450" i="3"/>
  <c r="BE451" i="3"/>
  <c r="BE452" i="3"/>
  <c r="BE453" i="3"/>
  <c r="BE454" i="3"/>
  <c r="BE455" i="3"/>
  <c r="BE456" i="3"/>
  <c r="BE457" i="3"/>
  <c r="BE458" i="3"/>
  <c r="BE459" i="3"/>
  <c r="BE460" i="3"/>
  <c r="BE461" i="3"/>
  <c r="BE462" i="3"/>
  <c r="BE463" i="3"/>
  <c r="BE464" i="3"/>
  <c r="BE465" i="3"/>
  <c r="BE466" i="3"/>
  <c r="BE467" i="3"/>
  <c r="BE468" i="3"/>
  <c r="BE469" i="3"/>
  <c r="BE470" i="3"/>
  <c r="BE471" i="3"/>
  <c r="BE472" i="3"/>
  <c r="BE473" i="3"/>
  <c r="BE474" i="3"/>
  <c r="BE475" i="3"/>
  <c r="BE476" i="3"/>
  <c r="BE477" i="3"/>
  <c r="BE478" i="3"/>
  <c r="BE479" i="3"/>
  <c r="BE480" i="3"/>
  <c r="BE481" i="3"/>
  <c r="BE482" i="3"/>
  <c r="BE483" i="3"/>
  <c r="BE484" i="3"/>
  <c r="BE485" i="3"/>
  <c r="BE486" i="3"/>
  <c r="BE487" i="3"/>
  <c r="BE488" i="3"/>
  <c r="BE489" i="3"/>
  <c r="BE490" i="3"/>
  <c r="BE491" i="3"/>
  <c r="BE492" i="3"/>
  <c r="BE493" i="3"/>
  <c r="BE494" i="3"/>
  <c r="BE495" i="3"/>
  <c r="BE496" i="3"/>
  <c r="BE497" i="3"/>
  <c r="BE498" i="3"/>
  <c r="BE499" i="3"/>
  <c r="BE500" i="3"/>
  <c r="BE501" i="3"/>
  <c r="BE502" i="3"/>
  <c r="BE503" i="3"/>
  <c r="BE504" i="3"/>
  <c r="BE505" i="3"/>
  <c r="BE506" i="3"/>
  <c r="BE507" i="3"/>
  <c r="BE508" i="3"/>
  <c r="BE509" i="3"/>
  <c r="BE510" i="3"/>
  <c r="BE511" i="3"/>
  <c r="BE512" i="3"/>
  <c r="BE513" i="3"/>
  <c r="BE514" i="3"/>
  <c r="BE515" i="3"/>
  <c r="BE516" i="3"/>
  <c r="BE517" i="3"/>
  <c r="BE518" i="3"/>
  <c r="BE519" i="3"/>
  <c r="BE520" i="3"/>
  <c r="BE521" i="3"/>
  <c r="BE522" i="3"/>
  <c r="BE523" i="3"/>
  <c r="BE524" i="3"/>
  <c r="BE525" i="3"/>
  <c r="BE526" i="3"/>
  <c r="BE527" i="3"/>
  <c r="BE528" i="3"/>
  <c r="BE529" i="3"/>
  <c r="BE530" i="3"/>
  <c r="BE531" i="3"/>
  <c r="BE532" i="3"/>
  <c r="BE533" i="3"/>
  <c r="BE534" i="3"/>
  <c r="BE535" i="3"/>
  <c r="BE536" i="3"/>
  <c r="BE537" i="3"/>
  <c r="BE538" i="3"/>
  <c r="BE539" i="3"/>
  <c r="BE540" i="3"/>
  <c r="BE541" i="3"/>
  <c r="BE542" i="3"/>
  <c r="BE543" i="3"/>
  <c r="BE544" i="3"/>
  <c r="BE545" i="3"/>
  <c r="BE546" i="3"/>
  <c r="BE547" i="3"/>
  <c r="BE548" i="3"/>
  <c r="BE549" i="3"/>
  <c r="BE550" i="3"/>
  <c r="BE551" i="3"/>
  <c r="BE552" i="3"/>
  <c r="BE553" i="3"/>
  <c r="BE554" i="3"/>
  <c r="BE555" i="3"/>
  <c r="BE556" i="3"/>
  <c r="BE557" i="3"/>
  <c r="BE558" i="3"/>
  <c r="BE559" i="3"/>
  <c r="BE560" i="3"/>
  <c r="BE561" i="3"/>
  <c r="BE562" i="3"/>
  <c r="BE563" i="3"/>
  <c r="BE564" i="3"/>
  <c r="BE565" i="3"/>
  <c r="BE566" i="3"/>
  <c r="BE567" i="3"/>
  <c r="BE568" i="3"/>
  <c r="BE569" i="3"/>
  <c r="BE570" i="3"/>
  <c r="BE571" i="3"/>
  <c r="BE572" i="3"/>
  <c r="BE573" i="3"/>
  <c r="BE574" i="3"/>
  <c r="BE575" i="3"/>
  <c r="BE576" i="3"/>
  <c r="BE577" i="3"/>
  <c r="BE578" i="3"/>
  <c r="BE579" i="3"/>
  <c r="BE580" i="3"/>
  <c r="BE581" i="3"/>
  <c r="BE582" i="3"/>
  <c r="BE583" i="3"/>
  <c r="BE584" i="3"/>
  <c r="BE585" i="3"/>
  <c r="BE586" i="3"/>
  <c r="BE587" i="3"/>
  <c r="BE588" i="3"/>
  <c r="BE589" i="3"/>
  <c r="BE590" i="3"/>
  <c r="BE591" i="3"/>
  <c r="BE592" i="3"/>
  <c r="BE593" i="3"/>
  <c r="BE594" i="3"/>
  <c r="BE595" i="3"/>
  <c r="BE596" i="3"/>
  <c r="BE597" i="3"/>
  <c r="BE598" i="3"/>
  <c r="BE599" i="3"/>
  <c r="BE600" i="3"/>
  <c r="BE601" i="3"/>
  <c r="BE602" i="3"/>
  <c r="BE603" i="3"/>
  <c r="BE604" i="3"/>
  <c r="BE605" i="3"/>
  <c r="BE606" i="3"/>
  <c r="BE607" i="3"/>
  <c r="BE608" i="3"/>
  <c r="BE609" i="3"/>
  <c r="BE610" i="3"/>
  <c r="BE611" i="3"/>
  <c r="BE612" i="3"/>
  <c r="BE613" i="3"/>
  <c r="BE614" i="3"/>
  <c r="BE615" i="3"/>
  <c r="BE616" i="3"/>
  <c r="BE617" i="3"/>
  <c r="BE618" i="3"/>
  <c r="BE619" i="3"/>
  <c r="BE620" i="3"/>
  <c r="BE621" i="3"/>
  <c r="BE622" i="3"/>
  <c r="BE623" i="3"/>
  <c r="BE624" i="3"/>
  <c r="BE625" i="3"/>
  <c r="BE626" i="3"/>
  <c r="BE627" i="3"/>
  <c r="BE628" i="3"/>
  <c r="BE629" i="3"/>
  <c r="BE630" i="3"/>
  <c r="BE631" i="3"/>
  <c r="BE632" i="3"/>
  <c r="BE633" i="3"/>
  <c r="BE634" i="3"/>
  <c r="BE3" i="3"/>
  <c r="BG5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AO4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3" i="3"/>
  <c r="Z46" i="4"/>
  <c r="Z12" i="4"/>
  <c r="Z30" i="4"/>
  <c r="Z65" i="4"/>
  <c r="Z28" i="4"/>
  <c r="O11" i="4"/>
  <c r="O38" i="4"/>
  <c r="Z3" i="4"/>
  <c r="O39" i="4"/>
  <c r="O14" i="4"/>
  <c r="Z62" i="4"/>
  <c r="Z55" i="4"/>
  <c r="Z35" i="4"/>
  <c r="Z57" i="4"/>
  <c r="Z39" i="4"/>
  <c r="Z67" i="4"/>
  <c r="Z8" i="4"/>
  <c r="Z9" i="4"/>
  <c r="Z27" i="4"/>
  <c r="O27" i="4"/>
  <c r="O4" i="4"/>
  <c r="Z66" i="4"/>
  <c r="Z53" i="4"/>
  <c r="Z20" i="4"/>
  <c r="Z19" i="4"/>
  <c r="Z4" i="4"/>
  <c r="Z48" i="4"/>
  <c r="O22" i="4"/>
  <c r="Z7" i="4"/>
  <c r="Z21" i="4"/>
  <c r="Z71" i="4"/>
  <c r="Z69" i="4"/>
  <c r="Z24" i="4"/>
  <c r="O28" i="4"/>
  <c r="Z49" i="4"/>
  <c r="Z29" i="4"/>
  <c r="Z41" i="4"/>
  <c r="Z32" i="4"/>
  <c r="Z45" i="4"/>
  <c r="Z56" i="4"/>
  <c r="Z13" i="4"/>
  <c r="O13" i="4"/>
  <c r="Z16" i="4"/>
  <c r="O10" i="4"/>
  <c r="Z14" i="4"/>
  <c r="Z6" i="4"/>
  <c r="Z72" i="4"/>
  <c r="Z64" i="4"/>
  <c r="Z17" i="4"/>
  <c r="Z70" i="4"/>
  <c r="Z68" i="4"/>
  <c r="O9" i="4"/>
  <c r="O12" i="4"/>
  <c r="Z11" i="4"/>
  <c r="O21" i="4"/>
  <c r="Z38" i="4"/>
  <c r="O30" i="4"/>
  <c r="Z50" i="4"/>
  <c r="Z54" i="4"/>
  <c r="Z33" i="4"/>
  <c r="Z10" i="4"/>
  <c r="Z74" i="4"/>
  <c r="Z42" i="4"/>
  <c r="O24" i="4"/>
  <c r="Z51" i="4"/>
  <c r="Z47" i="4"/>
  <c r="Z40" i="4"/>
  <c r="Z73" i="4"/>
  <c r="O37" i="4"/>
  <c r="O18" i="4"/>
  <c r="Z58" i="4"/>
  <c r="Z22" i="4"/>
  <c r="Z15" i="4"/>
  <c r="O8" i="4"/>
  <c r="O20" i="4"/>
  <c r="Z26" i="4"/>
  <c r="O35" i="4"/>
  <c r="O19" i="4"/>
  <c r="Z75" i="4"/>
  <c r="Z52" i="4"/>
  <c r="Z63" i="4"/>
  <c r="O26" i="4"/>
  <c r="Z60" i="4"/>
  <c r="O25" i="4"/>
  <c r="O6" i="4"/>
  <c r="Z34" i="4"/>
  <c r="Z43" i="4"/>
  <c r="Z5" i="4"/>
  <c r="Z36" i="4"/>
  <c r="O40" i="4"/>
  <c r="O15" i="4"/>
  <c r="O23" i="4"/>
  <c r="Z31" i="4"/>
  <c r="O17" i="4"/>
  <c r="Z25" i="4"/>
  <c r="Z37" i="4"/>
  <c r="O32" i="4"/>
  <c r="Z18" i="4"/>
  <c r="Z44" i="4"/>
  <c r="O36" i="4"/>
  <c r="O34" i="4"/>
  <c r="Z23" i="4"/>
  <c r="Z59" i="4"/>
  <c r="O31" i="4"/>
  <c r="O7" i="4"/>
  <c r="O16" i="4"/>
  <c r="O5" i="4"/>
  <c r="O33" i="4"/>
  <c r="O29" i="4"/>
  <c r="Z61" i="4"/>
  <c r="AQ5" i="3" l="1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U4" i="3" l="1"/>
  <c r="AU5" i="3" s="1"/>
  <c r="AU6" i="3" s="1"/>
  <c r="AU7" i="3" s="1"/>
  <c r="AU8" i="3" s="1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U35" i="3" s="1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U66" i="3" s="1"/>
  <c r="AU67" i="3" s="1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U115" i="3" s="1"/>
  <c r="AU116" i="3" s="1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U146" i="3" s="1"/>
  <c r="AU147" i="3" s="1"/>
  <c r="AU148" i="3" s="1"/>
  <c r="AU149" i="3" s="1"/>
  <c r="AU150" i="3" s="1"/>
  <c r="AU151" i="3" s="1"/>
  <c r="AU152" i="3" s="1"/>
  <c r="AU153" i="3" s="1"/>
  <c r="AU154" i="3" s="1"/>
  <c r="AU155" i="3" s="1"/>
  <c r="AU156" i="3" s="1"/>
  <c r="AU157" i="3" s="1"/>
  <c r="AU158" i="3" s="1"/>
  <c r="AU159" i="3" s="1"/>
  <c r="AU160" i="3" s="1"/>
  <c r="AU161" i="3" s="1"/>
  <c r="AU162" i="3" s="1"/>
  <c r="AU163" i="3" s="1"/>
  <c r="AU164" i="3" s="1"/>
  <c r="AU165" i="3" s="1"/>
  <c r="AU166" i="3" s="1"/>
  <c r="AU167" i="3" s="1"/>
  <c r="AU168" i="3" s="1"/>
  <c r="AU169" i="3" s="1"/>
  <c r="AU170" i="3" s="1"/>
  <c r="AU171" i="3" s="1"/>
  <c r="AU172" i="3" s="1"/>
  <c r="AU173" i="3" s="1"/>
  <c r="AU174" i="3" s="1"/>
  <c r="AU175" i="3" s="1"/>
  <c r="AU176" i="3" s="1"/>
  <c r="AU177" i="3" s="1"/>
  <c r="AU178" i="3" s="1"/>
  <c r="AU179" i="3" s="1"/>
  <c r="AU180" i="3" s="1"/>
  <c r="AU181" i="3" s="1"/>
  <c r="AU182" i="3" s="1"/>
  <c r="AU183" i="3" s="1"/>
  <c r="AU184" i="3" s="1"/>
  <c r="AU185" i="3" s="1"/>
  <c r="AU186" i="3" s="1"/>
  <c r="AU187" i="3" s="1"/>
  <c r="AU188" i="3" s="1"/>
  <c r="AU189" i="3" s="1"/>
  <c r="AU190" i="3" s="1"/>
  <c r="AU191" i="3" s="1"/>
  <c r="AU192" i="3" s="1"/>
  <c r="AU193" i="3" s="1"/>
  <c r="AU194" i="3" s="1"/>
  <c r="AU195" i="3" s="1"/>
  <c r="AU196" i="3" s="1"/>
  <c r="AU197" i="3" s="1"/>
  <c r="AU198" i="3" s="1"/>
  <c r="AU199" i="3" s="1"/>
  <c r="AU200" i="3" s="1"/>
  <c r="AU201" i="3" s="1"/>
  <c r="AU202" i="3" s="1"/>
  <c r="AU203" i="3" s="1"/>
  <c r="AU204" i="3" s="1"/>
  <c r="AU205" i="3" s="1"/>
  <c r="AU206" i="3" s="1"/>
  <c r="AU207" i="3" s="1"/>
  <c r="AU208" i="3" s="1"/>
  <c r="AU209" i="3" s="1"/>
  <c r="AU210" i="3" s="1"/>
  <c r="AU211" i="3" s="1"/>
  <c r="AU212" i="3" s="1"/>
  <c r="AU213" i="3" s="1"/>
  <c r="AU214" i="3" s="1"/>
  <c r="AU215" i="3" s="1"/>
  <c r="AU216" i="3" s="1"/>
  <c r="AU217" i="3" s="1"/>
  <c r="AU218" i="3" s="1"/>
  <c r="AU219" i="3" s="1"/>
  <c r="AU220" i="3" s="1"/>
  <c r="AU221" i="3" s="1"/>
  <c r="AU222" i="3" s="1"/>
  <c r="AU223" i="3" s="1"/>
  <c r="AU224" i="3" s="1"/>
  <c r="AU225" i="3" s="1"/>
  <c r="AU226" i="3" s="1"/>
  <c r="AU227" i="3" s="1"/>
  <c r="AU228" i="3" s="1"/>
  <c r="AU229" i="3" s="1"/>
  <c r="AU230" i="3" s="1"/>
  <c r="AU231" i="3" s="1"/>
  <c r="AU232" i="3" s="1"/>
  <c r="AU233" i="3" s="1"/>
  <c r="AU234" i="3" s="1"/>
  <c r="AU235" i="3" s="1"/>
  <c r="AU236" i="3" s="1"/>
  <c r="AU237" i="3" s="1"/>
  <c r="AU238" i="3" s="1"/>
  <c r="AU239" i="3" s="1"/>
  <c r="AU240" i="3" s="1"/>
  <c r="AU241" i="3" s="1"/>
  <c r="AU242" i="3" s="1"/>
  <c r="AU243" i="3" s="1"/>
  <c r="AU244" i="3" s="1"/>
  <c r="AU245" i="3" s="1"/>
  <c r="AU246" i="3" s="1"/>
  <c r="AU247" i="3" s="1"/>
  <c r="AU248" i="3" s="1"/>
  <c r="AU249" i="3" s="1"/>
  <c r="AU250" i="3" s="1"/>
  <c r="AU251" i="3" s="1"/>
  <c r="AU252" i="3" s="1"/>
  <c r="AU253" i="3" s="1"/>
  <c r="AU254" i="3" s="1"/>
  <c r="AU255" i="3" s="1"/>
  <c r="AU256" i="3" s="1"/>
  <c r="AU257" i="3" s="1"/>
  <c r="AU258" i="3" s="1"/>
  <c r="AU259" i="3" s="1"/>
  <c r="AU260" i="3" s="1"/>
  <c r="AU261" i="3" s="1"/>
  <c r="AU262" i="3" s="1"/>
  <c r="AU263" i="3" s="1"/>
  <c r="AU264" i="3" s="1"/>
  <c r="AU265" i="3" s="1"/>
  <c r="AU266" i="3" s="1"/>
  <c r="AU267" i="3" s="1"/>
  <c r="AU268" i="3" s="1"/>
  <c r="AU269" i="3" s="1"/>
  <c r="AU270" i="3" s="1"/>
  <c r="AU271" i="3" s="1"/>
  <c r="AU272" i="3" s="1"/>
  <c r="AU273" i="3" s="1"/>
  <c r="AU274" i="3" s="1"/>
  <c r="AU275" i="3" s="1"/>
  <c r="AU276" i="3" s="1"/>
  <c r="AU277" i="3" s="1"/>
  <c r="AU278" i="3" s="1"/>
  <c r="AU279" i="3" s="1"/>
  <c r="AU280" i="3" s="1"/>
  <c r="AU281" i="3" s="1"/>
  <c r="AU282" i="3" s="1"/>
  <c r="AU283" i="3" s="1"/>
  <c r="AU284" i="3" s="1"/>
  <c r="AU285" i="3" s="1"/>
  <c r="AU286" i="3" s="1"/>
  <c r="AU287" i="3" s="1"/>
  <c r="AU288" i="3" s="1"/>
  <c r="AU289" i="3" s="1"/>
  <c r="AU290" i="3" s="1"/>
  <c r="AU291" i="3" s="1"/>
  <c r="AU292" i="3" s="1"/>
  <c r="AU293" i="3" s="1"/>
  <c r="AU294" i="3" s="1"/>
  <c r="AU295" i="3" s="1"/>
  <c r="AU296" i="3" s="1"/>
  <c r="AU297" i="3" s="1"/>
  <c r="AU298" i="3" s="1"/>
  <c r="AU299" i="3" s="1"/>
  <c r="AU300" i="3" s="1"/>
  <c r="AU301" i="3" s="1"/>
  <c r="AU302" i="3" s="1"/>
  <c r="AU303" i="3" s="1"/>
  <c r="AU304" i="3" s="1"/>
  <c r="AU305" i="3" s="1"/>
  <c r="AU306" i="3" s="1"/>
  <c r="AU307" i="3" s="1"/>
  <c r="AU308" i="3" s="1"/>
  <c r="AU309" i="3" s="1"/>
  <c r="AU310" i="3" s="1"/>
  <c r="AU311" i="3" s="1"/>
  <c r="AU312" i="3" s="1"/>
  <c r="AU313" i="3" s="1"/>
  <c r="AU314" i="3" s="1"/>
  <c r="AU315" i="3" s="1"/>
  <c r="AU316" i="3" s="1"/>
  <c r="AU317" i="3" s="1"/>
  <c r="AU318" i="3" s="1"/>
  <c r="AU319" i="3" s="1"/>
  <c r="AU320" i="3" s="1"/>
  <c r="AU321" i="3" s="1"/>
  <c r="AU322" i="3" s="1"/>
  <c r="AU323" i="3" s="1"/>
  <c r="AU324" i="3" s="1"/>
  <c r="AU325" i="3" s="1"/>
  <c r="AU326" i="3" s="1"/>
  <c r="AU327" i="3" s="1"/>
  <c r="AU328" i="3" s="1"/>
  <c r="AU329" i="3" s="1"/>
  <c r="AU330" i="3" s="1"/>
  <c r="AU331" i="3" s="1"/>
  <c r="AU332" i="3" s="1"/>
  <c r="AU333" i="3" s="1"/>
  <c r="AU334" i="3" s="1"/>
  <c r="AU335" i="3" s="1"/>
  <c r="AU336" i="3" s="1"/>
  <c r="AU337" i="3" s="1"/>
  <c r="AU338" i="3" s="1"/>
  <c r="AU339" i="3" s="1"/>
  <c r="AU340" i="3" s="1"/>
  <c r="AU341" i="3" s="1"/>
  <c r="AU342" i="3" s="1"/>
  <c r="AU343" i="3" s="1"/>
  <c r="AU344" i="3" s="1"/>
  <c r="AU345" i="3" s="1"/>
  <c r="AU346" i="3" s="1"/>
  <c r="AU347" i="3" s="1"/>
  <c r="AU348" i="3" s="1"/>
  <c r="AU349" i="3" s="1"/>
  <c r="AU350" i="3" s="1"/>
  <c r="AU351" i="3" s="1"/>
  <c r="AU352" i="3" s="1"/>
  <c r="AU353" i="3" s="1"/>
  <c r="AU354" i="3" s="1"/>
  <c r="AU355" i="3" s="1"/>
  <c r="AU356" i="3" s="1"/>
  <c r="AU357" i="3" s="1"/>
  <c r="AU358" i="3" s="1"/>
  <c r="AU359" i="3" s="1"/>
  <c r="AU360" i="3" s="1"/>
  <c r="AU361" i="3" s="1"/>
  <c r="AU362" i="3" s="1"/>
  <c r="AU363" i="3" s="1"/>
  <c r="AU364" i="3" s="1"/>
  <c r="AU365" i="3" s="1"/>
  <c r="AU366" i="3" s="1"/>
  <c r="AU367" i="3" s="1"/>
  <c r="AU368" i="3" s="1"/>
  <c r="AU369" i="3" s="1"/>
  <c r="AU370" i="3" s="1"/>
  <c r="AU371" i="3" s="1"/>
  <c r="AU372" i="3" s="1"/>
  <c r="AU373" i="3" s="1"/>
  <c r="AU374" i="3" s="1"/>
  <c r="AU375" i="3" s="1"/>
  <c r="AU376" i="3" s="1"/>
  <c r="AU377" i="3" s="1"/>
  <c r="AU378" i="3" s="1"/>
  <c r="AU379" i="3" s="1"/>
  <c r="AU380" i="3" s="1"/>
  <c r="AU381" i="3" s="1"/>
  <c r="AU382" i="3" s="1"/>
  <c r="AU383" i="3" s="1"/>
  <c r="AU384" i="3" s="1"/>
  <c r="AU385" i="3" s="1"/>
  <c r="AU386" i="3" s="1"/>
  <c r="AU387" i="3" s="1"/>
  <c r="AU388" i="3" s="1"/>
  <c r="AU389" i="3" s="1"/>
  <c r="AU390" i="3" s="1"/>
  <c r="AU391" i="3" s="1"/>
  <c r="AU392" i="3" s="1"/>
  <c r="AU393" i="3" s="1"/>
  <c r="AU394" i="3" s="1"/>
  <c r="AU395" i="3" s="1"/>
  <c r="AU396" i="3" s="1"/>
  <c r="AU397" i="3" s="1"/>
  <c r="AU398" i="3" s="1"/>
  <c r="AU399" i="3" s="1"/>
  <c r="AU400" i="3" s="1"/>
  <c r="AU401" i="3" s="1"/>
  <c r="AU402" i="3" s="1"/>
  <c r="AU403" i="3" s="1"/>
  <c r="AU404" i="3" s="1"/>
  <c r="AU405" i="3" s="1"/>
  <c r="AU406" i="3" s="1"/>
  <c r="AU407" i="3" s="1"/>
  <c r="AU408" i="3" s="1"/>
  <c r="AU409" i="3" s="1"/>
  <c r="AU410" i="3" s="1"/>
  <c r="AU411" i="3" s="1"/>
  <c r="AU412" i="3" s="1"/>
  <c r="AU413" i="3" s="1"/>
  <c r="AU414" i="3" s="1"/>
  <c r="AU415" i="3" s="1"/>
  <c r="AU416" i="3" s="1"/>
  <c r="AU417" i="3" s="1"/>
  <c r="AU418" i="3" s="1"/>
  <c r="AU419" i="3" s="1"/>
  <c r="AU420" i="3" s="1"/>
  <c r="AU421" i="3" s="1"/>
  <c r="AU422" i="3" s="1"/>
  <c r="AU423" i="3" s="1"/>
  <c r="AU424" i="3" s="1"/>
  <c r="AU425" i="3" s="1"/>
  <c r="AU426" i="3" s="1"/>
  <c r="AU427" i="3" s="1"/>
  <c r="AU428" i="3" s="1"/>
  <c r="AU429" i="3" s="1"/>
  <c r="AU430" i="3" s="1"/>
  <c r="AU431" i="3" s="1"/>
  <c r="AU432" i="3" s="1"/>
  <c r="AU433" i="3" s="1"/>
  <c r="AU434" i="3" s="1"/>
  <c r="AU435" i="3" s="1"/>
  <c r="AU436" i="3" s="1"/>
  <c r="AU437" i="3" s="1"/>
  <c r="AU438" i="3" s="1"/>
  <c r="AU439" i="3" s="1"/>
  <c r="AU440" i="3" s="1"/>
  <c r="AU441" i="3" s="1"/>
  <c r="AU442" i="3" s="1"/>
  <c r="AU443" i="3" s="1"/>
  <c r="AU444" i="3" s="1"/>
  <c r="AU445" i="3" s="1"/>
  <c r="AU446" i="3" s="1"/>
  <c r="AU447" i="3" s="1"/>
  <c r="AU448" i="3" s="1"/>
  <c r="AU449" i="3" s="1"/>
  <c r="AU450" i="3" s="1"/>
  <c r="AU451" i="3" s="1"/>
  <c r="AU452" i="3" s="1"/>
  <c r="AU453" i="3" s="1"/>
  <c r="AU454" i="3" s="1"/>
  <c r="AU455" i="3" s="1"/>
  <c r="AU456" i="3" s="1"/>
  <c r="AU457" i="3" s="1"/>
  <c r="AU458" i="3" s="1"/>
  <c r="AU459" i="3" s="1"/>
  <c r="AU460" i="3" s="1"/>
  <c r="AU461" i="3" s="1"/>
  <c r="AU462" i="3" s="1"/>
  <c r="AU463" i="3" s="1"/>
  <c r="AU464" i="3" s="1"/>
  <c r="AU465" i="3" s="1"/>
  <c r="AU466" i="3" s="1"/>
  <c r="AU467" i="3" s="1"/>
  <c r="AU468" i="3" s="1"/>
  <c r="AU469" i="3" s="1"/>
  <c r="AU470" i="3" s="1"/>
  <c r="AU471" i="3" s="1"/>
  <c r="AU472" i="3" s="1"/>
  <c r="AU473" i="3" s="1"/>
  <c r="AU474" i="3" s="1"/>
  <c r="AU475" i="3" s="1"/>
  <c r="AU476" i="3" s="1"/>
  <c r="AU477" i="3" s="1"/>
  <c r="AU478" i="3" s="1"/>
  <c r="AU479" i="3" s="1"/>
  <c r="AU480" i="3" s="1"/>
  <c r="AU481" i="3" s="1"/>
  <c r="AU482" i="3" s="1"/>
  <c r="AU483" i="3" s="1"/>
  <c r="AU484" i="3" s="1"/>
  <c r="AU485" i="3" s="1"/>
  <c r="AU486" i="3" s="1"/>
  <c r="AU487" i="3" s="1"/>
  <c r="AU488" i="3" s="1"/>
  <c r="AU489" i="3" s="1"/>
  <c r="AU490" i="3" s="1"/>
  <c r="AU491" i="3" s="1"/>
  <c r="AU492" i="3" s="1"/>
  <c r="AU493" i="3" s="1"/>
  <c r="AU494" i="3" s="1"/>
  <c r="AU495" i="3" s="1"/>
  <c r="AU496" i="3" s="1"/>
  <c r="AU497" i="3" s="1"/>
  <c r="AU498" i="3" s="1"/>
  <c r="AU499" i="3" s="1"/>
  <c r="AU500" i="3" s="1"/>
  <c r="AU501" i="3" s="1"/>
  <c r="AU502" i="3" s="1"/>
  <c r="AU503" i="3" s="1"/>
  <c r="AU504" i="3" s="1"/>
  <c r="AU505" i="3" s="1"/>
  <c r="AU506" i="3" s="1"/>
  <c r="AU507" i="3" s="1"/>
  <c r="AU508" i="3" s="1"/>
  <c r="AU509" i="3" s="1"/>
  <c r="AU510" i="3" s="1"/>
  <c r="AU511" i="3" s="1"/>
  <c r="AU512" i="3" s="1"/>
  <c r="AU513" i="3" s="1"/>
  <c r="AU514" i="3" s="1"/>
  <c r="AU515" i="3" s="1"/>
  <c r="AU516" i="3" s="1"/>
  <c r="AU517" i="3" s="1"/>
  <c r="AU518" i="3" s="1"/>
  <c r="AU519" i="3" s="1"/>
  <c r="AU520" i="3" s="1"/>
  <c r="AU521" i="3" s="1"/>
  <c r="AU522" i="3" s="1"/>
  <c r="AU523" i="3" s="1"/>
  <c r="AU524" i="3" s="1"/>
  <c r="AU525" i="3" s="1"/>
  <c r="AU526" i="3" s="1"/>
  <c r="AU527" i="3" s="1"/>
  <c r="AU528" i="3" s="1"/>
  <c r="AU529" i="3" s="1"/>
  <c r="AU530" i="3" s="1"/>
  <c r="AU531" i="3" s="1"/>
  <c r="AU532" i="3" s="1"/>
  <c r="AU533" i="3" s="1"/>
  <c r="AU534" i="3" s="1"/>
  <c r="AU535" i="3" s="1"/>
  <c r="AU536" i="3" s="1"/>
  <c r="AU537" i="3" s="1"/>
  <c r="AU538" i="3" s="1"/>
  <c r="AU539" i="3" s="1"/>
  <c r="AU540" i="3" s="1"/>
  <c r="AU541" i="3" s="1"/>
  <c r="AU542" i="3" s="1"/>
  <c r="AU543" i="3" s="1"/>
  <c r="AU544" i="3" s="1"/>
  <c r="AU545" i="3" s="1"/>
  <c r="AU546" i="3" s="1"/>
  <c r="AU547" i="3" s="1"/>
  <c r="AU548" i="3" s="1"/>
  <c r="AU549" i="3" s="1"/>
  <c r="AU550" i="3" s="1"/>
  <c r="AU551" i="3" s="1"/>
  <c r="AU552" i="3" s="1"/>
  <c r="AU553" i="3" s="1"/>
  <c r="AU554" i="3" s="1"/>
  <c r="AU555" i="3" s="1"/>
  <c r="AU556" i="3" s="1"/>
  <c r="AU557" i="3" s="1"/>
  <c r="AU558" i="3" s="1"/>
  <c r="AU559" i="3" s="1"/>
  <c r="AU560" i="3" s="1"/>
  <c r="AU561" i="3" s="1"/>
  <c r="AU562" i="3" s="1"/>
  <c r="AU563" i="3" s="1"/>
  <c r="AU564" i="3" s="1"/>
  <c r="AU565" i="3" s="1"/>
  <c r="AU566" i="3" s="1"/>
  <c r="AU567" i="3" s="1"/>
  <c r="AU568" i="3" s="1"/>
  <c r="AU569" i="3" s="1"/>
  <c r="AU570" i="3" s="1"/>
  <c r="AU571" i="3" s="1"/>
  <c r="AU572" i="3" s="1"/>
  <c r="AU573" i="3" s="1"/>
  <c r="AU574" i="3" s="1"/>
  <c r="AU575" i="3" s="1"/>
  <c r="AU576" i="3" s="1"/>
  <c r="AU577" i="3" s="1"/>
  <c r="AU578" i="3" s="1"/>
  <c r="AU579" i="3" s="1"/>
  <c r="AU580" i="3" s="1"/>
  <c r="AU581" i="3" s="1"/>
  <c r="AU582" i="3" s="1"/>
  <c r="AU583" i="3" s="1"/>
  <c r="AU584" i="3" s="1"/>
  <c r="AU585" i="3" s="1"/>
  <c r="AU586" i="3" s="1"/>
  <c r="AU587" i="3" s="1"/>
  <c r="AU588" i="3" s="1"/>
  <c r="AU589" i="3" s="1"/>
  <c r="AU590" i="3" s="1"/>
  <c r="AU591" i="3" s="1"/>
  <c r="AU592" i="3" s="1"/>
  <c r="AU593" i="3" s="1"/>
  <c r="AU594" i="3" s="1"/>
  <c r="AU595" i="3" s="1"/>
  <c r="AU596" i="3" s="1"/>
  <c r="AU597" i="3" s="1"/>
  <c r="AU598" i="3" s="1"/>
  <c r="AU599" i="3" s="1"/>
  <c r="AU600" i="3" s="1"/>
  <c r="AU601" i="3" s="1"/>
  <c r="AU602" i="3" s="1"/>
  <c r="AU603" i="3" s="1"/>
  <c r="AU604" i="3" s="1"/>
  <c r="AU605" i="3" s="1"/>
  <c r="AU606" i="3" s="1"/>
  <c r="AU607" i="3" s="1"/>
  <c r="AU608" i="3" s="1"/>
  <c r="AU609" i="3" s="1"/>
  <c r="AU610" i="3" s="1"/>
  <c r="AU611" i="3" s="1"/>
  <c r="AU612" i="3" s="1"/>
  <c r="AU613" i="3" s="1"/>
  <c r="AU614" i="3" s="1"/>
  <c r="AU615" i="3" s="1"/>
  <c r="AU616" i="3" s="1"/>
  <c r="AU617" i="3" s="1"/>
  <c r="AU618" i="3" s="1"/>
  <c r="AU619" i="3" s="1"/>
  <c r="AU620" i="3" s="1"/>
  <c r="AU621" i="3" s="1"/>
  <c r="AU622" i="3" s="1"/>
  <c r="AU623" i="3" s="1"/>
  <c r="AU624" i="3" s="1"/>
  <c r="AU625" i="3" s="1"/>
  <c r="AU626" i="3" s="1"/>
  <c r="AU627" i="3" s="1"/>
  <c r="AU628" i="3" s="1"/>
  <c r="AU629" i="3" s="1"/>
  <c r="AU630" i="3" s="1"/>
  <c r="AU631" i="3" s="1"/>
  <c r="AU632" i="3" s="1"/>
  <c r="AU633" i="3" s="1"/>
  <c r="AU634" i="3" s="1"/>
  <c r="BF3" i="3"/>
  <c r="BF44" i="3"/>
  <c r="BF37" i="3"/>
  <c r="BF22" i="3"/>
  <c r="BF10" i="3"/>
  <c r="BF41" i="3"/>
  <c r="BF6" i="3"/>
  <c r="BF32" i="3"/>
  <c r="BF48" i="3"/>
  <c r="BF7" i="3"/>
  <c r="BF38" i="3"/>
  <c r="BF39" i="3"/>
  <c r="BF52" i="3"/>
  <c r="BF46" i="3"/>
  <c r="BF19" i="3"/>
  <c r="BF31" i="3"/>
  <c r="BF53" i="3"/>
  <c r="BF20" i="3"/>
  <c r="BF34" i="3"/>
  <c r="BF17" i="3"/>
  <c r="BF23" i="3"/>
  <c r="BF47" i="3"/>
  <c r="BF25" i="3"/>
  <c r="BF14" i="3"/>
  <c r="BF40" i="3"/>
  <c r="BF21" i="3"/>
  <c r="BF11" i="3"/>
  <c r="BF29" i="3"/>
  <c r="BF4" i="3"/>
  <c r="BF36" i="3"/>
  <c r="BF27" i="3"/>
  <c r="BF24" i="3"/>
  <c r="BF16" i="3"/>
  <c r="BF28" i="3"/>
  <c r="BF8" i="3"/>
  <c r="BF15" i="3"/>
  <c r="BF12" i="3"/>
  <c r="BF5" i="3"/>
  <c r="BF18" i="3"/>
  <c r="BF43" i="3"/>
  <c r="BF54" i="3"/>
  <c r="BF49" i="3"/>
  <c r="BF45" i="3"/>
  <c r="BF9" i="3"/>
  <c r="BF35" i="3"/>
  <c r="BF30" i="3"/>
  <c r="BF33" i="3"/>
  <c r="BF42" i="3"/>
  <c r="BF13" i="3"/>
  <c r="BF26" i="3"/>
  <c r="BF50" i="3"/>
  <c r="BF51" i="3"/>
  <c r="BH4" i="3" l="1"/>
  <c r="BH23" i="3"/>
  <c r="BH51" i="3"/>
  <c r="BH6" i="3"/>
  <c r="BH52" i="3"/>
  <c r="BH43" i="3"/>
  <c r="BH26" i="3"/>
  <c r="BH9" i="3"/>
  <c r="BH7" i="3"/>
  <c r="BH53" i="3"/>
  <c r="BH44" i="3"/>
  <c r="BH35" i="3"/>
  <c r="BH18" i="3"/>
  <c r="BH48" i="3"/>
  <c r="BH22" i="3"/>
  <c r="BH42" i="3"/>
  <c r="BH5" i="3"/>
  <c r="BH15" i="3"/>
  <c r="BH36" i="3"/>
  <c r="BH40" i="3"/>
  <c r="BH46" i="3"/>
  <c r="BH37" i="3"/>
  <c r="BH28" i="3"/>
  <c r="BH19" i="3"/>
  <c r="BH49" i="3"/>
  <c r="BH32" i="3"/>
  <c r="BH31" i="3"/>
  <c r="BH25" i="3"/>
  <c r="BH34" i="3"/>
  <c r="BH54" i="3"/>
  <c r="BH27" i="3"/>
  <c r="BH47" i="3"/>
  <c r="BH38" i="3"/>
  <c r="BH29" i="3"/>
  <c r="BH20" i="3"/>
  <c r="BH11" i="3"/>
  <c r="BH41" i="3"/>
  <c r="BH24" i="3"/>
  <c r="BH13" i="3"/>
  <c r="BH14" i="3"/>
  <c r="BH17" i="3"/>
  <c r="BH45" i="3"/>
  <c r="BH10" i="3"/>
  <c r="BH39" i="3"/>
  <c r="BH30" i="3"/>
  <c r="BH21" i="3"/>
  <c r="BH12" i="3"/>
  <c r="BH50" i="3"/>
  <c r="BH33" i="3"/>
  <c r="BH16" i="3"/>
  <c r="BH8" i="3"/>
  <c r="BH3" i="3"/>
  <c r="BU8" i="3" l="1"/>
  <c r="BU9" i="3"/>
  <c r="BU16" i="3"/>
  <c r="BU17" i="3"/>
  <c r="BU24" i="3"/>
  <c r="BU25" i="3"/>
  <c r="BU32" i="3"/>
  <c r="BU33" i="3"/>
  <c r="BU40" i="3"/>
  <c r="BU41" i="3"/>
  <c r="BR4" i="3"/>
  <c r="BU4" i="3" s="1"/>
  <c r="BR5" i="3"/>
  <c r="BU5" i="3" s="1"/>
  <c r="BR6" i="3"/>
  <c r="BU6" i="3" s="1"/>
  <c r="BR7" i="3"/>
  <c r="BU7" i="3" s="1"/>
  <c r="BR8" i="3"/>
  <c r="BR9" i="3"/>
  <c r="BR10" i="3"/>
  <c r="BU10" i="3" s="1"/>
  <c r="BR11" i="3"/>
  <c r="BU11" i="3" s="1"/>
  <c r="BR12" i="3"/>
  <c r="BU12" i="3" s="1"/>
  <c r="BR13" i="3"/>
  <c r="BU13" i="3" s="1"/>
  <c r="BR14" i="3"/>
  <c r="BU14" i="3" s="1"/>
  <c r="BR15" i="3"/>
  <c r="BU15" i="3" s="1"/>
  <c r="BR16" i="3"/>
  <c r="BR17" i="3"/>
  <c r="BR18" i="3"/>
  <c r="BU18" i="3" s="1"/>
  <c r="BR19" i="3"/>
  <c r="BU19" i="3" s="1"/>
  <c r="BR20" i="3"/>
  <c r="BU20" i="3" s="1"/>
  <c r="BR21" i="3"/>
  <c r="BU21" i="3" s="1"/>
  <c r="BR22" i="3"/>
  <c r="BU22" i="3" s="1"/>
  <c r="BR23" i="3"/>
  <c r="BU23" i="3" s="1"/>
  <c r="BR24" i="3"/>
  <c r="BR25" i="3"/>
  <c r="BR26" i="3"/>
  <c r="BU26" i="3" s="1"/>
  <c r="BR27" i="3"/>
  <c r="BU27" i="3" s="1"/>
  <c r="BR28" i="3"/>
  <c r="BU28" i="3" s="1"/>
  <c r="BR29" i="3"/>
  <c r="BU29" i="3" s="1"/>
  <c r="BR30" i="3"/>
  <c r="BU30" i="3" s="1"/>
  <c r="BR31" i="3"/>
  <c r="BU31" i="3" s="1"/>
  <c r="BR32" i="3"/>
  <c r="BR33" i="3"/>
  <c r="BR34" i="3"/>
  <c r="BU34" i="3" s="1"/>
  <c r="BR35" i="3"/>
  <c r="BU35" i="3" s="1"/>
  <c r="BR36" i="3"/>
  <c r="BU36" i="3" s="1"/>
  <c r="BR37" i="3"/>
  <c r="BU37" i="3" s="1"/>
  <c r="BR38" i="3"/>
  <c r="BU38" i="3" s="1"/>
  <c r="BR39" i="3"/>
  <c r="BU39" i="3" s="1"/>
  <c r="BR40" i="3"/>
  <c r="BR41" i="3"/>
  <c r="BR42" i="3"/>
  <c r="BU42" i="3" s="1"/>
  <c r="BR43" i="3"/>
  <c r="BU43" i="3" s="1"/>
  <c r="BR3" i="3"/>
  <c r="BU3" i="3" s="1"/>
  <c r="AX55" i="3"/>
  <c r="BC4" i="3"/>
  <c r="BC5" i="3"/>
  <c r="BC6" i="3"/>
  <c r="BC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3" i="3"/>
  <c r="AP3" i="3"/>
  <c r="AY16" i="4"/>
  <c r="AY20" i="4"/>
  <c r="AY15" i="4"/>
  <c r="AY25" i="4"/>
  <c r="AY24" i="4"/>
  <c r="AY4" i="4"/>
  <c r="AY21" i="4"/>
  <c r="AY6" i="4"/>
  <c r="AY5" i="4"/>
  <c r="AY22" i="4"/>
  <c r="AY23" i="4"/>
  <c r="AY8" i="4"/>
  <c r="AY17" i="4"/>
  <c r="AY11" i="4"/>
  <c r="AY13" i="4"/>
  <c r="AY7" i="4"/>
  <c r="AY19" i="4"/>
  <c r="AY12" i="4"/>
  <c r="AY14" i="4"/>
  <c r="AY3" i="4"/>
  <c r="AY18" i="4"/>
  <c r="AY10" i="4"/>
  <c r="AY9" i="4"/>
  <c r="AZ19" i="4" l="1"/>
  <c r="AZ8" i="4"/>
  <c r="AZ12" i="4"/>
  <c r="AZ4" i="4"/>
  <c r="AZ13" i="4"/>
  <c r="AZ15" i="4"/>
  <c r="AZ24" i="4"/>
  <c r="AZ17" i="4"/>
  <c r="AZ14" i="4"/>
  <c r="AZ6" i="4"/>
  <c r="AZ23" i="4"/>
  <c r="AZ21" i="4"/>
  <c r="AZ18" i="4"/>
  <c r="AZ7" i="4"/>
  <c r="AZ22" i="4"/>
  <c r="AZ16" i="4"/>
  <c r="AL3" i="4"/>
  <c r="AZ5" i="4"/>
  <c r="AZ3" i="4"/>
  <c r="AZ20" i="4"/>
  <c r="AZ9" i="4"/>
  <c r="AZ10" i="4"/>
  <c r="AZ11" i="4"/>
  <c r="AZ25" i="4"/>
  <c r="U3" i="4"/>
  <c r="V3" i="4" s="1"/>
  <c r="W3" i="4" l="1"/>
  <c r="U4" i="4"/>
  <c r="V4" i="4" s="1"/>
  <c r="W4" i="4" s="1"/>
  <c r="U5" i="4"/>
  <c r="V5" i="4" s="1"/>
  <c r="W5" i="4" s="1"/>
  <c r="U6" i="4"/>
  <c r="V6" i="4" s="1"/>
  <c r="W6" i="4" s="1"/>
  <c r="U7" i="4"/>
  <c r="V7" i="4" s="1"/>
  <c r="W7" i="4" s="1"/>
  <c r="U8" i="4"/>
  <c r="V8" i="4" s="1"/>
  <c r="W8" i="4" s="1"/>
  <c r="U9" i="4"/>
  <c r="V9" i="4" s="1"/>
  <c r="W9" i="4" s="1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7" i="4"/>
  <c r="V17" i="4" s="1"/>
  <c r="W17" i="4" s="1"/>
  <c r="U18" i="4"/>
  <c r="V18" i="4" s="1"/>
  <c r="W18" i="4" s="1"/>
  <c r="U19" i="4"/>
  <c r="V19" i="4" s="1"/>
  <c r="W19" i="4" s="1"/>
  <c r="U20" i="4"/>
  <c r="V20" i="4" s="1"/>
  <c r="W20" i="4" s="1"/>
  <c r="U21" i="4"/>
  <c r="V21" i="4" s="1"/>
  <c r="W21" i="4" s="1"/>
  <c r="U22" i="4"/>
  <c r="V22" i="4" s="1"/>
  <c r="W22" i="4" s="1"/>
  <c r="U23" i="4"/>
  <c r="V23" i="4" s="1"/>
  <c r="W23" i="4" s="1"/>
  <c r="U24" i="4"/>
  <c r="V24" i="4" s="1"/>
  <c r="W24" i="4" s="1"/>
  <c r="U25" i="4"/>
  <c r="V25" i="4" s="1"/>
  <c r="W25" i="4" s="1"/>
  <c r="U26" i="4"/>
  <c r="V26" i="4" s="1"/>
  <c r="W26" i="4" s="1"/>
  <c r="U27" i="4"/>
  <c r="V27" i="4" s="1"/>
  <c r="W27" i="4" s="1"/>
  <c r="U28" i="4"/>
  <c r="V28" i="4" s="1"/>
  <c r="W28" i="4" s="1"/>
  <c r="U29" i="4"/>
  <c r="V29" i="4" s="1"/>
  <c r="W29" i="4" s="1"/>
  <c r="U30" i="4"/>
  <c r="V30" i="4" s="1"/>
  <c r="W30" i="4" s="1"/>
  <c r="U31" i="4"/>
  <c r="V31" i="4" s="1"/>
  <c r="W31" i="4" s="1"/>
  <c r="U32" i="4"/>
  <c r="V32" i="4" s="1"/>
  <c r="W32" i="4" s="1"/>
  <c r="U33" i="4"/>
  <c r="V33" i="4" s="1"/>
  <c r="W33" i="4" s="1"/>
  <c r="U34" i="4"/>
  <c r="V34" i="4" s="1"/>
  <c r="W34" i="4" s="1"/>
  <c r="U35" i="4"/>
  <c r="V35" i="4" s="1"/>
  <c r="W35" i="4" s="1"/>
  <c r="U36" i="4"/>
  <c r="V36" i="4" s="1"/>
  <c r="W36" i="4" s="1"/>
  <c r="U37" i="4"/>
  <c r="V37" i="4" s="1"/>
  <c r="W37" i="4" s="1"/>
  <c r="U38" i="4"/>
  <c r="V38" i="4" s="1"/>
  <c r="W38" i="4" s="1"/>
  <c r="U39" i="4"/>
  <c r="V39" i="4" s="1"/>
  <c r="W39" i="4" s="1"/>
  <c r="U40" i="4"/>
  <c r="V40" i="4" s="1"/>
  <c r="W40" i="4" s="1"/>
  <c r="U41" i="4"/>
  <c r="V41" i="4" s="1"/>
  <c r="W41" i="4" s="1"/>
  <c r="U42" i="4"/>
  <c r="V42" i="4" s="1"/>
  <c r="W42" i="4" s="1"/>
  <c r="U43" i="4"/>
  <c r="V43" i="4" s="1"/>
  <c r="W43" i="4" s="1"/>
  <c r="U44" i="4"/>
  <c r="V44" i="4" s="1"/>
  <c r="W44" i="4" s="1"/>
  <c r="U45" i="4"/>
  <c r="V45" i="4" s="1"/>
  <c r="W45" i="4" s="1"/>
  <c r="U46" i="4"/>
  <c r="V46" i="4" s="1"/>
  <c r="W46" i="4" s="1"/>
  <c r="U47" i="4"/>
  <c r="V47" i="4" s="1"/>
  <c r="W47" i="4" s="1"/>
  <c r="U48" i="4"/>
  <c r="V48" i="4" s="1"/>
  <c r="W48" i="4" s="1"/>
  <c r="U49" i="4"/>
  <c r="V49" i="4" s="1"/>
  <c r="W49" i="4" s="1"/>
  <c r="U50" i="4"/>
  <c r="V50" i="4" s="1"/>
  <c r="W50" i="4" s="1"/>
  <c r="U51" i="4"/>
  <c r="V51" i="4" s="1"/>
  <c r="W51" i="4" s="1"/>
  <c r="U52" i="4"/>
  <c r="V52" i="4" s="1"/>
  <c r="W52" i="4" s="1"/>
  <c r="U53" i="4"/>
  <c r="V53" i="4" s="1"/>
  <c r="W53" i="4" s="1"/>
  <c r="U54" i="4"/>
  <c r="V54" i="4" s="1"/>
  <c r="W54" i="4" s="1"/>
  <c r="U55" i="4"/>
  <c r="V55" i="4" s="1"/>
  <c r="W55" i="4" s="1"/>
  <c r="U56" i="4"/>
  <c r="V56" i="4" s="1"/>
  <c r="W56" i="4" s="1"/>
  <c r="U57" i="4"/>
  <c r="V57" i="4" s="1"/>
  <c r="W57" i="4" s="1"/>
  <c r="U58" i="4"/>
  <c r="V58" i="4" s="1"/>
  <c r="W58" i="4" s="1"/>
  <c r="U59" i="4"/>
  <c r="V59" i="4" s="1"/>
  <c r="W59" i="4" s="1"/>
  <c r="U60" i="4"/>
  <c r="V60" i="4" s="1"/>
  <c r="W60" i="4" s="1"/>
  <c r="U61" i="4"/>
  <c r="V61" i="4" s="1"/>
  <c r="W61" i="4" s="1"/>
  <c r="U62" i="4"/>
  <c r="V62" i="4" s="1"/>
  <c r="W62" i="4" s="1"/>
  <c r="U63" i="4"/>
  <c r="V63" i="4" s="1"/>
  <c r="W63" i="4" s="1"/>
  <c r="U64" i="4"/>
  <c r="V64" i="4" s="1"/>
  <c r="W64" i="4" s="1"/>
  <c r="U65" i="4"/>
  <c r="V65" i="4" s="1"/>
  <c r="W65" i="4" s="1"/>
  <c r="U66" i="4"/>
  <c r="V66" i="4" s="1"/>
  <c r="W66" i="4" s="1"/>
  <c r="U67" i="4"/>
  <c r="V67" i="4" s="1"/>
  <c r="W67" i="4" s="1"/>
  <c r="U68" i="4"/>
  <c r="V68" i="4" s="1"/>
  <c r="W68" i="4" s="1"/>
  <c r="U69" i="4"/>
  <c r="V69" i="4" s="1"/>
  <c r="W69" i="4" s="1"/>
  <c r="U70" i="4"/>
  <c r="V70" i="4" s="1"/>
  <c r="W70" i="4" s="1"/>
  <c r="U71" i="4"/>
  <c r="V71" i="4" s="1"/>
  <c r="W71" i="4" s="1"/>
  <c r="U72" i="4"/>
  <c r="V72" i="4" s="1"/>
  <c r="W72" i="4" s="1"/>
  <c r="U73" i="4"/>
  <c r="V73" i="4" s="1"/>
  <c r="W73" i="4" s="1"/>
  <c r="U74" i="4"/>
  <c r="V74" i="4" s="1"/>
  <c r="W74" i="4" s="1"/>
  <c r="U75" i="4"/>
  <c r="V75" i="4" s="1"/>
  <c r="W75" i="4" s="1"/>
  <c r="U76" i="4"/>
  <c r="V76" i="4" s="1"/>
  <c r="W76" i="4" s="1"/>
  <c r="U77" i="4"/>
  <c r="V77" i="4" s="1"/>
  <c r="W77" i="4" s="1"/>
  <c r="U78" i="4"/>
  <c r="V78" i="4" s="1"/>
  <c r="W78" i="4" s="1"/>
  <c r="U79" i="4"/>
  <c r="V79" i="4" s="1"/>
  <c r="W79" i="4" s="1"/>
  <c r="U80" i="4"/>
  <c r="V80" i="4" s="1"/>
  <c r="W80" i="4" s="1"/>
  <c r="U81" i="4"/>
  <c r="V81" i="4" s="1"/>
  <c r="W81" i="4" s="1"/>
  <c r="U82" i="4"/>
  <c r="V82" i="4" s="1"/>
  <c r="W82" i="4" s="1"/>
  <c r="U83" i="4"/>
  <c r="V83" i="4" s="1"/>
  <c r="W83" i="4" s="1"/>
  <c r="U84" i="4"/>
  <c r="V84" i="4" s="1"/>
  <c r="W84" i="4" s="1"/>
  <c r="U85" i="4"/>
  <c r="V85" i="4" s="1"/>
  <c r="W85" i="4" s="1"/>
  <c r="U86" i="4"/>
  <c r="V86" i="4" s="1"/>
  <c r="W86" i="4" s="1"/>
  <c r="U87" i="4"/>
  <c r="V87" i="4" s="1"/>
  <c r="W87" i="4" s="1"/>
  <c r="U88" i="4"/>
  <c r="V88" i="4" s="1"/>
  <c r="W88" i="4" s="1"/>
  <c r="U89" i="4"/>
  <c r="V89" i="4" s="1"/>
  <c r="W89" i="4" s="1"/>
  <c r="U90" i="4"/>
  <c r="V90" i="4" s="1"/>
  <c r="W90" i="4" s="1"/>
  <c r="U91" i="4"/>
  <c r="V91" i="4" s="1"/>
  <c r="W91" i="4" s="1"/>
  <c r="U92" i="4"/>
  <c r="V92" i="4" s="1"/>
  <c r="W92" i="4" s="1"/>
  <c r="U93" i="4"/>
  <c r="V93" i="4" s="1"/>
  <c r="W93" i="4" s="1"/>
  <c r="U94" i="4"/>
  <c r="V94" i="4" s="1"/>
  <c r="W94" i="4" s="1"/>
  <c r="U95" i="4"/>
  <c r="V95" i="4" s="1"/>
  <c r="W95" i="4" s="1"/>
  <c r="U96" i="4"/>
  <c r="V96" i="4" s="1"/>
  <c r="W96" i="4" s="1"/>
  <c r="U97" i="4"/>
  <c r="V97" i="4" s="1"/>
  <c r="W97" i="4" s="1"/>
  <c r="U98" i="4"/>
  <c r="V98" i="4" s="1"/>
  <c r="W98" i="4" s="1"/>
  <c r="U99" i="4"/>
  <c r="V99" i="4" s="1"/>
  <c r="W99" i="4" s="1"/>
  <c r="U100" i="4"/>
  <c r="V100" i="4" s="1"/>
  <c r="W100" i="4" s="1"/>
  <c r="U101" i="4"/>
  <c r="V101" i="4" s="1"/>
  <c r="W101" i="4" s="1"/>
  <c r="U102" i="4"/>
  <c r="V102" i="4" s="1"/>
  <c r="W102" i="4" s="1"/>
  <c r="U103" i="4"/>
  <c r="V103" i="4" s="1"/>
  <c r="W103" i="4" s="1"/>
  <c r="U104" i="4"/>
  <c r="V104" i="4" s="1"/>
  <c r="W104" i="4" s="1"/>
  <c r="U105" i="4"/>
  <c r="V105" i="4" s="1"/>
  <c r="W105" i="4" s="1"/>
  <c r="U106" i="4"/>
  <c r="V106" i="4" s="1"/>
  <c r="W106" i="4" s="1"/>
  <c r="U107" i="4"/>
  <c r="V107" i="4" s="1"/>
  <c r="W107" i="4" s="1"/>
  <c r="U108" i="4"/>
  <c r="V108" i="4" s="1"/>
  <c r="W108" i="4" s="1"/>
  <c r="U109" i="4"/>
  <c r="V109" i="4" s="1"/>
  <c r="W109" i="4" s="1"/>
  <c r="U110" i="4"/>
  <c r="V110" i="4" s="1"/>
  <c r="W110" i="4" s="1"/>
  <c r="U111" i="4"/>
  <c r="V111" i="4" s="1"/>
  <c r="W111" i="4" s="1"/>
  <c r="U112" i="4"/>
  <c r="V112" i="4" s="1"/>
  <c r="W112" i="4" s="1"/>
  <c r="U113" i="4"/>
  <c r="V113" i="4" s="1"/>
  <c r="W113" i="4" s="1"/>
  <c r="U114" i="4"/>
  <c r="V114" i="4" s="1"/>
  <c r="W114" i="4" s="1"/>
  <c r="U115" i="4"/>
  <c r="V115" i="4" s="1"/>
  <c r="W115" i="4" s="1"/>
  <c r="U116" i="4"/>
  <c r="V116" i="4" s="1"/>
  <c r="W116" i="4" s="1"/>
  <c r="U117" i="4"/>
  <c r="V117" i="4" s="1"/>
  <c r="W117" i="4" s="1"/>
  <c r="U118" i="4"/>
  <c r="V118" i="4" s="1"/>
  <c r="W118" i="4" s="1"/>
  <c r="U119" i="4"/>
  <c r="V119" i="4" s="1"/>
  <c r="W119" i="4" s="1"/>
  <c r="U120" i="4"/>
  <c r="V120" i="4" s="1"/>
  <c r="W120" i="4" s="1"/>
  <c r="U121" i="4"/>
  <c r="V121" i="4" s="1"/>
  <c r="W121" i="4" s="1"/>
  <c r="U122" i="4"/>
  <c r="V122" i="4" s="1"/>
  <c r="W122" i="4" s="1"/>
  <c r="U123" i="4"/>
  <c r="V123" i="4" s="1"/>
  <c r="W123" i="4" s="1"/>
  <c r="U124" i="4"/>
  <c r="V124" i="4" s="1"/>
  <c r="W124" i="4" s="1"/>
  <c r="U125" i="4"/>
  <c r="V125" i="4" s="1"/>
  <c r="W125" i="4" s="1"/>
  <c r="U126" i="4"/>
  <c r="V126" i="4" s="1"/>
  <c r="W126" i="4" s="1"/>
  <c r="U127" i="4"/>
  <c r="V127" i="4" s="1"/>
  <c r="W127" i="4" s="1"/>
  <c r="U128" i="4"/>
  <c r="V128" i="4" s="1"/>
  <c r="W128" i="4" s="1"/>
  <c r="U129" i="4"/>
  <c r="V129" i="4" s="1"/>
  <c r="W129" i="4" s="1"/>
  <c r="U130" i="4"/>
  <c r="V130" i="4" s="1"/>
  <c r="W130" i="4" s="1"/>
  <c r="U131" i="4"/>
  <c r="V131" i="4" s="1"/>
  <c r="W131" i="4" s="1"/>
  <c r="U132" i="4"/>
  <c r="V132" i="4" s="1"/>
  <c r="W132" i="4" s="1"/>
  <c r="U133" i="4"/>
  <c r="V133" i="4" s="1"/>
  <c r="W133" i="4" s="1"/>
  <c r="U134" i="4"/>
  <c r="V134" i="4" s="1"/>
  <c r="W134" i="4" s="1"/>
  <c r="U135" i="4"/>
  <c r="V135" i="4" s="1"/>
  <c r="W135" i="4" s="1"/>
  <c r="U136" i="4"/>
  <c r="V136" i="4" s="1"/>
  <c r="W136" i="4" s="1"/>
  <c r="U137" i="4"/>
  <c r="V137" i="4" s="1"/>
  <c r="W137" i="4" s="1"/>
  <c r="U138" i="4"/>
  <c r="V138" i="4" s="1"/>
  <c r="W138" i="4" s="1"/>
  <c r="U139" i="4"/>
  <c r="V139" i="4" s="1"/>
  <c r="W139" i="4" s="1"/>
  <c r="U140" i="4"/>
  <c r="V140" i="4" s="1"/>
  <c r="W140" i="4" s="1"/>
  <c r="U141" i="4"/>
  <c r="V141" i="4" s="1"/>
  <c r="W141" i="4" s="1"/>
  <c r="U142" i="4"/>
  <c r="V142" i="4" s="1"/>
  <c r="W142" i="4" s="1"/>
  <c r="U143" i="4"/>
  <c r="V143" i="4" s="1"/>
  <c r="W143" i="4" s="1"/>
  <c r="U144" i="4"/>
  <c r="V144" i="4" s="1"/>
  <c r="W144" i="4" s="1"/>
  <c r="U145" i="4"/>
  <c r="V145" i="4" s="1"/>
  <c r="W145" i="4" s="1"/>
  <c r="U146" i="4"/>
  <c r="V146" i="4" s="1"/>
  <c r="W146" i="4" s="1"/>
  <c r="U147" i="4"/>
  <c r="V147" i="4" s="1"/>
  <c r="W147" i="4" s="1"/>
  <c r="U148" i="4"/>
  <c r="V148" i="4" s="1"/>
  <c r="W148" i="4" s="1"/>
  <c r="U149" i="4"/>
  <c r="V149" i="4" s="1"/>
  <c r="W149" i="4" s="1"/>
  <c r="U150" i="4"/>
  <c r="V150" i="4" s="1"/>
  <c r="W150" i="4" s="1"/>
  <c r="U151" i="4"/>
  <c r="V151" i="4" s="1"/>
  <c r="W151" i="4" s="1"/>
  <c r="U152" i="4"/>
  <c r="V152" i="4" s="1"/>
  <c r="W152" i="4" s="1"/>
  <c r="U153" i="4"/>
  <c r="V153" i="4" s="1"/>
  <c r="W153" i="4" s="1"/>
  <c r="U154" i="4"/>
  <c r="V154" i="4" s="1"/>
  <c r="W154" i="4" s="1"/>
  <c r="U155" i="4"/>
  <c r="V155" i="4" s="1"/>
  <c r="W155" i="4" s="1"/>
  <c r="U156" i="4"/>
  <c r="V156" i="4" s="1"/>
  <c r="W156" i="4" s="1"/>
  <c r="U157" i="4"/>
  <c r="V157" i="4" s="1"/>
  <c r="W157" i="4" s="1"/>
  <c r="U158" i="4"/>
  <c r="V158" i="4" s="1"/>
  <c r="W158" i="4" s="1"/>
  <c r="U159" i="4"/>
  <c r="V159" i="4" s="1"/>
  <c r="W159" i="4" s="1"/>
  <c r="U160" i="4"/>
  <c r="V160" i="4" s="1"/>
  <c r="W160" i="4" s="1"/>
  <c r="U161" i="4"/>
  <c r="V161" i="4" s="1"/>
  <c r="W161" i="4" s="1"/>
  <c r="U162" i="4"/>
  <c r="V162" i="4" s="1"/>
  <c r="W162" i="4" s="1"/>
  <c r="U163" i="4"/>
  <c r="V163" i="4" s="1"/>
  <c r="W163" i="4" s="1"/>
  <c r="U164" i="4"/>
  <c r="V164" i="4" s="1"/>
  <c r="W164" i="4" s="1"/>
  <c r="U165" i="4"/>
  <c r="V165" i="4" s="1"/>
  <c r="W165" i="4" s="1"/>
  <c r="U166" i="4"/>
  <c r="V166" i="4" s="1"/>
  <c r="W166" i="4" s="1"/>
  <c r="U167" i="4"/>
  <c r="V167" i="4" s="1"/>
  <c r="W167" i="4" s="1"/>
  <c r="U168" i="4"/>
  <c r="V168" i="4" s="1"/>
  <c r="W168" i="4" s="1"/>
  <c r="U169" i="4"/>
  <c r="V169" i="4" s="1"/>
  <c r="W169" i="4" s="1"/>
  <c r="U170" i="4"/>
  <c r="V170" i="4" s="1"/>
  <c r="W170" i="4" s="1"/>
  <c r="U171" i="4"/>
  <c r="V171" i="4" s="1"/>
  <c r="W171" i="4" s="1"/>
  <c r="U172" i="4"/>
  <c r="V172" i="4" s="1"/>
  <c r="W172" i="4" s="1"/>
  <c r="U173" i="4"/>
  <c r="V173" i="4" s="1"/>
  <c r="W173" i="4" s="1"/>
  <c r="U174" i="4"/>
  <c r="V174" i="4" s="1"/>
  <c r="W174" i="4" s="1"/>
  <c r="U175" i="4"/>
  <c r="V175" i="4" s="1"/>
  <c r="W175" i="4" s="1"/>
  <c r="U176" i="4"/>
  <c r="V176" i="4" s="1"/>
  <c r="W176" i="4" s="1"/>
  <c r="U177" i="4"/>
  <c r="V177" i="4" s="1"/>
  <c r="W177" i="4" s="1"/>
  <c r="U178" i="4"/>
  <c r="V178" i="4" s="1"/>
  <c r="W178" i="4" s="1"/>
  <c r="U179" i="4"/>
  <c r="V179" i="4" s="1"/>
  <c r="W179" i="4" s="1"/>
  <c r="U180" i="4"/>
  <c r="V180" i="4" s="1"/>
  <c r="W180" i="4" s="1"/>
  <c r="U181" i="4"/>
  <c r="V181" i="4" s="1"/>
  <c r="W181" i="4" s="1"/>
  <c r="U182" i="4"/>
  <c r="V182" i="4" s="1"/>
  <c r="W182" i="4" s="1"/>
  <c r="U183" i="4"/>
  <c r="V183" i="4" s="1"/>
  <c r="W183" i="4" s="1"/>
  <c r="U184" i="4"/>
  <c r="V184" i="4" s="1"/>
  <c r="W184" i="4" s="1"/>
  <c r="U185" i="4"/>
  <c r="V185" i="4" s="1"/>
  <c r="W185" i="4" s="1"/>
  <c r="U186" i="4"/>
  <c r="V186" i="4" s="1"/>
  <c r="W186" i="4" s="1"/>
  <c r="U187" i="4"/>
  <c r="V187" i="4" s="1"/>
  <c r="W187" i="4" s="1"/>
  <c r="U188" i="4"/>
  <c r="V188" i="4" s="1"/>
  <c r="W188" i="4" s="1"/>
  <c r="U189" i="4"/>
  <c r="V189" i="4" s="1"/>
  <c r="W189" i="4" s="1"/>
  <c r="U190" i="4"/>
  <c r="V190" i="4" s="1"/>
  <c r="W190" i="4" s="1"/>
  <c r="U191" i="4"/>
  <c r="V191" i="4" s="1"/>
  <c r="W191" i="4" s="1"/>
  <c r="U192" i="4"/>
  <c r="V192" i="4" s="1"/>
  <c r="W192" i="4" s="1"/>
  <c r="U193" i="4"/>
  <c r="V193" i="4" s="1"/>
  <c r="W193" i="4" s="1"/>
  <c r="U194" i="4"/>
  <c r="V194" i="4" s="1"/>
  <c r="W194" i="4" s="1"/>
  <c r="U195" i="4"/>
  <c r="V195" i="4" s="1"/>
  <c r="W195" i="4" s="1"/>
  <c r="U196" i="4"/>
  <c r="V196" i="4" s="1"/>
  <c r="W196" i="4" s="1"/>
  <c r="U197" i="4"/>
  <c r="V197" i="4" s="1"/>
  <c r="W197" i="4" s="1"/>
  <c r="U198" i="4"/>
  <c r="V198" i="4" s="1"/>
  <c r="W198" i="4" s="1"/>
  <c r="U199" i="4"/>
  <c r="V199" i="4" s="1"/>
  <c r="W199" i="4" s="1"/>
  <c r="U200" i="4"/>
  <c r="V200" i="4" s="1"/>
  <c r="W200" i="4" s="1"/>
  <c r="U201" i="4"/>
  <c r="V201" i="4" s="1"/>
  <c r="W201" i="4" s="1"/>
  <c r="U202" i="4"/>
  <c r="V202" i="4" s="1"/>
  <c r="W202" i="4" s="1"/>
  <c r="U203" i="4"/>
  <c r="V203" i="4" s="1"/>
  <c r="W203" i="4" s="1"/>
  <c r="U204" i="4"/>
  <c r="V204" i="4" s="1"/>
  <c r="W204" i="4" s="1"/>
  <c r="U205" i="4"/>
  <c r="V205" i="4" s="1"/>
  <c r="W205" i="4" s="1"/>
  <c r="U206" i="4"/>
  <c r="V206" i="4" s="1"/>
  <c r="W206" i="4" s="1"/>
  <c r="U207" i="4"/>
  <c r="V207" i="4" s="1"/>
  <c r="W207" i="4" s="1"/>
  <c r="U208" i="4"/>
  <c r="V208" i="4" s="1"/>
  <c r="W208" i="4" s="1"/>
  <c r="U209" i="4"/>
  <c r="V209" i="4" s="1"/>
  <c r="W209" i="4" s="1"/>
  <c r="U210" i="4"/>
  <c r="V210" i="4" s="1"/>
  <c r="W210" i="4" s="1"/>
  <c r="U211" i="4"/>
  <c r="V211" i="4" s="1"/>
  <c r="W211" i="4" s="1"/>
  <c r="U212" i="4"/>
  <c r="V212" i="4" s="1"/>
  <c r="W212" i="4" s="1"/>
  <c r="U213" i="4"/>
  <c r="V213" i="4" s="1"/>
  <c r="W213" i="4" s="1"/>
  <c r="U214" i="4"/>
  <c r="V214" i="4" s="1"/>
  <c r="W214" i="4" s="1"/>
  <c r="U215" i="4"/>
  <c r="V215" i="4" s="1"/>
  <c r="W215" i="4" s="1"/>
  <c r="U216" i="4"/>
  <c r="V216" i="4" s="1"/>
  <c r="W216" i="4" s="1"/>
  <c r="U217" i="4"/>
  <c r="V217" i="4" s="1"/>
  <c r="W217" i="4" s="1"/>
  <c r="U218" i="4"/>
  <c r="V218" i="4" s="1"/>
  <c r="W218" i="4" s="1"/>
  <c r="U219" i="4"/>
  <c r="V219" i="4" s="1"/>
  <c r="W219" i="4" s="1"/>
  <c r="U220" i="4"/>
  <c r="V220" i="4" s="1"/>
  <c r="W220" i="4" s="1"/>
  <c r="U221" i="4"/>
  <c r="V221" i="4" s="1"/>
  <c r="W221" i="4" s="1"/>
  <c r="U222" i="4"/>
  <c r="V222" i="4" s="1"/>
  <c r="W222" i="4" s="1"/>
  <c r="U223" i="4"/>
  <c r="V223" i="4" s="1"/>
  <c r="W223" i="4" s="1"/>
  <c r="U224" i="4"/>
  <c r="V224" i="4" s="1"/>
  <c r="W224" i="4" s="1"/>
  <c r="U225" i="4"/>
  <c r="V225" i="4" s="1"/>
  <c r="W225" i="4" s="1"/>
  <c r="U226" i="4"/>
  <c r="V226" i="4" s="1"/>
  <c r="W226" i="4" s="1"/>
  <c r="U227" i="4"/>
  <c r="V227" i="4" s="1"/>
  <c r="W227" i="4" s="1"/>
  <c r="U228" i="4"/>
  <c r="V228" i="4" s="1"/>
  <c r="W228" i="4" s="1"/>
  <c r="U229" i="4"/>
  <c r="V229" i="4" s="1"/>
  <c r="W229" i="4" s="1"/>
  <c r="U230" i="4"/>
  <c r="V230" i="4" s="1"/>
  <c r="W230" i="4" s="1"/>
  <c r="U231" i="4"/>
  <c r="V231" i="4" s="1"/>
  <c r="W231" i="4" s="1"/>
  <c r="U232" i="4"/>
  <c r="V232" i="4" s="1"/>
  <c r="W232" i="4" s="1"/>
  <c r="U233" i="4"/>
  <c r="V233" i="4" s="1"/>
  <c r="W233" i="4" s="1"/>
  <c r="U234" i="4"/>
  <c r="V234" i="4" s="1"/>
  <c r="W234" i="4" s="1"/>
  <c r="U235" i="4"/>
  <c r="V235" i="4" s="1"/>
  <c r="W235" i="4" s="1"/>
  <c r="U236" i="4"/>
  <c r="V236" i="4" s="1"/>
  <c r="W236" i="4" s="1"/>
  <c r="U237" i="4"/>
  <c r="V237" i="4" s="1"/>
  <c r="W237" i="4" s="1"/>
  <c r="U238" i="4"/>
  <c r="V238" i="4" s="1"/>
  <c r="W238" i="4" s="1"/>
  <c r="U239" i="4"/>
  <c r="V239" i="4" s="1"/>
  <c r="W239" i="4" s="1"/>
  <c r="U240" i="4"/>
  <c r="V240" i="4" s="1"/>
  <c r="W240" i="4" s="1"/>
  <c r="U241" i="4"/>
  <c r="V241" i="4" s="1"/>
  <c r="W241" i="4" s="1"/>
  <c r="U242" i="4"/>
  <c r="V242" i="4" s="1"/>
  <c r="W242" i="4" s="1"/>
  <c r="U243" i="4"/>
  <c r="V243" i="4" s="1"/>
  <c r="W243" i="4" s="1"/>
  <c r="U244" i="4"/>
  <c r="V244" i="4" s="1"/>
  <c r="W244" i="4" s="1"/>
  <c r="U245" i="4"/>
  <c r="V245" i="4" s="1"/>
  <c r="W245" i="4" s="1"/>
  <c r="U246" i="4"/>
  <c r="V246" i="4" s="1"/>
  <c r="W246" i="4" s="1"/>
  <c r="U247" i="4"/>
  <c r="V247" i="4" s="1"/>
  <c r="W247" i="4" s="1"/>
  <c r="U248" i="4"/>
  <c r="V248" i="4" s="1"/>
  <c r="W248" i="4" s="1"/>
  <c r="U249" i="4"/>
  <c r="V249" i="4" s="1"/>
  <c r="W249" i="4" s="1"/>
  <c r="U250" i="4"/>
  <c r="V250" i="4" s="1"/>
  <c r="W250" i="4" s="1"/>
  <c r="U251" i="4"/>
  <c r="V251" i="4" s="1"/>
  <c r="W251" i="4" s="1"/>
  <c r="U252" i="4"/>
  <c r="V252" i="4" s="1"/>
  <c r="W252" i="4" s="1"/>
  <c r="U253" i="4"/>
  <c r="V253" i="4" s="1"/>
  <c r="W253" i="4" s="1"/>
  <c r="U254" i="4"/>
  <c r="V254" i="4" s="1"/>
  <c r="W254" i="4" s="1"/>
  <c r="U255" i="4"/>
  <c r="V255" i="4" s="1"/>
  <c r="W255" i="4" s="1"/>
  <c r="U256" i="4"/>
  <c r="V256" i="4" s="1"/>
  <c r="W256" i="4" s="1"/>
  <c r="U257" i="4"/>
  <c r="V257" i="4" s="1"/>
  <c r="W257" i="4" s="1"/>
  <c r="U258" i="4"/>
  <c r="V258" i="4" s="1"/>
  <c r="W258" i="4" s="1"/>
  <c r="U259" i="4"/>
  <c r="V259" i="4" s="1"/>
  <c r="W259" i="4" s="1"/>
  <c r="U260" i="4"/>
  <c r="V260" i="4" s="1"/>
  <c r="W260" i="4" s="1"/>
  <c r="U261" i="4"/>
  <c r="V261" i="4" s="1"/>
  <c r="W261" i="4" s="1"/>
  <c r="U262" i="4"/>
  <c r="V262" i="4" s="1"/>
  <c r="W262" i="4" s="1"/>
  <c r="U263" i="4"/>
  <c r="V263" i="4" s="1"/>
  <c r="W263" i="4" s="1"/>
  <c r="U264" i="4"/>
  <c r="V264" i="4" s="1"/>
  <c r="W264" i="4" s="1"/>
  <c r="U265" i="4"/>
  <c r="V265" i="4" s="1"/>
  <c r="W265" i="4" s="1"/>
  <c r="U266" i="4"/>
  <c r="V266" i="4" s="1"/>
  <c r="W266" i="4" s="1"/>
  <c r="U267" i="4"/>
  <c r="V267" i="4" s="1"/>
  <c r="W267" i="4" s="1"/>
  <c r="U268" i="4"/>
  <c r="V268" i="4" s="1"/>
  <c r="W268" i="4" s="1"/>
  <c r="U269" i="4"/>
  <c r="V269" i="4" s="1"/>
  <c r="W269" i="4" s="1"/>
  <c r="U270" i="4"/>
  <c r="V270" i="4" s="1"/>
  <c r="W270" i="4" s="1"/>
  <c r="U271" i="4"/>
  <c r="V271" i="4" s="1"/>
  <c r="W271" i="4" s="1"/>
  <c r="U272" i="4"/>
  <c r="V272" i="4" s="1"/>
  <c r="W272" i="4" s="1"/>
  <c r="U273" i="4"/>
  <c r="V273" i="4" s="1"/>
  <c r="W273" i="4" s="1"/>
  <c r="U274" i="4"/>
  <c r="V274" i="4" s="1"/>
  <c r="W274" i="4" s="1"/>
  <c r="U275" i="4"/>
  <c r="V275" i="4" s="1"/>
  <c r="W275" i="4" s="1"/>
  <c r="U276" i="4"/>
  <c r="V276" i="4" s="1"/>
  <c r="W276" i="4" s="1"/>
  <c r="U277" i="4"/>
  <c r="V277" i="4" s="1"/>
  <c r="W277" i="4" s="1"/>
  <c r="U278" i="4"/>
  <c r="V278" i="4" s="1"/>
  <c r="W278" i="4" s="1"/>
  <c r="U279" i="4"/>
  <c r="V279" i="4" s="1"/>
  <c r="W279" i="4" s="1"/>
  <c r="U280" i="4"/>
  <c r="V280" i="4" s="1"/>
  <c r="W280" i="4" s="1"/>
  <c r="U281" i="4"/>
  <c r="V281" i="4" s="1"/>
  <c r="W281" i="4" s="1"/>
  <c r="U282" i="4"/>
  <c r="V282" i="4" s="1"/>
  <c r="W282" i="4" s="1"/>
  <c r="U283" i="4"/>
  <c r="V283" i="4" s="1"/>
  <c r="W283" i="4" s="1"/>
  <c r="U284" i="4"/>
  <c r="V284" i="4" s="1"/>
  <c r="W284" i="4" s="1"/>
  <c r="U285" i="4"/>
  <c r="V285" i="4" s="1"/>
  <c r="W285" i="4" s="1"/>
  <c r="U286" i="4"/>
  <c r="V286" i="4" s="1"/>
  <c r="W286" i="4" s="1"/>
  <c r="U287" i="4"/>
  <c r="V287" i="4" s="1"/>
  <c r="W287" i="4" s="1"/>
  <c r="U288" i="4"/>
  <c r="V288" i="4" s="1"/>
  <c r="W288" i="4" s="1"/>
  <c r="U289" i="4"/>
  <c r="V289" i="4" s="1"/>
  <c r="W289" i="4" s="1"/>
  <c r="U290" i="4"/>
  <c r="V290" i="4" s="1"/>
  <c r="W290" i="4" s="1"/>
  <c r="U291" i="4"/>
  <c r="V291" i="4" s="1"/>
  <c r="W291" i="4" s="1"/>
  <c r="U292" i="4"/>
  <c r="V292" i="4" s="1"/>
  <c r="W292" i="4" s="1"/>
  <c r="U293" i="4"/>
  <c r="V293" i="4" s="1"/>
  <c r="W293" i="4" s="1"/>
  <c r="U294" i="4"/>
  <c r="V294" i="4" s="1"/>
  <c r="W294" i="4" s="1"/>
  <c r="U295" i="4"/>
  <c r="V295" i="4" s="1"/>
  <c r="W295" i="4" s="1"/>
  <c r="U296" i="4"/>
  <c r="V296" i="4" s="1"/>
  <c r="W296" i="4" s="1"/>
  <c r="U297" i="4"/>
  <c r="V297" i="4" s="1"/>
  <c r="W297" i="4" s="1"/>
  <c r="U298" i="4"/>
  <c r="V298" i="4" s="1"/>
  <c r="W298" i="4" s="1"/>
  <c r="U299" i="4"/>
  <c r="V299" i="4" s="1"/>
  <c r="W299" i="4" s="1"/>
  <c r="U300" i="4"/>
  <c r="V300" i="4" s="1"/>
  <c r="W300" i="4" s="1"/>
  <c r="U301" i="4"/>
  <c r="V301" i="4" s="1"/>
  <c r="W301" i="4" s="1"/>
  <c r="U302" i="4"/>
  <c r="V302" i="4" s="1"/>
  <c r="W302" i="4" s="1"/>
  <c r="U303" i="4"/>
  <c r="V303" i="4" s="1"/>
  <c r="W303" i="4" s="1"/>
  <c r="U304" i="4"/>
  <c r="V304" i="4" s="1"/>
  <c r="W304" i="4" s="1"/>
  <c r="U305" i="4"/>
  <c r="V305" i="4" s="1"/>
  <c r="W305" i="4" s="1"/>
  <c r="U306" i="4"/>
  <c r="V306" i="4" s="1"/>
  <c r="W306" i="4" s="1"/>
  <c r="U307" i="4"/>
  <c r="V307" i="4" s="1"/>
  <c r="W307" i="4" s="1"/>
  <c r="U308" i="4"/>
  <c r="V308" i="4" s="1"/>
  <c r="W308" i="4" s="1"/>
  <c r="U309" i="4"/>
  <c r="V309" i="4" s="1"/>
  <c r="W309" i="4" s="1"/>
  <c r="U310" i="4"/>
  <c r="V310" i="4" s="1"/>
  <c r="W310" i="4" s="1"/>
  <c r="U311" i="4"/>
  <c r="V311" i="4" s="1"/>
  <c r="W311" i="4" s="1"/>
  <c r="U312" i="4"/>
  <c r="V312" i="4" s="1"/>
  <c r="W312" i="4" s="1"/>
  <c r="U313" i="4"/>
  <c r="V313" i="4" s="1"/>
  <c r="W313" i="4" s="1"/>
  <c r="U314" i="4"/>
  <c r="V314" i="4" s="1"/>
  <c r="W314" i="4" s="1"/>
  <c r="U315" i="4"/>
  <c r="V315" i="4" s="1"/>
  <c r="W315" i="4" s="1"/>
  <c r="U316" i="4"/>
  <c r="V316" i="4" s="1"/>
  <c r="W316" i="4" s="1"/>
  <c r="U317" i="4"/>
  <c r="V317" i="4" s="1"/>
  <c r="W317" i="4" s="1"/>
  <c r="U318" i="4"/>
  <c r="V318" i="4" s="1"/>
  <c r="W318" i="4" s="1"/>
  <c r="U319" i="4"/>
  <c r="V319" i="4" s="1"/>
  <c r="W319" i="4" s="1"/>
  <c r="U320" i="4"/>
  <c r="V320" i="4" s="1"/>
  <c r="W320" i="4" s="1"/>
  <c r="U321" i="4"/>
  <c r="V321" i="4" s="1"/>
  <c r="W321" i="4" s="1"/>
  <c r="U322" i="4"/>
  <c r="V322" i="4" s="1"/>
  <c r="W322" i="4" s="1"/>
  <c r="U323" i="4"/>
  <c r="V323" i="4" s="1"/>
  <c r="W323" i="4" s="1"/>
  <c r="U324" i="4"/>
  <c r="V324" i="4" s="1"/>
  <c r="W324" i="4" s="1"/>
  <c r="U325" i="4"/>
  <c r="V325" i="4" s="1"/>
  <c r="W325" i="4" s="1"/>
  <c r="U326" i="4"/>
  <c r="V326" i="4" s="1"/>
  <c r="W326" i="4" s="1"/>
  <c r="U327" i="4"/>
  <c r="V327" i="4" s="1"/>
  <c r="W327" i="4" s="1"/>
  <c r="U328" i="4"/>
  <c r="V328" i="4" s="1"/>
  <c r="W328" i="4" s="1"/>
  <c r="U329" i="4"/>
  <c r="V329" i="4" s="1"/>
  <c r="W329" i="4" s="1"/>
  <c r="U330" i="4"/>
  <c r="V330" i="4" s="1"/>
  <c r="W330" i="4" s="1"/>
  <c r="U331" i="4"/>
  <c r="V331" i="4" s="1"/>
  <c r="W331" i="4" s="1"/>
  <c r="U332" i="4"/>
  <c r="V332" i="4" s="1"/>
  <c r="W332" i="4" s="1"/>
  <c r="U333" i="4"/>
  <c r="V333" i="4" s="1"/>
  <c r="W333" i="4" s="1"/>
  <c r="U334" i="4"/>
  <c r="V334" i="4" s="1"/>
  <c r="W334" i="4" s="1"/>
  <c r="U335" i="4"/>
  <c r="V335" i="4" s="1"/>
  <c r="W335" i="4" s="1"/>
  <c r="U336" i="4"/>
  <c r="V336" i="4" s="1"/>
  <c r="W336" i="4" s="1"/>
  <c r="U337" i="4"/>
  <c r="V337" i="4" s="1"/>
  <c r="W337" i="4" s="1"/>
  <c r="U338" i="4"/>
  <c r="V338" i="4" s="1"/>
  <c r="W338" i="4" s="1"/>
  <c r="U339" i="4"/>
  <c r="V339" i="4" s="1"/>
  <c r="W339" i="4" s="1"/>
  <c r="U340" i="4"/>
  <c r="V340" i="4" s="1"/>
  <c r="W340" i="4" s="1"/>
  <c r="U341" i="4"/>
  <c r="V341" i="4" s="1"/>
  <c r="W341" i="4" s="1"/>
  <c r="U342" i="4"/>
  <c r="V342" i="4" s="1"/>
  <c r="W342" i="4" s="1"/>
  <c r="U343" i="4"/>
  <c r="V343" i="4" s="1"/>
  <c r="W343" i="4" s="1"/>
  <c r="U344" i="4"/>
  <c r="V344" i="4" s="1"/>
  <c r="W344" i="4" s="1"/>
  <c r="U345" i="4"/>
  <c r="V345" i="4" s="1"/>
  <c r="W345" i="4" s="1"/>
  <c r="U346" i="4"/>
  <c r="V346" i="4" s="1"/>
  <c r="W346" i="4" s="1"/>
  <c r="U347" i="4"/>
  <c r="V347" i="4" s="1"/>
  <c r="W347" i="4" s="1"/>
  <c r="U348" i="4"/>
  <c r="V348" i="4" s="1"/>
  <c r="W348" i="4" s="1"/>
  <c r="U349" i="4"/>
  <c r="V349" i="4" s="1"/>
  <c r="W349" i="4" s="1"/>
  <c r="U350" i="4"/>
  <c r="V350" i="4" s="1"/>
  <c r="W350" i="4" s="1"/>
  <c r="U351" i="4"/>
  <c r="V351" i="4" s="1"/>
  <c r="W351" i="4" s="1"/>
  <c r="U352" i="4"/>
  <c r="V352" i="4" s="1"/>
  <c r="W352" i="4" s="1"/>
  <c r="U353" i="4"/>
  <c r="V353" i="4" s="1"/>
  <c r="W353" i="4" s="1"/>
  <c r="U354" i="4"/>
  <c r="V354" i="4" s="1"/>
  <c r="W354" i="4" s="1"/>
  <c r="U355" i="4"/>
  <c r="V355" i="4" s="1"/>
  <c r="W355" i="4" s="1"/>
  <c r="U356" i="4"/>
  <c r="V356" i="4" s="1"/>
  <c r="W356" i="4" s="1"/>
  <c r="U357" i="4"/>
  <c r="V357" i="4" s="1"/>
  <c r="W357" i="4" s="1"/>
  <c r="U358" i="4"/>
  <c r="V358" i="4" s="1"/>
  <c r="W358" i="4" s="1"/>
  <c r="U359" i="4"/>
  <c r="V359" i="4" s="1"/>
  <c r="W359" i="4" s="1"/>
  <c r="U360" i="4"/>
  <c r="V360" i="4" s="1"/>
  <c r="W360" i="4" s="1"/>
  <c r="U361" i="4"/>
  <c r="V361" i="4" s="1"/>
  <c r="W361" i="4" s="1"/>
  <c r="U362" i="4"/>
  <c r="V362" i="4" s="1"/>
  <c r="W362" i="4" s="1"/>
  <c r="U363" i="4"/>
  <c r="V363" i="4" s="1"/>
  <c r="W363" i="4" s="1"/>
  <c r="U364" i="4"/>
  <c r="V364" i="4" s="1"/>
  <c r="W364" i="4" s="1"/>
  <c r="U365" i="4"/>
  <c r="V365" i="4" s="1"/>
  <c r="W365" i="4" s="1"/>
  <c r="U366" i="4"/>
  <c r="V366" i="4" s="1"/>
  <c r="W366" i="4" s="1"/>
  <c r="U367" i="4"/>
  <c r="V367" i="4" s="1"/>
  <c r="W367" i="4" s="1"/>
  <c r="U368" i="4"/>
  <c r="V368" i="4" s="1"/>
  <c r="W368" i="4" s="1"/>
  <c r="U369" i="4"/>
  <c r="V369" i="4" s="1"/>
  <c r="W369" i="4" s="1"/>
  <c r="U370" i="4"/>
  <c r="V370" i="4" s="1"/>
  <c r="W370" i="4" s="1"/>
  <c r="U371" i="4"/>
  <c r="V371" i="4" s="1"/>
  <c r="W371" i="4" s="1"/>
  <c r="U372" i="4"/>
  <c r="V372" i="4" s="1"/>
  <c r="W372" i="4" s="1"/>
  <c r="U373" i="4"/>
  <c r="V373" i="4" s="1"/>
  <c r="W373" i="4" s="1"/>
  <c r="U374" i="4"/>
  <c r="V374" i="4" s="1"/>
  <c r="W374" i="4" s="1"/>
  <c r="U375" i="4"/>
  <c r="V375" i="4" s="1"/>
  <c r="W375" i="4" s="1"/>
  <c r="U376" i="4"/>
  <c r="V376" i="4" s="1"/>
  <c r="W376" i="4" s="1"/>
  <c r="U377" i="4"/>
  <c r="V377" i="4" s="1"/>
  <c r="W377" i="4" s="1"/>
  <c r="U378" i="4"/>
  <c r="V378" i="4" s="1"/>
  <c r="W378" i="4" s="1"/>
  <c r="U379" i="4"/>
  <c r="V379" i="4" s="1"/>
  <c r="W379" i="4" s="1"/>
  <c r="U380" i="4"/>
  <c r="V380" i="4" s="1"/>
  <c r="W380" i="4" s="1"/>
  <c r="U381" i="4"/>
  <c r="V381" i="4" s="1"/>
  <c r="W381" i="4" s="1"/>
  <c r="U382" i="4"/>
  <c r="V382" i="4" s="1"/>
  <c r="W382" i="4" s="1"/>
  <c r="U383" i="4"/>
  <c r="V383" i="4" s="1"/>
  <c r="W383" i="4" s="1"/>
  <c r="U384" i="4"/>
  <c r="V384" i="4" s="1"/>
  <c r="W384" i="4" s="1"/>
  <c r="U385" i="4"/>
  <c r="V385" i="4" s="1"/>
  <c r="W385" i="4" s="1"/>
  <c r="U386" i="4"/>
  <c r="V386" i="4" s="1"/>
  <c r="W386" i="4" s="1"/>
  <c r="U387" i="4"/>
  <c r="V387" i="4" s="1"/>
  <c r="W387" i="4" s="1"/>
  <c r="U388" i="4"/>
  <c r="V388" i="4" s="1"/>
  <c r="W388" i="4" s="1"/>
  <c r="U389" i="4"/>
  <c r="V389" i="4" s="1"/>
  <c r="W389" i="4" s="1"/>
  <c r="U390" i="4"/>
  <c r="V390" i="4" s="1"/>
  <c r="W390" i="4" s="1"/>
  <c r="U391" i="4"/>
  <c r="V391" i="4" s="1"/>
  <c r="W391" i="4" s="1"/>
  <c r="U392" i="4"/>
  <c r="V392" i="4" s="1"/>
  <c r="W392" i="4" s="1"/>
  <c r="U393" i="4"/>
  <c r="V393" i="4" s="1"/>
  <c r="W393" i="4" s="1"/>
  <c r="U394" i="4"/>
  <c r="V394" i="4" s="1"/>
  <c r="W394" i="4" s="1"/>
  <c r="U395" i="4"/>
  <c r="V395" i="4" s="1"/>
  <c r="W395" i="4" s="1"/>
  <c r="U396" i="4"/>
  <c r="V396" i="4" s="1"/>
  <c r="W396" i="4" s="1"/>
  <c r="U397" i="4"/>
  <c r="V397" i="4" s="1"/>
  <c r="W397" i="4" s="1"/>
  <c r="U398" i="4"/>
  <c r="V398" i="4" s="1"/>
  <c r="W398" i="4" s="1"/>
  <c r="U399" i="4"/>
  <c r="V399" i="4" s="1"/>
  <c r="W399" i="4" s="1"/>
  <c r="U400" i="4"/>
  <c r="V400" i="4" s="1"/>
  <c r="W400" i="4" s="1"/>
  <c r="U401" i="4"/>
  <c r="V401" i="4" s="1"/>
  <c r="W401" i="4" s="1"/>
  <c r="U402" i="4"/>
  <c r="V402" i="4" s="1"/>
  <c r="W402" i="4" s="1"/>
  <c r="U403" i="4"/>
  <c r="V403" i="4" s="1"/>
  <c r="W403" i="4" s="1"/>
  <c r="U404" i="4"/>
  <c r="V404" i="4" s="1"/>
  <c r="W404" i="4" s="1"/>
  <c r="U405" i="4"/>
  <c r="V405" i="4" s="1"/>
  <c r="W405" i="4" s="1"/>
  <c r="U406" i="4"/>
  <c r="V406" i="4" s="1"/>
  <c r="W406" i="4" s="1"/>
  <c r="U407" i="4"/>
  <c r="V407" i="4" s="1"/>
  <c r="W407" i="4" s="1"/>
  <c r="U408" i="4"/>
  <c r="V408" i="4" s="1"/>
  <c r="W408" i="4" s="1"/>
  <c r="U409" i="4"/>
  <c r="V409" i="4" s="1"/>
  <c r="W409" i="4" s="1"/>
  <c r="U410" i="4"/>
  <c r="V410" i="4" s="1"/>
  <c r="W410" i="4" s="1"/>
  <c r="U411" i="4"/>
  <c r="V411" i="4" s="1"/>
  <c r="W411" i="4" s="1"/>
  <c r="U412" i="4"/>
  <c r="V412" i="4" s="1"/>
  <c r="W412" i="4" s="1"/>
  <c r="U413" i="4"/>
  <c r="V413" i="4" s="1"/>
  <c r="W413" i="4" s="1"/>
  <c r="U414" i="4"/>
  <c r="V414" i="4" s="1"/>
  <c r="W414" i="4" s="1"/>
  <c r="U415" i="4"/>
  <c r="V415" i="4" s="1"/>
  <c r="W415" i="4" s="1"/>
  <c r="U416" i="4"/>
  <c r="V416" i="4" s="1"/>
  <c r="W416" i="4" s="1"/>
  <c r="U417" i="4"/>
  <c r="V417" i="4" s="1"/>
  <c r="W417" i="4" s="1"/>
  <c r="U418" i="4"/>
  <c r="V418" i="4" s="1"/>
  <c r="W418" i="4" s="1"/>
  <c r="U419" i="4"/>
  <c r="V419" i="4" s="1"/>
  <c r="W419" i="4" s="1"/>
  <c r="U420" i="4"/>
  <c r="V420" i="4" s="1"/>
  <c r="W420" i="4" s="1"/>
  <c r="U421" i="4"/>
  <c r="V421" i="4" s="1"/>
  <c r="W421" i="4" s="1"/>
  <c r="U422" i="4"/>
  <c r="V422" i="4" s="1"/>
  <c r="W422" i="4" s="1"/>
  <c r="U423" i="4"/>
  <c r="V423" i="4" s="1"/>
  <c r="W423" i="4" s="1"/>
  <c r="U424" i="4"/>
  <c r="V424" i="4" s="1"/>
  <c r="W424" i="4" s="1"/>
  <c r="U425" i="4"/>
  <c r="V425" i="4" s="1"/>
  <c r="W425" i="4" s="1"/>
  <c r="U426" i="4"/>
  <c r="V426" i="4" s="1"/>
  <c r="W426" i="4" s="1"/>
  <c r="U427" i="4"/>
  <c r="V427" i="4" s="1"/>
  <c r="W427" i="4" s="1"/>
  <c r="U428" i="4"/>
  <c r="V428" i="4" s="1"/>
  <c r="W428" i="4" s="1"/>
  <c r="U429" i="4"/>
  <c r="V429" i="4" s="1"/>
  <c r="W429" i="4" s="1"/>
  <c r="U430" i="4"/>
  <c r="V430" i="4" s="1"/>
  <c r="W430" i="4" s="1"/>
  <c r="U431" i="4"/>
  <c r="V431" i="4" s="1"/>
  <c r="W431" i="4" s="1"/>
  <c r="U432" i="4"/>
  <c r="V432" i="4" s="1"/>
  <c r="W432" i="4" s="1"/>
  <c r="U433" i="4"/>
  <c r="V433" i="4" s="1"/>
  <c r="W433" i="4" s="1"/>
  <c r="U434" i="4"/>
  <c r="V434" i="4" s="1"/>
  <c r="W434" i="4" s="1"/>
  <c r="U435" i="4"/>
  <c r="V435" i="4" s="1"/>
  <c r="W435" i="4" s="1"/>
  <c r="U436" i="4"/>
  <c r="V436" i="4" s="1"/>
  <c r="W436" i="4" s="1"/>
  <c r="U437" i="4"/>
  <c r="V437" i="4" s="1"/>
  <c r="W437" i="4" s="1"/>
  <c r="U438" i="4"/>
  <c r="V438" i="4" s="1"/>
  <c r="W438" i="4" s="1"/>
  <c r="U439" i="4"/>
  <c r="V439" i="4" s="1"/>
  <c r="W439" i="4" s="1"/>
  <c r="U440" i="4"/>
  <c r="V440" i="4" s="1"/>
  <c r="W440" i="4" s="1"/>
  <c r="U441" i="4"/>
  <c r="V441" i="4" s="1"/>
  <c r="W441" i="4" s="1"/>
  <c r="U442" i="4"/>
  <c r="V442" i="4" s="1"/>
  <c r="W442" i="4" s="1"/>
  <c r="U443" i="4"/>
  <c r="V443" i="4" s="1"/>
  <c r="W443" i="4" s="1"/>
  <c r="U444" i="4"/>
  <c r="V444" i="4" s="1"/>
  <c r="W444" i="4" s="1"/>
  <c r="U445" i="4"/>
  <c r="V445" i="4" s="1"/>
  <c r="W445" i="4" s="1"/>
  <c r="U446" i="4"/>
  <c r="V446" i="4" s="1"/>
  <c r="W446" i="4" s="1"/>
  <c r="U447" i="4"/>
  <c r="V447" i="4" s="1"/>
  <c r="W447" i="4" s="1"/>
  <c r="U448" i="4"/>
  <c r="V448" i="4" s="1"/>
  <c r="W448" i="4" s="1"/>
  <c r="U449" i="4"/>
  <c r="V449" i="4" s="1"/>
  <c r="W449" i="4" s="1"/>
  <c r="U450" i="4"/>
  <c r="V450" i="4" s="1"/>
  <c r="W450" i="4" s="1"/>
  <c r="U451" i="4"/>
  <c r="V451" i="4" s="1"/>
  <c r="W451" i="4" s="1"/>
  <c r="U452" i="4"/>
  <c r="V452" i="4" s="1"/>
  <c r="W452" i="4" s="1"/>
  <c r="U453" i="4"/>
  <c r="V453" i="4" s="1"/>
  <c r="W453" i="4" s="1"/>
  <c r="U454" i="4"/>
  <c r="V454" i="4" s="1"/>
  <c r="W454" i="4" s="1"/>
  <c r="U455" i="4"/>
  <c r="V455" i="4" s="1"/>
  <c r="W455" i="4" s="1"/>
  <c r="U456" i="4"/>
  <c r="V456" i="4" s="1"/>
  <c r="W456" i="4" s="1"/>
  <c r="U457" i="4"/>
  <c r="V457" i="4" s="1"/>
  <c r="W457" i="4" s="1"/>
  <c r="U458" i="4"/>
  <c r="V458" i="4" s="1"/>
  <c r="W458" i="4" s="1"/>
  <c r="U459" i="4"/>
  <c r="V459" i="4" s="1"/>
  <c r="W459" i="4" s="1"/>
  <c r="U460" i="4"/>
  <c r="V460" i="4" s="1"/>
  <c r="W460" i="4" s="1"/>
  <c r="U461" i="4"/>
  <c r="V461" i="4" s="1"/>
  <c r="W461" i="4" s="1"/>
  <c r="U462" i="4"/>
  <c r="V462" i="4" s="1"/>
  <c r="W462" i="4" s="1"/>
  <c r="U463" i="4"/>
  <c r="V463" i="4" s="1"/>
  <c r="W463" i="4" s="1"/>
  <c r="U464" i="4"/>
  <c r="V464" i="4" s="1"/>
  <c r="W464" i="4" s="1"/>
  <c r="U465" i="4"/>
  <c r="V465" i="4" s="1"/>
  <c r="W465" i="4" s="1"/>
  <c r="U466" i="4"/>
  <c r="V466" i="4" s="1"/>
  <c r="W466" i="4" s="1"/>
  <c r="U467" i="4"/>
  <c r="V467" i="4" s="1"/>
  <c r="W467" i="4" s="1"/>
  <c r="U468" i="4"/>
  <c r="V468" i="4" s="1"/>
  <c r="W468" i="4" s="1"/>
  <c r="U469" i="4"/>
  <c r="V469" i="4" s="1"/>
  <c r="W469" i="4" s="1"/>
  <c r="U470" i="4"/>
  <c r="V470" i="4" s="1"/>
  <c r="W470" i="4" s="1"/>
  <c r="U471" i="4"/>
  <c r="V471" i="4" s="1"/>
  <c r="W471" i="4" s="1"/>
  <c r="U472" i="4"/>
  <c r="V472" i="4" s="1"/>
  <c r="W472" i="4" s="1"/>
  <c r="U473" i="4"/>
  <c r="V473" i="4" s="1"/>
  <c r="W473" i="4" s="1"/>
  <c r="U474" i="4"/>
  <c r="V474" i="4" s="1"/>
  <c r="W474" i="4" s="1"/>
  <c r="U475" i="4"/>
  <c r="V475" i="4" s="1"/>
  <c r="W475" i="4" s="1"/>
  <c r="U476" i="4"/>
  <c r="V476" i="4" s="1"/>
  <c r="W476" i="4" s="1"/>
  <c r="U477" i="4"/>
  <c r="V477" i="4" s="1"/>
  <c r="W477" i="4" s="1"/>
  <c r="U478" i="4"/>
  <c r="V478" i="4" s="1"/>
  <c r="W478" i="4" s="1"/>
  <c r="U479" i="4"/>
  <c r="V479" i="4" s="1"/>
  <c r="W479" i="4" s="1"/>
  <c r="U480" i="4"/>
  <c r="V480" i="4" s="1"/>
  <c r="W480" i="4" s="1"/>
  <c r="U481" i="4"/>
  <c r="V481" i="4" s="1"/>
  <c r="W481" i="4" s="1"/>
  <c r="U482" i="4"/>
  <c r="V482" i="4" s="1"/>
  <c r="W482" i="4" s="1"/>
  <c r="U483" i="4"/>
  <c r="V483" i="4" s="1"/>
  <c r="W483" i="4" s="1"/>
  <c r="U484" i="4"/>
  <c r="V484" i="4" s="1"/>
  <c r="W484" i="4" s="1"/>
  <c r="U485" i="4"/>
  <c r="V485" i="4" s="1"/>
  <c r="W485" i="4" s="1"/>
  <c r="U486" i="4"/>
  <c r="V486" i="4" s="1"/>
  <c r="W486" i="4" s="1"/>
  <c r="U487" i="4"/>
  <c r="V487" i="4" s="1"/>
  <c r="W487" i="4" s="1"/>
  <c r="U488" i="4"/>
  <c r="V488" i="4" s="1"/>
  <c r="W488" i="4" s="1"/>
  <c r="U489" i="4"/>
  <c r="V489" i="4" s="1"/>
  <c r="W489" i="4" s="1"/>
  <c r="U490" i="4"/>
  <c r="V490" i="4" s="1"/>
  <c r="W490" i="4" s="1"/>
  <c r="U491" i="4"/>
  <c r="V491" i="4" s="1"/>
  <c r="W491" i="4" s="1"/>
  <c r="U492" i="4"/>
  <c r="V492" i="4" s="1"/>
  <c r="W492" i="4" s="1"/>
  <c r="U493" i="4"/>
  <c r="V493" i="4" s="1"/>
  <c r="W493" i="4" s="1"/>
  <c r="U494" i="4"/>
  <c r="V494" i="4" s="1"/>
  <c r="W494" i="4" s="1"/>
  <c r="U495" i="4"/>
  <c r="V495" i="4" s="1"/>
  <c r="W495" i="4" s="1"/>
  <c r="U496" i="4"/>
  <c r="V496" i="4" s="1"/>
  <c r="W496" i="4" s="1"/>
  <c r="U497" i="4"/>
  <c r="V497" i="4" s="1"/>
  <c r="W497" i="4" s="1"/>
  <c r="U498" i="4"/>
  <c r="V498" i="4" s="1"/>
  <c r="W498" i="4" s="1"/>
  <c r="U499" i="4"/>
  <c r="V499" i="4" s="1"/>
  <c r="W499" i="4" s="1"/>
  <c r="U500" i="4"/>
  <c r="V500" i="4" s="1"/>
  <c r="W500" i="4" s="1"/>
  <c r="U501" i="4"/>
  <c r="V501" i="4" s="1"/>
  <c r="W501" i="4" s="1"/>
  <c r="U502" i="4"/>
  <c r="V502" i="4" s="1"/>
  <c r="W502" i="4" s="1"/>
  <c r="U503" i="4"/>
  <c r="V503" i="4" s="1"/>
  <c r="W503" i="4" s="1"/>
  <c r="U504" i="4"/>
  <c r="V504" i="4" s="1"/>
  <c r="W504" i="4" s="1"/>
  <c r="U505" i="4"/>
  <c r="V505" i="4" s="1"/>
  <c r="W505" i="4" s="1"/>
  <c r="U506" i="4"/>
  <c r="V506" i="4" s="1"/>
  <c r="W506" i="4" s="1"/>
  <c r="U507" i="4"/>
  <c r="V507" i="4" s="1"/>
  <c r="W507" i="4" s="1"/>
  <c r="U508" i="4"/>
  <c r="V508" i="4" s="1"/>
  <c r="W508" i="4" s="1"/>
  <c r="U509" i="4"/>
  <c r="V509" i="4" s="1"/>
  <c r="W509" i="4" s="1"/>
  <c r="U510" i="4"/>
  <c r="V510" i="4" s="1"/>
  <c r="W510" i="4" s="1"/>
  <c r="U511" i="4"/>
  <c r="V511" i="4" s="1"/>
  <c r="W511" i="4" s="1"/>
  <c r="U512" i="4"/>
  <c r="V512" i="4" s="1"/>
  <c r="W512" i="4" s="1"/>
  <c r="U513" i="4"/>
  <c r="V513" i="4" s="1"/>
  <c r="W513" i="4" s="1"/>
  <c r="U514" i="4"/>
  <c r="V514" i="4" s="1"/>
  <c r="W514" i="4" s="1"/>
  <c r="U515" i="4"/>
  <c r="V515" i="4" s="1"/>
  <c r="W515" i="4" s="1"/>
  <c r="U516" i="4"/>
  <c r="V516" i="4" s="1"/>
  <c r="W516" i="4" s="1"/>
  <c r="U517" i="4"/>
  <c r="V517" i="4" s="1"/>
  <c r="W517" i="4" s="1"/>
  <c r="U518" i="4"/>
  <c r="V518" i="4" s="1"/>
  <c r="W518" i="4" s="1"/>
  <c r="U519" i="4"/>
  <c r="V519" i="4" s="1"/>
  <c r="W519" i="4" s="1"/>
  <c r="U520" i="4"/>
  <c r="V520" i="4" s="1"/>
  <c r="W520" i="4" s="1"/>
  <c r="U521" i="4"/>
  <c r="V521" i="4" s="1"/>
  <c r="W521" i="4" s="1"/>
  <c r="U522" i="4"/>
  <c r="V522" i="4" s="1"/>
  <c r="W522" i="4" s="1"/>
  <c r="U523" i="4"/>
  <c r="V523" i="4" s="1"/>
  <c r="W523" i="4" s="1"/>
  <c r="U524" i="4"/>
  <c r="V524" i="4" s="1"/>
  <c r="W524" i="4" s="1"/>
  <c r="U525" i="4"/>
  <c r="V525" i="4" s="1"/>
  <c r="W525" i="4" s="1"/>
  <c r="U526" i="4"/>
  <c r="V526" i="4" s="1"/>
  <c r="W526" i="4" s="1"/>
  <c r="U527" i="4"/>
  <c r="V527" i="4" s="1"/>
  <c r="W527" i="4" s="1"/>
  <c r="U528" i="4"/>
  <c r="V528" i="4" s="1"/>
  <c r="W528" i="4" s="1"/>
  <c r="U529" i="4"/>
  <c r="V529" i="4" s="1"/>
  <c r="W529" i="4" s="1"/>
  <c r="U530" i="4"/>
  <c r="V530" i="4" s="1"/>
  <c r="W530" i="4" s="1"/>
  <c r="U531" i="4"/>
  <c r="V531" i="4" s="1"/>
  <c r="W531" i="4" s="1"/>
  <c r="U532" i="4"/>
  <c r="V532" i="4" s="1"/>
  <c r="W532" i="4" s="1"/>
  <c r="U533" i="4"/>
  <c r="V533" i="4" s="1"/>
  <c r="W533" i="4" s="1"/>
  <c r="U534" i="4"/>
  <c r="V534" i="4" s="1"/>
  <c r="W534" i="4" s="1"/>
  <c r="U535" i="4"/>
  <c r="V535" i="4" s="1"/>
  <c r="W535" i="4" s="1"/>
  <c r="U536" i="4"/>
  <c r="V536" i="4" s="1"/>
  <c r="W536" i="4" s="1"/>
  <c r="U537" i="4"/>
  <c r="V537" i="4" s="1"/>
  <c r="W537" i="4" s="1"/>
  <c r="U538" i="4"/>
  <c r="V538" i="4" s="1"/>
  <c r="W538" i="4" s="1"/>
  <c r="U539" i="4"/>
  <c r="V539" i="4" s="1"/>
  <c r="W539" i="4" s="1"/>
  <c r="U540" i="4"/>
  <c r="V540" i="4" s="1"/>
  <c r="W540" i="4" s="1"/>
  <c r="U541" i="4"/>
  <c r="V541" i="4" s="1"/>
  <c r="W541" i="4" s="1"/>
  <c r="U542" i="4"/>
  <c r="V542" i="4" s="1"/>
  <c r="W542" i="4" s="1"/>
  <c r="U543" i="4"/>
  <c r="V543" i="4" s="1"/>
  <c r="W543" i="4" s="1"/>
  <c r="U544" i="4"/>
  <c r="V544" i="4" s="1"/>
  <c r="W544" i="4" s="1"/>
  <c r="U545" i="4"/>
  <c r="V545" i="4" s="1"/>
  <c r="W545" i="4" s="1"/>
  <c r="U546" i="4"/>
  <c r="V546" i="4" s="1"/>
  <c r="W546" i="4" s="1"/>
  <c r="U547" i="4"/>
  <c r="V547" i="4" s="1"/>
  <c r="W547" i="4" s="1"/>
  <c r="U548" i="4"/>
  <c r="V548" i="4" s="1"/>
  <c r="W548" i="4" s="1"/>
  <c r="U549" i="4"/>
  <c r="V549" i="4" s="1"/>
  <c r="W549" i="4" s="1"/>
  <c r="U550" i="4"/>
  <c r="V550" i="4" s="1"/>
  <c r="W550" i="4" s="1"/>
  <c r="U551" i="4"/>
  <c r="V551" i="4" s="1"/>
  <c r="W551" i="4" s="1"/>
  <c r="U552" i="4"/>
  <c r="V552" i="4" s="1"/>
  <c r="W552" i="4" s="1"/>
  <c r="U553" i="4"/>
  <c r="V553" i="4" s="1"/>
  <c r="W553" i="4" s="1"/>
  <c r="U554" i="4"/>
  <c r="V554" i="4" s="1"/>
  <c r="W554" i="4" s="1"/>
  <c r="U555" i="4"/>
  <c r="V555" i="4" s="1"/>
  <c r="W555" i="4" s="1"/>
  <c r="U556" i="4"/>
  <c r="V556" i="4" s="1"/>
  <c r="W556" i="4" s="1"/>
  <c r="U557" i="4"/>
  <c r="V557" i="4" s="1"/>
  <c r="W557" i="4" s="1"/>
  <c r="U558" i="4"/>
  <c r="V558" i="4" s="1"/>
  <c r="W558" i="4" s="1"/>
  <c r="U559" i="4"/>
  <c r="V559" i="4" s="1"/>
  <c r="W559" i="4" s="1"/>
  <c r="U560" i="4"/>
  <c r="V560" i="4" s="1"/>
  <c r="W560" i="4" s="1"/>
  <c r="U561" i="4"/>
  <c r="V561" i="4" s="1"/>
  <c r="W561" i="4" s="1"/>
  <c r="U562" i="4"/>
  <c r="V562" i="4" s="1"/>
  <c r="W562" i="4" s="1"/>
  <c r="U563" i="4"/>
  <c r="V563" i="4" s="1"/>
  <c r="W563" i="4" s="1"/>
  <c r="U564" i="4"/>
  <c r="V564" i="4" s="1"/>
  <c r="W564" i="4" s="1"/>
  <c r="U565" i="4"/>
  <c r="V565" i="4" s="1"/>
  <c r="W565" i="4" s="1"/>
  <c r="U566" i="4"/>
  <c r="V566" i="4" s="1"/>
  <c r="W566" i="4" s="1"/>
  <c r="U567" i="4"/>
  <c r="V567" i="4" s="1"/>
  <c r="W567" i="4" s="1"/>
  <c r="U568" i="4"/>
  <c r="V568" i="4" s="1"/>
  <c r="W568" i="4" s="1"/>
  <c r="U569" i="4"/>
  <c r="V569" i="4" s="1"/>
  <c r="W569" i="4" s="1"/>
  <c r="U570" i="4"/>
  <c r="V570" i="4" s="1"/>
  <c r="W570" i="4" s="1"/>
  <c r="U571" i="4"/>
  <c r="V571" i="4" s="1"/>
  <c r="W571" i="4" s="1"/>
  <c r="U572" i="4"/>
  <c r="V572" i="4" s="1"/>
  <c r="W572" i="4" s="1"/>
  <c r="U573" i="4"/>
  <c r="V573" i="4" s="1"/>
  <c r="W573" i="4" s="1"/>
  <c r="U574" i="4"/>
  <c r="V574" i="4" s="1"/>
  <c r="W574" i="4" s="1"/>
  <c r="U575" i="4"/>
  <c r="V575" i="4" s="1"/>
  <c r="W575" i="4" s="1"/>
  <c r="U576" i="4"/>
  <c r="V576" i="4" s="1"/>
  <c r="W576" i="4" s="1"/>
  <c r="U577" i="4"/>
  <c r="V577" i="4" s="1"/>
  <c r="W577" i="4" s="1"/>
  <c r="U578" i="4"/>
  <c r="V578" i="4" s="1"/>
  <c r="W578" i="4" s="1"/>
  <c r="U579" i="4"/>
  <c r="V579" i="4" s="1"/>
  <c r="W579" i="4" s="1"/>
  <c r="U580" i="4"/>
  <c r="V580" i="4" s="1"/>
  <c r="W580" i="4" s="1"/>
  <c r="U581" i="4"/>
  <c r="V581" i="4" s="1"/>
  <c r="W581" i="4" s="1"/>
  <c r="U582" i="4"/>
  <c r="V582" i="4" s="1"/>
  <c r="W582" i="4" s="1"/>
  <c r="U583" i="4"/>
  <c r="V583" i="4" s="1"/>
  <c r="W583" i="4" s="1"/>
  <c r="U584" i="4"/>
  <c r="V584" i="4" s="1"/>
  <c r="W584" i="4" s="1"/>
  <c r="U585" i="4"/>
  <c r="V585" i="4" s="1"/>
  <c r="W585" i="4" s="1"/>
  <c r="U586" i="4"/>
  <c r="V586" i="4" s="1"/>
  <c r="W586" i="4" s="1"/>
  <c r="U587" i="4"/>
  <c r="V587" i="4" s="1"/>
  <c r="W587" i="4" s="1"/>
  <c r="U588" i="4"/>
  <c r="V588" i="4" s="1"/>
  <c r="W588" i="4" s="1"/>
  <c r="U589" i="4"/>
  <c r="V589" i="4" s="1"/>
  <c r="W589" i="4" s="1"/>
  <c r="U590" i="4"/>
  <c r="V590" i="4" s="1"/>
  <c r="W590" i="4" s="1"/>
  <c r="U591" i="4"/>
  <c r="V591" i="4" s="1"/>
  <c r="W591" i="4" s="1"/>
  <c r="U592" i="4"/>
  <c r="V592" i="4" s="1"/>
  <c r="W592" i="4" s="1"/>
  <c r="U593" i="4"/>
  <c r="V593" i="4" s="1"/>
  <c r="W593" i="4" s="1"/>
  <c r="U594" i="4"/>
  <c r="V594" i="4" s="1"/>
  <c r="W594" i="4" s="1"/>
  <c r="U595" i="4"/>
  <c r="V595" i="4" s="1"/>
  <c r="W595" i="4" s="1"/>
  <c r="U596" i="4"/>
  <c r="V596" i="4" s="1"/>
  <c r="W596" i="4" s="1"/>
  <c r="U597" i="4"/>
  <c r="V597" i="4" s="1"/>
  <c r="W597" i="4" s="1"/>
  <c r="U598" i="4"/>
  <c r="V598" i="4" s="1"/>
  <c r="W598" i="4" s="1"/>
  <c r="U599" i="4"/>
  <c r="V599" i="4" s="1"/>
  <c r="W599" i="4" s="1"/>
  <c r="U600" i="4"/>
  <c r="V600" i="4" s="1"/>
  <c r="W600" i="4" s="1"/>
  <c r="U601" i="4"/>
  <c r="V601" i="4" s="1"/>
  <c r="W601" i="4" s="1"/>
  <c r="U602" i="4"/>
  <c r="V602" i="4" s="1"/>
  <c r="W602" i="4" s="1"/>
  <c r="U603" i="4"/>
  <c r="V603" i="4" s="1"/>
  <c r="W603" i="4" s="1"/>
  <c r="U604" i="4"/>
  <c r="V604" i="4" s="1"/>
  <c r="W604" i="4" s="1"/>
  <c r="U605" i="4"/>
  <c r="V605" i="4" s="1"/>
  <c r="W605" i="4" s="1"/>
  <c r="U606" i="4"/>
  <c r="V606" i="4" s="1"/>
  <c r="W606" i="4" s="1"/>
  <c r="U607" i="4"/>
  <c r="V607" i="4" s="1"/>
  <c r="W607" i="4" s="1"/>
  <c r="U608" i="4"/>
  <c r="V608" i="4" s="1"/>
  <c r="W608" i="4" s="1"/>
  <c r="U609" i="4"/>
  <c r="V609" i="4" s="1"/>
  <c r="W609" i="4" s="1"/>
  <c r="U610" i="4"/>
  <c r="V610" i="4" s="1"/>
  <c r="W610" i="4" s="1"/>
  <c r="U611" i="4"/>
  <c r="V611" i="4" s="1"/>
  <c r="W611" i="4" s="1"/>
  <c r="U612" i="4"/>
  <c r="V612" i="4" s="1"/>
  <c r="W612" i="4" s="1"/>
  <c r="U613" i="4"/>
  <c r="V613" i="4" s="1"/>
  <c r="W613" i="4" s="1"/>
  <c r="U614" i="4"/>
  <c r="V614" i="4" s="1"/>
  <c r="W614" i="4" s="1"/>
  <c r="U615" i="4"/>
  <c r="V615" i="4" s="1"/>
  <c r="W615" i="4" s="1"/>
  <c r="U616" i="4"/>
  <c r="V616" i="4" s="1"/>
  <c r="W616" i="4" s="1"/>
  <c r="U617" i="4"/>
  <c r="V617" i="4" s="1"/>
  <c r="W617" i="4" s="1"/>
  <c r="U618" i="4"/>
  <c r="V618" i="4" s="1"/>
  <c r="W618" i="4" s="1"/>
  <c r="U619" i="4"/>
  <c r="V619" i="4" s="1"/>
  <c r="W619" i="4" s="1"/>
  <c r="U620" i="4"/>
  <c r="V620" i="4" s="1"/>
  <c r="W620" i="4" s="1"/>
  <c r="U621" i="4"/>
  <c r="V621" i="4" s="1"/>
  <c r="W621" i="4" s="1"/>
  <c r="U622" i="4"/>
  <c r="V622" i="4" s="1"/>
  <c r="W622" i="4" s="1"/>
  <c r="U623" i="4"/>
  <c r="V623" i="4" s="1"/>
  <c r="W623" i="4" s="1"/>
  <c r="U624" i="4"/>
  <c r="V624" i="4" s="1"/>
  <c r="W624" i="4" s="1"/>
  <c r="U625" i="4"/>
  <c r="V625" i="4" s="1"/>
  <c r="W625" i="4" s="1"/>
  <c r="U626" i="4"/>
  <c r="V626" i="4" s="1"/>
  <c r="W626" i="4" s="1"/>
  <c r="U627" i="4"/>
  <c r="V627" i="4" s="1"/>
  <c r="W627" i="4" s="1"/>
  <c r="U628" i="4"/>
  <c r="V628" i="4" s="1"/>
  <c r="W628" i="4" s="1"/>
  <c r="U629" i="4"/>
  <c r="V629" i="4" s="1"/>
  <c r="W629" i="4" s="1"/>
  <c r="U630" i="4"/>
  <c r="V630" i="4" s="1"/>
  <c r="W630" i="4" s="1"/>
  <c r="U631" i="4"/>
  <c r="V631" i="4" s="1"/>
  <c r="W631" i="4" s="1"/>
  <c r="U632" i="4"/>
  <c r="V632" i="4" s="1"/>
  <c r="W632" i="4" s="1"/>
  <c r="U633" i="4"/>
  <c r="V633" i="4" s="1"/>
  <c r="W633" i="4" s="1"/>
  <c r="U634" i="4"/>
  <c r="V634" i="4" s="1"/>
  <c r="W634" i="4" s="1"/>
  <c r="U635" i="4"/>
  <c r="V635" i="4" s="1"/>
  <c r="W635" i="4" s="1"/>
  <c r="U636" i="4"/>
  <c r="V636" i="4" s="1"/>
  <c r="W636" i="4" s="1"/>
  <c r="U637" i="4"/>
  <c r="V637" i="4" s="1"/>
  <c r="W637" i="4" s="1"/>
  <c r="U638" i="4"/>
  <c r="V638" i="4" s="1"/>
  <c r="W638" i="4" s="1"/>
  <c r="U639" i="4"/>
  <c r="V639" i="4" s="1"/>
  <c r="W639" i="4" s="1"/>
  <c r="U640" i="4"/>
  <c r="V640" i="4" s="1"/>
  <c r="W640" i="4" s="1"/>
  <c r="U641" i="4"/>
  <c r="V641" i="4" s="1"/>
  <c r="W641" i="4" s="1"/>
  <c r="U642" i="4"/>
  <c r="V642" i="4" s="1"/>
  <c r="W642" i="4" s="1"/>
  <c r="U643" i="4"/>
  <c r="V643" i="4" s="1"/>
  <c r="W643" i="4" s="1"/>
  <c r="U644" i="4"/>
  <c r="V644" i="4" s="1"/>
  <c r="W644" i="4" s="1"/>
  <c r="U645" i="4"/>
  <c r="V645" i="4" s="1"/>
  <c r="W645" i="4" s="1"/>
  <c r="U646" i="4"/>
  <c r="V646" i="4" s="1"/>
  <c r="W646" i="4" s="1"/>
  <c r="U647" i="4"/>
  <c r="V647" i="4" s="1"/>
  <c r="W647" i="4" s="1"/>
  <c r="U648" i="4"/>
  <c r="V648" i="4" s="1"/>
  <c r="W648" i="4" s="1"/>
  <c r="U649" i="4"/>
  <c r="V649" i="4" s="1"/>
  <c r="W649" i="4" s="1"/>
  <c r="U650" i="4"/>
  <c r="V650" i="4" s="1"/>
  <c r="W650" i="4" s="1"/>
  <c r="U651" i="4"/>
  <c r="V651" i="4" s="1"/>
  <c r="W651" i="4" s="1"/>
  <c r="U652" i="4"/>
  <c r="V652" i="4" s="1"/>
  <c r="W652" i="4" s="1"/>
  <c r="U653" i="4"/>
  <c r="V653" i="4" s="1"/>
  <c r="W653" i="4" s="1"/>
  <c r="U654" i="4"/>
  <c r="V654" i="4" s="1"/>
  <c r="W654" i="4" s="1"/>
  <c r="U655" i="4"/>
  <c r="V655" i="4" s="1"/>
  <c r="W655" i="4" s="1"/>
  <c r="U656" i="4"/>
  <c r="V656" i="4" s="1"/>
  <c r="W656" i="4" s="1"/>
  <c r="U657" i="4"/>
  <c r="V657" i="4" s="1"/>
  <c r="W657" i="4" s="1"/>
  <c r="U658" i="4"/>
  <c r="V658" i="4" s="1"/>
  <c r="W658" i="4" s="1"/>
  <c r="U659" i="4"/>
  <c r="V659" i="4" s="1"/>
  <c r="W659" i="4" s="1"/>
  <c r="U660" i="4"/>
  <c r="V660" i="4" s="1"/>
  <c r="W660" i="4" s="1"/>
  <c r="U661" i="4"/>
  <c r="V661" i="4" s="1"/>
  <c r="W661" i="4" s="1"/>
  <c r="U662" i="4"/>
  <c r="V662" i="4" s="1"/>
  <c r="W662" i="4" s="1"/>
  <c r="U663" i="4"/>
  <c r="V663" i="4" s="1"/>
  <c r="W663" i="4" s="1"/>
  <c r="U664" i="4"/>
  <c r="V664" i="4" s="1"/>
  <c r="W664" i="4" s="1"/>
  <c r="U665" i="4"/>
  <c r="V665" i="4" s="1"/>
  <c r="W665" i="4" s="1"/>
  <c r="U666" i="4"/>
  <c r="V666" i="4" s="1"/>
  <c r="W666" i="4" s="1"/>
  <c r="U667" i="4"/>
  <c r="V667" i="4" s="1"/>
  <c r="W667" i="4" s="1"/>
  <c r="U668" i="4"/>
  <c r="V668" i="4" s="1"/>
  <c r="W668" i="4" s="1"/>
  <c r="U669" i="4"/>
  <c r="V669" i="4" s="1"/>
  <c r="W669" i="4" s="1"/>
  <c r="U670" i="4"/>
  <c r="V670" i="4" s="1"/>
  <c r="W670" i="4" s="1"/>
  <c r="U671" i="4"/>
  <c r="V671" i="4" s="1"/>
  <c r="W671" i="4" s="1"/>
  <c r="U672" i="4"/>
  <c r="V672" i="4" s="1"/>
  <c r="W672" i="4" s="1"/>
  <c r="U673" i="4"/>
  <c r="V673" i="4" s="1"/>
  <c r="W673" i="4" s="1"/>
  <c r="U674" i="4"/>
  <c r="V674" i="4" s="1"/>
  <c r="W674" i="4" s="1"/>
  <c r="U675" i="4"/>
  <c r="V675" i="4" s="1"/>
  <c r="W675" i="4" s="1"/>
  <c r="U676" i="4"/>
  <c r="V676" i="4" s="1"/>
  <c r="W676" i="4" s="1"/>
  <c r="U677" i="4"/>
  <c r="V677" i="4" s="1"/>
  <c r="W677" i="4" s="1"/>
  <c r="U678" i="4"/>
  <c r="V678" i="4" s="1"/>
  <c r="W678" i="4" s="1"/>
  <c r="U679" i="4"/>
  <c r="V679" i="4" s="1"/>
  <c r="W679" i="4" s="1"/>
  <c r="U680" i="4"/>
  <c r="V680" i="4" s="1"/>
  <c r="W680" i="4" s="1"/>
  <c r="U681" i="4"/>
  <c r="V681" i="4" s="1"/>
  <c r="W681" i="4" s="1"/>
  <c r="U682" i="4"/>
  <c r="V682" i="4" s="1"/>
  <c r="W682" i="4" s="1"/>
  <c r="U683" i="4"/>
  <c r="V683" i="4" s="1"/>
  <c r="W683" i="4" s="1"/>
  <c r="U684" i="4"/>
  <c r="V684" i="4" s="1"/>
  <c r="W684" i="4" s="1"/>
  <c r="U685" i="4"/>
  <c r="V685" i="4" s="1"/>
  <c r="W685" i="4" s="1"/>
  <c r="U686" i="4"/>
  <c r="V686" i="4" s="1"/>
  <c r="W686" i="4" s="1"/>
  <c r="U687" i="4"/>
  <c r="V687" i="4" s="1"/>
  <c r="W687" i="4" s="1"/>
  <c r="U688" i="4"/>
  <c r="V688" i="4" s="1"/>
  <c r="W688" i="4" s="1"/>
  <c r="U689" i="4"/>
  <c r="V689" i="4" s="1"/>
  <c r="W689" i="4" s="1"/>
  <c r="U690" i="4"/>
  <c r="V690" i="4" s="1"/>
  <c r="W690" i="4" s="1"/>
  <c r="U691" i="4"/>
  <c r="V691" i="4" s="1"/>
  <c r="W691" i="4" s="1"/>
  <c r="U692" i="4"/>
  <c r="V692" i="4" s="1"/>
  <c r="W692" i="4" s="1"/>
  <c r="U693" i="4"/>
  <c r="V693" i="4" s="1"/>
  <c r="W693" i="4" s="1"/>
  <c r="U694" i="4"/>
  <c r="V694" i="4" s="1"/>
  <c r="W694" i="4" s="1"/>
  <c r="U695" i="4"/>
  <c r="V695" i="4" s="1"/>
  <c r="W695" i="4" s="1"/>
  <c r="U696" i="4"/>
  <c r="V696" i="4" s="1"/>
  <c r="W696" i="4" s="1"/>
  <c r="U697" i="4"/>
  <c r="V697" i="4" s="1"/>
  <c r="W697" i="4" s="1"/>
  <c r="U698" i="4"/>
  <c r="V698" i="4" s="1"/>
  <c r="W698" i="4" s="1"/>
  <c r="U699" i="4"/>
  <c r="V699" i="4" s="1"/>
  <c r="W699" i="4" s="1"/>
  <c r="U700" i="4"/>
  <c r="V700" i="4" s="1"/>
  <c r="W700" i="4" s="1"/>
  <c r="U701" i="4"/>
  <c r="V701" i="4" s="1"/>
  <c r="W701" i="4" s="1"/>
  <c r="U702" i="4"/>
  <c r="V702" i="4" s="1"/>
  <c r="W702" i="4" s="1"/>
  <c r="U703" i="4"/>
  <c r="V703" i="4" s="1"/>
  <c r="W703" i="4" s="1"/>
  <c r="U704" i="4"/>
  <c r="V704" i="4" s="1"/>
  <c r="W704" i="4" s="1"/>
  <c r="U705" i="4"/>
  <c r="V705" i="4" s="1"/>
  <c r="W705" i="4" s="1"/>
  <c r="U706" i="4"/>
  <c r="V706" i="4" s="1"/>
  <c r="W706" i="4" s="1"/>
  <c r="U707" i="4"/>
  <c r="V707" i="4" s="1"/>
  <c r="W707" i="4" s="1"/>
  <c r="U708" i="4"/>
  <c r="V708" i="4" s="1"/>
  <c r="W708" i="4" s="1"/>
  <c r="U709" i="4"/>
  <c r="V709" i="4" s="1"/>
  <c r="W709" i="4" s="1"/>
  <c r="U710" i="4"/>
  <c r="V710" i="4" s="1"/>
  <c r="W710" i="4" s="1"/>
  <c r="U711" i="4"/>
  <c r="V711" i="4" s="1"/>
  <c r="W711" i="4" s="1"/>
  <c r="U712" i="4"/>
  <c r="V712" i="4" s="1"/>
  <c r="W712" i="4" s="1"/>
  <c r="U713" i="4"/>
  <c r="V713" i="4" s="1"/>
  <c r="W713" i="4" s="1"/>
  <c r="U714" i="4"/>
  <c r="V714" i="4" s="1"/>
  <c r="W714" i="4" s="1"/>
  <c r="U715" i="4"/>
  <c r="V715" i="4" s="1"/>
  <c r="W715" i="4" s="1"/>
  <c r="U716" i="4"/>
  <c r="V716" i="4" s="1"/>
  <c r="W716" i="4" s="1"/>
  <c r="U717" i="4"/>
  <c r="V717" i="4" s="1"/>
  <c r="W717" i="4" s="1"/>
  <c r="U718" i="4"/>
  <c r="V718" i="4" s="1"/>
  <c r="W718" i="4" s="1"/>
  <c r="U719" i="4"/>
  <c r="V719" i="4" s="1"/>
  <c r="W719" i="4" s="1"/>
  <c r="U720" i="4"/>
  <c r="V720" i="4" s="1"/>
  <c r="W720" i="4" s="1"/>
  <c r="U721" i="4"/>
  <c r="V721" i="4" s="1"/>
  <c r="W721" i="4" s="1"/>
  <c r="U722" i="4"/>
  <c r="V722" i="4" s="1"/>
  <c r="W722" i="4" s="1"/>
  <c r="U723" i="4"/>
  <c r="V723" i="4" s="1"/>
  <c r="W723" i="4" s="1"/>
  <c r="U724" i="4"/>
  <c r="V724" i="4" s="1"/>
  <c r="W724" i="4" s="1"/>
  <c r="U725" i="4"/>
  <c r="V725" i="4" s="1"/>
  <c r="W725" i="4" s="1"/>
  <c r="U726" i="4"/>
  <c r="V726" i="4" s="1"/>
  <c r="W726" i="4" s="1"/>
  <c r="U727" i="4"/>
  <c r="V727" i="4" s="1"/>
  <c r="W727" i="4" s="1"/>
  <c r="U728" i="4"/>
  <c r="V728" i="4" s="1"/>
  <c r="W728" i="4" s="1"/>
  <c r="U729" i="4"/>
  <c r="V729" i="4" s="1"/>
  <c r="W729" i="4" s="1"/>
  <c r="U730" i="4"/>
  <c r="V730" i="4" s="1"/>
  <c r="W730" i="4" s="1"/>
  <c r="U731" i="4"/>
  <c r="V731" i="4" s="1"/>
  <c r="W731" i="4" s="1"/>
  <c r="U732" i="4"/>
  <c r="V732" i="4" s="1"/>
  <c r="W732" i="4" s="1"/>
  <c r="U733" i="4"/>
  <c r="V733" i="4" s="1"/>
  <c r="W733" i="4" s="1"/>
  <c r="U734" i="4"/>
  <c r="V734" i="4" s="1"/>
  <c r="W734" i="4" s="1"/>
  <c r="U735" i="4"/>
  <c r="V735" i="4" s="1"/>
  <c r="W735" i="4" s="1"/>
  <c r="U736" i="4"/>
  <c r="V736" i="4" s="1"/>
  <c r="W736" i="4" s="1"/>
  <c r="U737" i="4"/>
  <c r="V737" i="4" s="1"/>
  <c r="W737" i="4" s="1"/>
  <c r="U738" i="4"/>
  <c r="V738" i="4" s="1"/>
  <c r="W738" i="4" s="1"/>
  <c r="U739" i="4"/>
  <c r="V739" i="4" s="1"/>
  <c r="W739" i="4" s="1"/>
  <c r="U740" i="4"/>
  <c r="V740" i="4" s="1"/>
  <c r="W740" i="4" s="1"/>
  <c r="U741" i="4"/>
  <c r="V741" i="4" s="1"/>
  <c r="W741" i="4" s="1"/>
  <c r="U742" i="4"/>
  <c r="V742" i="4" s="1"/>
  <c r="W742" i="4" s="1"/>
  <c r="U743" i="4"/>
  <c r="V743" i="4" s="1"/>
  <c r="W743" i="4" s="1"/>
  <c r="U744" i="4"/>
  <c r="V744" i="4" s="1"/>
  <c r="W744" i="4" s="1"/>
  <c r="U745" i="4"/>
  <c r="V745" i="4" s="1"/>
  <c r="W745" i="4" s="1"/>
  <c r="U746" i="4"/>
  <c r="V746" i="4" s="1"/>
  <c r="W746" i="4" s="1"/>
  <c r="U747" i="4"/>
  <c r="V747" i="4" s="1"/>
  <c r="W747" i="4" s="1"/>
  <c r="U748" i="4"/>
  <c r="V748" i="4" s="1"/>
  <c r="W748" i="4" s="1"/>
  <c r="U749" i="4"/>
  <c r="V749" i="4" s="1"/>
  <c r="W749" i="4" s="1"/>
  <c r="U750" i="4"/>
  <c r="V750" i="4" s="1"/>
  <c r="W750" i="4" s="1"/>
  <c r="U751" i="4"/>
  <c r="V751" i="4" s="1"/>
  <c r="W751" i="4" s="1"/>
  <c r="U752" i="4"/>
  <c r="V752" i="4" s="1"/>
  <c r="W752" i="4" s="1"/>
  <c r="U753" i="4"/>
  <c r="V753" i="4" s="1"/>
  <c r="W753" i="4" s="1"/>
  <c r="U754" i="4"/>
  <c r="V754" i="4" s="1"/>
  <c r="W754" i="4" s="1"/>
  <c r="U755" i="4"/>
  <c r="V755" i="4" s="1"/>
  <c r="W755" i="4" s="1"/>
  <c r="U756" i="4"/>
  <c r="V756" i="4" s="1"/>
  <c r="W756" i="4" s="1"/>
  <c r="U757" i="4"/>
  <c r="V757" i="4" s="1"/>
  <c r="W757" i="4" s="1"/>
  <c r="U758" i="4"/>
  <c r="V758" i="4" s="1"/>
  <c r="W758" i="4" s="1"/>
  <c r="U759" i="4"/>
  <c r="V759" i="4" s="1"/>
  <c r="W759" i="4" s="1"/>
  <c r="U760" i="4"/>
  <c r="V760" i="4" s="1"/>
  <c r="W760" i="4" s="1"/>
  <c r="U761" i="4"/>
  <c r="V761" i="4" s="1"/>
  <c r="W761" i="4" s="1"/>
  <c r="U762" i="4"/>
  <c r="V762" i="4" s="1"/>
  <c r="W762" i="4" s="1"/>
  <c r="U763" i="4"/>
  <c r="V763" i="4" s="1"/>
  <c r="W763" i="4" s="1"/>
  <c r="U764" i="4"/>
  <c r="V764" i="4" s="1"/>
  <c r="W764" i="4" s="1"/>
  <c r="U765" i="4"/>
  <c r="V765" i="4" s="1"/>
  <c r="W765" i="4" s="1"/>
  <c r="U766" i="4"/>
  <c r="V766" i="4" s="1"/>
  <c r="W766" i="4" s="1"/>
  <c r="U767" i="4"/>
  <c r="V767" i="4" s="1"/>
  <c r="W767" i="4" s="1"/>
  <c r="U768" i="4"/>
  <c r="V768" i="4" s="1"/>
  <c r="W768" i="4" s="1"/>
  <c r="U769" i="4"/>
  <c r="V769" i="4" s="1"/>
  <c r="W769" i="4" s="1"/>
  <c r="U770" i="4"/>
  <c r="V770" i="4" s="1"/>
  <c r="W770" i="4" s="1"/>
  <c r="U771" i="4"/>
  <c r="V771" i="4" s="1"/>
  <c r="W771" i="4" s="1"/>
  <c r="U772" i="4"/>
  <c r="V772" i="4" s="1"/>
  <c r="W772" i="4" s="1"/>
  <c r="U773" i="4"/>
  <c r="V773" i="4" s="1"/>
  <c r="W773" i="4" s="1"/>
  <c r="U774" i="4"/>
  <c r="V774" i="4" s="1"/>
  <c r="W774" i="4" s="1"/>
  <c r="U775" i="4"/>
  <c r="V775" i="4" s="1"/>
  <c r="W775" i="4" s="1"/>
  <c r="U776" i="4"/>
  <c r="V776" i="4" s="1"/>
  <c r="W776" i="4" s="1"/>
  <c r="U777" i="4"/>
  <c r="V777" i="4" s="1"/>
  <c r="W777" i="4" s="1"/>
  <c r="U778" i="4"/>
  <c r="V778" i="4" s="1"/>
  <c r="W778" i="4" s="1"/>
  <c r="U779" i="4"/>
  <c r="V779" i="4" s="1"/>
  <c r="W779" i="4" s="1"/>
  <c r="U780" i="4"/>
  <c r="V780" i="4" s="1"/>
  <c r="W780" i="4" s="1"/>
  <c r="U781" i="4"/>
  <c r="V781" i="4" s="1"/>
  <c r="W781" i="4" s="1"/>
  <c r="U782" i="4"/>
  <c r="V782" i="4" s="1"/>
  <c r="W782" i="4" s="1"/>
  <c r="U783" i="4"/>
  <c r="V783" i="4" s="1"/>
  <c r="W783" i="4" s="1"/>
  <c r="U784" i="4"/>
  <c r="V784" i="4" s="1"/>
  <c r="W784" i="4" s="1"/>
  <c r="U785" i="4"/>
  <c r="V785" i="4" s="1"/>
  <c r="W785" i="4" s="1"/>
  <c r="U786" i="4"/>
  <c r="V786" i="4" s="1"/>
  <c r="W786" i="4" s="1"/>
  <c r="U787" i="4"/>
  <c r="V787" i="4" s="1"/>
  <c r="W787" i="4" s="1"/>
  <c r="U788" i="4"/>
  <c r="V788" i="4" s="1"/>
  <c r="W788" i="4" s="1"/>
  <c r="U789" i="4"/>
  <c r="V789" i="4" s="1"/>
  <c r="W789" i="4" s="1"/>
  <c r="U790" i="4"/>
  <c r="V790" i="4" s="1"/>
  <c r="W790" i="4" s="1"/>
  <c r="U791" i="4"/>
  <c r="V791" i="4" s="1"/>
  <c r="W791" i="4" s="1"/>
  <c r="U792" i="4"/>
  <c r="V792" i="4" s="1"/>
  <c r="W792" i="4" s="1"/>
  <c r="U793" i="4"/>
  <c r="V793" i="4" s="1"/>
  <c r="W793" i="4" s="1"/>
  <c r="U794" i="4"/>
  <c r="V794" i="4" s="1"/>
  <c r="W794" i="4" s="1"/>
  <c r="U795" i="4"/>
  <c r="V795" i="4" s="1"/>
  <c r="W795" i="4" s="1"/>
  <c r="U796" i="4"/>
  <c r="V796" i="4" s="1"/>
  <c r="W796" i="4" s="1"/>
  <c r="U797" i="4"/>
  <c r="V797" i="4" s="1"/>
  <c r="W797" i="4" s="1"/>
  <c r="U798" i="4"/>
  <c r="V798" i="4" s="1"/>
  <c r="W798" i="4" s="1"/>
  <c r="U799" i="4"/>
  <c r="V799" i="4" s="1"/>
  <c r="W799" i="4" s="1"/>
  <c r="U800" i="4"/>
  <c r="V800" i="4" s="1"/>
  <c r="W800" i="4" s="1"/>
  <c r="U801" i="4"/>
  <c r="V801" i="4" s="1"/>
  <c r="W801" i="4" s="1"/>
  <c r="U802" i="4"/>
  <c r="V802" i="4" s="1"/>
  <c r="W802" i="4" s="1"/>
  <c r="U803" i="4"/>
  <c r="V803" i="4" s="1"/>
  <c r="W803" i="4" s="1"/>
  <c r="U804" i="4"/>
  <c r="V804" i="4" s="1"/>
  <c r="W804" i="4" s="1"/>
  <c r="U805" i="4"/>
  <c r="V805" i="4" s="1"/>
  <c r="W805" i="4" s="1"/>
  <c r="U806" i="4"/>
  <c r="V806" i="4" s="1"/>
  <c r="W806" i="4" s="1"/>
  <c r="U807" i="4"/>
  <c r="V807" i="4" s="1"/>
  <c r="W807" i="4" s="1"/>
  <c r="U808" i="4"/>
  <c r="V808" i="4" s="1"/>
  <c r="W808" i="4" s="1"/>
  <c r="U809" i="4"/>
  <c r="V809" i="4" s="1"/>
  <c r="W809" i="4" s="1"/>
  <c r="U810" i="4"/>
  <c r="V810" i="4" s="1"/>
  <c r="W810" i="4" s="1"/>
  <c r="U811" i="4"/>
  <c r="V811" i="4" s="1"/>
  <c r="W811" i="4" s="1"/>
  <c r="U812" i="4"/>
  <c r="V812" i="4" s="1"/>
  <c r="W812" i="4" s="1"/>
  <c r="U813" i="4"/>
  <c r="V813" i="4" s="1"/>
  <c r="W813" i="4" s="1"/>
  <c r="U814" i="4"/>
  <c r="V814" i="4" s="1"/>
  <c r="W814" i="4" s="1"/>
  <c r="U815" i="4"/>
  <c r="V815" i="4" s="1"/>
  <c r="W815" i="4" s="1"/>
  <c r="U816" i="4"/>
  <c r="V816" i="4" s="1"/>
  <c r="W816" i="4" s="1"/>
  <c r="U817" i="4"/>
  <c r="V817" i="4" s="1"/>
  <c r="W817" i="4" s="1"/>
  <c r="U818" i="4"/>
  <c r="V818" i="4" s="1"/>
  <c r="W818" i="4" s="1"/>
  <c r="U819" i="4"/>
  <c r="V819" i="4" s="1"/>
  <c r="W819" i="4" s="1"/>
  <c r="U820" i="4"/>
  <c r="V820" i="4" s="1"/>
  <c r="W820" i="4" s="1"/>
  <c r="U821" i="4"/>
  <c r="V821" i="4" s="1"/>
  <c r="W821" i="4" s="1"/>
  <c r="U822" i="4"/>
  <c r="V822" i="4" s="1"/>
  <c r="W822" i="4" s="1"/>
  <c r="U823" i="4"/>
  <c r="V823" i="4" s="1"/>
  <c r="W823" i="4" s="1"/>
  <c r="U824" i="4"/>
  <c r="V824" i="4" s="1"/>
  <c r="W824" i="4" s="1"/>
  <c r="U825" i="4"/>
  <c r="V825" i="4" s="1"/>
  <c r="W825" i="4" s="1"/>
  <c r="U826" i="4"/>
  <c r="V826" i="4" s="1"/>
  <c r="W826" i="4" s="1"/>
  <c r="U827" i="4"/>
  <c r="V827" i="4" s="1"/>
  <c r="W827" i="4" s="1"/>
  <c r="U828" i="4"/>
  <c r="V828" i="4" s="1"/>
  <c r="W828" i="4" s="1"/>
  <c r="U829" i="4"/>
  <c r="V829" i="4" s="1"/>
  <c r="W829" i="4" s="1"/>
  <c r="U830" i="4"/>
  <c r="V830" i="4" s="1"/>
  <c r="W830" i="4" s="1"/>
  <c r="U831" i="4"/>
  <c r="V831" i="4" s="1"/>
  <c r="W831" i="4" s="1"/>
  <c r="U832" i="4"/>
  <c r="V832" i="4" s="1"/>
  <c r="W832" i="4" s="1"/>
  <c r="U833" i="4"/>
  <c r="V833" i="4" s="1"/>
  <c r="W833" i="4" s="1"/>
  <c r="U834" i="4"/>
  <c r="V834" i="4" s="1"/>
  <c r="W834" i="4" s="1"/>
  <c r="U835" i="4"/>
  <c r="V835" i="4" s="1"/>
  <c r="W835" i="4" s="1"/>
  <c r="U836" i="4"/>
  <c r="V836" i="4" s="1"/>
  <c r="W836" i="4" s="1"/>
  <c r="U837" i="4"/>
  <c r="V837" i="4" s="1"/>
  <c r="W837" i="4" s="1"/>
  <c r="U838" i="4"/>
  <c r="V838" i="4" s="1"/>
  <c r="W838" i="4" s="1"/>
  <c r="U839" i="4"/>
  <c r="V839" i="4" s="1"/>
  <c r="W839" i="4" s="1"/>
  <c r="U840" i="4"/>
  <c r="V840" i="4" s="1"/>
  <c r="W840" i="4" s="1"/>
  <c r="U841" i="4"/>
  <c r="V841" i="4" s="1"/>
  <c r="W841" i="4" s="1"/>
  <c r="U842" i="4"/>
  <c r="V842" i="4" s="1"/>
  <c r="W842" i="4" s="1"/>
  <c r="U843" i="4"/>
  <c r="V843" i="4" s="1"/>
  <c r="W843" i="4" s="1"/>
  <c r="U844" i="4"/>
  <c r="V844" i="4" s="1"/>
  <c r="W844" i="4" s="1"/>
  <c r="U845" i="4"/>
  <c r="V845" i="4" s="1"/>
  <c r="W845" i="4" s="1"/>
  <c r="U846" i="4"/>
  <c r="V846" i="4" s="1"/>
  <c r="W846" i="4" s="1"/>
  <c r="U847" i="4"/>
  <c r="V847" i="4" s="1"/>
  <c r="W847" i="4" s="1"/>
  <c r="U848" i="4"/>
  <c r="V848" i="4" s="1"/>
  <c r="W848" i="4" s="1"/>
  <c r="U849" i="4"/>
  <c r="V849" i="4" s="1"/>
  <c r="W849" i="4" s="1"/>
  <c r="U850" i="4"/>
  <c r="V850" i="4" s="1"/>
  <c r="W850" i="4" s="1"/>
  <c r="U851" i="4"/>
  <c r="V851" i="4" s="1"/>
  <c r="W851" i="4" s="1"/>
  <c r="U852" i="4"/>
  <c r="V852" i="4" s="1"/>
  <c r="W852" i="4" s="1"/>
  <c r="U853" i="4"/>
  <c r="V853" i="4" s="1"/>
  <c r="W853" i="4" s="1"/>
  <c r="U854" i="4"/>
  <c r="V854" i="4" s="1"/>
  <c r="W854" i="4" s="1"/>
  <c r="U855" i="4"/>
  <c r="V855" i="4" s="1"/>
  <c r="W855" i="4" s="1"/>
  <c r="U856" i="4"/>
  <c r="V856" i="4" s="1"/>
  <c r="W856" i="4" s="1"/>
  <c r="U857" i="4"/>
  <c r="V857" i="4" s="1"/>
  <c r="W857" i="4" s="1"/>
  <c r="U858" i="4"/>
  <c r="V858" i="4" s="1"/>
  <c r="W858" i="4" s="1"/>
  <c r="U859" i="4"/>
  <c r="V859" i="4" s="1"/>
  <c r="W859" i="4" s="1"/>
  <c r="U860" i="4"/>
  <c r="V860" i="4" s="1"/>
  <c r="W860" i="4" s="1"/>
  <c r="U861" i="4"/>
  <c r="V861" i="4" s="1"/>
  <c r="W861" i="4" s="1"/>
  <c r="U862" i="4"/>
  <c r="V862" i="4" s="1"/>
  <c r="W862" i="4" s="1"/>
  <c r="U863" i="4"/>
  <c r="V863" i="4" s="1"/>
  <c r="W863" i="4" s="1"/>
  <c r="U864" i="4"/>
  <c r="V864" i="4" s="1"/>
  <c r="W864" i="4" s="1"/>
  <c r="U865" i="4"/>
  <c r="V865" i="4" s="1"/>
  <c r="W865" i="4" s="1"/>
  <c r="U866" i="4"/>
  <c r="V866" i="4" s="1"/>
  <c r="W866" i="4" s="1"/>
  <c r="U867" i="4"/>
  <c r="V867" i="4" s="1"/>
  <c r="W867" i="4" s="1"/>
  <c r="U868" i="4"/>
  <c r="V868" i="4" s="1"/>
  <c r="W868" i="4" s="1"/>
  <c r="U869" i="4"/>
  <c r="V869" i="4" s="1"/>
  <c r="W869" i="4" s="1"/>
  <c r="U870" i="4"/>
  <c r="V870" i="4" s="1"/>
  <c r="W870" i="4" s="1"/>
  <c r="U871" i="4"/>
  <c r="V871" i="4" s="1"/>
  <c r="W871" i="4" s="1"/>
  <c r="U872" i="4"/>
  <c r="V872" i="4" s="1"/>
  <c r="W872" i="4" s="1"/>
  <c r="U873" i="4"/>
  <c r="V873" i="4" s="1"/>
  <c r="W873" i="4" s="1"/>
  <c r="U874" i="4"/>
  <c r="V874" i="4" s="1"/>
  <c r="W874" i="4" s="1"/>
  <c r="U875" i="4"/>
  <c r="V875" i="4" s="1"/>
  <c r="W875" i="4" s="1"/>
  <c r="U876" i="4"/>
  <c r="V876" i="4" s="1"/>
  <c r="W876" i="4" s="1"/>
  <c r="U877" i="4"/>
  <c r="V877" i="4" s="1"/>
  <c r="W877" i="4" s="1"/>
  <c r="U878" i="4"/>
  <c r="V878" i="4" s="1"/>
  <c r="W878" i="4" s="1"/>
  <c r="U879" i="4"/>
  <c r="V879" i="4" s="1"/>
  <c r="W879" i="4" s="1"/>
  <c r="U880" i="4"/>
  <c r="V880" i="4" s="1"/>
  <c r="W880" i="4" s="1"/>
  <c r="U881" i="4"/>
  <c r="V881" i="4" s="1"/>
  <c r="W881" i="4" s="1"/>
  <c r="U882" i="4"/>
  <c r="V882" i="4" s="1"/>
  <c r="W882" i="4" s="1"/>
  <c r="U883" i="4"/>
  <c r="V883" i="4" s="1"/>
  <c r="W883" i="4" s="1"/>
  <c r="U884" i="4"/>
  <c r="V884" i="4" s="1"/>
  <c r="W884" i="4" s="1"/>
  <c r="U885" i="4"/>
  <c r="V885" i="4" s="1"/>
  <c r="W885" i="4" s="1"/>
  <c r="U886" i="4"/>
  <c r="V886" i="4" s="1"/>
  <c r="W886" i="4" s="1"/>
  <c r="U887" i="4"/>
  <c r="V887" i="4" s="1"/>
  <c r="W887" i="4" s="1"/>
  <c r="U888" i="4"/>
  <c r="V888" i="4" s="1"/>
  <c r="W888" i="4" s="1"/>
  <c r="U889" i="4"/>
  <c r="V889" i="4" s="1"/>
  <c r="W889" i="4" s="1"/>
  <c r="U890" i="4"/>
  <c r="V890" i="4" s="1"/>
  <c r="W890" i="4" s="1"/>
  <c r="U891" i="4"/>
  <c r="V891" i="4" s="1"/>
  <c r="W891" i="4" s="1"/>
  <c r="U892" i="4"/>
  <c r="V892" i="4" s="1"/>
  <c r="W892" i="4" s="1"/>
  <c r="U893" i="4"/>
  <c r="V893" i="4" s="1"/>
  <c r="W893" i="4" s="1"/>
  <c r="U894" i="4"/>
  <c r="V894" i="4" s="1"/>
  <c r="W894" i="4" s="1"/>
  <c r="U895" i="4"/>
  <c r="V895" i="4" s="1"/>
  <c r="W895" i="4" s="1"/>
  <c r="U896" i="4"/>
  <c r="V896" i="4" s="1"/>
  <c r="W896" i="4" s="1"/>
  <c r="U897" i="4"/>
  <c r="V897" i="4" s="1"/>
  <c r="W897" i="4" s="1"/>
  <c r="U898" i="4"/>
  <c r="V898" i="4" s="1"/>
  <c r="W898" i="4" s="1"/>
  <c r="U899" i="4"/>
  <c r="V899" i="4" s="1"/>
  <c r="W899" i="4" s="1"/>
  <c r="U900" i="4"/>
  <c r="V900" i="4" s="1"/>
  <c r="W900" i="4" s="1"/>
  <c r="U901" i="4"/>
  <c r="V901" i="4" s="1"/>
  <c r="W901" i="4" s="1"/>
  <c r="U902" i="4"/>
  <c r="V902" i="4" s="1"/>
  <c r="W902" i="4" s="1"/>
  <c r="U903" i="4"/>
  <c r="V903" i="4" s="1"/>
  <c r="W903" i="4" s="1"/>
  <c r="U904" i="4"/>
  <c r="V904" i="4" s="1"/>
  <c r="W904" i="4" s="1"/>
  <c r="U905" i="4"/>
  <c r="V905" i="4" s="1"/>
  <c r="W905" i="4" s="1"/>
  <c r="U906" i="4"/>
  <c r="V906" i="4" s="1"/>
  <c r="W906" i="4" s="1"/>
  <c r="U907" i="4"/>
  <c r="V907" i="4" s="1"/>
  <c r="W907" i="4" s="1"/>
  <c r="U908" i="4"/>
  <c r="V908" i="4" s="1"/>
  <c r="W908" i="4" s="1"/>
  <c r="U909" i="4"/>
  <c r="V909" i="4" s="1"/>
  <c r="W909" i="4" s="1"/>
  <c r="U910" i="4"/>
  <c r="V910" i="4" s="1"/>
  <c r="W910" i="4" s="1"/>
  <c r="U911" i="4"/>
  <c r="V911" i="4" s="1"/>
  <c r="W911" i="4" s="1"/>
  <c r="U912" i="4"/>
  <c r="V912" i="4" s="1"/>
  <c r="W912" i="4" s="1"/>
  <c r="U913" i="4"/>
  <c r="V913" i="4" s="1"/>
  <c r="W913" i="4" s="1"/>
  <c r="U914" i="4"/>
  <c r="V914" i="4" s="1"/>
  <c r="W914" i="4" s="1"/>
  <c r="U915" i="4"/>
  <c r="V915" i="4" s="1"/>
  <c r="W915" i="4" s="1"/>
  <c r="U916" i="4"/>
  <c r="V916" i="4" s="1"/>
  <c r="W916" i="4" s="1"/>
  <c r="U917" i="4"/>
  <c r="V917" i="4" s="1"/>
  <c r="W917" i="4" s="1"/>
  <c r="U918" i="4"/>
  <c r="V918" i="4" s="1"/>
  <c r="W918" i="4" s="1"/>
  <c r="U919" i="4"/>
  <c r="V919" i="4" s="1"/>
  <c r="W919" i="4" s="1"/>
  <c r="U920" i="4"/>
  <c r="V920" i="4" s="1"/>
  <c r="W920" i="4" s="1"/>
  <c r="U921" i="4"/>
  <c r="V921" i="4" s="1"/>
  <c r="W921" i="4" s="1"/>
  <c r="U922" i="4"/>
  <c r="V922" i="4" s="1"/>
  <c r="W922" i="4" s="1"/>
  <c r="U923" i="4"/>
  <c r="V923" i="4" s="1"/>
  <c r="W923" i="4" s="1"/>
  <c r="U924" i="4"/>
  <c r="V924" i="4" s="1"/>
  <c r="W924" i="4" s="1"/>
  <c r="U925" i="4"/>
  <c r="V925" i="4" s="1"/>
  <c r="W925" i="4" s="1"/>
  <c r="U926" i="4"/>
  <c r="V926" i="4" s="1"/>
  <c r="W926" i="4" s="1"/>
  <c r="U927" i="4"/>
  <c r="V927" i="4" s="1"/>
  <c r="W927" i="4" s="1"/>
  <c r="U928" i="4"/>
  <c r="V928" i="4" s="1"/>
  <c r="W928" i="4" s="1"/>
  <c r="U929" i="4"/>
  <c r="V929" i="4" s="1"/>
  <c r="W929" i="4" s="1"/>
  <c r="U930" i="4"/>
  <c r="V930" i="4" s="1"/>
  <c r="W930" i="4" s="1"/>
  <c r="U931" i="4"/>
  <c r="V931" i="4" s="1"/>
  <c r="W931" i="4" s="1"/>
  <c r="U932" i="4"/>
  <c r="V932" i="4" s="1"/>
  <c r="W932" i="4" s="1"/>
  <c r="U933" i="4"/>
  <c r="V933" i="4" s="1"/>
  <c r="W933" i="4" s="1"/>
  <c r="U934" i="4"/>
  <c r="V934" i="4" s="1"/>
  <c r="W934" i="4" s="1"/>
  <c r="U935" i="4"/>
  <c r="V935" i="4" s="1"/>
  <c r="W935" i="4" s="1"/>
  <c r="U936" i="4"/>
  <c r="V936" i="4" s="1"/>
  <c r="W936" i="4" s="1"/>
  <c r="U937" i="4"/>
  <c r="V937" i="4" s="1"/>
  <c r="W937" i="4" s="1"/>
  <c r="U938" i="4"/>
  <c r="V938" i="4" s="1"/>
  <c r="W938" i="4" s="1"/>
  <c r="U939" i="4"/>
  <c r="V939" i="4" s="1"/>
  <c r="W939" i="4" s="1"/>
  <c r="U940" i="4"/>
  <c r="V940" i="4" s="1"/>
  <c r="W940" i="4" s="1"/>
  <c r="U941" i="4"/>
  <c r="V941" i="4" s="1"/>
  <c r="W941" i="4" s="1"/>
  <c r="U942" i="4"/>
  <c r="V942" i="4" s="1"/>
  <c r="W942" i="4" s="1"/>
  <c r="U943" i="4"/>
  <c r="V943" i="4" s="1"/>
  <c r="W943" i="4" s="1"/>
  <c r="U944" i="4"/>
  <c r="V944" i="4" s="1"/>
  <c r="W944" i="4" s="1"/>
  <c r="U945" i="4"/>
  <c r="V945" i="4" s="1"/>
  <c r="W945" i="4" s="1"/>
  <c r="U946" i="4"/>
  <c r="V946" i="4" s="1"/>
  <c r="W946" i="4" s="1"/>
  <c r="U947" i="4"/>
  <c r="V947" i="4" s="1"/>
  <c r="W947" i="4" s="1"/>
  <c r="U948" i="4"/>
  <c r="V948" i="4" s="1"/>
  <c r="W948" i="4" s="1"/>
  <c r="U949" i="4"/>
  <c r="V949" i="4" s="1"/>
  <c r="W949" i="4" s="1"/>
  <c r="U950" i="4"/>
  <c r="V950" i="4" s="1"/>
  <c r="W950" i="4" s="1"/>
  <c r="U951" i="4"/>
  <c r="V951" i="4" s="1"/>
  <c r="W951" i="4" s="1"/>
  <c r="U952" i="4"/>
  <c r="V952" i="4" s="1"/>
  <c r="W952" i="4" s="1"/>
  <c r="U953" i="4"/>
  <c r="V953" i="4" s="1"/>
  <c r="W953" i="4" s="1"/>
  <c r="U954" i="4"/>
  <c r="V954" i="4" s="1"/>
  <c r="W954" i="4" s="1"/>
  <c r="U955" i="4"/>
  <c r="V955" i="4" s="1"/>
  <c r="W955" i="4" s="1"/>
  <c r="U956" i="4"/>
  <c r="V956" i="4" s="1"/>
  <c r="W956" i="4" s="1"/>
  <c r="U957" i="4"/>
  <c r="V957" i="4" s="1"/>
  <c r="W957" i="4" s="1"/>
  <c r="U958" i="4"/>
  <c r="V958" i="4" s="1"/>
  <c r="W958" i="4" s="1"/>
  <c r="U959" i="4"/>
  <c r="V959" i="4" s="1"/>
  <c r="W959" i="4" s="1"/>
  <c r="U960" i="4"/>
  <c r="V960" i="4" s="1"/>
  <c r="W960" i="4" s="1"/>
  <c r="U961" i="4"/>
  <c r="V961" i="4" s="1"/>
  <c r="W961" i="4" s="1"/>
  <c r="U962" i="4"/>
  <c r="V962" i="4" s="1"/>
  <c r="W962" i="4" s="1"/>
  <c r="U963" i="4"/>
  <c r="V963" i="4" s="1"/>
  <c r="W963" i="4" s="1"/>
  <c r="U964" i="4"/>
  <c r="V964" i="4" s="1"/>
  <c r="W964" i="4" s="1"/>
  <c r="U965" i="4"/>
  <c r="V965" i="4" s="1"/>
  <c r="W965" i="4" s="1"/>
  <c r="U966" i="4"/>
  <c r="V966" i="4" s="1"/>
  <c r="W966" i="4" s="1"/>
  <c r="U967" i="4"/>
  <c r="V967" i="4" s="1"/>
  <c r="W967" i="4" s="1"/>
  <c r="U968" i="4"/>
  <c r="V968" i="4" s="1"/>
  <c r="W968" i="4" s="1"/>
  <c r="U969" i="4"/>
  <c r="V969" i="4" s="1"/>
  <c r="W969" i="4" s="1"/>
  <c r="U970" i="4"/>
  <c r="V970" i="4" s="1"/>
  <c r="W970" i="4" s="1"/>
  <c r="U971" i="4"/>
  <c r="V971" i="4" s="1"/>
  <c r="W971" i="4" s="1"/>
  <c r="U972" i="4"/>
  <c r="V972" i="4" s="1"/>
  <c r="W972" i="4" s="1"/>
  <c r="U973" i="4"/>
  <c r="V973" i="4" s="1"/>
  <c r="W973" i="4" s="1"/>
  <c r="U974" i="4"/>
  <c r="V974" i="4" s="1"/>
  <c r="W974" i="4" s="1"/>
  <c r="U975" i="4"/>
  <c r="V975" i="4" s="1"/>
  <c r="W975" i="4" s="1"/>
  <c r="U976" i="4"/>
  <c r="V976" i="4" s="1"/>
  <c r="W976" i="4" s="1"/>
  <c r="U977" i="4"/>
  <c r="V977" i="4" s="1"/>
  <c r="W977" i="4" s="1"/>
  <c r="U978" i="4"/>
  <c r="V978" i="4" s="1"/>
  <c r="W978" i="4" s="1"/>
  <c r="U979" i="4"/>
  <c r="V979" i="4" s="1"/>
  <c r="W979" i="4" s="1"/>
  <c r="U980" i="4"/>
  <c r="V980" i="4" s="1"/>
  <c r="W980" i="4" s="1"/>
  <c r="U981" i="4"/>
  <c r="V981" i="4" s="1"/>
  <c r="W981" i="4" s="1"/>
  <c r="U982" i="4"/>
  <c r="V982" i="4" s="1"/>
  <c r="W982" i="4" s="1"/>
  <c r="U983" i="4"/>
  <c r="V983" i="4" s="1"/>
  <c r="W983" i="4" s="1"/>
  <c r="U984" i="4"/>
  <c r="V984" i="4" s="1"/>
  <c r="W984" i="4" s="1"/>
  <c r="U985" i="4"/>
  <c r="V985" i="4" s="1"/>
  <c r="W985" i="4" s="1"/>
  <c r="U986" i="4"/>
  <c r="V986" i="4" s="1"/>
  <c r="W986" i="4" s="1"/>
  <c r="U987" i="4"/>
  <c r="V987" i="4" s="1"/>
  <c r="W987" i="4" s="1"/>
  <c r="U988" i="4"/>
  <c r="V988" i="4" s="1"/>
  <c r="W988" i="4" s="1"/>
  <c r="U989" i="4"/>
  <c r="V989" i="4" s="1"/>
  <c r="W989" i="4" s="1"/>
  <c r="U990" i="4"/>
  <c r="V990" i="4" s="1"/>
  <c r="W990" i="4" s="1"/>
  <c r="U991" i="4"/>
  <c r="V991" i="4" s="1"/>
  <c r="W991" i="4" s="1"/>
  <c r="U992" i="4"/>
  <c r="V992" i="4" s="1"/>
  <c r="W992" i="4" s="1"/>
  <c r="U993" i="4"/>
  <c r="V993" i="4" s="1"/>
  <c r="W993" i="4" s="1"/>
  <c r="U994" i="4"/>
  <c r="V994" i="4" s="1"/>
  <c r="W994" i="4" s="1"/>
  <c r="U995" i="4"/>
  <c r="V995" i="4" s="1"/>
  <c r="W995" i="4" s="1"/>
  <c r="U996" i="4"/>
  <c r="V996" i="4" s="1"/>
  <c r="W996" i="4" s="1"/>
  <c r="U997" i="4"/>
  <c r="V997" i="4" s="1"/>
  <c r="W997" i="4" s="1"/>
  <c r="U998" i="4"/>
  <c r="V998" i="4" s="1"/>
  <c r="W998" i="4" s="1"/>
  <c r="U999" i="4"/>
  <c r="V999" i="4" s="1"/>
  <c r="W999" i="4" s="1"/>
  <c r="U1000" i="4"/>
  <c r="V1000" i="4" s="1"/>
  <c r="W1000" i="4" s="1"/>
  <c r="U1001" i="4"/>
  <c r="V1001" i="4" s="1"/>
  <c r="W1001" i="4" s="1"/>
  <c r="U1002" i="4"/>
  <c r="V1002" i="4" s="1"/>
  <c r="W1002" i="4" s="1"/>
  <c r="U1003" i="4"/>
  <c r="V1003" i="4" s="1"/>
  <c r="W1003" i="4" s="1"/>
  <c r="U1004" i="4"/>
  <c r="V1004" i="4" s="1"/>
  <c r="W1004" i="4" s="1"/>
  <c r="U1005" i="4"/>
  <c r="V1005" i="4" s="1"/>
  <c r="W1005" i="4" s="1"/>
  <c r="U1006" i="4"/>
  <c r="V1006" i="4" s="1"/>
  <c r="W1006" i="4" s="1"/>
  <c r="U1007" i="4"/>
  <c r="V1007" i="4" s="1"/>
  <c r="W1007" i="4" s="1"/>
  <c r="U1008" i="4"/>
  <c r="V1008" i="4" s="1"/>
  <c r="W1008" i="4" s="1"/>
  <c r="U1009" i="4"/>
  <c r="V1009" i="4" s="1"/>
  <c r="W1009" i="4" s="1"/>
  <c r="U1010" i="4"/>
  <c r="V1010" i="4" s="1"/>
  <c r="W1010" i="4" s="1"/>
  <c r="U1011" i="4"/>
  <c r="V1011" i="4" s="1"/>
  <c r="W1011" i="4" s="1"/>
  <c r="U1012" i="4"/>
  <c r="V1012" i="4" s="1"/>
  <c r="W1012" i="4" s="1"/>
  <c r="U1013" i="4"/>
  <c r="V1013" i="4" s="1"/>
  <c r="W1013" i="4" s="1"/>
  <c r="U1014" i="4"/>
  <c r="V1014" i="4" s="1"/>
  <c r="W1014" i="4" s="1"/>
  <c r="U1015" i="4"/>
  <c r="V1015" i="4" s="1"/>
  <c r="W1015" i="4" s="1"/>
  <c r="U1016" i="4"/>
  <c r="V1016" i="4" s="1"/>
  <c r="W1016" i="4" s="1"/>
  <c r="U1017" i="4"/>
  <c r="V1017" i="4" s="1"/>
  <c r="W1017" i="4" s="1"/>
  <c r="U1018" i="4"/>
  <c r="V1018" i="4" s="1"/>
  <c r="W1018" i="4" s="1"/>
  <c r="U1019" i="4"/>
  <c r="V1019" i="4" s="1"/>
  <c r="W1019" i="4" s="1"/>
  <c r="U1020" i="4"/>
  <c r="V1020" i="4" s="1"/>
  <c r="W1020" i="4" s="1"/>
  <c r="U1021" i="4"/>
  <c r="V1021" i="4" s="1"/>
  <c r="W1021" i="4" s="1"/>
  <c r="U1022" i="4"/>
  <c r="V1022" i="4" s="1"/>
  <c r="W1022" i="4" s="1"/>
  <c r="U1023" i="4"/>
  <c r="V1023" i="4" s="1"/>
  <c r="W1023" i="4" s="1"/>
  <c r="U1024" i="4"/>
  <c r="V1024" i="4" s="1"/>
  <c r="W1024" i="4" s="1"/>
  <c r="U1025" i="4"/>
  <c r="V1025" i="4" s="1"/>
  <c r="W1025" i="4" s="1"/>
  <c r="U1026" i="4"/>
  <c r="V1026" i="4" s="1"/>
  <c r="W1026" i="4" s="1"/>
  <c r="U1027" i="4"/>
  <c r="V1027" i="4" s="1"/>
  <c r="W1027" i="4" s="1"/>
  <c r="U1028" i="4"/>
  <c r="V1028" i="4" s="1"/>
  <c r="W1028" i="4" s="1"/>
  <c r="U1029" i="4"/>
  <c r="V1029" i="4" s="1"/>
  <c r="W1029" i="4" s="1"/>
  <c r="U1030" i="4"/>
  <c r="V1030" i="4" s="1"/>
  <c r="W1030" i="4" s="1"/>
  <c r="U1031" i="4"/>
  <c r="V1031" i="4" s="1"/>
  <c r="W1031" i="4" s="1"/>
  <c r="U1032" i="4"/>
  <c r="V1032" i="4" s="1"/>
  <c r="W1032" i="4" s="1"/>
  <c r="U1033" i="4"/>
  <c r="V1033" i="4" s="1"/>
  <c r="W1033" i="4" s="1"/>
  <c r="U1034" i="4"/>
  <c r="V1034" i="4" s="1"/>
  <c r="W1034" i="4" s="1"/>
  <c r="U1035" i="4"/>
  <c r="V1035" i="4" s="1"/>
  <c r="W1035" i="4" s="1"/>
  <c r="U1036" i="4"/>
  <c r="V1036" i="4" s="1"/>
  <c r="W1036" i="4" s="1"/>
  <c r="U1037" i="4"/>
  <c r="V1037" i="4" s="1"/>
  <c r="W1037" i="4" s="1"/>
  <c r="U1038" i="4"/>
  <c r="V1038" i="4" s="1"/>
  <c r="W1038" i="4" s="1"/>
  <c r="U1039" i="4"/>
  <c r="V1039" i="4" s="1"/>
  <c r="W1039" i="4" s="1"/>
  <c r="U1040" i="4"/>
  <c r="V1040" i="4" s="1"/>
  <c r="W1040" i="4" s="1"/>
  <c r="U1041" i="4"/>
  <c r="V1041" i="4" s="1"/>
  <c r="W1041" i="4" s="1"/>
  <c r="U1042" i="4"/>
  <c r="V1042" i="4" s="1"/>
  <c r="W1042" i="4" s="1"/>
  <c r="U1043" i="4"/>
  <c r="V1043" i="4" s="1"/>
  <c r="W1043" i="4" s="1"/>
  <c r="U1044" i="4"/>
  <c r="V1044" i="4" s="1"/>
  <c r="W1044" i="4" s="1"/>
  <c r="U1045" i="4"/>
  <c r="V1045" i="4" s="1"/>
  <c r="W1045" i="4" s="1"/>
  <c r="U1046" i="4"/>
  <c r="V1046" i="4" s="1"/>
  <c r="W1046" i="4" s="1"/>
  <c r="U1047" i="4"/>
  <c r="V1047" i="4" s="1"/>
  <c r="W1047" i="4" s="1"/>
  <c r="U1048" i="4"/>
  <c r="V1048" i="4" s="1"/>
  <c r="W1048" i="4" s="1"/>
  <c r="U1049" i="4"/>
  <c r="V1049" i="4" s="1"/>
  <c r="W1049" i="4" s="1"/>
  <c r="U1050" i="4"/>
  <c r="V1050" i="4" s="1"/>
  <c r="W1050" i="4" s="1"/>
  <c r="U1051" i="4"/>
  <c r="V1051" i="4" s="1"/>
  <c r="W1051" i="4" s="1"/>
  <c r="U1052" i="4"/>
  <c r="V1052" i="4" s="1"/>
  <c r="W1052" i="4" s="1"/>
  <c r="U1053" i="4"/>
  <c r="V1053" i="4" s="1"/>
  <c r="W1053" i="4" s="1"/>
  <c r="U1054" i="4"/>
  <c r="V1054" i="4" s="1"/>
  <c r="W1054" i="4" s="1"/>
  <c r="U1055" i="4"/>
  <c r="V1055" i="4" s="1"/>
  <c r="W1055" i="4" s="1"/>
  <c r="U1056" i="4"/>
  <c r="V1056" i="4" s="1"/>
  <c r="W1056" i="4" s="1"/>
  <c r="U1057" i="4"/>
  <c r="V1057" i="4" s="1"/>
  <c r="W1057" i="4" s="1"/>
  <c r="U1058" i="4"/>
  <c r="V1058" i="4" s="1"/>
  <c r="W1058" i="4" s="1"/>
  <c r="U1059" i="4"/>
  <c r="V1059" i="4" s="1"/>
  <c r="W1059" i="4" s="1"/>
  <c r="U1060" i="4"/>
  <c r="V1060" i="4" s="1"/>
  <c r="W1060" i="4" s="1"/>
  <c r="U1061" i="4"/>
  <c r="V1061" i="4" s="1"/>
  <c r="W1061" i="4" s="1"/>
  <c r="U1062" i="4"/>
  <c r="V1062" i="4" s="1"/>
  <c r="W1062" i="4" s="1"/>
  <c r="U1063" i="4"/>
  <c r="V1063" i="4" s="1"/>
  <c r="W1063" i="4" s="1"/>
  <c r="U1064" i="4"/>
  <c r="V1064" i="4" s="1"/>
  <c r="W1064" i="4" s="1"/>
  <c r="U1065" i="4"/>
  <c r="V1065" i="4" s="1"/>
  <c r="W1065" i="4" s="1"/>
  <c r="U1066" i="4"/>
  <c r="V1066" i="4" s="1"/>
  <c r="W1066" i="4" s="1"/>
  <c r="U1067" i="4"/>
  <c r="V1067" i="4" s="1"/>
  <c r="W1067" i="4" s="1"/>
  <c r="U1068" i="4"/>
  <c r="V1068" i="4" s="1"/>
  <c r="W1068" i="4" s="1"/>
  <c r="U1069" i="4"/>
  <c r="V1069" i="4" s="1"/>
  <c r="W1069" i="4" s="1"/>
  <c r="U1070" i="4"/>
  <c r="V1070" i="4" s="1"/>
  <c r="W1070" i="4" s="1"/>
  <c r="U1071" i="4"/>
  <c r="V1071" i="4" s="1"/>
  <c r="W1071" i="4" s="1"/>
  <c r="U1072" i="4"/>
  <c r="V1072" i="4" s="1"/>
  <c r="W1072" i="4" s="1"/>
  <c r="U1073" i="4"/>
  <c r="V1073" i="4" s="1"/>
  <c r="W1073" i="4" s="1"/>
  <c r="U1074" i="4"/>
  <c r="V1074" i="4" s="1"/>
  <c r="W1074" i="4" s="1"/>
  <c r="U1075" i="4"/>
  <c r="V1075" i="4" s="1"/>
  <c r="W1075" i="4" s="1"/>
  <c r="U1076" i="4"/>
  <c r="V1076" i="4" s="1"/>
  <c r="W1076" i="4" s="1"/>
  <c r="U1077" i="4"/>
  <c r="V1077" i="4" s="1"/>
  <c r="W1077" i="4" s="1"/>
  <c r="U1078" i="4"/>
  <c r="V1078" i="4" s="1"/>
  <c r="W1078" i="4" s="1"/>
  <c r="U1079" i="4"/>
  <c r="V1079" i="4" s="1"/>
  <c r="W1079" i="4" s="1"/>
  <c r="U1080" i="4"/>
  <c r="V1080" i="4" s="1"/>
  <c r="W1080" i="4" s="1"/>
  <c r="U1081" i="4"/>
  <c r="V1081" i="4" s="1"/>
  <c r="W1081" i="4" s="1"/>
  <c r="U1082" i="4"/>
  <c r="V1082" i="4" s="1"/>
  <c r="W1082" i="4" s="1"/>
  <c r="U1083" i="4"/>
  <c r="V1083" i="4" s="1"/>
  <c r="W1083" i="4" s="1"/>
  <c r="U1084" i="4"/>
  <c r="V1084" i="4" s="1"/>
  <c r="W1084" i="4" s="1"/>
  <c r="U1085" i="4"/>
  <c r="V1085" i="4" s="1"/>
  <c r="W1085" i="4" s="1"/>
  <c r="U1086" i="4"/>
  <c r="V1086" i="4" s="1"/>
  <c r="W1086" i="4" s="1"/>
  <c r="U1087" i="4"/>
  <c r="V1087" i="4" s="1"/>
  <c r="W1087" i="4" s="1"/>
  <c r="U1088" i="4"/>
  <c r="V1088" i="4" s="1"/>
  <c r="W1088" i="4" s="1"/>
  <c r="U1089" i="4"/>
  <c r="V1089" i="4" s="1"/>
  <c r="W1089" i="4" s="1"/>
  <c r="U1090" i="4"/>
  <c r="V1090" i="4" s="1"/>
  <c r="W1090" i="4" s="1"/>
  <c r="U1091" i="4"/>
  <c r="V1091" i="4" s="1"/>
  <c r="W1091" i="4" s="1"/>
  <c r="U1092" i="4"/>
  <c r="V1092" i="4" s="1"/>
  <c r="W1092" i="4" s="1"/>
  <c r="U1093" i="4"/>
  <c r="V1093" i="4" s="1"/>
  <c r="W1093" i="4" s="1"/>
  <c r="U1094" i="4"/>
  <c r="V1094" i="4" s="1"/>
  <c r="W1094" i="4" s="1"/>
  <c r="U1095" i="4"/>
  <c r="V1095" i="4" s="1"/>
  <c r="W1095" i="4" s="1"/>
  <c r="U1096" i="4"/>
  <c r="V1096" i="4" s="1"/>
  <c r="W1096" i="4" s="1"/>
  <c r="U1097" i="4"/>
  <c r="V1097" i="4" s="1"/>
  <c r="W1097" i="4" s="1"/>
  <c r="U1098" i="4"/>
  <c r="V1098" i="4" s="1"/>
  <c r="W1098" i="4" s="1"/>
  <c r="U1099" i="4"/>
  <c r="V1099" i="4" s="1"/>
  <c r="W1099" i="4" s="1"/>
  <c r="U1100" i="4"/>
  <c r="V1100" i="4" s="1"/>
  <c r="W1100" i="4" s="1"/>
  <c r="U1101" i="4"/>
  <c r="V1101" i="4" s="1"/>
  <c r="W1101" i="4" s="1"/>
  <c r="U1102" i="4"/>
  <c r="V1102" i="4" s="1"/>
  <c r="W1102" i="4" s="1"/>
  <c r="U1103" i="4"/>
  <c r="V1103" i="4" s="1"/>
  <c r="W1103" i="4" s="1"/>
  <c r="U1104" i="4"/>
  <c r="V1104" i="4" s="1"/>
  <c r="W1104" i="4" s="1"/>
  <c r="U1105" i="4"/>
  <c r="V1105" i="4" s="1"/>
  <c r="W1105" i="4" s="1"/>
  <c r="U1106" i="4"/>
  <c r="V1106" i="4" s="1"/>
  <c r="W1106" i="4" s="1"/>
  <c r="U1107" i="4"/>
  <c r="V1107" i="4" s="1"/>
  <c r="W1107" i="4" s="1"/>
  <c r="U1108" i="4"/>
  <c r="V1108" i="4" s="1"/>
  <c r="W1108" i="4" s="1"/>
  <c r="U1109" i="4"/>
  <c r="V1109" i="4" s="1"/>
  <c r="W1109" i="4" s="1"/>
  <c r="U1110" i="4"/>
  <c r="V1110" i="4" s="1"/>
  <c r="W1110" i="4" s="1"/>
  <c r="U1111" i="4"/>
  <c r="V1111" i="4" s="1"/>
  <c r="W1111" i="4" s="1"/>
  <c r="U1112" i="4"/>
  <c r="V1112" i="4" s="1"/>
  <c r="W1112" i="4" s="1"/>
  <c r="U1113" i="4"/>
  <c r="V1113" i="4" s="1"/>
  <c r="W1113" i="4" s="1"/>
  <c r="U1114" i="4"/>
  <c r="V1114" i="4" s="1"/>
  <c r="W1114" i="4" s="1"/>
  <c r="U1115" i="4"/>
  <c r="V1115" i="4" s="1"/>
  <c r="W1115" i="4" s="1"/>
  <c r="U1116" i="4"/>
  <c r="V1116" i="4" s="1"/>
  <c r="W1116" i="4" s="1"/>
  <c r="U1117" i="4"/>
  <c r="V1117" i="4" s="1"/>
  <c r="W1117" i="4" s="1"/>
  <c r="U1118" i="4"/>
  <c r="V1118" i="4" s="1"/>
  <c r="W1118" i="4" s="1"/>
  <c r="U1119" i="4"/>
  <c r="V1119" i="4" s="1"/>
  <c r="W1119" i="4" s="1"/>
  <c r="U1120" i="4"/>
  <c r="V1120" i="4" s="1"/>
  <c r="W1120" i="4" s="1"/>
  <c r="U1121" i="4"/>
  <c r="V1121" i="4" s="1"/>
  <c r="W1121" i="4" s="1"/>
  <c r="U1122" i="4"/>
  <c r="V1122" i="4" s="1"/>
  <c r="W1122" i="4" s="1"/>
  <c r="U1123" i="4"/>
  <c r="V1123" i="4" s="1"/>
  <c r="W1123" i="4" s="1"/>
  <c r="U1124" i="4"/>
  <c r="V1124" i="4" s="1"/>
  <c r="W1124" i="4" s="1"/>
  <c r="U1125" i="4"/>
  <c r="V1125" i="4" s="1"/>
  <c r="W1125" i="4" s="1"/>
  <c r="U1126" i="4"/>
  <c r="V1126" i="4" s="1"/>
  <c r="W1126" i="4" s="1"/>
  <c r="U1127" i="4"/>
  <c r="V1127" i="4" s="1"/>
  <c r="W1127" i="4" s="1"/>
  <c r="U1128" i="4"/>
  <c r="V1128" i="4" s="1"/>
  <c r="W1128" i="4" s="1"/>
  <c r="U1129" i="4"/>
  <c r="V1129" i="4" s="1"/>
  <c r="W1129" i="4" s="1"/>
  <c r="U1130" i="4"/>
  <c r="V1130" i="4" s="1"/>
  <c r="W1130" i="4" s="1"/>
  <c r="U1131" i="4"/>
  <c r="V1131" i="4" s="1"/>
  <c r="W1131" i="4" s="1"/>
  <c r="U1132" i="4"/>
  <c r="V1132" i="4" s="1"/>
  <c r="W1132" i="4" s="1"/>
  <c r="U1133" i="4"/>
  <c r="V1133" i="4" s="1"/>
  <c r="W1133" i="4" s="1"/>
  <c r="U1134" i="4"/>
  <c r="V1134" i="4" s="1"/>
  <c r="W1134" i="4" s="1"/>
  <c r="U1135" i="4"/>
  <c r="V1135" i="4" s="1"/>
  <c r="W1135" i="4" s="1"/>
  <c r="U1136" i="4"/>
  <c r="V1136" i="4" s="1"/>
  <c r="W1136" i="4" s="1"/>
  <c r="U1137" i="4"/>
  <c r="V1137" i="4" s="1"/>
  <c r="W1137" i="4" s="1"/>
  <c r="U1138" i="4"/>
  <c r="V1138" i="4" s="1"/>
  <c r="W1138" i="4" s="1"/>
  <c r="U1139" i="4"/>
  <c r="V1139" i="4" s="1"/>
  <c r="W1139" i="4" s="1"/>
  <c r="U1140" i="4"/>
  <c r="V1140" i="4" s="1"/>
  <c r="W1140" i="4" s="1"/>
  <c r="U1141" i="4"/>
  <c r="V1141" i="4" s="1"/>
  <c r="W1141" i="4" s="1"/>
  <c r="U1142" i="4"/>
  <c r="V1142" i="4" s="1"/>
  <c r="W1142" i="4" s="1"/>
  <c r="U1143" i="4"/>
  <c r="V1143" i="4" s="1"/>
  <c r="W1143" i="4" s="1"/>
  <c r="U1144" i="4"/>
  <c r="V1144" i="4" s="1"/>
  <c r="W1144" i="4" s="1"/>
  <c r="U1145" i="4"/>
  <c r="V1145" i="4" s="1"/>
  <c r="W1145" i="4" s="1"/>
  <c r="U1146" i="4"/>
  <c r="V1146" i="4" s="1"/>
  <c r="W1146" i="4" s="1"/>
  <c r="U1147" i="4"/>
  <c r="V1147" i="4" s="1"/>
  <c r="W1147" i="4" s="1"/>
  <c r="U1148" i="4"/>
  <c r="V1148" i="4" s="1"/>
  <c r="W1148" i="4" s="1"/>
  <c r="U1149" i="4"/>
  <c r="V1149" i="4" s="1"/>
  <c r="W1149" i="4" s="1"/>
  <c r="U1150" i="4"/>
  <c r="V1150" i="4" s="1"/>
  <c r="W1150" i="4" s="1"/>
  <c r="U1151" i="4"/>
  <c r="V1151" i="4" s="1"/>
  <c r="W1151" i="4" s="1"/>
  <c r="U1152" i="4"/>
  <c r="V1152" i="4" s="1"/>
  <c r="W1152" i="4" s="1"/>
  <c r="U1153" i="4"/>
  <c r="V1153" i="4" s="1"/>
  <c r="W1153" i="4" s="1"/>
  <c r="U1154" i="4"/>
  <c r="V1154" i="4" s="1"/>
  <c r="W1154" i="4" s="1"/>
  <c r="U1155" i="4"/>
  <c r="V1155" i="4" s="1"/>
  <c r="W1155" i="4" s="1"/>
  <c r="U1156" i="4"/>
  <c r="V1156" i="4" s="1"/>
  <c r="W1156" i="4" s="1"/>
  <c r="U1157" i="4"/>
  <c r="V1157" i="4" s="1"/>
  <c r="W1157" i="4" s="1"/>
  <c r="U1158" i="4"/>
  <c r="V1158" i="4" s="1"/>
  <c r="W1158" i="4" s="1"/>
  <c r="U1159" i="4"/>
  <c r="V1159" i="4" s="1"/>
  <c r="W1159" i="4" s="1"/>
  <c r="U1160" i="4"/>
  <c r="V1160" i="4" s="1"/>
  <c r="W1160" i="4" s="1"/>
  <c r="U1161" i="4"/>
  <c r="V1161" i="4" s="1"/>
  <c r="W1161" i="4" s="1"/>
  <c r="U1162" i="4"/>
  <c r="V1162" i="4" s="1"/>
  <c r="W1162" i="4" s="1"/>
  <c r="U1163" i="4"/>
  <c r="V1163" i="4" s="1"/>
  <c r="W1163" i="4" s="1"/>
  <c r="U1164" i="4"/>
  <c r="V1164" i="4" s="1"/>
  <c r="W1164" i="4" s="1"/>
  <c r="U1165" i="4"/>
  <c r="V1165" i="4" s="1"/>
  <c r="W1165" i="4" s="1"/>
  <c r="U1166" i="4"/>
  <c r="V1166" i="4" s="1"/>
  <c r="W1166" i="4" s="1"/>
  <c r="U1167" i="4"/>
  <c r="V1167" i="4" s="1"/>
  <c r="W1167" i="4" s="1"/>
  <c r="U1168" i="4"/>
  <c r="V1168" i="4" s="1"/>
  <c r="W1168" i="4" s="1"/>
  <c r="U1169" i="4"/>
  <c r="V1169" i="4" s="1"/>
  <c r="W1169" i="4" s="1"/>
  <c r="U1170" i="4"/>
  <c r="V1170" i="4" s="1"/>
  <c r="W1170" i="4" s="1"/>
  <c r="U1171" i="4"/>
  <c r="V1171" i="4" s="1"/>
  <c r="W1171" i="4" s="1"/>
  <c r="U1172" i="4"/>
  <c r="V1172" i="4" s="1"/>
  <c r="W1172" i="4" s="1"/>
  <c r="U1173" i="4"/>
  <c r="V1173" i="4" s="1"/>
  <c r="W1173" i="4" s="1"/>
  <c r="U1174" i="4"/>
  <c r="V1174" i="4" s="1"/>
  <c r="W1174" i="4" s="1"/>
  <c r="U1175" i="4"/>
  <c r="V1175" i="4" s="1"/>
  <c r="W1175" i="4" s="1"/>
  <c r="U1176" i="4"/>
  <c r="V1176" i="4" s="1"/>
  <c r="W1176" i="4" s="1"/>
  <c r="U1177" i="4"/>
  <c r="V1177" i="4" s="1"/>
  <c r="W1177" i="4" s="1"/>
  <c r="U1178" i="4"/>
  <c r="V1178" i="4" s="1"/>
  <c r="W1178" i="4" s="1"/>
  <c r="U1179" i="4"/>
  <c r="V1179" i="4" s="1"/>
  <c r="W1179" i="4" s="1"/>
  <c r="U1180" i="4"/>
  <c r="V1180" i="4" s="1"/>
  <c r="W1180" i="4" s="1"/>
  <c r="U1181" i="4"/>
  <c r="V1181" i="4" s="1"/>
  <c r="W1181" i="4" s="1"/>
  <c r="U1182" i="4"/>
  <c r="V1182" i="4" s="1"/>
  <c r="W1182" i="4" s="1"/>
  <c r="U1183" i="4"/>
  <c r="V1183" i="4" s="1"/>
  <c r="W1183" i="4" s="1"/>
  <c r="U1184" i="4"/>
  <c r="V1184" i="4" s="1"/>
  <c r="W1184" i="4" s="1"/>
  <c r="U1185" i="4"/>
  <c r="V1185" i="4" s="1"/>
  <c r="W1185" i="4" s="1"/>
  <c r="U1186" i="4"/>
  <c r="V1186" i="4" s="1"/>
  <c r="W1186" i="4" s="1"/>
  <c r="U1187" i="4"/>
  <c r="V1187" i="4" s="1"/>
  <c r="W1187" i="4" s="1"/>
  <c r="U1188" i="4"/>
  <c r="V1188" i="4" s="1"/>
  <c r="W1188" i="4" s="1"/>
  <c r="U1189" i="4"/>
  <c r="V1189" i="4" s="1"/>
  <c r="W1189" i="4" s="1"/>
  <c r="U1190" i="4"/>
  <c r="V1190" i="4" s="1"/>
  <c r="W1190" i="4" s="1"/>
  <c r="U1191" i="4"/>
  <c r="V1191" i="4" s="1"/>
  <c r="W1191" i="4" s="1"/>
  <c r="U1192" i="4"/>
  <c r="V1192" i="4" s="1"/>
  <c r="W1192" i="4" s="1"/>
  <c r="U1193" i="4"/>
  <c r="V1193" i="4" s="1"/>
  <c r="W1193" i="4" s="1"/>
  <c r="U1194" i="4"/>
  <c r="V1194" i="4" s="1"/>
  <c r="W1194" i="4" s="1"/>
  <c r="U1195" i="4"/>
  <c r="V1195" i="4" s="1"/>
  <c r="W1195" i="4" s="1"/>
  <c r="U1196" i="4"/>
  <c r="V1196" i="4" s="1"/>
  <c r="W1196" i="4" s="1"/>
  <c r="U1197" i="4"/>
  <c r="V1197" i="4" s="1"/>
  <c r="W1197" i="4" s="1"/>
  <c r="U1198" i="4"/>
  <c r="V1198" i="4" s="1"/>
  <c r="W1198" i="4" s="1"/>
  <c r="U1199" i="4"/>
  <c r="V1199" i="4" s="1"/>
  <c r="W1199" i="4" s="1"/>
  <c r="U1200" i="4"/>
  <c r="V1200" i="4" s="1"/>
  <c r="W1200" i="4" s="1"/>
  <c r="U1201" i="4"/>
  <c r="V1201" i="4" s="1"/>
  <c r="W1201" i="4" s="1"/>
  <c r="U1202" i="4"/>
  <c r="V1202" i="4" s="1"/>
  <c r="W1202" i="4" s="1"/>
  <c r="U1203" i="4"/>
  <c r="V1203" i="4" s="1"/>
  <c r="W1203" i="4" s="1"/>
  <c r="U1204" i="4"/>
  <c r="V1204" i="4" s="1"/>
  <c r="W1204" i="4" s="1"/>
  <c r="U1205" i="4"/>
  <c r="V1205" i="4" s="1"/>
  <c r="W1205" i="4" s="1"/>
  <c r="U1206" i="4"/>
  <c r="V1206" i="4" s="1"/>
  <c r="W1206" i="4" s="1"/>
  <c r="U1207" i="4"/>
  <c r="V1207" i="4" s="1"/>
  <c r="W1207" i="4" s="1"/>
  <c r="U1208" i="4"/>
  <c r="V1208" i="4" s="1"/>
  <c r="W1208" i="4" s="1"/>
  <c r="U1209" i="4"/>
  <c r="V1209" i="4" s="1"/>
  <c r="W1209" i="4" s="1"/>
  <c r="U1210" i="4"/>
  <c r="V1210" i="4" s="1"/>
  <c r="W1210" i="4" s="1"/>
  <c r="U1211" i="4"/>
  <c r="V1211" i="4" s="1"/>
  <c r="W1211" i="4" s="1"/>
  <c r="U1212" i="4"/>
  <c r="V1212" i="4" s="1"/>
  <c r="W1212" i="4" s="1"/>
  <c r="U1213" i="4"/>
  <c r="V1213" i="4" s="1"/>
  <c r="W1213" i="4" s="1"/>
  <c r="U1214" i="4"/>
  <c r="V1214" i="4" s="1"/>
  <c r="W1214" i="4" s="1"/>
  <c r="U1215" i="4"/>
  <c r="V1215" i="4" s="1"/>
  <c r="W1215" i="4" s="1"/>
  <c r="U1216" i="4"/>
  <c r="V1216" i="4" s="1"/>
  <c r="W1216" i="4" s="1"/>
  <c r="U1217" i="4"/>
  <c r="V1217" i="4" s="1"/>
  <c r="W1217" i="4" s="1"/>
  <c r="U1218" i="4"/>
  <c r="V1218" i="4" s="1"/>
  <c r="W1218" i="4" s="1"/>
  <c r="U1219" i="4"/>
  <c r="V1219" i="4" s="1"/>
  <c r="W1219" i="4" s="1"/>
  <c r="U1220" i="4"/>
  <c r="V1220" i="4" s="1"/>
  <c r="W1220" i="4" s="1"/>
  <c r="U1236" i="4"/>
  <c r="V1236" i="4" s="1"/>
  <c r="W1236" i="4" s="1"/>
  <c r="U1237" i="4"/>
  <c r="V1237" i="4" s="1"/>
  <c r="W1237" i="4" s="1"/>
  <c r="U1238" i="4"/>
  <c r="V1238" i="4" s="1"/>
  <c r="W1238" i="4" s="1"/>
  <c r="U1239" i="4"/>
  <c r="V1239" i="4" s="1"/>
  <c r="W1239" i="4" s="1"/>
  <c r="U1240" i="4"/>
  <c r="V1240" i="4" s="1"/>
  <c r="W1240" i="4" s="1"/>
  <c r="U1241" i="4"/>
  <c r="V1241" i="4" s="1"/>
  <c r="W1241" i="4" s="1"/>
  <c r="U1242" i="4"/>
  <c r="V1242" i="4" s="1"/>
  <c r="W1242" i="4" s="1"/>
  <c r="U1243" i="4"/>
  <c r="V1243" i="4" s="1"/>
  <c r="W1243" i="4" s="1"/>
  <c r="U1244" i="4"/>
  <c r="V1244" i="4" s="1"/>
  <c r="W1244" i="4" s="1"/>
  <c r="U1245" i="4"/>
  <c r="V1245" i="4" s="1"/>
  <c r="W1245" i="4" s="1"/>
  <c r="J3" i="4"/>
  <c r="J4" i="4"/>
  <c r="K4" i="4" s="1"/>
  <c r="L4" i="4" s="1"/>
  <c r="J5" i="4"/>
  <c r="K5" i="4" s="1"/>
  <c r="L5" i="4" s="1"/>
  <c r="J6" i="4"/>
  <c r="K6" i="4" s="1"/>
  <c r="L6" i="4" s="1"/>
  <c r="J7" i="4"/>
  <c r="K7" i="4" s="1"/>
  <c r="L7" i="4" s="1"/>
  <c r="J8" i="4"/>
  <c r="K8" i="4" s="1"/>
  <c r="L8" i="4" s="1"/>
  <c r="J9" i="4"/>
  <c r="K9" i="4" s="1"/>
  <c r="L9" i="4" s="1"/>
  <c r="J10" i="4"/>
  <c r="K10" i="4" s="1"/>
  <c r="L10" i="4" s="1"/>
  <c r="J11" i="4"/>
  <c r="K11" i="4" s="1"/>
  <c r="L11" i="4" s="1"/>
  <c r="J12" i="4"/>
  <c r="K12" i="4" s="1"/>
  <c r="L12" i="4" s="1"/>
  <c r="J13" i="4"/>
  <c r="K13" i="4" s="1"/>
  <c r="L13" i="4" s="1"/>
  <c r="J14" i="4"/>
  <c r="K14" i="4" s="1"/>
  <c r="L14" i="4" s="1"/>
  <c r="J15" i="4"/>
  <c r="K15" i="4" s="1"/>
  <c r="L15" i="4" s="1"/>
  <c r="J16" i="4"/>
  <c r="K16" i="4" s="1"/>
  <c r="L16" i="4" s="1"/>
  <c r="J17" i="4"/>
  <c r="K17" i="4" s="1"/>
  <c r="L17" i="4" s="1"/>
  <c r="J18" i="4"/>
  <c r="K18" i="4" s="1"/>
  <c r="L18" i="4" s="1"/>
  <c r="J19" i="4"/>
  <c r="K19" i="4" s="1"/>
  <c r="L19" i="4" s="1"/>
  <c r="J20" i="4"/>
  <c r="K20" i="4" s="1"/>
  <c r="L20" i="4" s="1"/>
  <c r="J21" i="4"/>
  <c r="K21" i="4" s="1"/>
  <c r="L21" i="4" s="1"/>
  <c r="J22" i="4"/>
  <c r="K22" i="4" s="1"/>
  <c r="L22" i="4" s="1"/>
  <c r="J23" i="4"/>
  <c r="K23" i="4" s="1"/>
  <c r="L23" i="4" s="1"/>
  <c r="J24" i="4"/>
  <c r="K24" i="4" s="1"/>
  <c r="L24" i="4" s="1"/>
  <c r="J25" i="4"/>
  <c r="K25" i="4" s="1"/>
  <c r="L25" i="4" s="1"/>
  <c r="J26" i="4"/>
  <c r="K26" i="4" s="1"/>
  <c r="L26" i="4" s="1"/>
  <c r="J27" i="4"/>
  <c r="K27" i="4" s="1"/>
  <c r="L27" i="4" s="1"/>
  <c r="J28" i="4"/>
  <c r="K28" i="4" s="1"/>
  <c r="L28" i="4" s="1"/>
  <c r="J29" i="4"/>
  <c r="K29" i="4" s="1"/>
  <c r="L29" i="4" s="1"/>
  <c r="J30" i="4"/>
  <c r="K30" i="4" s="1"/>
  <c r="L30" i="4" s="1"/>
  <c r="J31" i="4"/>
  <c r="K31" i="4" s="1"/>
  <c r="L31" i="4" s="1"/>
  <c r="J32" i="4"/>
  <c r="K32" i="4" s="1"/>
  <c r="L32" i="4" s="1"/>
  <c r="J33" i="4"/>
  <c r="K33" i="4" s="1"/>
  <c r="L33" i="4" s="1"/>
  <c r="J34" i="4"/>
  <c r="K34" i="4" s="1"/>
  <c r="L34" i="4" s="1"/>
  <c r="J35" i="4"/>
  <c r="K35" i="4" s="1"/>
  <c r="L35" i="4" s="1"/>
  <c r="J36" i="4"/>
  <c r="K36" i="4" s="1"/>
  <c r="L36" i="4" s="1"/>
  <c r="J37" i="4"/>
  <c r="K37" i="4" s="1"/>
  <c r="L37" i="4" s="1"/>
  <c r="J38" i="4"/>
  <c r="K38" i="4" s="1"/>
  <c r="L38" i="4" s="1"/>
  <c r="J39" i="4"/>
  <c r="K39" i="4" s="1"/>
  <c r="L39" i="4" s="1"/>
  <c r="J40" i="4"/>
  <c r="K40" i="4" s="1"/>
  <c r="L40" i="4" s="1"/>
  <c r="J41" i="4"/>
  <c r="K41" i="4" s="1"/>
  <c r="L41" i="4" s="1"/>
  <c r="J42" i="4"/>
  <c r="K42" i="4" s="1"/>
  <c r="L42" i="4" s="1"/>
  <c r="J43" i="4"/>
  <c r="K43" i="4" s="1"/>
  <c r="L43" i="4" s="1"/>
  <c r="J44" i="4"/>
  <c r="K44" i="4" s="1"/>
  <c r="L44" i="4" s="1"/>
  <c r="J45" i="4"/>
  <c r="K45" i="4" s="1"/>
  <c r="L45" i="4" s="1"/>
  <c r="J46" i="4"/>
  <c r="K46" i="4" s="1"/>
  <c r="L46" i="4" s="1"/>
  <c r="J47" i="4"/>
  <c r="K47" i="4" s="1"/>
  <c r="L47" i="4" s="1"/>
  <c r="J48" i="4"/>
  <c r="K48" i="4" s="1"/>
  <c r="L48" i="4" s="1"/>
  <c r="J49" i="4"/>
  <c r="K49" i="4" s="1"/>
  <c r="L49" i="4" s="1"/>
  <c r="J50" i="4"/>
  <c r="K50" i="4" s="1"/>
  <c r="L50" i="4" s="1"/>
  <c r="J51" i="4"/>
  <c r="K51" i="4" s="1"/>
  <c r="L51" i="4" s="1"/>
  <c r="J52" i="4"/>
  <c r="K52" i="4" s="1"/>
  <c r="L52" i="4" s="1"/>
  <c r="J53" i="4"/>
  <c r="K53" i="4" s="1"/>
  <c r="L53" i="4" s="1"/>
  <c r="J54" i="4"/>
  <c r="K54" i="4" s="1"/>
  <c r="L54" i="4" s="1"/>
  <c r="J55" i="4"/>
  <c r="K55" i="4" s="1"/>
  <c r="L55" i="4" s="1"/>
  <c r="J56" i="4"/>
  <c r="K56" i="4" s="1"/>
  <c r="L56" i="4" s="1"/>
  <c r="J57" i="4"/>
  <c r="K57" i="4" s="1"/>
  <c r="L57" i="4" s="1"/>
  <c r="J58" i="4"/>
  <c r="K58" i="4" s="1"/>
  <c r="L58" i="4" s="1"/>
  <c r="J59" i="4"/>
  <c r="K59" i="4" s="1"/>
  <c r="L59" i="4" s="1"/>
  <c r="J60" i="4"/>
  <c r="K60" i="4" s="1"/>
  <c r="L60" i="4" s="1"/>
  <c r="J61" i="4"/>
  <c r="K61" i="4" s="1"/>
  <c r="L61" i="4" s="1"/>
  <c r="J62" i="4"/>
  <c r="K62" i="4" s="1"/>
  <c r="L62" i="4" s="1"/>
  <c r="J63" i="4"/>
  <c r="K63" i="4" s="1"/>
  <c r="L63" i="4" s="1"/>
  <c r="J64" i="4"/>
  <c r="K64" i="4" s="1"/>
  <c r="L64" i="4" s="1"/>
  <c r="J65" i="4"/>
  <c r="K65" i="4" s="1"/>
  <c r="L65" i="4" s="1"/>
  <c r="J66" i="4"/>
  <c r="K66" i="4" s="1"/>
  <c r="L66" i="4" s="1"/>
  <c r="J67" i="4"/>
  <c r="K67" i="4" s="1"/>
  <c r="L67" i="4" s="1"/>
  <c r="J68" i="4"/>
  <c r="K68" i="4" s="1"/>
  <c r="L68" i="4" s="1"/>
  <c r="J69" i="4"/>
  <c r="K69" i="4" s="1"/>
  <c r="L69" i="4" s="1"/>
  <c r="J70" i="4"/>
  <c r="K70" i="4" s="1"/>
  <c r="L70" i="4" s="1"/>
  <c r="J71" i="4"/>
  <c r="K71" i="4" s="1"/>
  <c r="L71" i="4" s="1"/>
  <c r="J72" i="4"/>
  <c r="K72" i="4" s="1"/>
  <c r="L72" i="4" s="1"/>
  <c r="J73" i="4"/>
  <c r="K73" i="4" s="1"/>
  <c r="L73" i="4" s="1"/>
  <c r="J74" i="4"/>
  <c r="K74" i="4" s="1"/>
  <c r="L74" i="4" s="1"/>
  <c r="J75" i="4"/>
  <c r="K75" i="4" s="1"/>
  <c r="L75" i="4" s="1"/>
  <c r="J76" i="4"/>
  <c r="K76" i="4" s="1"/>
  <c r="L76" i="4" s="1"/>
  <c r="J77" i="4"/>
  <c r="K77" i="4" s="1"/>
  <c r="L77" i="4" s="1"/>
  <c r="J78" i="4"/>
  <c r="K78" i="4" s="1"/>
  <c r="L78" i="4" s="1"/>
  <c r="J79" i="4"/>
  <c r="K79" i="4" s="1"/>
  <c r="L79" i="4" s="1"/>
  <c r="J80" i="4"/>
  <c r="K80" i="4" s="1"/>
  <c r="L80" i="4" s="1"/>
  <c r="J81" i="4"/>
  <c r="K81" i="4" s="1"/>
  <c r="L81" i="4" s="1"/>
  <c r="J82" i="4"/>
  <c r="K82" i="4" s="1"/>
  <c r="L82" i="4" s="1"/>
  <c r="J83" i="4"/>
  <c r="K83" i="4" s="1"/>
  <c r="L83" i="4" s="1"/>
  <c r="J84" i="4"/>
  <c r="K84" i="4" s="1"/>
  <c r="L84" i="4" s="1"/>
  <c r="J85" i="4"/>
  <c r="K85" i="4" s="1"/>
  <c r="L85" i="4" s="1"/>
  <c r="J86" i="4"/>
  <c r="K86" i="4" s="1"/>
  <c r="L86" i="4" s="1"/>
  <c r="J87" i="4"/>
  <c r="K87" i="4" s="1"/>
  <c r="L87" i="4" s="1"/>
  <c r="J88" i="4"/>
  <c r="K88" i="4" s="1"/>
  <c r="L88" i="4" s="1"/>
  <c r="J89" i="4"/>
  <c r="K89" i="4" s="1"/>
  <c r="L89" i="4" s="1"/>
  <c r="J90" i="4"/>
  <c r="K90" i="4" s="1"/>
  <c r="L90" i="4" s="1"/>
  <c r="J91" i="4"/>
  <c r="K91" i="4" s="1"/>
  <c r="L91" i="4" s="1"/>
  <c r="J92" i="4"/>
  <c r="K92" i="4" s="1"/>
  <c r="L92" i="4" s="1"/>
  <c r="J93" i="4"/>
  <c r="K93" i="4" s="1"/>
  <c r="L93" i="4" s="1"/>
  <c r="J94" i="4"/>
  <c r="K94" i="4" s="1"/>
  <c r="L94" i="4" s="1"/>
  <c r="J95" i="4"/>
  <c r="K95" i="4" s="1"/>
  <c r="L95" i="4" s="1"/>
  <c r="J96" i="4"/>
  <c r="K96" i="4" s="1"/>
  <c r="L96" i="4" s="1"/>
  <c r="J97" i="4"/>
  <c r="K97" i="4" s="1"/>
  <c r="L97" i="4" s="1"/>
  <c r="J98" i="4"/>
  <c r="K98" i="4" s="1"/>
  <c r="L98" i="4" s="1"/>
  <c r="J99" i="4"/>
  <c r="K99" i="4" s="1"/>
  <c r="L99" i="4" s="1"/>
  <c r="J100" i="4"/>
  <c r="K100" i="4" s="1"/>
  <c r="L100" i="4" s="1"/>
  <c r="J101" i="4"/>
  <c r="K101" i="4" s="1"/>
  <c r="L101" i="4" s="1"/>
  <c r="J102" i="4"/>
  <c r="K102" i="4" s="1"/>
  <c r="L102" i="4" s="1"/>
  <c r="J103" i="4"/>
  <c r="K103" i="4" s="1"/>
  <c r="L103" i="4" s="1"/>
  <c r="J104" i="4"/>
  <c r="K104" i="4" s="1"/>
  <c r="L104" i="4" s="1"/>
  <c r="J105" i="4"/>
  <c r="K105" i="4" s="1"/>
  <c r="L105" i="4" s="1"/>
  <c r="J106" i="4"/>
  <c r="K106" i="4" s="1"/>
  <c r="L106" i="4" s="1"/>
  <c r="J107" i="4"/>
  <c r="K107" i="4" s="1"/>
  <c r="L107" i="4" s="1"/>
  <c r="J108" i="4"/>
  <c r="K108" i="4" s="1"/>
  <c r="L108" i="4" s="1"/>
  <c r="J109" i="4"/>
  <c r="K109" i="4" s="1"/>
  <c r="L109" i="4" s="1"/>
  <c r="J110" i="4"/>
  <c r="K110" i="4" s="1"/>
  <c r="L110" i="4" s="1"/>
  <c r="J111" i="4"/>
  <c r="K111" i="4" s="1"/>
  <c r="L111" i="4" s="1"/>
  <c r="J112" i="4"/>
  <c r="K112" i="4" s="1"/>
  <c r="L112" i="4" s="1"/>
  <c r="J113" i="4"/>
  <c r="K113" i="4" s="1"/>
  <c r="L113" i="4" s="1"/>
  <c r="J114" i="4"/>
  <c r="K114" i="4" s="1"/>
  <c r="L114" i="4" s="1"/>
  <c r="J115" i="4"/>
  <c r="K115" i="4" s="1"/>
  <c r="J116" i="4"/>
  <c r="K116" i="4" s="1"/>
  <c r="L116" i="4" s="1"/>
  <c r="J117" i="4"/>
  <c r="K117" i="4" s="1"/>
  <c r="L117" i="4" s="1"/>
  <c r="J118" i="4"/>
  <c r="K118" i="4" s="1"/>
  <c r="L118" i="4" s="1"/>
  <c r="J119" i="4"/>
  <c r="K119" i="4" s="1"/>
  <c r="L119" i="4" s="1"/>
  <c r="J120" i="4"/>
  <c r="K120" i="4" s="1"/>
  <c r="L120" i="4" s="1"/>
  <c r="J121" i="4"/>
  <c r="K121" i="4" s="1"/>
  <c r="L121" i="4" s="1"/>
  <c r="J122" i="4"/>
  <c r="K122" i="4" s="1"/>
  <c r="L122" i="4" s="1"/>
  <c r="J123" i="4"/>
  <c r="K123" i="4" s="1"/>
  <c r="L123" i="4" s="1"/>
  <c r="J124" i="4"/>
  <c r="K124" i="4" s="1"/>
  <c r="L124" i="4" s="1"/>
  <c r="J125" i="4"/>
  <c r="K125" i="4" s="1"/>
  <c r="L125" i="4" s="1"/>
  <c r="J126" i="4"/>
  <c r="K126" i="4" s="1"/>
  <c r="L126" i="4" s="1"/>
  <c r="J127" i="4"/>
  <c r="K127" i="4" s="1"/>
  <c r="L127" i="4" s="1"/>
  <c r="J128" i="4"/>
  <c r="K128" i="4" s="1"/>
  <c r="L128" i="4" s="1"/>
  <c r="J129" i="4"/>
  <c r="K129" i="4" s="1"/>
  <c r="L129" i="4" s="1"/>
  <c r="J130" i="4"/>
  <c r="K130" i="4" s="1"/>
  <c r="L130" i="4" s="1"/>
  <c r="J131" i="4"/>
  <c r="K131" i="4" s="1"/>
  <c r="L131" i="4" s="1"/>
  <c r="J132" i="4"/>
  <c r="K132" i="4" s="1"/>
  <c r="L132" i="4" s="1"/>
  <c r="J133" i="4"/>
  <c r="K133" i="4" s="1"/>
  <c r="L133" i="4" s="1"/>
  <c r="J134" i="4"/>
  <c r="K134" i="4" s="1"/>
  <c r="L134" i="4" s="1"/>
  <c r="J135" i="4"/>
  <c r="K135" i="4" s="1"/>
  <c r="L135" i="4" s="1"/>
  <c r="J136" i="4"/>
  <c r="K136" i="4" s="1"/>
  <c r="L136" i="4" s="1"/>
  <c r="J137" i="4"/>
  <c r="K137" i="4" s="1"/>
  <c r="L137" i="4" s="1"/>
  <c r="J138" i="4"/>
  <c r="K138" i="4" s="1"/>
  <c r="J139" i="4"/>
  <c r="K139" i="4" s="1"/>
  <c r="L139" i="4" s="1"/>
  <c r="J140" i="4"/>
  <c r="K140" i="4" s="1"/>
  <c r="L140" i="4" s="1"/>
  <c r="J141" i="4"/>
  <c r="K141" i="4" s="1"/>
  <c r="L141" i="4" s="1"/>
  <c r="J142" i="4"/>
  <c r="K142" i="4" s="1"/>
  <c r="L142" i="4" s="1"/>
  <c r="J143" i="4"/>
  <c r="K143" i="4" s="1"/>
  <c r="L143" i="4" s="1"/>
  <c r="J144" i="4"/>
  <c r="K144" i="4" s="1"/>
  <c r="L144" i="4" s="1"/>
  <c r="J145" i="4"/>
  <c r="K145" i="4" s="1"/>
  <c r="L145" i="4" s="1"/>
  <c r="J146" i="4"/>
  <c r="K146" i="4" s="1"/>
  <c r="L146" i="4" s="1"/>
  <c r="J147" i="4"/>
  <c r="K147" i="4" s="1"/>
  <c r="L147" i="4" s="1"/>
  <c r="J148" i="4"/>
  <c r="K148" i="4" s="1"/>
  <c r="L148" i="4" s="1"/>
  <c r="J149" i="4"/>
  <c r="K149" i="4" s="1"/>
  <c r="L149" i="4" s="1"/>
  <c r="J150" i="4"/>
  <c r="K150" i="4" s="1"/>
  <c r="L150" i="4" s="1"/>
  <c r="J151" i="4"/>
  <c r="K151" i="4" s="1"/>
  <c r="L151" i="4" s="1"/>
  <c r="J152" i="4"/>
  <c r="K152" i="4" s="1"/>
  <c r="L152" i="4" s="1"/>
  <c r="J153" i="4"/>
  <c r="K153" i="4" s="1"/>
  <c r="L153" i="4" s="1"/>
  <c r="J154" i="4"/>
  <c r="K154" i="4" s="1"/>
  <c r="L154" i="4" s="1"/>
  <c r="J155" i="4"/>
  <c r="K155" i="4" s="1"/>
  <c r="L155" i="4" s="1"/>
  <c r="J156" i="4"/>
  <c r="K156" i="4" s="1"/>
  <c r="L156" i="4" s="1"/>
  <c r="J157" i="4"/>
  <c r="K157" i="4" s="1"/>
  <c r="L157" i="4" s="1"/>
  <c r="J158" i="4"/>
  <c r="K158" i="4" s="1"/>
  <c r="L158" i="4" s="1"/>
  <c r="J159" i="4"/>
  <c r="K159" i="4" s="1"/>
  <c r="L159" i="4" s="1"/>
  <c r="J160" i="4"/>
  <c r="K160" i="4" s="1"/>
  <c r="L160" i="4" s="1"/>
  <c r="J161" i="4"/>
  <c r="K161" i="4" s="1"/>
  <c r="J162" i="4"/>
  <c r="K162" i="4" s="1"/>
  <c r="L162" i="4" s="1"/>
  <c r="J163" i="4"/>
  <c r="K163" i="4" s="1"/>
  <c r="L163" i="4" s="1"/>
  <c r="J164" i="4"/>
  <c r="K164" i="4" s="1"/>
  <c r="L164" i="4" s="1"/>
  <c r="J165" i="4"/>
  <c r="K165" i="4" s="1"/>
  <c r="L165" i="4" s="1"/>
  <c r="J166" i="4"/>
  <c r="K166" i="4" s="1"/>
  <c r="L166" i="4" s="1"/>
  <c r="J167" i="4"/>
  <c r="K167" i="4" s="1"/>
  <c r="L167" i="4" s="1"/>
  <c r="J168" i="4"/>
  <c r="K168" i="4" s="1"/>
  <c r="L168" i="4" s="1"/>
  <c r="J169" i="4"/>
  <c r="K169" i="4" s="1"/>
  <c r="L169" i="4" s="1"/>
  <c r="J170" i="4"/>
  <c r="K170" i="4" s="1"/>
  <c r="L170" i="4" s="1"/>
  <c r="J171" i="4"/>
  <c r="K171" i="4" s="1"/>
  <c r="L171" i="4" s="1"/>
  <c r="J172" i="4"/>
  <c r="K172" i="4" s="1"/>
  <c r="L172" i="4" s="1"/>
  <c r="J173" i="4"/>
  <c r="K173" i="4" s="1"/>
  <c r="L173" i="4" s="1"/>
  <c r="J174" i="4"/>
  <c r="K174" i="4" s="1"/>
  <c r="L174" i="4" s="1"/>
  <c r="J175" i="4"/>
  <c r="K175" i="4" s="1"/>
  <c r="L175" i="4" s="1"/>
  <c r="J176" i="4"/>
  <c r="K176" i="4" s="1"/>
  <c r="L176" i="4" s="1"/>
  <c r="J177" i="4"/>
  <c r="K177" i="4" s="1"/>
  <c r="L177" i="4" s="1"/>
  <c r="J178" i="4"/>
  <c r="K178" i="4" s="1"/>
  <c r="L178" i="4" s="1"/>
  <c r="J179" i="4"/>
  <c r="K179" i="4" s="1"/>
  <c r="L179" i="4" s="1"/>
  <c r="J180" i="4"/>
  <c r="K180" i="4" s="1"/>
  <c r="L180" i="4" s="1"/>
  <c r="J181" i="4"/>
  <c r="K181" i="4" s="1"/>
  <c r="L181" i="4" s="1"/>
  <c r="J182" i="4"/>
  <c r="K182" i="4" s="1"/>
  <c r="L182" i="4" s="1"/>
  <c r="J183" i="4"/>
  <c r="K183" i="4" s="1"/>
  <c r="L183" i="4" s="1"/>
  <c r="J184" i="4"/>
  <c r="K184" i="4" s="1"/>
  <c r="L184" i="4" s="1"/>
  <c r="J185" i="4"/>
  <c r="K185" i="4" s="1"/>
  <c r="J186" i="4"/>
  <c r="K186" i="4" s="1"/>
  <c r="L186" i="4" s="1"/>
  <c r="J187" i="4"/>
  <c r="K187" i="4" s="1"/>
  <c r="L187" i="4" s="1"/>
  <c r="J188" i="4"/>
  <c r="K188" i="4" s="1"/>
  <c r="L188" i="4" s="1"/>
  <c r="J189" i="4"/>
  <c r="K189" i="4" s="1"/>
  <c r="L189" i="4" s="1"/>
  <c r="J190" i="4"/>
  <c r="K190" i="4" s="1"/>
  <c r="L190" i="4" s="1"/>
  <c r="J191" i="4"/>
  <c r="K191" i="4" s="1"/>
  <c r="L191" i="4" s="1"/>
  <c r="J192" i="4"/>
  <c r="K192" i="4" s="1"/>
  <c r="L192" i="4" s="1"/>
  <c r="J193" i="4"/>
  <c r="K193" i="4" s="1"/>
  <c r="L193" i="4" s="1"/>
  <c r="J194" i="4"/>
  <c r="K194" i="4" s="1"/>
  <c r="L194" i="4" s="1"/>
  <c r="J195" i="4"/>
  <c r="K195" i="4" s="1"/>
  <c r="L195" i="4" s="1"/>
  <c r="J196" i="4"/>
  <c r="K196" i="4" s="1"/>
  <c r="L196" i="4" s="1"/>
  <c r="J197" i="4"/>
  <c r="K197" i="4" s="1"/>
  <c r="L197" i="4" s="1"/>
  <c r="J198" i="4"/>
  <c r="K198" i="4" s="1"/>
  <c r="L198" i="4" s="1"/>
  <c r="J199" i="4"/>
  <c r="K199" i="4" s="1"/>
  <c r="L199" i="4" s="1"/>
  <c r="J200" i="4"/>
  <c r="K200" i="4" s="1"/>
  <c r="L200" i="4" s="1"/>
  <c r="J201" i="4"/>
  <c r="K201" i="4" s="1"/>
  <c r="L201" i="4" s="1"/>
  <c r="J202" i="4"/>
  <c r="K202" i="4" s="1"/>
  <c r="L202" i="4" s="1"/>
  <c r="J203" i="4"/>
  <c r="K203" i="4" s="1"/>
  <c r="L203" i="4" s="1"/>
  <c r="J204" i="4"/>
  <c r="K204" i="4" s="1"/>
  <c r="L204" i="4" s="1"/>
  <c r="J205" i="4"/>
  <c r="K205" i="4" s="1"/>
  <c r="L205" i="4" s="1"/>
  <c r="J206" i="4"/>
  <c r="K206" i="4" s="1"/>
  <c r="L206" i="4" s="1"/>
  <c r="J207" i="4"/>
  <c r="K207" i="4" s="1"/>
  <c r="L207" i="4" s="1"/>
  <c r="J208" i="4"/>
  <c r="K208" i="4" s="1"/>
  <c r="J209" i="4"/>
  <c r="K209" i="4" s="1"/>
  <c r="L209" i="4" s="1"/>
  <c r="J210" i="4"/>
  <c r="K210" i="4" s="1"/>
  <c r="L210" i="4" s="1"/>
  <c r="J211" i="4"/>
  <c r="K211" i="4" s="1"/>
  <c r="L211" i="4" s="1"/>
  <c r="J212" i="4"/>
  <c r="K212" i="4" s="1"/>
  <c r="L212" i="4" s="1"/>
  <c r="J213" i="4"/>
  <c r="K213" i="4" s="1"/>
  <c r="L213" i="4" s="1"/>
  <c r="J214" i="4"/>
  <c r="K214" i="4" s="1"/>
  <c r="L214" i="4" s="1"/>
  <c r="J215" i="4"/>
  <c r="K215" i="4" s="1"/>
  <c r="L215" i="4" s="1"/>
  <c r="J216" i="4"/>
  <c r="K216" i="4" s="1"/>
  <c r="L216" i="4" s="1"/>
  <c r="J217" i="4"/>
  <c r="K217" i="4" s="1"/>
  <c r="L217" i="4" s="1"/>
  <c r="J218" i="4"/>
  <c r="K218" i="4" s="1"/>
  <c r="L218" i="4" s="1"/>
  <c r="J219" i="4"/>
  <c r="K219" i="4" s="1"/>
  <c r="L219" i="4" s="1"/>
  <c r="J220" i="4"/>
  <c r="K220" i="4" s="1"/>
  <c r="L220" i="4" s="1"/>
  <c r="J221" i="4"/>
  <c r="K221" i="4" s="1"/>
  <c r="L221" i="4" s="1"/>
  <c r="J222" i="4"/>
  <c r="K222" i="4" s="1"/>
  <c r="L222" i="4" s="1"/>
  <c r="J223" i="4"/>
  <c r="K223" i="4" s="1"/>
  <c r="L223" i="4" s="1"/>
  <c r="J224" i="4"/>
  <c r="K224" i="4" s="1"/>
  <c r="L224" i="4" s="1"/>
  <c r="J225" i="4"/>
  <c r="K225" i="4" s="1"/>
  <c r="L225" i="4" s="1"/>
  <c r="J226" i="4"/>
  <c r="K226" i="4" s="1"/>
  <c r="L226" i="4" s="1"/>
  <c r="J227" i="4"/>
  <c r="K227" i="4" s="1"/>
  <c r="L227" i="4" s="1"/>
  <c r="J228" i="4"/>
  <c r="K228" i="4" s="1"/>
  <c r="L228" i="4" s="1"/>
  <c r="J229" i="4"/>
  <c r="K229" i="4" s="1"/>
  <c r="L229" i="4" s="1"/>
  <c r="J230" i="4"/>
  <c r="K230" i="4" s="1"/>
  <c r="L230" i="4" s="1"/>
  <c r="J231" i="4"/>
  <c r="K231" i="4" s="1"/>
  <c r="J232" i="4"/>
  <c r="K232" i="4" s="1"/>
  <c r="L232" i="4" s="1"/>
  <c r="J233" i="4"/>
  <c r="K233" i="4" s="1"/>
  <c r="L233" i="4" s="1"/>
  <c r="J234" i="4"/>
  <c r="K234" i="4" s="1"/>
  <c r="L234" i="4" s="1"/>
  <c r="J235" i="4"/>
  <c r="K235" i="4" s="1"/>
  <c r="L235" i="4" s="1"/>
  <c r="J236" i="4"/>
  <c r="K236" i="4" s="1"/>
  <c r="L236" i="4" s="1"/>
  <c r="J237" i="4"/>
  <c r="K237" i="4" s="1"/>
  <c r="L237" i="4" s="1"/>
  <c r="J238" i="4"/>
  <c r="K238" i="4" s="1"/>
  <c r="L238" i="4" s="1"/>
  <c r="J239" i="4"/>
  <c r="K239" i="4" s="1"/>
  <c r="L239" i="4" s="1"/>
  <c r="J240" i="4"/>
  <c r="K240" i="4" s="1"/>
  <c r="L240" i="4" s="1"/>
  <c r="J241" i="4"/>
  <c r="K241" i="4" s="1"/>
  <c r="L241" i="4" s="1"/>
  <c r="J242" i="4"/>
  <c r="K242" i="4" s="1"/>
  <c r="L242" i="4" s="1"/>
  <c r="J243" i="4"/>
  <c r="K243" i="4" s="1"/>
  <c r="L243" i="4" s="1"/>
  <c r="J244" i="4"/>
  <c r="K244" i="4" s="1"/>
  <c r="L244" i="4" s="1"/>
  <c r="J245" i="4"/>
  <c r="K245" i="4" s="1"/>
  <c r="L245" i="4" s="1"/>
  <c r="J246" i="4"/>
  <c r="K246" i="4" s="1"/>
  <c r="L246" i="4" s="1"/>
  <c r="J247" i="4"/>
  <c r="K247" i="4" s="1"/>
  <c r="L247" i="4" s="1"/>
  <c r="J248" i="4"/>
  <c r="K248" i="4" s="1"/>
  <c r="L248" i="4" s="1"/>
  <c r="J249" i="4"/>
  <c r="K249" i="4" s="1"/>
  <c r="L249" i="4" s="1"/>
  <c r="J250" i="4"/>
  <c r="K250" i="4" s="1"/>
  <c r="L250" i="4" s="1"/>
  <c r="J251" i="4"/>
  <c r="K251" i="4" s="1"/>
  <c r="L251" i="4" s="1"/>
  <c r="J252" i="4"/>
  <c r="K252" i="4" s="1"/>
  <c r="L252" i="4" s="1"/>
  <c r="J253" i="4"/>
  <c r="K253" i="4" s="1"/>
  <c r="L253" i="4" s="1"/>
  <c r="J254" i="4"/>
  <c r="K254" i="4" s="1"/>
  <c r="J255" i="4"/>
  <c r="K255" i="4" s="1"/>
  <c r="L255" i="4" s="1"/>
  <c r="J256" i="4"/>
  <c r="K256" i="4" s="1"/>
  <c r="L256" i="4" s="1"/>
  <c r="J257" i="4"/>
  <c r="K257" i="4" s="1"/>
  <c r="L257" i="4" s="1"/>
  <c r="J258" i="4"/>
  <c r="K258" i="4" s="1"/>
  <c r="L258" i="4" s="1"/>
  <c r="J259" i="4"/>
  <c r="K259" i="4" s="1"/>
  <c r="L259" i="4" s="1"/>
  <c r="J260" i="4"/>
  <c r="K260" i="4" s="1"/>
  <c r="L260" i="4" s="1"/>
  <c r="J261" i="4"/>
  <c r="K261" i="4" s="1"/>
  <c r="L261" i="4" s="1"/>
  <c r="J262" i="4"/>
  <c r="K262" i="4" s="1"/>
  <c r="L262" i="4" s="1"/>
  <c r="J263" i="4"/>
  <c r="K263" i="4" s="1"/>
  <c r="L263" i="4" s="1"/>
  <c r="J264" i="4"/>
  <c r="K264" i="4" s="1"/>
  <c r="L264" i="4" s="1"/>
  <c r="J265" i="4"/>
  <c r="K265" i="4" s="1"/>
  <c r="L265" i="4" s="1"/>
  <c r="J266" i="4"/>
  <c r="K266" i="4" s="1"/>
  <c r="L266" i="4" s="1"/>
  <c r="J267" i="4"/>
  <c r="K267" i="4" s="1"/>
  <c r="L267" i="4" s="1"/>
  <c r="J268" i="4"/>
  <c r="K268" i="4" s="1"/>
  <c r="L268" i="4" s="1"/>
  <c r="J269" i="4"/>
  <c r="K269" i="4" s="1"/>
  <c r="L269" i="4" s="1"/>
  <c r="J270" i="4"/>
  <c r="K270" i="4" s="1"/>
  <c r="L270" i="4" s="1"/>
  <c r="J271" i="4"/>
  <c r="K271" i="4" s="1"/>
  <c r="L271" i="4" s="1"/>
  <c r="J272" i="4"/>
  <c r="K272" i="4" s="1"/>
  <c r="L272" i="4" s="1"/>
  <c r="J273" i="4"/>
  <c r="K273" i="4" s="1"/>
  <c r="L273" i="4" s="1"/>
  <c r="J274" i="4"/>
  <c r="K274" i="4" s="1"/>
  <c r="L274" i="4" s="1"/>
  <c r="J275" i="4"/>
  <c r="K275" i="4" s="1"/>
  <c r="L275" i="4" s="1"/>
  <c r="J276" i="4"/>
  <c r="K276" i="4" s="1"/>
  <c r="L276" i="4" s="1"/>
  <c r="J277" i="4"/>
  <c r="K277" i="4" s="1"/>
  <c r="J278" i="4"/>
  <c r="K278" i="4" s="1"/>
  <c r="L278" i="4" s="1"/>
  <c r="J279" i="4"/>
  <c r="K279" i="4" s="1"/>
  <c r="L279" i="4" s="1"/>
  <c r="J280" i="4"/>
  <c r="K280" i="4" s="1"/>
  <c r="L280" i="4" s="1"/>
  <c r="J281" i="4"/>
  <c r="K281" i="4" s="1"/>
  <c r="L281" i="4" s="1"/>
  <c r="J282" i="4"/>
  <c r="K282" i="4" s="1"/>
  <c r="L282" i="4" s="1"/>
  <c r="J283" i="4"/>
  <c r="K283" i="4" s="1"/>
  <c r="L283" i="4" s="1"/>
  <c r="J284" i="4"/>
  <c r="K284" i="4" s="1"/>
  <c r="L284" i="4" s="1"/>
  <c r="J285" i="4"/>
  <c r="K285" i="4" s="1"/>
  <c r="L285" i="4" s="1"/>
  <c r="J286" i="4"/>
  <c r="K286" i="4" s="1"/>
  <c r="L286" i="4" s="1"/>
  <c r="J287" i="4"/>
  <c r="K287" i="4" s="1"/>
  <c r="L287" i="4" s="1"/>
  <c r="J288" i="4"/>
  <c r="K288" i="4" s="1"/>
  <c r="L288" i="4" s="1"/>
  <c r="J289" i="4"/>
  <c r="K289" i="4" s="1"/>
  <c r="L289" i="4" s="1"/>
  <c r="J290" i="4"/>
  <c r="K290" i="4" s="1"/>
  <c r="L290" i="4" s="1"/>
  <c r="J291" i="4"/>
  <c r="K291" i="4" s="1"/>
  <c r="L291" i="4" s="1"/>
  <c r="J292" i="4"/>
  <c r="K292" i="4" s="1"/>
  <c r="L292" i="4" s="1"/>
  <c r="J293" i="4"/>
  <c r="K293" i="4" s="1"/>
  <c r="L293" i="4" s="1"/>
  <c r="J294" i="4"/>
  <c r="K294" i="4" s="1"/>
  <c r="L294" i="4" s="1"/>
  <c r="J295" i="4"/>
  <c r="K295" i="4" s="1"/>
  <c r="L295" i="4" s="1"/>
  <c r="J296" i="4"/>
  <c r="K296" i="4" s="1"/>
  <c r="L296" i="4" s="1"/>
  <c r="J297" i="4"/>
  <c r="K297" i="4" s="1"/>
  <c r="L297" i="4" s="1"/>
  <c r="J298" i="4"/>
  <c r="K298" i="4" s="1"/>
  <c r="L298" i="4" s="1"/>
  <c r="J299" i="4"/>
  <c r="K299" i="4" s="1"/>
  <c r="L299" i="4" s="1"/>
  <c r="J300" i="4"/>
  <c r="K300" i="4" s="1"/>
  <c r="L300" i="4" s="1"/>
  <c r="J301" i="4"/>
  <c r="K301" i="4" s="1"/>
  <c r="J302" i="4"/>
  <c r="K302" i="4" s="1"/>
  <c r="L302" i="4" s="1"/>
  <c r="J303" i="4"/>
  <c r="K303" i="4" s="1"/>
  <c r="L303" i="4" s="1"/>
  <c r="J304" i="4"/>
  <c r="K304" i="4" s="1"/>
  <c r="L304" i="4" s="1"/>
  <c r="J305" i="4"/>
  <c r="K305" i="4" s="1"/>
  <c r="L305" i="4" s="1"/>
  <c r="J306" i="4"/>
  <c r="K306" i="4" s="1"/>
  <c r="L306" i="4" s="1"/>
  <c r="J307" i="4"/>
  <c r="K307" i="4" s="1"/>
  <c r="L307" i="4" s="1"/>
  <c r="J308" i="4"/>
  <c r="K308" i="4" s="1"/>
  <c r="L308" i="4" s="1"/>
  <c r="J309" i="4"/>
  <c r="K309" i="4" s="1"/>
  <c r="L309" i="4" s="1"/>
  <c r="J310" i="4"/>
  <c r="K310" i="4" s="1"/>
  <c r="L310" i="4" s="1"/>
  <c r="J311" i="4"/>
  <c r="K311" i="4" s="1"/>
  <c r="L311" i="4" s="1"/>
  <c r="J312" i="4"/>
  <c r="K312" i="4" s="1"/>
  <c r="L312" i="4" s="1"/>
  <c r="J313" i="4"/>
  <c r="K313" i="4" s="1"/>
  <c r="L313" i="4" s="1"/>
  <c r="J314" i="4"/>
  <c r="K314" i="4" s="1"/>
  <c r="L314" i="4" s="1"/>
  <c r="J315" i="4"/>
  <c r="K315" i="4" s="1"/>
  <c r="L315" i="4" s="1"/>
  <c r="J316" i="4"/>
  <c r="K316" i="4" s="1"/>
  <c r="L316" i="4" s="1"/>
  <c r="J317" i="4"/>
  <c r="K317" i="4" s="1"/>
  <c r="L317" i="4" s="1"/>
  <c r="J318" i="4"/>
  <c r="K318" i="4" s="1"/>
  <c r="L318" i="4" s="1"/>
  <c r="J319" i="4"/>
  <c r="K319" i="4" s="1"/>
  <c r="L319" i="4" s="1"/>
  <c r="J320" i="4"/>
  <c r="K320" i="4" s="1"/>
  <c r="L320" i="4" s="1"/>
  <c r="J321" i="4"/>
  <c r="K321" i="4" s="1"/>
  <c r="L321" i="4" s="1"/>
  <c r="J322" i="4"/>
  <c r="K322" i="4" s="1"/>
  <c r="L322" i="4" s="1"/>
  <c r="J323" i="4"/>
  <c r="K323" i="4" s="1"/>
  <c r="L323" i="4" s="1"/>
  <c r="J324" i="4"/>
  <c r="K324" i="4" s="1"/>
  <c r="J325" i="4"/>
  <c r="K325" i="4" s="1"/>
  <c r="L325" i="4" s="1"/>
  <c r="J326" i="4"/>
  <c r="K326" i="4" s="1"/>
  <c r="L326" i="4" s="1"/>
  <c r="J327" i="4"/>
  <c r="K327" i="4" s="1"/>
  <c r="L327" i="4" s="1"/>
  <c r="J328" i="4"/>
  <c r="K328" i="4" s="1"/>
  <c r="L328" i="4" s="1"/>
  <c r="J329" i="4"/>
  <c r="K329" i="4" s="1"/>
  <c r="L329" i="4" s="1"/>
  <c r="J330" i="4"/>
  <c r="K330" i="4" s="1"/>
  <c r="L330" i="4" s="1"/>
  <c r="J331" i="4"/>
  <c r="K331" i="4" s="1"/>
  <c r="L331" i="4" s="1"/>
  <c r="J332" i="4"/>
  <c r="K332" i="4" s="1"/>
  <c r="L332" i="4" s="1"/>
  <c r="J333" i="4"/>
  <c r="K333" i="4" s="1"/>
  <c r="L333" i="4" s="1"/>
  <c r="J334" i="4"/>
  <c r="K334" i="4" s="1"/>
  <c r="L334" i="4" s="1"/>
  <c r="J335" i="4"/>
  <c r="K335" i="4" s="1"/>
  <c r="L335" i="4" s="1"/>
  <c r="J336" i="4"/>
  <c r="K336" i="4" s="1"/>
  <c r="L336" i="4" s="1"/>
  <c r="J337" i="4"/>
  <c r="K337" i="4" s="1"/>
  <c r="L337" i="4" s="1"/>
  <c r="J338" i="4"/>
  <c r="K338" i="4" s="1"/>
  <c r="L338" i="4" s="1"/>
  <c r="J339" i="4"/>
  <c r="K339" i="4" s="1"/>
  <c r="L339" i="4" s="1"/>
  <c r="J340" i="4"/>
  <c r="K340" i="4" s="1"/>
  <c r="L340" i="4" s="1"/>
  <c r="J341" i="4"/>
  <c r="K341" i="4" s="1"/>
  <c r="L341" i="4" s="1"/>
  <c r="J342" i="4"/>
  <c r="K342" i="4" s="1"/>
  <c r="L342" i="4" s="1"/>
  <c r="J343" i="4"/>
  <c r="K343" i="4" s="1"/>
  <c r="L343" i="4" s="1"/>
  <c r="J344" i="4"/>
  <c r="K344" i="4" s="1"/>
  <c r="L344" i="4" s="1"/>
  <c r="J345" i="4"/>
  <c r="K345" i="4" s="1"/>
  <c r="L345" i="4" s="1"/>
  <c r="J346" i="4"/>
  <c r="K346" i="4" s="1"/>
  <c r="L346" i="4" s="1"/>
  <c r="J347" i="4"/>
  <c r="K347" i="4" s="1"/>
  <c r="J348" i="4"/>
  <c r="K348" i="4" s="1"/>
  <c r="L348" i="4" s="1"/>
  <c r="J349" i="4"/>
  <c r="K349" i="4" s="1"/>
  <c r="L349" i="4" s="1"/>
  <c r="J350" i="4"/>
  <c r="K350" i="4" s="1"/>
  <c r="L350" i="4" s="1"/>
  <c r="J351" i="4"/>
  <c r="K351" i="4" s="1"/>
  <c r="L351" i="4" s="1"/>
  <c r="J352" i="4"/>
  <c r="K352" i="4" s="1"/>
  <c r="L352" i="4" s="1"/>
  <c r="J353" i="4"/>
  <c r="K353" i="4" s="1"/>
  <c r="L353" i="4" s="1"/>
  <c r="J354" i="4"/>
  <c r="K354" i="4" s="1"/>
  <c r="L354" i="4" s="1"/>
  <c r="J355" i="4"/>
  <c r="K355" i="4" s="1"/>
  <c r="L355" i="4" s="1"/>
  <c r="J356" i="4"/>
  <c r="K356" i="4" s="1"/>
  <c r="L356" i="4" s="1"/>
  <c r="J357" i="4"/>
  <c r="K357" i="4" s="1"/>
  <c r="L357" i="4" s="1"/>
  <c r="J358" i="4"/>
  <c r="K358" i="4" s="1"/>
  <c r="L358" i="4" s="1"/>
  <c r="J359" i="4"/>
  <c r="K359" i="4" s="1"/>
  <c r="L359" i="4" s="1"/>
  <c r="J360" i="4"/>
  <c r="K360" i="4" s="1"/>
  <c r="L360" i="4" s="1"/>
  <c r="J361" i="4"/>
  <c r="K361" i="4" s="1"/>
  <c r="L361" i="4" s="1"/>
  <c r="J362" i="4"/>
  <c r="K362" i="4" s="1"/>
  <c r="L362" i="4" s="1"/>
  <c r="J363" i="4"/>
  <c r="K363" i="4" s="1"/>
  <c r="L363" i="4" s="1"/>
  <c r="J364" i="4"/>
  <c r="K364" i="4" s="1"/>
  <c r="L364" i="4" s="1"/>
  <c r="J365" i="4"/>
  <c r="K365" i="4" s="1"/>
  <c r="L365" i="4" s="1"/>
  <c r="J366" i="4"/>
  <c r="K366" i="4" s="1"/>
  <c r="L366" i="4" s="1"/>
  <c r="J367" i="4"/>
  <c r="K367" i="4" s="1"/>
  <c r="L367" i="4" s="1"/>
  <c r="J368" i="4"/>
  <c r="K368" i="4" s="1"/>
  <c r="L368" i="4" s="1"/>
  <c r="J369" i="4"/>
  <c r="K369" i="4" s="1"/>
  <c r="L369" i="4" s="1"/>
  <c r="J370" i="4"/>
  <c r="K370" i="4" s="1"/>
  <c r="J371" i="4"/>
  <c r="K371" i="4" s="1"/>
  <c r="L371" i="4" s="1"/>
  <c r="J372" i="4"/>
  <c r="K372" i="4" s="1"/>
  <c r="L372" i="4" s="1"/>
  <c r="J373" i="4"/>
  <c r="K373" i="4" s="1"/>
  <c r="L373" i="4" s="1"/>
  <c r="J374" i="4"/>
  <c r="K374" i="4" s="1"/>
  <c r="L374" i="4" s="1"/>
  <c r="J375" i="4"/>
  <c r="K375" i="4" s="1"/>
  <c r="L375" i="4" s="1"/>
  <c r="J376" i="4"/>
  <c r="K376" i="4" s="1"/>
  <c r="L376" i="4" s="1"/>
  <c r="J377" i="4"/>
  <c r="K377" i="4" s="1"/>
  <c r="L377" i="4" s="1"/>
  <c r="J378" i="4"/>
  <c r="K378" i="4" s="1"/>
  <c r="L378" i="4" s="1"/>
  <c r="J379" i="4"/>
  <c r="K379" i="4" s="1"/>
  <c r="L379" i="4" s="1"/>
  <c r="J380" i="4"/>
  <c r="K380" i="4" s="1"/>
  <c r="L380" i="4" s="1"/>
  <c r="J381" i="4"/>
  <c r="K381" i="4" s="1"/>
  <c r="L381" i="4" s="1"/>
  <c r="J382" i="4"/>
  <c r="K382" i="4" s="1"/>
  <c r="L382" i="4" s="1"/>
  <c r="J383" i="4"/>
  <c r="K383" i="4" s="1"/>
  <c r="L383" i="4" s="1"/>
  <c r="J384" i="4"/>
  <c r="K384" i="4" s="1"/>
  <c r="L384" i="4" s="1"/>
  <c r="J385" i="4"/>
  <c r="K385" i="4" s="1"/>
  <c r="L385" i="4" s="1"/>
  <c r="J386" i="4"/>
  <c r="K386" i="4" s="1"/>
  <c r="L386" i="4" s="1"/>
  <c r="J387" i="4"/>
  <c r="K387" i="4" s="1"/>
  <c r="L387" i="4" s="1"/>
  <c r="J388" i="4"/>
  <c r="K388" i="4" s="1"/>
  <c r="L388" i="4" s="1"/>
  <c r="J389" i="4"/>
  <c r="K389" i="4" s="1"/>
  <c r="L389" i="4" s="1"/>
  <c r="J390" i="4"/>
  <c r="K390" i="4" s="1"/>
  <c r="L390" i="4" s="1"/>
  <c r="J391" i="4"/>
  <c r="K391" i="4" s="1"/>
  <c r="L391" i="4" s="1"/>
  <c r="J392" i="4"/>
  <c r="K392" i="4" s="1"/>
  <c r="L392" i="4" s="1"/>
  <c r="J393" i="4"/>
  <c r="K393" i="4" s="1"/>
  <c r="J394" i="4"/>
  <c r="K394" i="4" s="1"/>
  <c r="L394" i="4" s="1"/>
  <c r="J395" i="4"/>
  <c r="K395" i="4" s="1"/>
  <c r="L395" i="4" s="1"/>
  <c r="J396" i="4"/>
  <c r="K396" i="4" s="1"/>
  <c r="L396" i="4" s="1"/>
  <c r="J397" i="4"/>
  <c r="K397" i="4" s="1"/>
  <c r="L397" i="4" s="1"/>
  <c r="J398" i="4"/>
  <c r="K398" i="4" s="1"/>
  <c r="L398" i="4" s="1"/>
  <c r="J399" i="4"/>
  <c r="K399" i="4" s="1"/>
  <c r="L399" i="4" s="1"/>
  <c r="J400" i="4"/>
  <c r="K400" i="4" s="1"/>
  <c r="L400" i="4" s="1"/>
  <c r="J401" i="4"/>
  <c r="K401" i="4" s="1"/>
  <c r="L401" i="4" s="1"/>
  <c r="J402" i="4"/>
  <c r="K402" i="4" s="1"/>
  <c r="L402" i="4" s="1"/>
  <c r="J403" i="4"/>
  <c r="K403" i="4" s="1"/>
  <c r="L403" i="4" s="1"/>
  <c r="J404" i="4"/>
  <c r="K404" i="4" s="1"/>
  <c r="L404" i="4" s="1"/>
  <c r="J405" i="4"/>
  <c r="K405" i="4" s="1"/>
  <c r="L405" i="4" s="1"/>
  <c r="J406" i="4"/>
  <c r="K406" i="4" s="1"/>
  <c r="L406" i="4" s="1"/>
  <c r="J407" i="4"/>
  <c r="K407" i="4" s="1"/>
  <c r="L407" i="4" s="1"/>
  <c r="J408" i="4"/>
  <c r="K408" i="4" s="1"/>
  <c r="L408" i="4" s="1"/>
  <c r="J409" i="4"/>
  <c r="K409" i="4" s="1"/>
  <c r="L409" i="4" s="1"/>
  <c r="J410" i="4"/>
  <c r="K410" i="4" s="1"/>
  <c r="L410" i="4" s="1"/>
  <c r="J411" i="4"/>
  <c r="K411" i="4" s="1"/>
  <c r="L411" i="4" s="1"/>
  <c r="J412" i="4"/>
  <c r="K412" i="4" s="1"/>
  <c r="L412" i="4" s="1"/>
  <c r="J413" i="4"/>
  <c r="K413" i="4" s="1"/>
  <c r="L413" i="4" s="1"/>
  <c r="J414" i="4"/>
  <c r="K414" i="4" s="1"/>
  <c r="L414" i="4" s="1"/>
  <c r="J415" i="4"/>
  <c r="K415" i="4" s="1"/>
  <c r="L415" i="4" s="1"/>
  <c r="J416" i="4"/>
  <c r="K416" i="4" s="1"/>
  <c r="J417" i="4"/>
  <c r="K417" i="4" s="1"/>
  <c r="L417" i="4" s="1"/>
  <c r="J418" i="4"/>
  <c r="K418" i="4" s="1"/>
  <c r="L418" i="4" s="1"/>
  <c r="J419" i="4"/>
  <c r="K419" i="4" s="1"/>
  <c r="L419" i="4" s="1"/>
  <c r="J420" i="4"/>
  <c r="K420" i="4" s="1"/>
  <c r="L420" i="4" s="1"/>
  <c r="J421" i="4"/>
  <c r="K421" i="4" s="1"/>
  <c r="L421" i="4" s="1"/>
  <c r="J422" i="4"/>
  <c r="K422" i="4" s="1"/>
  <c r="L422" i="4" s="1"/>
  <c r="J423" i="4"/>
  <c r="K423" i="4" s="1"/>
  <c r="L423" i="4" s="1"/>
  <c r="J424" i="4"/>
  <c r="K424" i="4" s="1"/>
  <c r="L424" i="4" s="1"/>
  <c r="J425" i="4"/>
  <c r="K425" i="4" s="1"/>
  <c r="L425" i="4" s="1"/>
  <c r="J426" i="4"/>
  <c r="K426" i="4" s="1"/>
  <c r="L426" i="4" s="1"/>
  <c r="J427" i="4"/>
  <c r="K427" i="4" s="1"/>
  <c r="L427" i="4" s="1"/>
  <c r="J428" i="4"/>
  <c r="K428" i="4" s="1"/>
  <c r="L428" i="4" s="1"/>
  <c r="J429" i="4"/>
  <c r="K429" i="4" s="1"/>
  <c r="L429" i="4" s="1"/>
  <c r="J430" i="4"/>
  <c r="K430" i="4" s="1"/>
  <c r="L430" i="4" s="1"/>
  <c r="J431" i="4"/>
  <c r="K431" i="4" s="1"/>
  <c r="L431" i="4" s="1"/>
  <c r="J432" i="4"/>
  <c r="K432" i="4" s="1"/>
  <c r="L432" i="4" s="1"/>
  <c r="J433" i="4"/>
  <c r="K433" i="4" s="1"/>
  <c r="L433" i="4" s="1"/>
  <c r="J434" i="4"/>
  <c r="K434" i="4" s="1"/>
  <c r="L434" i="4" s="1"/>
  <c r="J435" i="4"/>
  <c r="K435" i="4" s="1"/>
  <c r="L435" i="4" s="1"/>
  <c r="J436" i="4"/>
  <c r="K436" i="4" s="1"/>
  <c r="L436" i="4" s="1"/>
  <c r="J437" i="4"/>
  <c r="K437" i="4" s="1"/>
  <c r="L437" i="4" s="1"/>
  <c r="J438" i="4"/>
  <c r="K438" i="4" s="1"/>
  <c r="L438" i="4" s="1"/>
  <c r="J439" i="4"/>
  <c r="K439" i="4" s="1"/>
  <c r="L439" i="4" s="1"/>
  <c r="J440" i="4"/>
  <c r="K440" i="4" s="1"/>
  <c r="J441" i="4"/>
  <c r="K441" i="4" s="1"/>
  <c r="L441" i="4" s="1"/>
  <c r="J442" i="4"/>
  <c r="K442" i="4" s="1"/>
  <c r="L442" i="4" s="1"/>
  <c r="J443" i="4"/>
  <c r="K443" i="4" s="1"/>
  <c r="L443" i="4" s="1"/>
  <c r="J444" i="4"/>
  <c r="K444" i="4" s="1"/>
  <c r="L444" i="4" s="1"/>
  <c r="J445" i="4"/>
  <c r="K445" i="4" s="1"/>
  <c r="L445" i="4" s="1"/>
  <c r="J446" i="4"/>
  <c r="K446" i="4" s="1"/>
  <c r="L446" i="4" s="1"/>
  <c r="J447" i="4"/>
  <c r="K447" i="4" s="1"/>
  <c r="L447" i="4" s="1"/>
  <c r="J448" i="4"/>
  <c r="K448" i="4" s="1"/>
  <c r="L448" i="4" s="1"/>
  <c r="J449" i="4"/>
  <c r="K449" i="4" s="1"/>
  <c r="L449" i="4" s="1"/>
  <c r="J450" i="4"/>
  <c r="K450" i="4" s="1"/>
  <c r="L450" i="4" s="1"/>
  <c r="J451" i="4"/>
  <c r="K451" i="4" s="1"/>
  <c r="L451" i="4" s="1"/>
  <c r="J452" i="4"/>
  <c r="K452" i="4" s="1"/>
  <c r="L452" i="4" s="1"/>
  <c r="J453" i="4"/>
  <c r="K453" i="4" s="1"/>
  <c r="L453" i="4" s="1"/>
  <c r="J454" i="4"/>
  <c r="K454" i="4" s="1"/>
  <c r="L454" i="4" s="1"/>
  <c r="J455" i="4"/>
  <c r="K455" i="4" s="1"/>
  <c r="L455" i="4" s="1"/>
  <c r="J456" i="4"/>
  <c r="K456" i="4" s="1"/>
  <c r="L456" i="4" s="1"/>
  <c r="J457" i="4"/>
  <c r="K457" i="4" s="1"/>
  <c r="L457" i="4" s="1"/>
  <c r="J458" i="4"/>
  <c r="K458" i="4" s="1"/>
  <c r="L458" i="4" s="1"/>
  <c r="J459" i="4"/>
  <c r="K459" i="4" s="1"/>
  <c r="L459" i="4" s="1"/>
  <c r="J460" i="4"/>
  <c r="K460" i="4" s="1"/>
  <c r="L460" i="4" s="1"/>
  <c r="J461" i="4"/>
  <c r="K461" i="4" s="1"/>
  <c r="L461" i="4" s="1"/>
  <c r="J462" i="4"/>
  <c r="K462" i="4" s="1"/>
  <c r="L462" i="4" s="1"/>
  <c r="J463" i="4"/>
  <c r="K463" i="4" s="1"/>
  <c r="J464" i="4"/>
  <c r="K464" i="4" s="1"/>
  <c r="L464" i="4" s="1"/>
  <c r="J465" i="4"/>
  <c r="K465" i="4" s="1"/>
  <c r="L465" i="4" s="1"/>
  <c r="J466" i="4"/>
  <c r="K466" i="4" s="1"/>
  <c r="L466" i="4" s="1"/>
  <c r="J467" i="4"/>
  <c r="K467" i="4" s="1"/>
  <c r="L467" i="4" s="1"/>
  <c r="J468" i="4"/>
  <c r="K468" i="4" s="1"/>
  <c r="L468" i="4" s="1"/>
  <c r="J469" i="4"/>
  <c r="K469" i="4" s="1"/>
  <c r="L469" i="4" s="1"/>
  <c r="J470" i="4"/>
  <c r="K470" i="4" s="1"/>
  <c r="L470" i="4" s="1"/>
  <c r="J471" i="4"/>
  <c r="K471" i="4" s="1"/>
  <c r="L471" i="4" s="1"/>
  <c r="J472" i="4"/>
  <c r="K472" i="4" s="1"/>
  <c r="L472" i="4" s="1"/>
  <c r="J473" i="4"/>
  <c r="K473" i="4" s="1"/>
  <c r="L473" i="4" s="1"/>
  <c r="J474" i="4"/>
  <c r="K474" i="4" s="1"/>
  <c r="L474" i="4" s="1"/>
  <c r="J475" i="4"/>
  <c r="K475" i="4" s="1"/>
  <c r="L475" i="4" s="1"/>
  <c r="J476" i="4"/>
  <c r="K476" i="4" s="1"/>
  <c r="L476" i="4" s="1"/>
  <c r="J477" i="4"/>
  <c r="K477" i="4" s="1"/>
  <c r="L477" i="4" s="1"/>
  <c r="J478" i="4"/>
  <c r="K478" i="4" s="1"/>
  <c r="L478" i="4" s="1"/>
  <c r="J479" i="4"/>
  <c r="K479" i="4" s="1"/>
  <c r="L479" i="4" s="1"/>
  <c r="J480" i="4"/>
  <c r="K480" i="4" s="1"/>
  <c r="L480" i="4" s="1"/>
  <c r="J481" i="4"/>
  <c r="K481" i="4" s="1"/>
  <c r="L481" i="4" s="1"/>
  <c r="J482" i="4"/>
  <c r="K482" i="4" s="1"/>
  <c r="L482" i="4" s="1"/>
  <c r="J483" i="4"/>
  <c r="K483" i="4" s="1"/>
  <c r="L483" i="4" s="1"/>
  <c r="J484" i="4"/>
  <c r="K484" i="4" s="1"/>
  <c r="L484" i="4" s="1"/>
  <c r="J485" i="4"/>
  <c r="K485" i="4" s="1"/>
  <c r="L485" i="4" s="1"/>
  <c r="J486" i="4"/>
  <c r="K486" i="4" s="1"/>
  <c r="J487" i="4"/>
  <c r="K487" i="4" s="1"/>
  <c r="L487" i="4" s="1"/>
  <c r="J488" i="4"/>
  <c r="K488" i="4" s="1"/>
  <c r="L488" i="4" s="1"/>
  <c r="J489" i="4"/>
  <c r="K489" i="4" s="1"/>
  <c r="L489" i="4" s="1"/>
  <c r="J490" i="4"/>
  <c r="K490" i="4" s="1"/>
  <c r="L490" i="4" s="1"/>
  <c r="J491" i="4"/>
  <c r="K491" i="4" s="1"/>
  <c r="L491" i="4" s="1"/>
  <c r="J492" i="4"/>
  <c r="K492" i="4" s="1"/>
  <c r="L492" i="4" s="1"/>
  <c r="J493" i="4"/>
  <c r="K493" i="4" s="1"/>
  <c r="L493" i="4" s="1"/>
  <c r="J494" i="4"/>
  <c r="K494" i="4" s="1"/>
  <c r="L494" i="4" s="1"/>
  <c r="J495" i="4"/>
  <c r="K495" i="4" s="1"/>
  <c r="L495" i="4" s="1"/>
  <c r="J496" i="4"/>
  <c r="K496" i="4" s="1"/>
  <c r="L496" i="4" s="1"/>
  <c r="J497" i="4"/>
  <c r="K497" i="4" s="1"/>
  <c r="L497" i="4" s="1"/>
  <c r="J498" i="4"/>
  <c r="K498" i="4" s="1"/>
  <c r="L498" i="4" s="1"/>
  <c r="J499" i="4"/>
  <c r="K499" i="4" s="1"/>
  <c r="L499" i="4" s="1"/>
  <c r="J500" i="4"/>
  <c r="K500" i="4" s="1"/>
  <c r="L500" i="4" s="1"/>
  <c r="J501" i="4"/>
  <c r="K501" i="4" s="1"/>
  <c r="L501" i="4" s="1"/>
  <c r="J502" i="4"/>
  <c r="K502" i="4" s="1"/>
  <c r="L502" i="4" s="1"/>
  <c r="J503" i="4"/>
  <c r="K503" i="4" s="1"/>
  <c r="L503" i="4" s="1"/>
  <c r="J504" i="4"/>
  <c r="K504" i="4" s="1"/>
  <c r="L504" i="4" s="1"/>
  <c r="J505" i="4"/>
  <c r="K505" i="4" s="1"/>
  <c r="L505" i="4" s="1"/>
  <c r="J506" i="4"/>
  <c r="K506" i="4" s="1"/>
  <c r="L506" i="4" s="1"/>
  <c r="J507" i="4"/>
  <c r="K507" i="4" s="1"/>
  <c r="L507" i="4" s="1"/>
  <c r="J508" i="4"/>
  <c r="K508" i="4" s="1"/>
  <c r="L508" i="4" s="1"/>
  <c r="J509" i="4"/>
  <c r="K509" i="4" s="1"/>
  <c r="J510" i="4"/>
  <c r="K510" i="4" s="1"/>
  <c r="L510" i="4" s="1"/>
  <c r="J511" i="4"/>
  <c r="K511" i="4" s="1"/>
  <c r="L511" i="4" s="1"/>
  <c r="J512" i="4"/>
  <c r="K512" i="4" s="1"/>
  <c r="L512" i="4" s="1"/>
  <c r="J513" i="4"/>
  <c r="K513" i="4" s="1"/>
  <c r="L513" i="4" s="1"/>
  <c r="J514" i="4"/>
  <c r="K514" i="4" s="1"/>
  <c r="L514" i="4" s="1"/>
  <c r="J515" i="4"/>
  <c r="K515" i="4" s="1"/>
  <c r="L515" i="4" s="1"/>
  <c r="J516" i="4"/>
  <c r="K516" i="4" s="1"/>
  <c r="L516" i="4" s="1"/>
  <c r="J517" i="4"/>
  <c r="K517" i="4" s="1"/>
  <c r="L517" i="4" s="1"/>
  <c r="J518" i="4"/>
  <c r="K518" i="4" s="1"/>
  <c r="L518" i="4" s="1"/>
  <c r="J519" i="4"/>
  <c r="K519" i="4" s="1"/>
  <c r="L519" i="4" s="1"/>
  <c r="J520" i="4"/>
  <c r="K520" i="4" s="1"/>
  <c r="L520" i="4" s="1"/>
  <c r="J521" i="4"/>
  <c r="K521" i="4" s="1"/>
  <c r="L521" i="4" s="1"/>
  <c r="J522" i="4"/>
  <c r="K522" i="4" s="1"/>
  <c r="L522" i="4" s="1"/>
  <c r="J523" i="4"/>
  <c r="K523" i="4" s="1"/>
  <c r="L523" i="4" s="1"/>
  <c r="J524" i="4"/>
  <c r="K524" i="4" s="1"/>
  <c r="L524" i="4" s="1"/>
  <c r="J525" i="4"/>
  <c r="K525" i="4" s="1"/>
  <c r="L525" i="4" s="1"/>
  <c r="J526" i="4"/>
  <c r="K526" i="4" s="1"/>
  <c r="L526" i="4" s="1"/>
  <c r="J527" i="4"/>
  <c r="K527" i="4" s="1"/>
  <c r="L527" i="4" s="1"/>
  <c r="J528" i="4"/>
  <c r="K528" i="4" s="1"/>
  <c r="L528" i="4" s="1"/>
  <c r="J529" i="4"/>
  <c r="K529" i="4" s="1"/>
  <c r="L529" i="4" s="1"/>
  <c r="J530" i="4"/>
  <c r="K530" i="4" s="1"/>
  <c r="L530" i="4" s="1"/>
  <c r="J531" i="4"/>
  <c r="K531" i="4" s="1"/>
  <c r="L531" i="4" s="1"/>
  <c r="J532" i="4"/>
  <c r="K532" i="4" s="1"/>
  <c r="L532" i="4" s="1"/>
  <c r="J533" i="4"/>
  <c r="K533" i="4" s="1"/>
  <c r="J534" i="4"/>
  <c r="K534" i="4" s="1"/>
  <c r="L534" i="4" s="1"/>
  <c r="J535" i="4"/>
  <c r="K535" i="4" s="1"/>
  <c r="L535" i="4" s="1"/>
  <c r="J536" i="4"/>
  <c r="K536" i="4" s="1"/>
  <c r="L536" i="4" s="1"/>
  <c r="J537" i="4"/>
  <c r="K537" i="4" s="1"/>
  <c r="L537" i="4" s="1"/>
  <c r="J538" i="4"/>
  <c r="K538" i="4" s="1"/>
  <c r="L538" i="4" s="1"/>
  <c r="J539" i="4"/>
  <c r="K539" i="4" s="1"/>
  <c r="L539" i="4" s="1"/>
  <c r="J540" i="4"/>
  <c r="K540" i="4" s="1"/>
  <c r="L540" i="4" s="1"/>
  <c r="J541" i="4"/>
  <c r="K541" i="4" s="1"/>
  <c r="L541" i="4" s="1"/>
  <c r="J542" i="4"/>
  <c r="K542" i="4" s="1"/>
  <c r="L542" i="4" s="1"/>
  <c r="J543" i="4"/>
  <c r="K543" i="4" s="1"/>
  <c r="L543" i="4" s="1"/>
  <c r="J544" i="4"/>
  <c r="K544" i="4" s="1"/>
  <c r="L544" i="4" s="1"/>
  <c r="J545" i="4"/>
  <c r="K545" i="4" s="1"/>
  <c r="L545" i="4" s="1"/>
  <c r="J546" i="4"/>
  <c r="K546" i="4" s="1"/>
  <c r="L546" i="4" s="1"/>
  <c r="J547" i="4"/>
  <c r="K547" i="4" s="1"/>
  <c r="L547" i="4" s="1"/>
  <c r="J548" i="4"/>
  <c r="K548" i="4" s="1"/>
  <c r="L548" i="4" s="1"/>
  <c r="J549" i="4"/>
  <c r="K549" i="4" s="1"/>
  <c r="L549" i="4" s="1"/>
  <c r="J550" i="4"/>
  <c r="K550" i="4" s="1"/>
  <c r="L550" i="4" s="1"/>
  <c r="J551" i="4"/>
  <c r="K551" i="4" s="1"/>
  <c r="L551" i="4" s="1"/>
  <c r="J552" i="4"/>
  <c r="K552" i="4" s="1"/>
  <c r="L552" i="4" s="1"/>
  <c r="J553" i="4"/>
  <c r="K553" i="4" s="1"/>
  <c r="L553" i="4" s="1"/>
  <c r="J554" i="4"/>
  <c r="K554" i="4" s="1"/>
  <c r="L554" i="4" s="1"/>
  <c r="J555" i="4"/>
  <c r="K555" i="4" s="1"/>
  <c r="L555" i="4" s="1"/>
  <c r="J556" i="4"/>
  <c r="K556" i="4" s="1"/>
  <c r="J557" i="4"/>
  <c r="K557" i="4" s="1"/>
  <c r="L557" i="4" s="1"/>
  <c r="J558" i="4"/>
  <c r="K558" i="4" s="1"/>
  <c r="L558" i="4" s="1"/>
  <c r="J559" i="4"/>
  <c r="K559" i="4" s="1"/>
  <c r="L559" i="4" s="1"/>
  <c r="J560" i="4"/>
  <c r="K560" i="4" s="1"/>
  <c r="L560" i="4" s="1"/>
  <c r="J561" i="4"/>
  <c r="K561" i="4" s="1"/>
  <c r="L561" i="4" s="1"/>
  <c r="J562" i="4"/>
  <c r="K562" i="4" s="1"/>
  <c r="L562" i="4" s="1"/>
  <c r="J563" i="4"/>
  <c r="K563" i="4" s="1"/>
  <c r="L563" i="4" s="1"/>
  <c r="J564" i="4"/>
  <c r="K564" i="4" s="1"/>
  <c r="L564" i="4" s="1"/>
  <c r="J565" i="4"/>
  <c r="K565" i="4" s="1"/>
  <c r="L565" i="4" s="1"/>
  <c r="J566" i="4"/>
  <c r="K566" i="4" s="1"/>
  <c r="L566" i="4" s="1"/>
  <c r="J567" i="4"/>
  <c r="K567" i="4" s="1"/>
  <c r="L567" i="4" s="1"/>
  <c r="J568" i="4"/>
  <c r="K568" i="4" s="1"/>
  <c r="L568" i="4" s="1"/>
  <c r="J569" i="4"/>
  <c r="K569" i="4" s="1"/>
  <c r="L569" i="4" s="1"/>
  <c r="J570" i="4"/>
  <c r="K570" i="4" s="1"/>
  <c r="L570" i="4" s="1"/>
  <c r="J571" i="4"/>
  <c r="K571" i="4" s="1"/>
  <c r="L571" i="4" s="1"/>
  <c r="J572" i="4"/>
  <c r="K572" i="4" s="1"/>
  <c r="L572" i="4" s="1"/>
  <c r="J573" i="4"/>
  <c r="K573" i="4" s="1"/>
  <c r="L573" i="4" s="1"/>
  <c r="J574" i="4"/>
  <c r="K574" i="4" s="1"/>
  <c r="L574" i="4" s="1"/>
  <c r="J575" i="4"/>
  <c r="K575" i="4" s="1"/>
  <c r="L575" i="4" s="1"/>
  <c r="J576" i="4"/>
  <c r="K576" i="4" s="1"/>
  <c r="L576" i="4" s="1"/>
  <c r="J577" i="4"/>
  <c r="K577" i="4" s="1"/>
  <c r="L577" i="4" s="1"/>
  <c r="J578" i="4"/>
  <c r="K578" i="4" s="1"/>
  <c r="L578" i="4" s="1"/>
  <c r="J579" i="4"/>
  <c r="K579" i="4" s="1"/>
  <c r="J580" i="4"/>
  <c r="K580" i="4" s="1"/>
  <c r="L580" i="4" s="1"/>
  <c r="J581" i="4"/>
  <c r="K581" i="4" s="1"/>
  <c r="L581" i="4" s="1"/>
  <c r="J582" i="4"/>
  <c r="K582" i="4" s="1"/>
  <c r="L582" i="4" s="1"/>
  <c r="J583" i="4"/>
  <c r="K583" i="4" s="1"/>
  <c r="L583" i="4" s="1"/>
  <c r="J584" i="4"/>
  <c r="K584" i="4" s="1"/>
  <c r="L584" i="4" s="1"/>
  <c r="J585" i="4"/>
  <c r="K585" i="4" s="1"/>
  <c r="L585" i="4" s="1"/>
  <c r="J586" i="4"/>
  <c r="K586" i="4" s="1"/>
  <c r="L586" i="4" s="1"/>
  <c r="J587" i="4"/>
  <c r="K587" i="4" s="1"/>
  <c r="L587" i="4" s="1"/>
  <c r="J588" i="4"/>
  <c r="K588" i="4" s="1"/>
  <c r="L588" i="4" s="1"/>
  <c r="J589" i="4"/>
  <c r="K589" i="4" s="1"/>
  <c r="L589" i="4" s="1"/>
  <c r="J590" i="4"/>
  <c r="K590" i="4" s="1"/>
  <c r="L590" i="4" s="1"/>
  <c r="J591" i="4"/>
  <c r="K591" i="4" s="1"/>
  <c r="L591" i="4" s="1"/>
  <c r="J592" i="4"/>
  <c r="K592" i="4" s="1"/>
  <c r="L592" i="4" s="1"/>
  <c r="J593" i="4"/>
  <c r="K593" i="4" s="1"/>
  <c r="L593" i="4" s="1"/>
  <c r="J594" i="4"/>
  <c r="K594" i="4" s="1"/>
  <c r="L594" i="4" s="1"/>
  <c r="J595" i="4"/>
  <c r="K595" i="4" s="1"/>
  <c r="L595" i="4" s="1"/>
  <c r="J596" i="4"/>
  <c r="K596" i="4" s="1"/>
  <c r="L596" i="4" s="1"/>
  <c r="J597" i="4"/>
  <c r="K597" i="4" s="1"/>
  <c r="L597" i="4" s="1"/>
  <c r="J598" i="4"/>
  <c r="K598" i="4" s="1"/>
  <c r="L598" i="4" s="1"/>
  <c r="J599" i="4"/>
  <c r="K599" i="4" s="1"/>
  <c r="L599" i="4" s="1"/>
  <c r="J600" i="4"/>
  <c r="K600" i="4" s="1"/>
  <c r="L600" i="4" s="1"/>
  <c r="J601" i="4"/>
  <c r="K601" i="4" s="1"/>
  <c r="L601" i="4" s="1"/>
  <c r="J602" i="4"/>
  <c r="K602" i="4" s="1"/>
  <c r="J603" i="4"/>
  <c r="K603" i="4" s="1"/>
  <c r="L603" i="4" s="1"/>
  <c r="J604" i="4"/>
  <c r="K604" i="4" s="1"/>
  <c r="L604" i="4" s="1"/>
  <c r="J605" i="4"/>
  <c r="K605" i="4" s="1"/>
  <c r="L605" i="4" s="1"/>
  <c r="J606" i="4"/>
  <c r="K606" i="4" s="1"/>
  <c r="L606" i="4" s="1"/>
  <c r="J607" i="4"/>
  <c r="K607" i="4" s="1"/>
  <c r="L607" i="4" s="1"/>
  <c r="J608" i="4"/>
  <c r="K608" i="4" s="1"/>
  <c r="L608" i="4" s="1"/>
  <c r="J609" i="4"/>
  <c r="K609" i="4" s="1"/>
  <c r="L609" i="4" s="1"/>
  <c r="J610" i="4"/>
  <c r="K610" i="4" s="1"/>
  <c r="L610" i="4" s="1"/>
  <c r="J611" i="4"/>
  <c r="K611" i="4" s="1"/>
  <c r="L611" i="4" s="1"/>
  <c r="J612" i="4"/>
  <c r="K612" i="4" s="1"/>
  <c r="L612" i="4" s="1"/>
  <c r="J613" i="4"/>
  <c r="K613" i="4" s="1"/>
  <c r="L613" i="4" s="1"/>
  <c r="J614" i="4"/>
  <c r="K614" i="4" s="1"/>
  <c r="L614" i="4" s="1"/>
  <c r="J615" i="4"/>
  <c r="K615" i="4" s="1"/>
  <c r="L615" i="4" s="1"/>
  <c r="J616" i="4"/>
  <c r="K616" i="4" s="1"/>
  <c r="L616" i="4" s="1"/>
  <c r="J617" i="4"/>
  <c r="K617" i="4" s="1"/>
  <c r="L617" i="4" s="1"/>
  <c r="J618" i="4"/>
  <c r="K618" i="4" s="1"/>
  <c r="L618" i="4" s="1"/>
  <c r="J619" i="4"/>
  <c r="K619" i="4" s="1"/>
  <c r="L619" i="4" s="1"/>
  <c r="J620" i="4"/>
  <c r="K620" i="4" s="1"/>
  <c r="L620" i="4" s="1"/>
  <c r="J621" i="4"/>
  <c r="K621" i="4" s="1"/>
  <c r="L621" i="4" s="1"/>
  <c r="J622" i="4"/>
  <c r="K622" i="4" s="1"/>
  <c r="L622" i="4" s="1"/>
  <c r="J623" i="4"/>
  <c r="K623" i="4" s="1"/>
  <c r="L623" i="4" s="1"/>
  <c r="J624" i="4"/>
  <c r="K624" i="4" s="1"/>
  <c r="L624" i="4" s="1"/>
  <c r="J625" i="4"/>
  <c r="K625" i="4" s="1"/>
  <c r="J626" i="4"/>
  <c r="K626" i="4" s="1"/>
  <c r="L626" i="4" s="1"/>
  <c r="J627" i="4"/>
  <c r="K627" i="4" s="1"/>
  <c r="L627" i="4" s="1"/>
  <c r="J628" i="4"/>
  <c r="K628" i="4" s="1"/>
  <c r="L628" i="4" s="1"/>
  <c r="J629" i="4"/>
  <c r="K629" i="4" s="1"/>
  <c r="L629" i="4" s="1"/>
  <c r="J630" i="4"/>
  <c r="K630" i="4" s="1"/>
  <c r="L630" i="4" s="1"/>
  <c r="J631" i="4"/>
  <c r="K631" i="4" s="1"/>
  <c r="L631" i="4" s="1"/>
  <c r="J632" i="4"/>
  <c r="K632" i="4" s="1"/>
  <c r="L632" i="4" s="1"/>
  <c r="J633" i="4"/>
  <c r="K633" i="4" s="1"/>
  <c r="L633" i="4" s="1"/>
  <c r="J634" i="4"/>
  <c r="K634" i="4" s="1"/>
  <c r="L634" i="4" s="1"/>
  <c r="J635" i="4"/>
  <c r="K635" i="4" s="1"/>
  <c r="L635" i="4" s="1"/>
  <c r="J636" i="4"/>
  <c r="K636" i="4" s="1"/>
  <c r="L636" i="4" s="1"/>
  <c r="J637" i="4"/>
  <c r="K637" i="4" s="1"/>
  <c r="L637" i="4" s="1"/>
  <c r="J638" i="4"/>
  <c r="K638" i="4" s="1"/>
  <c r="L638" i="4" s="1"/>
  <c r="J639" i="4"/>
  <c r="K639" i="4" s="1"/>
  <c r="L639" i="4" s="1"/>
  <c r="J640" i="4"/>
  <c r="K640" i="4" s="1"/>
  <c r="L640" i="4" s="1"/>
  <c r="J641" i="4"/>
  <c r="K641" i="4" s="1"/>
  <c r="L641" i="4" s="1"/>
  <c r="J642" i="4"/>
  <c r="K642" i="4" s="1"/>
  <c r="L642" i="4" s="1"/>
  <c r="J643" i="4"/>
  <c r="K643" i="4" s="1"/>
  <c r="L643" i="4" s="1"/>
  <c r="J644" i="4"/>
  <c r="K644" i="4" s="1"/>
  <c r="L644" i="4" s="1"/>
  <c r="J645" i="4"/>
  <c r="K645" i="4" s="1"/>
  <c r="L645" i="4" s="1"/>
  <c r="J646" i="4"/>
  <c r="K646" i="4" s="1"/>
  <c r="L646" i="4" s="1"/>
  <c r="J647" i="4"/>
  <c r="K647" i="4" s="1"/>
  <c r="L647" i="4" s="1"/>
  <c r="J648" i="4"/>
  <c r="K648" i="4" s="1"/>
  <c r="J649" i="4"/>
  <c r="K649" i="4" s="1"/>
  <c r="L649" i="4" s="1"/>
  <c r="J650" i="4"/>
  <c r="K650" i="4" s="1"/>
  <c r="L650" i="4" s="1"/>
  <c r="J651" i="4"/>
  <c r="K651" i="4" s="1"/>
  <c r="L651" i="4" s="1"/>
  <c r="J652" i="4"/>
  <c r="K652" i="4" s="1"/>
  <c r="L652" i="4" s="1"/>
  <c r="J653" i="4"/>
  <c r="K653" i="4" s="1"/>
  <c r="L653" i="4" s="1"/>
  <c r="J654" i="4"/>
  <c r="K654" i="4" s="1"/>
  <c r="L654" i="4" s="1"/>
  <c r="J655" i="4"/>
  <c r="K655" i="4" s="1"/>
  <c r="L655" i="4" s="1"/>
  <c r="J656" i="4"/>
  <c r="K656" i="4" s="1"/>
  <c r="L656" i="4" s="1"/>
  <c r="J657" i="4"/>
  <c r="K657" i="4" s="1"/>
  <c r="L657" i="4" s="1"/>
  <c r="J658" i="4"/>
  <c r="K658" i="4" s="1"/>
  <c r="L658" i="4" s="1"/>
  <c r="J659" i="4"/>
  <c r="K659" i="4" s="1"/>
  <c r="L659" i="4" s="1"/>
  <c r="J660" i="4"/>
  <c r="K660" i="4" s="1"/>
  <c r="L660" i="4" s="1"/>
  <c r="J661" i="4"/>
  <c r="K661" i="4" s="1"/>
  <c r="L661" i="4" s="1"/>
  <c r="J662" i="4"/>
  <c r="K662" i="4" s="1"/>
  <c r="L662" i="4" s="1"/>
  <c r="J663" i="4"/>
  <c r="K663" i="4" s="1"/>
  <c r="L663" i="4" s="1"/>
  <c r="J664" i="4"/>
  <c r="K664" i="4" s="1"/>
  <c r="L664" i="4" s="1"/>
  <c r="J665" i="4"/>
  <c r="K665" i="4" s="1"/>
  <c r="L665" i="4" s="1"/>
  <c r="J666" i="4"/>
  <c r="K666" i="4" s="1"/>
  <c r="L666" i="4" s="1"/>
  <c r="J667" i="4"/>
  <c r="K667" i="4" s="1"/>
  <c r="L667" i="4" s="1"/>
  <c r="J668" i="4"/>
  <c r="K668" i="4" s="1"/>
  <c r="L668" i="4" s="1"/>
  <c r="J669" i="4"/>
  <c r="K669" i="4" s="1"/>
  <c r="L669" i="4" s="1"/>
  <c r="J670" i="4"/>
  <c r="K670" i="4" s="1"/>
  <c r="L670" i="4" s="1"/>
  <c r="J671" i="4"/>
  <c r="K671" i="4" s="1"/>
  <c r="L671" i="4" s="1"/>
  <c r="J672" i="4"/>
  <c r="K672" i="4" s="1"/>
  <c r="J673" i="4"/>
  <c r="K673" i="4" s="1"/>
  <c r="L673" i="4" s="1"/>
  <c r="J674" i="4"/>
  <c r="K674" i="4" s="1"/>
  <c r="L674" i="4" s="1"/>
  <c r="J675" i="4"/>
  <c r="K675" i="4" s="1"/>
  <c r="L675" i="4" s="1"/>
  <c r="J676" i="4"/>
  <c r="K676" i="4" s="1"/>
  <c r="L676" i="4" s="1"/>
  <c r="J677" i="4"/>
  <c r="K677" i="4" s="1"/>
  <c r="L677" i="4" s="1"/>
  <c r="J678" i="4"/>
  <c r="K678" i="4" s="1"/>
  <c r="L678" i="4" s="1"/>
  <c r="J679" i="4"/>
  <c r="K679" i="4" s="1"/>
  <c r="L679" i="4" s="1"/>
  <c r="J680" i="4"/>
  <c r="K680" i="4" s="1"/>
  <c r="L680" i="4" s="1"/>
  <c r="J681" i="4"/>
  <c r="K681" i="4" s="1"/>
  <c r="L681" i="4" s="1"/>
  <c r="J682" i="4"/>
  <c r="K682" i="4" s="1"/>
  <c r="L682" i="4" s="1"/>
  <c r="J683" i="4"/>
  <c r="K683" i="4" s="1"/>
  <c r="L683" i="4" s="1"/>
  <c r="J684" i="4"/>
  <c r="K684" i="4" s="1"/>
  <c r="L684" i="4" s="1"/>
  <c r="J685" i="4"/>
  <c r="K685" i="4" s="1"/>
  <c r="L685" i="4" s="1"/>
  <c r="J686" i="4"/>
  <c r="K686" i="4" s="1"/>
  <c r="L686" i="4" s="1"/>
  <c r="J687" i="4"/>
  <c r="K687" i="4" s="1"/>
  <c r="L687" i="4" s="1"/>
  <c r="J688" i="4"/>
  <c r="K688" i="4" s="1"/>
  <c r="L688" i="4" s="1"/>
  <c r="J689" i="4"/>
  <c r="K689" i="4" s="1"/>
  <c r="L689" i="4" s="1"/>
  <c r="J690" i="4"/>
  <c r="K690" i="4" s="1"/>
  <c r="L690" i="4" s="1"/>
  <c r="J691" i="4"/>
  <c r="K691" i="4" s="1"/>
  <c r="L691" i="4" s="1"/>
  <c r="J692" i="4"/>
  <c r="K692" i="4" s="1"/>
  <c r="L692" i="4" s="1"/>
  <c r="J693" i="4"/>
  <c r="K693" i="4" s="1"/>
  <c r="L693" i="4" s="1"/>
  <c r="J694" i="4"/>
  <c r="K694" i="4" s="1"/>
  <c r="L694" i="4" s="1"/>
  <c r="J695" i="4"/>
  <c r="K695" i="4" s="1"/>
  <c r="J696" i="4"/>
  <c r="K696" i="4" s="1"/>
  <c r="L696" i="4" s="1"/>
  <c r="J697" i="4"/>
  <c r="K697" i="4" s="1"/>
  <c r="L697" i="4" s="1"/>
  <c r="J698" i="4"/>
  <c r="K698" i="4" s="1"/>
  <c r="L698" i="4" s="1"/>
  <c r="J699" i="4"/>
  <c r="K699" i="4" s="1"/>
  <c r="L699" i="4" s="1"/>
  <c r="J700" i="4"/>
  <c r="K700" i="4" s="1"/>
  <c r="L700" i="4" s="1"/>
  <c r="J701" i="4"/>
  <c r="K701" i="4" s="1"/>
  <c r="L701" i="4" s="1"/>
  <c r="J702" i="4"/>
  <c r="K702" i="4" s="1"/>
  <c r="L702" i="4" s="1"/>
  <c r="J703" i="4"/>
  <c r="K703" i="4" s="1"/>
  <c r="L703" i="4" s="1"/>
  <c r="J704" i="4"/>
  <c r="K704" i="4" s="1"/>
  <c r="L704" i="4" s="1"/>
  <c r="J705" i="4"/>
  <c r="K705" i="4" s="1"/>
  <c r="L705" i="4" s="1"/>
  <c r="J706" i="4"/>
  <c r="K706" i="4" s="1"/>
  <c r="L706" i="4" s="1"/>
  <c r="J707" i="4"/>
  <c r="K707" i="4" s="1"/>
  <c r="L707" i="4" s="1"/>
  <c r="J708" i="4"/>
  <c r="K708" i="4" s="1"/>
  <c r="L708" i="4" s="1"/>
  <c r="J709" i="4"/>
  <c r="K709" i="4" s="1"/>
  <c r="L709" i="4" s="1"/>
  <c r="J710" i="4"/>
  <c r="K710" i="4" s="1"/>
  <c r="L710" i="4" s="1"/>
  <c r="J711" i="4"/>
  <c r="K711" i="4" s="1"/>
  <c r="L711" i="4" s="1"/>
  <c r="J712" i="4"/>
  <c r="K712" i="4" s="1"/>
  <c r="L712" i="4" s="1"/>
  <c r="J713" i="4"/>
  <c r="K713" i="4" s="1"/>
  <c r="L713" i="4" s="1"/>
  <c r="J714" i="4"/>
  <c r="K714" i="4" s="1"/>
  <c r="L714" i="4" s="1"/>
  <c r="J715" i="4"/>
  <c r="K715" i="4" s="1"/>
  <c r="L715" i="4" s="1"/>
  <c r="J716" i="4"/>
  <c r="K716" i="4" s="1"/>
  <c r="L716" i="4" s="1"/>
  <c r="J717" i="4"/>
  <c r="K717" i="4" s="1"/>
  <c r="L717" i="4" s="1"/>
  <c r="J718" i="4"/>
  <c r="K718" i="4" s="1"/>
  <c r="J719" i="4"/>
  <c r="K719" i="4" s="1"/>
  <c r="L719" i="4" s="1"/>
  <c r="J720" i="4"/>
  <c r="K720" i="4" s="1"/>
  <c r="L720" i="4" s="1"/>
  <c r="J721" i="4"/>
  <c r="K721" i="4" s="1"/>
  <c r="L721" i="4" s="1"/>
  <c r="J722" i="4"/>
  <c r="K722" i="4" s="1"/>
  <c r="L722" i="4" s="1"/>
  <c r="J723" i="4"/>
  <c r="K723" i="4" s="1"/>
  <c r="L723" i="4" s="1"/>
  <c r="J724" i="4"/>
  <c r="K724" i="4" s="1"/>
  <c r="L724" i="4" s="1"/>
  <c r="J725" i="4"/>
  <c r="K725" i="4" s="1"/>
  <c r="L725" i="4" s="1"/>
  <c r="J726" i="4"/>
  <c r="K726" i="4" s="1"/>
  <c r="L726" i="4" s="1"/>
  <c r="J727" i="4"/>
  <c r="K727" i="4" s="1"/>
  <c r="L727" i="4" s="1"/>
  <c r="J728" i="4"/>
  <c r="K728" i="4" s="1"/>
  <c r="L728" i="4" s="1"/>
  <c r="J729" i="4"/>
  <c r="K729" i="4" s="1"/>
  <c r="L729" i="4" s="1"/>
  <c r="J730" i="4"/>
  <c r="K730" i="4" s="1"/>
  <c r="L730" i="4" s="1"/>
  <c r="J731" i="4"/>
  <c r="K731" i="4" s="1"/>
  <c r="L731" i="4" s="1"/>
  <c r="J732" i="4"/>
  <c r="K732" i="4" s="1"/>
  <c r="L732" i="4" s="1"/>
  <c r="J733" i="4"/>
  <c r="K733" i="4" s="1"/>
  <c r="L733" i="4" s="1"/>
  <c r="J734" i="4"/>
  <c r="K734" i="4" s="1"/>
  <c r="L734" i="4" s="1"/>
  <c r="J735" i="4"/>
  <c r="K735" i="4" s="1"/>
  <c r="L735" i="4" s="1"/>
  <c r="J736" i="4"/>
  <c r="K736" i="4" s="1"/>
  <c r="L736" i="4" s="1"/>
  <c r="J737" i="4"/>
  <c r="K737" i="4" s="1"/>
  <c r="L737" i="4" s="1"/>
  <c r="J738" i="4"/>
  <c r="K738" i="4" s="1"/>
  <c r="L738" i="4" s="1"/>
  <c r="J739" i="4"/>
  <c r="K739" i="4" s="1"/>
  <c r="L739" i="4" s="1"/>
  <c r="J740" i="4"/>
  <c r="K740" i="4" s="1"/>
  <c r="L740" i="4" s="1"/>
  <c r="J741" i="4"/>
  <c r="K741" i="4" s="1"/>
  <c r="J742" i="4"/>
  <c r="K742" i="4" s="1"/>
  <c r="L742" i="4" s="1"/>
  <c r="J743" i="4"/>
  <c r="K743" i="4" s="1"/>
  <c r="L743" i="4" s="1"/>
  <c r="J744" i="4"/>
  <c r="K744" i="4" s="1"/>
  <c r="L744" i="4" s="1"/>
  <c r="J745" i="4"/>
  <c r="K745" i="4" s="1"/>
  <c r="L745" i="4" s="1"/>
  <c r="J746" i="4"/>
  <c r="K746" i="4" s="1"/>
  <c r="L746" i="4" s="1"/>
  <c r="J747" i="4"/>
  <c r="K747" i="4" s="1"/>
  <c r="L747" i="4" s="1"/>
  <c r="J748" i="4"/>
  <c r="K748" i="4" s="1"/>
  <c r="L748" i="4" s="1"/>
  <c r="J749" i="4"/>
  <c r="K749" i="4" s="1"/>
  <c r="L749" i="4" s="1"/>
  <c r="J750" i="4"/>
  <c r="K750" i="4" s="1"/>
  <c r="L750" i="4" s="1"/>
  <c r="J751" i="4"/>
  <c r="K751" i="4" s="1"/>
  <c r="L751" i="4" s="1"/>
  <c r="J752" i="4"/>
  <c r="K752" i="4" s="1"/>
  <c r="L752" i="4" s="1"/>
  <c r="J753" i="4"/>
  <c r="K753" i="4" s="1"/>
  <c r="L753" i="4" s="1"/>
  <c r="J754" i="4"/>
  <c r="K754" i="4" s="1"/>
  <c r="L754" i="4" s="1"/>
  <c r="J755" i="4"/>
  <c r="K755" i="4" s="1"/>
  <c r="L755" i="4" s="1"/>
  <c r="J756" i="4"/>
  <c r="K756" i="4" s="1"/>
  <c r="L756" i="4" s="1"/>
  <c r="J757" i="4"/>
  <c r="K757" i="4" s="1"/>
  <c r="L757" i="4" s="1"/>
  <c r="J758" i="4"/>
  <c r="K758" i="4" s="1"/>
  <c r="L758" i="4" s="1"/>
  <c r="J759" i="4"/>
  <c r="K759" i="4" s="1"/>
  <c r="L759" i="4" s="1"/>
  <c r="J760" i="4"/>
  <c r="K760" i="4" s="1"/>
  <c r="L760" i="4" s="1"/>
  <c r="J761" i="4"/>
  <c r="K761" i="4" s="1"/>
  <c r="L761" i="4" s="1"/>
  <c r="J762" i="4"/>
  <c r="K762" i="4" s="1"/>
  <c r="L762" i="4" s="1"/>
  <c r="J763" i="4"/>
  <c r="K763" i="4" s="1"/>
  <c r="L763" i="4" s="1"/>
  <c r="J764" i="4"/>
  <c r="K764" i="4" s="1"/>
  <c r="J765" i="4"/>
  <c r="K765" i="4" s="1"/>
  <c r="L765" i="4" s="1"/>
  <c r="J766" i="4"/>
  <c r="K766" i="4" s="1"/>
  <c r="L766" i="4" s="1"/>
  <c r="J767" i="4"/>
  <c r="K767" i="4" s="1"/>
  <c r="L767" i="4" s="1"/>
  <c r="J768" i="4"/>
  <c r="K768" i="4" s="1"/>
  <c r="L768" i="4" s="1"/>
  <c r="J769" i="4"/>
  <c r="K769" i="4" s="1"/>
  <c r="L769" i="4" s="1"/>
  <c r="J770" i="4"/>
  <c r="K770" i="4" s="1"/>
  <c r="L770" i="4" s="1"/>
  <c r="J771" i="4"/>
  <c r="K771" i="4" s="1"/>
  <c r="L771" i="4" s="1"/>
  <c r="J772" i="4"/>
  <c r="K772" i="4" s="1"/>
  <c r="L772" i="4" s="1"/>
  <c r="J773" i="4"/>
  <c r="K773" i="4" s="1"/>
  <c r="L773" i="4" s="1"/>
  <c r="J774" i="4"/>
  <c r="K774" i="4" s="1"/>
  <c r="L774" i="4" s="1"/>
  <c r="J775" i="4"/>
  <c r="K775" i="4" s="1"/>
  <c r="L775" i="4" s="1"/>
  <c r="J776" i="4"/>
  <c r="K776" i="4" s="1"/>
  <c r="L776" i="4" s="1"/>
  <c r="J777" i="4"/>
  <c r="K777" i="4" s="1"/>
  <c r="L777" i="4" s="1"/>
  <c r="J778" i="4"/>
  <c r="K778" i="4" s="1"/>
  <c r="L778" i="4" s="1"/>
  <c r="J779" i="4"/>
  <c r="K779" i="4" s="1"/>
  <c r="L779" i="4" s="1"/>
  <c r="J780" i="4"/>
  <c r="K780" i="4" s="1"/>
  <c r="L780" i="4" s="1"/>
  <c r="J781" i="4"/>
  <c r="K781" i="4" s="1"/>
  <c r="L781" i="4" s="1"/>
  <c r="J782" i="4"/>
  <c r="K782" i="4" s="1"/>
  <c r="L782" i="4" s="1"/>
  <c r="J783" i="4"/>
  <c r="K783" i="4" s="1"/>
  <c r="L783" i="4" s="1"/>
  <c r="J784" i="4"/>
  <c r="K784" i="4" s="1"/>
  <c r="L784" i="4" s="1"/>
  <c r="J785" i="4"/>
  <c r="K785" i="4" s="1"/>
  <c r="L785" i="4" s="1"/>
  <c r="J786" i="4"/>
  <c r="K786" i="4" s="1"/>
  <c r="L786" i="4" s="1"/>
  <c r="J787" i="4"/>
  <c r="K787" i="4" s="1"/>
  <c r="L787" i="4" s="1"/>
  <c r="J788" i="4"/>
  <c r="K788" i="4" s="1"/>
  <c r="J789" i="4"/>
  <c r="K789" i="4" s="1"/>
  <c r="L789" i="4" s="1"/>
  <c r="J790" i="4"/>
  <c r="K790" i="4" s="1"/>
  <c r="L790" i="4" s="1"/>
  <c r="J791" i="4"/>
  <c r="K791" i="4" s="1"/>
  <c r="L791" i="4" s="1"/>
  <c r="J792" i="4"/>
  <c r="K792" i="4" s="1"/>
  <c r="L792" i="4" s="1"/>
  <c r="J793" i="4"/>
  <c r="K793" i="4" s="1"/>
  <c r="L793" i="4" s="1"/>
  <c r="J794" i="4"/>
  <c r="K794" i="4" s="1"/>
  <c r="L794" i="4" s="1"/>
  <c r="J795" i="4"/>
  <c r="K795" i="4" s="1"/>
  <c r="L795" i="4" s="1"/>
  <c r="J796" i="4"/>
  <c r="K796" i="4" s="1"/>
  <c r="L796" i="4" s="1"/>
  <c r="J797" i="4"/>
  <c r="K797" i="4" s="1"/>
  <c r="L797" i="4" s="1"/>
  <c r="J798" i="4"/>
  <c r="K798" i="4" s="1"/>
  <c r="L798" i="4" s="1"/>
  <c r="J799" i="4"/>
  <c r="K799" i="4" s="1"/>
  <c r="L799" i="4" s="1"/>
  <c r="J800" i="4"/>
  <c r="K800" i="4" s="1"/>
  <c r="L800" i="4" s="1"/>
  <c r="J801" i="4"/>
  <c r="K801" i="4" s="1"/>
  <c r="L801" i="4" s="1"/>
  <c r="J802" i="4"/>
  <c r="K802" i="4" s="1"/>
  <c r="L802" i="4" s="1"/>
  <c r="J803" i="4"/>
  <c r="K803" i="4" s="1"/>
  <c r="L803" i="4" s="1"/>
  <c r="J804" i="4"/>
  <c r="K804" i="4" s="1"/>
  <c r="L804" i="4" s="1"/>
  <c r="J805" i="4"/>
  <c r="K805" i="4" s="1"/>
  <c r="L805" i="4" s="1"/>
  <c r="J806" i="4"/>
  <c r="K806" i="4" s="1"/>
  <c r="L806" i="4" s="1"/>
  <c r="J807" i="4"/>
  <c r="K807" i="4" s="1"/>
  <c r="L807" i="4" s="1"/>
  <c r="J808" i="4"/>
  <c r="K808" i="4" s="1"/>
  <c r="L808" i="4" s="1"/>
  <c r="J809" i="4"/>
  <c r="K809" i="4" s="1"/>
  <c r="L809" i="4" s="1"/>
  <c r="J810" i="4"/>
  <c r="K810" i="4" s="1"/>
  <c r="L810" i="4" s="1"/>
  <c r="J811" i="4"/>
  <c r="K811" i="4" s="1"/>
  <c r="J812" i="4"/>
  <c r="K812" i="4" s="1"/>
  <c r="L812" i="4" s="1"/>
  <c r="J813" i="4"/>
  <c r="K813" i="4" s="1"/>
  <c r="L813" i="4" s="1"/>
  <c r="J814" i="4"/>
  <c r="K814" i="4" s="1"/>
  <c r="L814" i="4" s="1"/>
  <c r="J815" i="4"/>
  <c r="K815" i="4" s="1"/>
  <c r="L815" i="4" s="1"/>
  <c r="J816" i="4"/>
  <c r="K816" i="4" s="1"/>
  <c r="L816" i="4" s="1"/>
  <c r="J817" i="4"/>
  <c r="K817" i="4" s="1"/>
  <c r="L817" i="4" s="1"/>
  <c r="J818" i="4"/>
  <c r="K818" i="4" s="1"/>
  <c r="L818" i="4" s="1"/>
  <c r="J819" i="4"/>
  <c r="K819" i="4" s="1"/>
  <c r="L819" i="4" s="1"/>
  <c r="J820" i="4"/>
  <c r="K820" i="4" s="1"/>
  <c r="L820" i="4" s="1"/>
  <c r="J821" i="4"/>
  <c r="K821" i="4" s="1"/>
  <c r="L821" i="4" s="1"/>
  <c r="J822" i="4"/>
  <c r="K822" i="4" s="1"/>
  <c r="L822" i="4" s="1"/>
  <c r="J823" i="4"/>
  <c r="K823" i="4" s="1"/>
  <c r="L823" i="4" s="1"/>
  <c r="J824" i="4"/>
  <c r="K824" i="4" s="1"/>
  <c r="L824" i="4" s="1"/>
  <c r="J825" i="4"/>
  <c r="K825" i="4" s="1"/>
  <c r="L825" i="4" s="1"/>
  <c r="J826" i="4"/>
  <c r="K826" i="4" s="1"/>
  <c r="L826" i="4" s="1"/>
  <c r="J827" i="4"/>
  <c r="K827" i="4" s="1"/>
  <c r="L827" i="4" s="1"/>
  <c r="J828" i="4"/>
  <c r="K828" i="4" s="1"/>
  <c r="L828" i="4" s="1"/>
  <c r="J829" i="4"/>
  <c r="K829" i="4" s="1"/>
  <c r="L829" i="4" s="1"/>
  <c r="J830" i="4"/>
  <c r="K830" i="4" s="1"/>
  <c r="L830" i="4" s="1"/>
  <c r="J831" i="4"/>
  <c r="K831" i="4" s="1"/>
  <c r="L831" i="4" s="1"/>
  <c r="J832" i="4"/>
  <c r="K832" i="4" s="1"/>
  <c r="L832" i="4" s="1"/>
  <c r="J833" i="4"/>
  <c r="K833" i="4" s="1"/>
  <c r="L833" i="4" s="1"/>
  <c r="J834" i="4"/>
  <c r="K834" i="4" s="1"/>
  <c r="J835" i="4"/>
  <c r="K835" i="4" s="1"/>
  <c r="L835" i="4" s="1"/>
  <c r="J836" i="4"/>
  <c r="K836" i="4" s="1"/>
  <c r="L836" i="4" s="1"/>
  <c r="J837" i="4"/>
  <c r="K837" i="4" s="1"/>
  <c r="L837" i="4" s="1"/>
  <c r="J838" i="4"/>
  <c r="K838" i="4" s="1"/>
  <c r="L838" i="4" s="1"/>
  <c r="J839" i="4"/>
  <c r="K839" i="4" s="1"/>
  <c r="L839" i="4" s="1"/>
  <c r="J840" i="4"/>
  <c r="K840" i="4" s="1"/>
  <c r="L840" i="4" s="1"/>
  <c r="J841" i="4"/>
  <c r="K841" i="4" s="1"/>
  <c r="L841" i="4" s="1"/>
  <c r="J842" i="4"/>
  <c r="K842" i="4" s="1"/>
  <c r="L842" i="4" s="1"/>
  <c r="J843" i="4"/>
  <c r="K843" i="4" s="1"/>
  <c r="L843" i="4" s="1"/>
  <c r="J844" i="4"/>
  <c r="K844" i="4" s="1"/>
  <c r="L844" i="4" s="1"/>
  <c r="J845" i="4"/>
  <c r="K845" i="4" s="1"/>
  <c r="L845" i="4" s="1"/>
  <c r="J846" i="4"/>
  <c r="K846" i="4" s="1"/>
  <c r="L846" i="4" s="1"/>
  <c r="J847" i="4"/>
  <c r="K847" i="4" s="1"/>
  <c r="L847" i="4" s="1"/>
  <c r="J848" i="4"/>
  <c r="K848" i="4" s="1"/>
  <c r="L848" i="4" s="1"/>
  <c r="J849" i="4"/>
  <c r="K849" i="4" s="1"/>
  <c r="L849" i="4" s="1"/>
  <c r="J850" i="4"/>
  <c r="K850" i="4" s="1"/>
  <c r="L850" i="4" s="1"/>
  <c r="J851" i="4"/>
  <c r="K851" i="4" s="1"/>
  <c r="L851" i="4" s="1"/>
  <c r="J852" i="4"/>
  <c r="K852" i="4" s="1"/>
  <c r="L852" i="4" s="1"/>
  <c r="J853" i="4"/>
  <c r="K853" i="4" s="1"/>
  <c r="L853" i="4" s="1"/>
  <c r="J854" i="4"/>
  <c r="K854" i="4" s="1"/>
  <c r="L854" i="4" s="1"/>
  <c r="J855" i="4"/>
  <c r="K855" i="4" s="1"/>
  <c r="L855" i="4" s="1"/>
  <c r="J856" i="4"/>
  <c r="K856" i="4" s="1"/>
  <c r="L856" i="4" s="1"/>
  <c r="J857" i="4"/>
  <c r="K857" i="4" s="1"/>
  <c r="J858" i="4"/>
  <c r="K858" i="4" s="1"/>
  <c r="L858" i="4" s="1"/>
  <c r="J859" i="4"/>
  <c r="K859" i="4" s="1"/>
  <c r="L859" i="4" s="1"/>
  <c r="J860" i="4"/>
  <c r="K860" i="4" s="1"/>
  <c r="L860" i="4" s="1"/>
  <c r="J861" i="4"/>
  <c r="K861" i="4" s="1"/>
  <c r="L861" i="4" s="1"/>
  <c r="J862" i="4"/>
  <c r="K862" i="4" s="1"/>
  <c r="L862" i="4" s="1"/>
  <c r="J863" i="4"/>
  <c r="K863" i="4" s="1"/>
  <c r="L863" i="4" s="1"/>
  <c r="J864" i="4"/>
  <c r="K864" i="4" s="1"/>
  <c r="L864" i="4" s="1"/>
  <c r="J865" i="4"/>
  <c r="K865" i="4" s="1"/>
  <c r="L865" i="4" s="1"/>
  <c r="J866" i="4"/>
  <c r="K866" i="4" s="1"/>
  <c r="L866" i="4" s="1"/>
  <c r="J867" i="4"/>
  <c r="K867" i="4" s="1"/>
  <c r="L867" i="4" s="1"/>
  <c r="J868" i="4"/>
  <c r="K868" i="4" s="1"/>
  <c r="L868" i="4" s="1"/>
  <c r="J869" i="4"/>
  <c r="K869" i="4" s="1"/>
  <c r="L869" i="4" s="1"/>
  <c r="J870" i="4"/>
  <c r="K870" i="4" s="1"/>
  <c r="L870" i="4" s="1"/>
  <c r="J871" i="4"/>
  <c r="K871" i="4" s="1"/>
  <c r="L871" i="4" s="1"/>
  <c r="J872" i="4"/>
  <c r="K872" i="4" s="1"/>
  <c r="L872" i="4" s="1"/>
  <c r="J873" i="4"/>
  <c r="K873" i="4" s="1"/>
  <c r="L873" i="4" s="1"/>
  <c r="J874" i="4"/>
  <c r="K874" i="4" s="1"/>
  <c r="L874" i="4" s="1"/>
  <c r="J875" i="4"/>
  <c r="K875" i="4" s="1"/>
  <c r="L875" i="4" s="1"/>
  <c r="J876" i="4"/>
  <c r="K876" i="4" s="1"/>
  <c r="L876" i="4" s="1"/>
  <c r="J877" i="4"/>
  <c r="K877" i="4" s="1"/>
  <c r="L877" i="4" s="1"/>
  <c r="J878" i="4"/>
  <c r="K878" i="4" s="1"/>
  <c r="L878" i="4" s="1"/>
  <c r="J879" i="4"/>
  <c r="K879" i="4" s="1"/>
  <c r="L879" i="4" s="1"/>
  <c r="J880" i="4"/>
  <c r="K880" i="4" s="1"/>
  <c r="J881" i="4"/>
  <c r="K881" i="4" s="1"/>
  <c r="L881" i="4" s="1"/>
  <c r="J882" i="4"/>
  <c r="K882" i="4" s="1"/>
  <c r="L882" i="4" s="1"/>
  <c r="J883" i="4"/>
  <c r="K883" i="4" s="1"/>
  <c r="L883" i="4" s="1"/>
  <c r="J884" i="4"/>
  <c r="K884" i="4" s="1"/>
  <c r="L884" i="4" s="1"/>
  <c r="J885" i="4"/>
  <c r="K885" i="4" s="1"/>
  <c r="L885" i="4" s="1"/>
  <c r="J886" i="4"/>
  <c r="K886" i="4" s="1"/>
  <c r="L886" i="4" s="1"/>
  <c r="J887" i="4"/>
  <c r="K887" i="4" s="1"/>
  <c r="L887" i="4" s="1"/>
  <c r="J888" i="4"/>
  <c r="K888" i="4" s="1"/>
  <c r="L888" i="4" s="1"/>
  <c r="J889" i="4"/>
  <c r="K889" i="4" s="1"/>
  <c r="L889" i="4" s="1"/>
  <c r="J890" i="4"/>
  <c r="K890" i="4" s="1"/>
  <c r="L890" i="4" s="1"/>
  <c r="J891" i="4"/>
  <c r="K891" i="4" s="1"/>
  <c r="L891" i="4" s="1"/>
  <c r="J892" i="4"/>
  <c r="K892" i="4" s="1"/>
  <c r="L892" i="4" s="1"/>
  <c r="J893" i="4"/>
  <c r="K893" i="4" s="1"/>
  <c r="L893" i="4" s="1"/>
  <c r="J894" i="4"/>
  <c r="K894" i="4" s="1"/>
  <c r="L894" i="4" s="1"/>
  <c r="J895" i="4"/>
  <c r="K895" i="4" s="1"/>
  <c r="L895" i="4" s="1"/>
  <c r="J896" i="4"/>
  <c r="K896" i="4" s="1"/>
  <c r="L896" i="4" s="1"/>
  <c r="J897" i="4"/>
  <c r="K897" i="4" s="1"/>
  <c r="L897" i="4" s="1"/>
  <c r="J898" i="4"/>
  <c r="K898" i="4" s="1"/>
  <c r="L898" i="4" s="1"/>
  <c r="J899" i="4"/>
  <c r="K899" i="4" s="1"/>
  <c r="L899" i="4" s="1"/>
  <c r="J900" i="4"/>
  <c r="K900" i="4" s="1"/>
  <c r="L900" i="4" s="1"/>
  <c r="J901" i="4"/>
  <c r="K901" i="4" s="1"/>
  <c r="L901" i="4" s="1"/>
  <c r="J902" i="4"/>
  <c r="K902" i="4" s="1"/>
  <c r="L902" i="4" s="1"/>
  <c r="J903" i="4"/>
  <c r="K903" i="4" s="1"/>
  <c r="J904" i="4"/>
  <c r="K904" i="4" s="1"/>
  <c r="L904" i="4" s="1"/>
  <c r="J905" i="4"/>
  <c r="K905" i="4" s="1"/>
  <c r="L905" i="4" s="1"/>
  <c r="J906" i="4"/>
  <c r="K906" i="4" s="1"/>
  <c r="L906" i="4" s="1"/>
  <c r="J907" i="4"/>
  <c r="K907" i="4" s="1"/>
  <c r="L907" i="4" s="1"/>
  <c r="J908" i="4"/>
  <c r="K908" i="4" s="1"/>
  <c r="L908" i="4" s="1"/>
  <c r="J909" i="4"/>
  <c r="K909" i="4" s="1"/>
  <c r="L909" i="4" s="1"/>
  <c r="J910" i="4"/>
  <c r="K910" i="4" s="1"/>
  <c r="L910" i="4" s="1"/>
  <c r="J911" i="4"/>
  <c r="K911" i="4" s="1"/>
  <c r="L911" i="4" s="1"/>
  <c r="J912" i="4"/>
  <c r="K912" i="4" s="1"/>
  <c r="L912" i="4" s="1"/>
  <c r="J913" i="4"/>
  <c r="K913" i="4" s="1"/>
  <c r="L913" i="4" s="1"/>
  <c r="J914" i="4"/>
  <c r="K914" i="4" s="1"/>
  <c r="L914" i="4" s="1"/>
  <c r="J915" i="4"/>
  <c r="K915" i="4" s="1"/>
  <c r="L915" i="4" s="1"/>
  <c r="J916" i="4"/>
  <c r="K916" i="4" s="1"/>
  <c r="L916" i="4" s="1"/>
  <c r="J917" i="4"/>
  <c r="K917" i="4" s="1"/>
  <c r="L917" i="4" s="1"/>
  <c r="J918" i="4"/>
  <c r="K918" i="4" s="1"/>
  <c r="L918" i="4" s="1"/>
  <c r="J919" i="4"/>
  <c r="K919" i="4" s="1"/>
  <c r="L919" i="4" s="1"/>
  <c r="J920" i="4"/>
  <c r="K920" i="4" s="1"/>
  <c r="L920" i="4" s="1"/>
  <c r="J921" i="4"/>
  <c r="K921" i="4" s="1"/>
  <c r="L921" i="4" s="1"/>
  <c r="J922" i="4"/>
  <c r="K922" i="4" s="1"/>
  <c r="L922" i="4" s="1"/>
  <c r="J923" i="4"/>
  <c r="K923" i="4" s="1"/>
  <c r="L923" i="4" s="1"/>
  <c r="J924" i="4"/>
  <c r="K924" i="4" s="1"/>
  <c r="L924" i="4" s="1"/>
  <c r="J925" i="4"/>
  <c r="K925" i="4" s="1"/>
  <c r="L925" i="4" s="1"/>
  <c r="J926" i="4"/>
  <c r="K926" i="4" s="1"/>
  <c r="L926" i="4" s="1"/>
  <c r="J927" i="4"/>
  <c r="K927" i="4" s="1"/>
  <c r="J928" i="4"/>
  <c r="K928" i="4" s="1"/>
  <c r="L928" i="4" s="1"/>
  <c r="J929" i="4"/>
  <c r="K929" i="4" s="1"/>
  <c r="L929" i="4" s="1"/>
  <c r="J930" i="4"/>
  <c r="K930" i="4" s="1"/>
  <c r="L930" i="4" s="1"/>
  <c r="J931" i="4"/>
  <c r="K931" i="4" s="1"/>
  <c r="L931" i="4" s="1"/>
  <c r="J932" i="4"/>
  <c r="K932" i="4" s="1"/>
  <c r="L932" i="4" s="1"/>
  <c r="J933" i="4"/>
  <c r="K933" i="4" s="1"/>
  <c r="L933" i="4" s="1"/>
  <c r="J934" i="4"/>
  <c r="K934" i="4" s="1"/>
  <c r="L934" i="4" s="1"/>
  <c r="J935" i="4"/>
  <c r="K935" i="4" s="1"/>
  <c r="L935" i="4" s="1"/>
  <c r="J936" i="4"/>
  <c r="K936" i="4" s="1"/>
  <c r="L936" i="4" s="1"/>
  <c r="J937" i="4"/>
  <c r="K937" i="4" s="1"/>
  <c r="L937" i="4" s="1"/>
  <c r="J938" i="4"/>
  <c r="K938" i="4" s="1"/>
  <c r="L938" i="4" s="1"/>
  <c r="J939" i="4"/>
  <c r="K939" i="4" s="1"/>
  <c r="L939" i="4" s="1"/>
  <c r="J940" i="4"/>
  <c r="K940" i="4" s="1"/>
  <c r="L940" i="4" s="1"/>
  <c r="J941" i="4"/>
  <c r="K941" i="4" s="1"/>
  <c r="L941" i="4" s="1"/>
  <c r="J942" i="4"/>
  <c r="K942" i="4" s="1"/>
  <c r="L942" i="4" s="1"/>
  <c r="J943" i="4"/>
  <c r="K943" i="4" s="1"/>
  <c r="L943" i="4" s="1"/>
  <c r="J944" i="4"/>
  <c r="K944" i="4" s="1"/>
  <c r="L944" i="4" s="1"/>
  <c r="J945" i="4"/>
  <c r="K945" i="4" s="1"/>
  <c r="L945" i="4" s="1"/>
  <c r="J946" i="4"/>
  <c r="K946" i="4" s="1"/>
  <c r="L946" i="4" s="1"/>
  <c r="J947" i="4"/>
  <c r="K947" i="4" s="1"/>
  <c r="L947" i="4" s="1"/>
  <c r="J948" i="4"/>
  <c r="K948" i="4" s="1"/>
  <c r="L948" i="4" s="1"/>
  <c r="J949" i="4"/>
  <c r="K949" i="4" s="1"/>
  <c r="L949" i="4" s="1"/>
  <c r="J950" i="4"/>
  <c r="K950" i="4" s="1"/>
  <c r="J951" i="4"/>
  <c r="K951" i="4" s="1"/>
  <c r="L951" i="4" s="1"/>
  <c r="J952" i="4"/>
  <c r="K952" i="4" s="1"/>
  <c r="L952" i="4" s="1"/>
  <c r="J953" i="4"/>
  <c r="K953" i="4" s="1"/>
  <c r="L953" i="4" s="1"/>
  <c r="J954" i="4"/>
  <c r="K954" i="4" s="1"/>
  <c r="L954" i="4" s="1"/>
  <c r="J955" i="4"/>
  <c r="K955" i="4" s="1"/>
  <c r="L955" i="4" s="1"/>
  <c r="J956" i="4"/>
  <c r="K956" i="4" s="1"/>
  <c r="L956" i="4" s="1"/>
  <c r="J957" i="4"/>
  <c r="K957" i="4" s="1"/>
  <c r="L957" i="4" s="1"/>
  <c r="J958" i="4"/>
  <c r="K958" i="4" s="1"/>
  <c r="L958" i="4" s="1"/>
  <c r="J959" i="4"/>
  <c r="K959" i="4" s="1"/>
  <c r="L959" i="4" s="1"/>
  <c r="J960" i="4"/>
  <c r="K960" i="4" s="1"/>
  <c r="L960" i="4" s="1"/>
  <c r="J961" i="4"/>
  <c r="K961" i="4" s="1"/>
  <c r="L961" i="4" s="1"/>
  <c r="J962" i="4"/>
  <c r="K962" i="4" s="1"/>
  <c r="L962" i="4" s="1"/>
  <c r="J963" i="4"/>
  <c r="K963" i="4" s="1"/>
  <c r="L963" i="4" s="1"/>
  <c r="J964" i="4"/>
  <c r="K964" i="4" s="1"/>
  <c r="L964" i="4" s="1"/>
  <c r="J965" i="4"/>
  <c r="K965" i="4" s="1"/>
  <c r="L965" i="4" s="1"/>
  <c r="J966" i="4"/>
  <c r="K966" i="4" s="1"/>
  <c r="L966" i="4" s="1"/>
  <c r="J967" i="4"/>
  <c r="K967" i="4" s="1"/>
  <c r="L967" i="4" s="1"/>
  <c r="J968" i="4"/>
  <c r="K968" i="4" s="1"/>
  <c r="L968" i="4" s="1"/>
  <c r="J969" i="4"/>
  <c r="K969" i="4" s="1"/>
  <c r="L969" i="4" s="1"/>
  <c r="J970" i="4"/>
  <c r="K970" i="4" s="1"/>
  <c r="L970" i="4" s="1"/>
  <c r="J971" i="4"/>
  <c r="K971" i="4" s="1"/>
  <c r="L971" i="4" s="1"/>
  <c r="J972" i="4"/>
  <c r="K972" i="4" s="1"/>
  <c r="L972" i="4" s="1"/>
  <c r="J973" i="4"/>
  <c r="K973" i="4" s="1"/>
  <c r="J974" i="4"/>
  <c r="K974" i="4" s="1"/>
  <c r="L974" i="4" s="1"/>
  <c r="J975" i="4"/>
  <c r="K975" i="4" s="1"/>
  <c r="L975" i="4" s="1"/>
  <c r="J976" i="4"/>
  <c r="K976" i="4" s="1"/>
  <c r="L976" i="4" s="1"/>
  <c r="J977" i="4"/>
  <c r="K977" i="4" s="1"/>
  <c r="L977" i="4" s="1"/>
  <c r="J978" i="4"/>
  <c r="K978" i="4" s="1"/>
  <c r="L978" i="4" s="1"/>
  <c r="J979" i="4"/>
  <c r="K979" i="4" s="1"/>
  <c r="L979" i="4" s="1"/>
  <c r="J980" i="4"/>
  <c r="K980" i="4" s="1"/>
  <c r="L980" i="4" s="1"/>
  <c r="J981" i="4"/>
  <c r="K981" i="4" s="1"/>
  <c r="L981" i="4" s="1"/>
  <c r="J982" i="4"/>
  <c r="K982" i="4" s="1"/>
  <c r="L982" i="4" s="1"/>
  <c r="J983" i="4"/>
  <c r="K983" i="4" s="1"/>
  <c r="L983" i="4" s="1"/>
  <c r="J984" i="4"/>
  <c r="K984" i="4" s="1"/>
  <c r="L984" i="4" s="1"/>
  <c r="J985" i="4"/>
  <c r="K985" i="4" s="1"/>
  <c r="L985" i="4" s="1"/>
  <c r="J986" i="4"/>
  <c r="K986" i="4" s="1"/>
  <c r="L986" i="4" s="1"/>
  <c r="J987" i="4"/>
  <c r="K987" i="4" s="1"/>
  <c r="L987" i="4" s="1"/>
  <c r="J988" i="4"/>
  <c r="K988" i="4" s="1"/>
  <c r="L988" i="4" s="1"/>
  <c r="J989" i="4"/>
  <c r="K989" i="4" s="1"/>
  <c r="L989" i="4" s="1"/>
  <c r="J990" i="4"/>
  <c r="K990" i="4" s="1"/>
  <c r="L990" i="4" s="1"/>
  <c r="J991" i="4"/>
  <c r="K991" i="4" s="1"/>
  <c r="L991" i="4" s="1"/>
  <c r="J992" i="4"/>
  <c r="K992" i="4" s="1"/>
  <c r="L992" i="4" s="1"/>
  <c r="J993" i="4"/>
  <c r="K993" i="4" s="1"/>
  <c r="L993" i="4" s="1"/>
  <c r="J994" i="4"/>
  <c r="K994" i="4" s="1"/>
  <c r="L994" i="4" s="1"/>
  <c r="J995" i="4"/>
  <c r="K995" i="4" s="1"/>
  <c r="L995" i="4" s="1"/>
  <c r="J996" i="4"/>
  <c r="K996" i="4" s="1"/>
  <c r="L996" i="4" s="1"/>
  <c r="J997" i="4"/>
  <c r="K997" i="4" s="1"/>
  <c r="J998" i="4"/>
  <c r="K998" i="4" s="1"/>
  <c r="L998" i="4" s="1"/>
  <c r="J999" i="4"/>
  <c r="K999" i="4" s="1"/>
  <c r="L999" i="4" s="1"/>
  <c r="J1000" i="4"/>
  <c r="K1000" i="4" s="1"/>
  <c r="L1000" i="4" s="1"/>
  <c r="J1001" i="4"/>
  <c r="K1001" i="4" s="1"/>
  <c r="L1001" i="4" s="1"/>
  <c r="J1002" i="4"/>
  <c r="K1002" i="4" s="1"/>
  <c r="L1002" i="4" s="1"/>
  <c r="J1003" i="4"/>
  <c r="K1003" i="4" s="1"/>
  <c r="L1003" i="4" s="1"/>
  <c r="J1004" i="4"/>
  <c r="K1004" i="4" s="1"/>
  <c r="L1004" i="4" s="1"/>
  <c r="J1005" i="4"/>
  <c r="K1005" i="4" s="1"/>
  <c r="L1005" i="4" s="1"/>
  <c r="J1006" i="4"/>
  <c r="K1006" i="4" s="1"/>
  <c r="L1006" i="4" s="1"/>
  <c r="J1007" i="4"/>
  <c r="K1007" i="4" s="1"/>
  <c r="L1007" i="4" s="1"/>
  <c r="J1008" i="4"/>
  <c r="K1008" i="4" s="1"/>
  <c r="L1008" i="4" s="1"/>
  <c r="J1009" i="4"/>
  <c r="K1009" i="4" s="1"/>
  <c r="L1009" i="4" s="1"/>
  <c r="J1010" i="4"/>
  <c r="K1010" i="4" s="1"/>
  <c r="L1010" i="4" s="1"/>
  <c r="J1011" i="4"/>
  <c r="K1011" i="4" s="1"/>
  <c r="L1011" i="4" s="1"/>
  <c r="J1012" i="4"/>
  <c r="K1012" i="4" s="1"/>
  <c r="L1012" i="4" s="1"/>
  <c r="J1013" i="4"/>
  <c r="K1013" i="4" s="1"/>
  <c r="L1013" i="4" s="1"/>
  <c r="J1014" i="4"/>
  <c r="K1014" i="4" s="1"/>
  <c r="L1014" i="4" s="1"/>
  <c r="J1015" i="4"/>
  <c r="K1015" i="4" s="1"/>
  <c r="L1015" i="4" s="1"/>
  <c r="J1016" i="4"/>
  <c r="K1016" i="4" s="1"/>
  <c r="L1016" i="4" s="1"/>
  <c r="J1017" i="4"/>
  <c r="K1017" i="4" s="1"/>
  <c r="L1017" i="4" s="1"/>
  <c r="J1018" i="4"/>
  <c r="K1018" i="4" s="1"/>
  <c r="L1018" i="4" s="1"/>
  <c r="J1019" i="4"/>
  <c r="K1019" i="4" s="1"/>
  <c r="L1019" i="4" s="1"/>
  <c r="J1020" i="4"/>
  <c r="K1020" i="4" s="1"/>
  <c r="J1021" i="4"/>
  <c r="K1021" i="4" s="1"/>
  <c r="L1021" i="4" s="1"/>
  <c r="J1022" i="4"/>
  <c r="K1022" i="4" s="1"/>
  <c r="L1022" i="4" s="1"/>
  <c r="J1023" i="4"/>
  <c r="K1023" i="4" s="1"/>
  <c r="L1023" i="4" s="1"/>
  <c r="J1024" i="4"/>
  <c r="K1024" i="4" s="1"/>
  <c r="L1024" i="4" s="1"/>
  <c r="J1025" i="4"/>
  <c r="K1025" i="4" s="1"/>
  <c r="L1025" i="4" s="1"/>
  <c r="J1026" i="4"/>
  <c r="K1026" i="4" s="1"/>
  <c r="L1026" i="4" s="1"/>
  <c r="J1027" i="4"/>
  <c r="K1027" i="4" s="1"/>
  <c r="L1027" i="4" s="1"/>
  <c r="J1028" i="4"/>
  <c r="K1028" i="4" s="1"/>
  <c r="L1028" i="4" s="1"/>
  <c r="J1029" i="4"/>
  <c r="K1029" i="4" s="1"/>
  <c r="L1029" i="4" s="1"/>
  <c r="J1030" i="4"/>
  <c r="K1030" i="4" s="1"/>
  <c r="L1030" i="4" s="1"/>
  <c r="J1031" i="4"/>
  <c r="K1031" i="4" s="1"/>
  <c r="L1031" i="4" s="1"/>
  <c r="J1032" i="4"/>
  <c r="K1032" i="4" s="1"/>
  <c r="L1032" i="4" s="1"/>
  <c r="J1033" i="4"/>
  <c r="K1033" i="4" s="1"/>
  <c r="L1033" i="4" s="1"/>
  <c r="J1034" i="4"/>
  <c r="K1034" i="4" s="1"/>
  <c r="L1034" i="4" s="1"/>
  <c r="J1035" i="4"/>
  <c r="K1035" i="4" s="1"/>
  <c r="L1035" i="4" s="1"/>
  <c r="J1036" i="4"/>
  <c r="K1036" i="4" s="1"/>
  <c r="L1036" i="4" s="1"/>
  <c r="J1037" i="4"/>
  <c r="K1037" i="4" s="1"/>
  <c r="L1037" i="4" s="1"/>
  <c r="J1038" i="4"/>
  <c r="K1038" i="4" s="1"/>
  <c r="L1038" i="4" s="1"/>
  <c r="J1039" i="4"/>
  <c r="K1039" i="4" s="1"/>
  <c r="L1039" i="4" s="1"/>
  <c r="J1040" i="4"/>
  <c r="K1040" i="4" s="1"/>
  <c r="L1040" i="4" s="1"/>
  <c r="J1041" i="4"/>
  <c r="K1041" i="4" s="1"/>
  <c r="L1041" i="4" s="1"/>
  <c r="J1042" i="4"/>
  <c r="K1042" i="4" s="1"/>
  <c r="L1042" i="4" s="1"/>
  <c r="J1043" i="4"/>
  <c r="K1043" i="4" s="1"/>
  <c r="J1044" i="4"/>
  <c r="K1044" i="4" s="1"/>
  <c r="L1044" i="4" s="1"/>
  <c r="J1045" i="4"/>
  <c r="K1045" i="4" s="1"/>
  <c r="L1045" i="4" s="1"/>
  <c r="J1046" i="4"/>
  <c r="K1046" i="4" s="1"/>
  <c r="L1046" i="4" s="1"/>
  <c r="J1047" i="4"/>
  <c r="K1047" i="4" s="1"/>
  <c r="L1047" i="4" s="1"/>
  <c r="J1048" i="4"/>
  <c r="K1048" i="4" s="1"/>
  <c r="L1048" i="4" s="1"/>
  <c r="J1049" i="4"/>
  <c r="K1049" i="4" s="1"/>
  <c r="L1049" i="4" s="1"/>
  <c r="J1050" i="4"/>
  <c r="K1050" i="4" s="1"/>
  <c r="L1050" i="4" s="1"/>
  <c r="J1051" i="4"/>
  <c r="K1051" i="4" s="1"/>
  <c r="L1051" i="4" s="1"/>
  <c r="J1052" i="4"/>
  <c r="K1052" i="4" s="1"/>
  <c r="L1052" i="4" s="1"/>
  <c r="J1053" i="4"/>
  <c r="K1053" i="4" s="1"/>
  <c r="L1053" i="4" s="1"/>
  <c r="J1054" i="4"/>
  <c r="K1054" i="4" s="1"/>
  <c r="L1054" i="4" s="1"/>
  <c r="J1055" i="4"/>
  <c r="K1055" i="4" s="1"/>
  <c r="L1055" i="4" s="1"/>
  <c r="J1056" i="4"/>
  <c r="K1056" i="4" s="1"/>
  <c r="L1056" i="4" s="1"/>
  <c r="J1057" i="4"/>
  <c r="K1057" i="4" s="1"/>
  <c r="L1057" i="4" s="1"/>
  <c r="J1058" i="4"/>
  <c r="K1058" i="4" s="1"/>
  <c r="L1058" i="4" s="1"/>
  <c r="J1059" i="4"/>
  <c r="K1059" i="4" s="1"/>
  <c r="L1059" i="4" s="1"/>
  <c r="J1060" i="4"/>
  <c r="K1060" i="4" s="1"/>
  <c r="L1060" i="4" s="1"/>
  <c r="J1061" i="4"/>
  <c r="K1061" i="4" s="1"/>
  <c r="L1061" i="4" s="1"/>
  <c r="J1062" i="4"/>
  <c r="K1062" i="4" s="1"/>
  <c r="L1062" i="4" s="1"/>
  <c r="J1063" i="4"/>
  <c r="K1063" i="4" s="1"/>
  <c r="L1063" i="4" s="1"/>
  <c r="J1064" i="4"/>
  <c r="K1064" i="4" s="1"/>
  <c r="L1064" i="4" s="1"/>
  <c r="J1065" i="4"/>
  <c r="K1065" i="4" s="1"/>
  <c r="L1065" i="4" s="1"/>
  <c r="J1066" i="4"/>
  <c r="K1066" i="4" s="1"/>
  <c r="J1067" i="4"/>
  <c r="K1067" i="4" s="1"/>
  <c r="L1067" i="4" s="1"/>
  <c r="J1068" i="4"/>
  <c r="K1068" i="4" s="1"/>
  <c r="L1068" i="4" s="1"/>
  <c r="J1069" i="4"/>
  <c r="K1069" i="4" s="1"/>
  <c r="L1069" i="4" s="1"/>
  <c r="J1070" i="4"/>
  <c r="K1070" i="4" s="1"/>
  <c r="L1070" i="4" s="1"/>
  <c r="J1071" i="4"/>
  <c r="K1071" i="4" s="1"/>
  <c r="L1071" i="4" s="1"/>
  <c r="J1072" i="4"/>
  <c r="K1072" i="4" s="1"/>
  <c r="L1072" i="4" s="1"/>
  <c r="J1073" i="4"/>
  <c r="K1073" i="4" s="1"/>
  <c r="L1073" i="4" s="1"/>
  <c r="J1074" i="4"/>
  <c r="K1074" i="4" s="1"/>
  <c r="L1074" i="4" s="1"/>
  <c r="J1075" i="4"/>
  <c r="K1075" i="4" s="1"/>
  <c r="L1075" i="4" s="1"/>
  <c r="J1076" i="4"/>
  <c r="K1076" i="4" s="1"/>
  <c r="L1076" i="4" s="1"/>
  <c r="J1077" i="4"/>
  <c r="K1077" i="4" s="1"/>
  <c r="L1077" i="4" s="1"/>
  <c r="J1078" i="4"/>
  <c r="K1078" i="4" s="1"/>
  <c r="L1078" i="4" s="1"/>
  <c r="J1079" i="4"/>
  <c r="K1079" i="4" s="1"/>
  <c r="L1079" i="4" s="1"/>
  <c r="J1080" i="4"/>
  <c r="K1080" i="4" s="1"/>
  <c r="L1080" i="4" s="1"/>
  <c r="J1081" i="4"/>
  <c r="K1081" i="4" s="1"/>
  <c r="L1081" i="4" s="1"/>
  <c r="J1082" i="4"/>
  <c r="K1082" i="4" s="1"/>
  <c r="L1082" i="4" s="1"/>
  <c r="J1083" i="4"/>
  <c r="K1083" i="4" s="1"/>
  <c r="L1083" i="4" s="1"/>
  <c r="J1084" i="4"/>
  <c r="K1084" i="4" s="1"/>
  <c r="L1084" i="4" s="1"/>
  <c r="J1085" i="4"/>
  <c r="K1085" i="4" s="1"/>
  <c r="L1085" i="4" s="1"/>
  <c r="J1086" i="4"/>
  <c r="K1086" i="4" s="1"/>
  <c r="L1086" i="4" s="1"/>
  <c r="J1087" i="4"/>
  <c r="K1087" i="4" s="1"/>
  <c r="L1087" i="4" s="1"/>
  <c r="J1088" i="4"/>
  <c r="K1088" i="4" s="1"/>
  <c r="L1088" i="4" s="1"/>
  <c r="J1089" i="4"/>
  <c r="K1089" i="4" s="1"/>
  <c r="L1089" i="4" s="1"/>
  <c r="J1090" i="4"/>
  <c r="K1090" i="4" s="1"/>
  <c r="J1091" i="4"/>
  <c r="K1091" i="4" s="1"/>
  <c r="L1091" i="4" s="1"/>
  <c r="J1092" i="4"/>
  <c r="K1092" i="4" s="1"/>
  <c r="L1092" i="4" s="1"/>
  <c r="J1093" i="4"/>
  <c r="K1093" i="4" s="1"/>
  <c r="L1093" i="4" s="1"/>
  <c r="J1094" i="4"/>
  <c r="K1094" i="4" s="1"/>
  <c r="L1094" i="4" s="1"/>
  <c r="J1095" i="4"/>
  <c r="K1095" i="4" s="1"/>
  <c r="L1095" i="4" s="1"/>
  <c r="J1096" i="4"/>
  <c r="K1096" i="4" s="1"/>
  <c r="L1096" i="4" s="1"/>
  <c r="J1097" i="4"/>
  <c r="K1097" i="4" s="1"/>
  <c r="L1097" i="4" s="1"/>
  <c r="J1098" i="4"/>
  <c r="K1098" i="4" s="1"/>
  <c r="L1098" i="4" s="1"/>
  <c r="J1099" i="4"/>
  <c r="K1099" i="4" s="1"/>
  <c r="L1099" i="4" s="1"/>
  <c r="J1100" i="4"/>
  <c r="K1100" i="4" s="1"/>
  <c r="L1100" i="4" s="1"/>
  <c r="J1101" i="4"/>
  <c r="K1101" i="4" s="1"/>
  <c r="L1101" i="4" s="1"/>
  <c r="J1102" i="4"/>
  <c r="K1102" i="4" s="1"/>
  <c r="L1102" i="4" s="1"/>
  <c r="J1103" i="4"/>
  <c r="K1103" i="4" s="1"/>
  <c r="L1103" i="4" s="1"/>
  <c r="J1104" i="4"/>
  <c r="K1104" i="4" s="1"/>
  <c r="L1104" i="4" s="1"/>
  <c r="J1105" i="4"/>
  <c r="K1105" i="4" s="1"/>
  <c r="L1105" i="4" s="1"/>
  <c r="J1106" i="4"/>
  <c r="K1106" i="4" s="1"/>
  <c r="L1106" i="4" s="1"/>
  <c r="J1107" i="4"/>
  <c r="K1107" i="4" s="1"/>
  <c r="L1107" i="4" s="1"/>
  <c r="J1108" i="4"/>
  <c r="K1108" i="4" s="1"/>
  <c r="L1108" i="4" s="1"/>
  <c r="J1109" i="4"/>
  <c r="K1109" i="4" s="1"/>
  <c r="L1109" i="4" s="1"/>
  <c r="J1110" i="4"/>
  <c r="K1110" i="4" s="1"/>
  <c r="L1110" i="4" s="1"/>
  <c r="J1111" i="4"/>
  <c r="K1111" i="4" s="1"/>
  <c r="L1111" i="4" s="1"/>
  <c r="J1112" i="4"/>
  <c r="K1112" i="4" s="1"/>
  <c r="L1112" i="4" s="1"/>
  <c r="J1113" i="4"/>
  <c r="K1113" i="4" s="1"/>
  <c r="J1114" i="4"/>
  <c r="K1114" i="4" s="1"/>
  <c r="L1114" i="4" s="1"/>
  <c r="J1115" i="4"/>
  <c r="K1115" i="4" s="1"/>
  <c r="L1115" i="4" s="1"/>
  <c r="J1116" i="4"/>
  <c r="K1116" i="4" s="1"/>
  <c r="L1116" i="4" s="1"/>
  <c r="J1117" i="4"/>
  <c r="K1117" i="4" s="1"/>
  <c r="L1117" i="4" s="1"/>
  <c r="J1118" i="4"/>
  <c r="K1118" i="4" s="1"/>
  <c r="L1118" i="4" s="1"/>
  <c r="J1119" i="4"/>
  <c r="K1119" i="4" s="1"/>
  <c r="L1119" i="4" s="1"/>
  <c r="J1120" i="4"/>
  <c r="K1120" i="4" s="1"/>
  <c r="L1120" i="4" s="1"/>
  <c r="J1121" i="4"/>
  <c r="K1121" i="4" s="1"/>
  <c r="L1121" i="4" s="1"/>
  <c r="J1122" i="4"/>
  <c r="K1122" i="4" s="1"/>
  <c r="L1122" i="4" s="1"/>
  <c r="J1123" i="4"/>
  <c r="K1123" i="4" s="1"/>
  <c r="L1123" i="4" s="1"/>
  <c r="J1124" i="4"/>
  <c r="K1124" i="4" s="1"/>
  <c r="L1124" i="4" s="1"/>
  <c r="J1125" i="4"/>
  <c r="K1125" i="4" s="1"/>
  <c r="L1125" i="4" s="1"/>
  <c r="J1126" i="4"/>
  <c r="K1126" i="4" s="1"/>
  <c r="L1126" i="4" s="1"/>
  <c r="J1127" i="4"/>
  <c r="K1127" i="4" s="1"/>
  <c r="L1127" i="4" s="1"/>
  <c r="J1128" i="4"/>
  <c r="K1128" i="4" s="1"/>
  <c r="L1128" i="4" s="1"/>
  <c r="J1129" i="4"/>
  <c r="K1129" i="4" s="1"/>
  <c r="L1129" i="4" s="1"/>
  <c r="J1130" i="4"/>
  <c r="K1130" i="4" s="1"/>
  <c r="L1130" i="4" s="1"/>
  <c r="J1131" i="4"/>
  <c r="K1131" i="4" s="1"/>
  <c r="L1131" i="4" s="1"/>
  <c r="J1132" i="4"/>
  <c r="K1132" i="4" s="1"/>
  <c r="L1132" i="4" s="1"/>
  <c r="J1133" i="4"/>
  <c r="K1133" i="4" s="1"/>
  <c r="L1133" i="4" s="1"/>
  <c r="J1134" i="4"/>
  <c r="K1134" i="4" s="1"/>
  <c r="L1134" i="4" s="1"/>
  <c r="J1135" i="4"/>
  <c r="K1135" i="4" s="1"/>
  <c r="L1135" i="4" s="1"/>
  <c r="J1136" i="4"/>
  <c r="K1136" i="4" s="1"/>
  <c r="J1137" i="4"/>
  <c r="K1137" i="4" s="1"/>
  <c r="L1137" i="4" s="1"/>
  <c r="J1138" i="4"/>
  <c r="K1138" i="4" s="1"/>
  <c r="L1138" i="4" s="1"/>
  <c r="J1139" i="4"/>
  <c r="K1139" i="4" s="1"/>
  <c r="L1139" i="4" s="1"/>
  <c r="J1140" i="4"/>
  <c r="K1140" i="4" s="1"/>
  <c r="L1140" i="4" s="1"/>
  <c r="J1141" i="4"/>
  <c r="K1141" i="4" s="1"/>
  <c r="L1141" i="4" s="1"/>
  <c r="J1142" i="4"/>
  <c r="K1142" i="4" s="1"/>
  <c r="L1142" i="4" s="1"/>
  <c r="J1143" i="4"/>
  <c r="K1143" i="4" s="1"/>
  <c r="L1143" i="4" s="1"/>
  <c r="J1144" i="4"/>
  <c r="K1144" i="4" s="1"/>
  <c r="L1144" i="4" s="1"/>
  <c r="J1145" i="4"/>
  <c r="K1145" i="4" s="1"/>
  <c r="L1145" i="4" s="1"/>
  <c r="J1146" i="4"/>
  <c r="K1146" i="4" s="1"/>
  <c r="L1146" i="4" s="1"/>
  <c r="J1147" i="4"/>
  <c r="K1147" i="4" s="1"/>
  <c r="L1147" i="4" s="1"/>
  <c r="J1148" i="4"/>
  <c r="K1148" i="4" s="1"/>
  <c r="L1148" i="4" s="1"/>
  <c r="J1149" i="4"/>
  <c r="K1149" i="4" s="1"/>
  <c r="L1149" i="4" s="1"/>
  <c r="J1150" i="4"/>
  <c r="K1150" i="4" s="1"/>
  <c r="L1150" i="4" s="1"/>
  <c r="J1151" i="4"/>
  <c r="K1151" i="4" s="1"/>
  <c r="L1151" i="4" s="1"/>
  <c r="J1152" i="4"/>
  <c r="K1152" i="4" s="1"/>
  <c r="L1152" i="4" s="1"/>
  <c r="J1153" i="4"/>
  <c r="K1153" i="4" s="1"/>
  <c r="L1153" i="4" s="1"/>
  <c r="J1154" i="4"/>
  <c r="K1154" i="4" s="1"/>
  <c r="L1154" i="4" s="1"/>
  <c r="J1155" i="4"/>
  <c r="K1155" i="4" s="1"/>
  <c r="L1155" i="4" s="1"/>
  <c r="J1156" i="4"/>
  <c r="K1156" i="4" s="1"/>
  <c r="L1156" i="4" s="1"/>
  <c r="J1157" i="4"/>
  <c r="K1157" i="4" s="1"/>
  <c r="L1157" i="4" s="1"/>
  <c r="J1158" i="4"/>
  <c r="K1158" i="4" s="1"/>
  <c r="L1158" i="4" s="1"/>
  <c r="J1159" i="4"/>
  <c r="K1159" i="4" s="1"/>
  <c r="J1160" i="4"/>
  <c r="K1160" i="4" s="1"/>
  <c r="L1160" i="4" s="1"/>
  <c r="J1161" i="4"/>
  <c r="K1161" i="4" s="1"/>
  <c r="L1161" i="4" s="1"/>
  <c r="J1162" i="4"/>
  <c r="K1162" i="4" s="1"/>
  <c r="L1162" i="4" s="1"/>
  <c r="J1163" i="4"/>
  <c r="K1163" i="4" s="1"/>
  <c r="L1163" i="4" s="1"/>
  <c r="J1164" i="4"/>
  <c r="K1164" i="4" s="1"/>
  <c r="L1164" i="4" s="1"/>
  <c r="J1165" i="4"/>
  <c r="K1165" i="4" s="1"/>
  <c r="L1165" i="4" s="1"/>
  <c r="J1166" i="4"/>
  <c r="K1166" i="4" s="1"/>
  <c r="L1166" i="4" s="1"/>
  <c r="J1167" i="4"/>
  <c r="K1167" i="4" s="1"/>
  <c r="L1167" i="4" s="1"/>
  <c r="J1168" i="4"/>
  <c r="K1168" i="4" s="1"/>
  <c r="L1168" i="4" s="1"/>
  <c r="J1169" i="4"/>
  <c r="K1169" i="4" s="1"/>
  <c r="L1169" i="4" s="1"/>
  <c r="J1170" i="4"/>
  <c r="K1170" i="4" s="1"/>
  <c r="L1170" i="4" s="1"/>
  <c r="J1171" i="4"/>
  <c r="K1171" i="4" s="1"/>
  <c r="L1171" i="4" s="1"/>
  <c r="J1172" i="4"/>
  <c r="K1172" i="4" s="1"/>
  <c r="L1172" i="4" s="1"/>
  <c r="J1173" i="4"/>
  <c r="K1173" i="4" s="1"/>
  <c r="L1173" i="4" s="1"/>
  <c r="J1174" i="4"/>
  <c r="K1174" i="4" s="1"/>
  <c r="L1174" i="4" s="1"/>
  <c r="J1175" i="4"/>
  <c r="K1175" i="4" s="1"/>
  <c r="L1175" i="4" s="1"/>
  <c r="J1176" i="4"/>
  <c r="K1176" i="4" s="1"/>
  <c r="L1176" i="4" s="1"/>
  <c r="J1177" i="4"/>
  <c r="K1177" i="4" s="1"/>
  <c r="L1177" i="4" s="1"/>
  <c r="J1178" i="4"/>
  <c r="K1178" i="4" s="1"/>
  <c r="L1178" i="4" s="1"/>
  <c r="J1179" i="4"/>
  <c r="K1179" i="4" s="1"/>
  <c r="L1179" i="4" s="1"/>
  <c r="J1180" i="4"/>
  <c r="K1180" i="4" s="1"/>
  <c r="L1180" i="4" s="1"/>
  <c r="J1181" i="4"/>
  <c r="K1181" i="4" s="1"/>
  <c r="L1181" i="4" s="1"/>
  <c r="J1182" i="4"/>
  <c r="K1182" i="4" s="1"/>
  <c r="J1183" i="4"/>
  <c r="K1183" i="4" s="1"/>
  <c r="L1183" i="4" s="1"/>
  <c r="J1184" i="4"/>
  <c r="K1184" i="4" s="1"/>
  <c r="L1184" i="4" s="1"/>
  <c r="J1185" i="4"/>
  <c r="K1185" i="4" s="1"/>
  <c r="L1185" i="4" s="1"/>
  <c r="J1186" i="4"/>
  <c r="K1186" i="4" s="1"/>
  <c r="L1186" i="4" s="1"/>
  <c r="J1187" i="4"/>
  <c r="K1187" i="4" s="1"/>
  <c r="L1187" i="4" s="1"/>
  <c r="J1188" i="4"/>
  <c r="K1188" i="4" s="1"/>
  <c r="L1188" i="4" s="1"/>
  <c r="J1189" i="4"/>
  <c r="K1189" i="4" s="1"/>
  <c r="L1189" i="4" s="1"/>
  <c r="J1190" i="4"/>
  <c r="K1190" i="4" s="1"/>
  <c r="L1190" i="4" s="1"/>
  <c r="J1191" i="4"/>
  <c r="K1191" i="4" s="1"/>
  <c r="L1191" i="4" s="1"/>
  <c r="J1192" i="4"/>
  <c r="K1192" i="4" s="1"/>
  <c r="L1192" i="4" s="1"/>
  <c r="J1193" i="4"/>
  <c r="K1193" i="4" s="1"/>
  <c r="L1193" i="4" s="1"/>
  <c r="J1194" i="4"/>
  <c r="K1194" i="4" s="1"/>
  <c r="L1194" i="4" s="1"/>
  <c r="J1195" i="4"/>
  <c r="K1195" i="4" s="1"/>
  <c r="L1195" i="4" s="1"/>
  <c r="J1196" i="4"/>
  <c r="K1196" i="4" s="1"/>
  <c r="L1196" i="4" s="1"/>
  <c r="J1197" i="4"/>
  <c r="K1197" i="4" s="1"/>
  <c r="L1197" i="4" s="1"/>
  <c r="J1198" i="4"/>
  <c r="K1198" i="4" s="1"/>
  <c r="L1198" i="4" s="1"/>
  <c r="J1199" i="4"/>
  <c r="K1199" i="4" s="1"/>
  <c r="L1199" i="4" s="1"/>
  <c r="J1200" i="4"/>
  <c r="K1200" i="4" s="1"/>
  <c r="L1200" i="4" s="1"/>
  <c r="J1201" i="4"/>
  <c r="K1201" i="4" s="1"/>
  <c r="L1201" i="4" s="1"/>
  <c r="J1202" i="4"/>
  <c r="K1202" i="4" s="1"/>
  <c r="L1202" i="4" s="1"/>
  <c r="J1203" i="4"/>
  <c r="K1203" i="4" s="1"/>
  <c r="L1203" i="4" s="1"/>
  <c r="J1204" i="4"/>
  <c r="K1204" i="4" s="1"/>
  <c r="L1204" i="4" s="1"/>
  <c r="J1205" i="4"/>
  <c r="K1205" i="4" s="1"/>
  <c r="L1205" i="4" s="1"/>
  <c r="J1206" i="4"/>
  <c r="K1206" i="4" s="1"/>
  <c r="J1207" i="4"/>
  <c r="K1207" i="4" s="1"/>
  <c r="L1207" i="4" s="1"/>
  <c r="J1208" i="4"/>
  <c r="K1208" i="4" s="1"/>
  <c r="L1208" i="4" s="1"/>
  <c r="J1209" i="4"/>
  <c r="K1209" i="4" s="1"/>
  <c r="L1209" i="4" s="1"/>
  <c r="J1210" i="4"/>
  <c r="K1210" i="4" s="1"/>
  <c r="L1210" i="4" s="1"/>
  <c r="J1211" i="4"/>
  <c r="K1211" i="4" s="1"/>
  <c r="L1211" i="4" s="1"/>
  <c r="J1212" i="4"/>
  <c r="K1212" i="4" s="1"/>
  <c r="L1212" i="4" s="1"/>
  <c r="J1213" i="4"/>
  <c r="K1213" i="4" s="1"/>
  <c r="L1213" i="4" s="1"/>
  <c r="J1214" i="4"/>
  <c r="K1214" i="4" s="1"/>
  <c r="L1214" i="4" s="1"/>
  <c r="J1215" i="4"/>
  <c r="K1215" i="4" s="1"/>
  <c r="L1215" i="4" s="1"/>
  <c r="J1216" i="4"/>
  <c r="K1216" i="4" s="1"/>
  <c r="L1216" i="4" s="1"/>
  <c r="J1217" i="4"/>
  <c r="K1217" i="4" s="1"/>
  <c r="L1217" i="4" s="1"/>
  <c r="J1218" i="4"/>
  <c r="K1218" i="4" s="1"/>
  <c r="L1218" i="4" s="1"/>
  <c r="J1219" i="4"/>
  <c r="K1219" i="4" s="1"/>
  <c r="L1219" i="4" s="1"/>
  <c r="J1220" i="4"/>
  <c r="K1220" i="4" s="1"/>
  <c r="L1220" i="4" s="1"/>
  <c r="J1221" i="4"/>
  <c r="K1221" i="4" s="1"/>
  <c r="L1221" i="4" s="1"/>
  <c r="J1222" i="4"/>
  <c r="K1222" i="4" s="1"/>
  <c r="L1222" i="4" s="1"/>
  <c r="J1223" i="4"/>
  <c r="K1223" i="4" s="1"/>
  <c r="L1223" i="4" s="1"/>
  <c r="J1224" i="4"/>
  <c r="K1224" i="4" s="1"/>
  <c r="L1224" i="4" s="1"/>
  <c r="J1225" i="4"/>
  <c r="K1225" i="4" s="1"/>
  <c r="L1225" i="4" s="1"/>
  <c r="J1226" i="4"/>
  <c r="K1226" i="4" s="1"/>
  <c r="L1226" i="4" s="1"/>
  <c r="J1227" i="4"/>
  <c r="K1227" i="4" s="1"/>
  <c r="L1227" i="4" s="1"/>
  <c r="J1228" i="4"/>
  <c r="K1228" i="4" s="1"/>
  <c r="L1228" i="4" s="1"/>
  <c r="J1229" i="4"/>
  <c r="K1229" i="4" s="1"/>
  <c r="J1230" i="4"/>
  <c r="K1230" i="4" s="1"/>
  <c r="L1230" i="4" s="1"/>
  <c r="J1231" i="4"/>
  <c r="K1231" i="4" s="1"/>
  <c r="L1231" i="4" s="1"/>
  <c r="J1232" i="4"/>
  <c r="K1232" i="4" s="1"/>
  <c r="L1232" i="4" s="1"/>
  <c r="J1233" i="4"/>
  <c r="K1233" i="4" s="1"/>
  <c r="L1233" i="4" s="1"/>
  <c r="J1234" i="4"/>
  <c r="K1234" i="4" s="1"/>
  <c r="L1234" i="4" s="1"/>
  <c r="J1235" i="4"/>
  <c r="K1235" i="4" s="1"/>
  <c r="L1235" i="4" s="1"/>
  <c r="J1236" i="4"/>
  <c r="K1236" i="4" s="1"/>
  <c r="L1236" i="4" s="1"/>
  <c r="J1237" i="4"/>
  <c r="K1237" i="4" s="1"/>
  <c r="L1237" i="4" s="1"/>
  <c r="J1238" i="4"/>
  <c r="K1238" i="4" s="1"/>
  <c r="L1238" i="4" s="1"/>
  <c r="J1239" i="4"/>
  <c r="K1239" i="4" s="1"/>
  <c r="L1239" i="4" s="1"/>
  <c r="J1240" i="4"/>
  <c r="K1240" i="4" s="1"/>
  <c r="L1240" i="4" s="1"/>
  <c r="J1241" i="4"/>
  <c r="K1241" i="4" s="1"/>
  <c r="L1241" i="4" s="1"/>
  <c r="J1242" i="4"/>
  <c r="K1242" i="4" s="1"/>
  <c r="L1242" i="4" s="1"/>
  <c r="J1243" i="4"/>
  <c r="K1243" i="4" s="1"/>
  <c r="L1243" i="4" s="1"/>
  <c r="J1244" i="4"/>
  <c r="K1244" i="4" s="1"/>
  <c r="L1244" i="4" s="1"/>
  <c r="J1245" i="4"/>
  <c r="K1245" i="4" s="1"/>
  <c r="L1245" i="4" s="1"/>
  <c r="J1246" i="4"/>
  <c r="K1246" i="4" s="1"/>
  <c r="L1246" i="4" s="1"/>
  <c r="J1247" i="4"/>
  <c r="K1247" i="4" s="1"/>
  <c r="L1247" i="4" s="1"/>
  <c r="J1248" i="4"/>
  <c r="K1248" i="4" s="1"/>
  <c r="L1248" i="4" s="1"/>
  <c r="J1249" i="4"/>
  <c r="K1249" i="4" s="1"/>
  <c r="L1249" i="4" s="1"/>
  <c r="J1250" i="4"/>
  <c r="K1250" i="4" s="1"/>
  <c r="L1250" i="4" s="1"/>
  <c r="J1251" i="4"/>
  <c r="K1251" i="4" s="1"/>
  <c r="L1251" i="4" s="1"/>
  <c r="J1252" i="4"/>
  <c r="K1252" i="4" s="1"/>
  <c r="J1253" i="4"/>
  <c r="K1253" i="4" s="1"/>
  <c r="L1253" i="4" s="1"/>
  <c r="J1254" i="4"/>
  <c r="K1254" i="4" s="1"/>
  <c r="L1254" i="4" s="1"/>
  <c r="J1255" i="4"/>
  <c r="K1255" i="4" s="1"/>
  <c r="L1255" i="4" s="1"/>
  <c r="J1256" i="4"/>
  <c r="K1256" i="4" s="1"/>
  <c r="L1256" i="4" s="1"/>
  <c r="J1257" i="4"/>
  <c r="K1257" i="4" s="1"/>
  <c r="L1257" i="4" s="1"/>
  <c r="J1258" i="4"/>
  <c r="K1258" i="4" s="1"/>
  <c r="L1258" i="4" s="1"/>
  <c r="J1259" i="4"/>
  <c r="K1259" i="4" s="1"/>
  <c r="L1259" i="4" s="1"/>
  <c r="J1260" i="4"/>
  <c r="K1260" i="4" s="1"/>
  <c r="L1260" i="4" s="1"/>
  <c r="J1261" i="4"/>
  <c r="K1261" i="4" s="1"/>
  <c r="L1261" i="4" s="1"/>
  <c r="J1262" i="4"/>
  <c r="K1262" i="4" s="1"/>
  <c r="L1262" i="4" s="1"/>
  <c r="J1263" i="4"/>
  <c r="K1263" i="4" s="1"/>
  <c r="L1263" i="4" s="1"/>
  <c r="J1264" i="4"/>
  <c r="K1264" i="4" s="1"/>
  <c r="L1264" i="4" s="1"/>
  <c r="J1265" i="4"/>
  <c r="K1265" i="4" s="1"/>
  <c r="L1265" i="4" s="1"/>
  <c r="J1266" i="4"/>
  <c r="K1266" i="4" s="1"/>
  <c r="L1266" i="4" s="1"/>
  <c r="J1267" i="4"/>
  <c r="K1267" i="4" s="1"/>
  <c r="L1267" i="4" s="1"/>
  <c r="J1268" i="4"/>
  <c r="K1268" i="4" s="1"/>
  <c r="L1268" i="4" s="1"/>
  <c r="J1269" i="4"/>
  <c r="K1269" i="4" s="1"/>
  <c r="L1269" i="4" s="1"/>
  <c r="J1270" i="4"/>
  <c r="K1270" i="4" s="1"/>
  <c r="L1270" i="4" s="1"/>
  <c r="J1271" i="4"/>
  <c r="K1271" i="4" s="1"/>
  <c r="L1271" i="4" s="1"/>
  <c r="J1272" i="4"/>
  <c r="K1272" i="4" s="1"/>
  <c r="L1272" i="4" s="1"/>
  <c r="J1273" i="4"/>
  <c r="K1273" i="4" s="1"/>
  <c r="L1273" i="4" s="1"/>
  <c r="J1274" i="4"/>
  <c r="K1274" i="4" s="1"/>
  <c r="L1274" i="4" s="1"/>
  <c r="J1275" i="4"/>
  <c r="K1275" i="4" s="1"/>
  <c r="J1276" i="4"/>
  <c r="K1276" i="4" s="1"/>
  <c r="L1276" i="4" s="1"/>
  <c r="J1277" i="4"/>
  <c r="K1277" i="4" s="1"/>
  <c r="L1277" i="4" s="1"/>
  <c r="J1278" i="4"/>
  <c r="K1278" i="4" s="1"/>
  <c r="L1278" i="4" s="1"/>
  <c r="J1279" i="4"/>
  <c r="K1279" i="4" s="1"/>
  <c r="L1279" i="4" s="1"/>
  <c r="J1280" i="4"/>
  <c r="K1280" i="4" s="1"/>
  <c r="L1280" i="4" s="1"/>
  <c r="J1281" i="4"/>
  <c r="K1281" i="4" s="1"/>
  <c r="L1281" i="4" s="1"/>
  <c r="J1282" i="4"/>
  <c r="K1282" i="4" s="1"/>
  <c r="L1282" i="4" s="1"/>
  <c r="J1283" i="4"/>
  <c r="K1283" i="4" s="1"/>
  <c r="L1283" i="4" s="1"/>
  <c r="J1284" i="4"/>
  <c r="K1284" i="4" s="1"/>
  <c r="L1284" i="4" s="1"/>
  <c r="J1285" i="4"/>
  <c r="K1285" i="4" s="1"/>
  <c r="L1285" i="4" s="1"/>
  <c r="J1286" i="4"/>
  <c r="K1286" i="4" s="1"/>
  <c r="L1286" i="4" s="1"/>
  <c r="J1287" i="4"/>
  <c r="K1287" i="4" s="1"/>
  <c r="L1287" i="4" s="1"/>
  <c r="J1288" i="4"/>
  <c r="K1288" i="4" s="1"/>
  <c r="L1288" i="4" s="1"/>
  <c r="J1289" i="4"/>
  <c r="K1289" i="4" s="1"/>
  <c r="L1289" i="4" s="1"/>
  <c r="J1290" i="4"/>
  <c r="K1290" i="4" s="1"/>
  <c r="L1290" i="4" s="1"/>
  <c r="J1291" i="4"/>
  <c r="K1291" i="4" s="1"/>
  <c r="L1291" i="4" s="1"/>
  <c r="J1292" i="4"/>
  <c r="K1292" i="4" s="1"/>
  <c r="L1292" i="4" s="1"/>
  <c r="J1293" i="4"/>
  <c r="K1293" i="4" s="1"/>
  <c r="L1293" i="4" s="1"/>
  <c r="J1294" i="4"/>
  <c r="K1294" i="4" s="1"/>
  <c r="L1294" i="4" s="1"/>
  <c r="J1295" i="4"/>
  <c r="K1295" i="4" s="1"/>
  <c r="L1295" i="4" s="1"/>
  <c r="J1296" i="4"/>
  <c r="K1296" i="4" s="1"/>
  <c r="L1296" i="4" s="1"/>
  <c r="J1297" i="4"/>
  <c r="K1297" i="4" s="1"/>
  <c r="L1297" i="4" s="1"/>
  <c r="J1298" i="4"/>
  <c r="K1298" i="4" s="1"/>
  <c r="J1299" i="4"/>
  <c r="K1299" i="4" s="1"/>
  <c r="L1299" i="4" s="1"/>
  <c r="J1300" i="4"/>
  <c r="K1300" i="4" s="1"/>
  <c r="L1300" i="4" s="1"/>
  <c r="J1301" i="4"/>
  <c r="K1301" i="4" s="1"/>
  <c r="L1301" i="4" s="1"/>
  <c r="J1302" i="4"/>
  <c r="K1302" i="4" s="1"/>
  <c r="L1302" i="4" s="1"/>
  <c r="J1303" i="4"/>
  <c r="K1303" i="4" s="1"/>
  <c r="L1303" i="4" s="1"/>
  <c r="J1304" i="4"/>
  <c r="K1304" i="4" s="1"/>
  <c r="L1304" i="4" s="1"/>
  <c r="J1305" i="4"/>
  <c r="K1305" i="4" s="1"/>
  <c r="L1305" i="4" s="1"/>
  <c r="J1306" i="4"/>
  <c r="K1306" i="4" s="1"/>
  <c r="L1306" i="4" s="1"/>
  <c r="J1307" i="4"/>
  <c r="K1307" i="4" s="1"/>
  <c r="L1307" i="4" s="1"/>
  <c r="J1308" i="4"/>
  <c r="K1308" i="4" s="1"/>
  <c r="L1308" i="4" s="1"/>
  <c r="J1309" i="4"/>
  <c r="K1309" i="4" s="1"/>
  <c r="L1309" i="4" s="1"/>
  <c r="J1310" i="4"/>
  <c r="K1310" i="4" s="1"/>
  <c r="L1310" i="4" s="1"/>
  <c r="J1311" i="4"/>
  <c r="K1311" i="4" s="1"/>
  <c r="L1311" i="4" s="1"/>
  <c r="J1312" i="4"/>
  <c r="K1312" i="4" s="1"/>
  <c r="L1312" i="4" s="1"/>
  <c r="J1313" i="4"/>
  <c r="K1313" i="4" s="1"/>
  <c r="L1313" i="4" s="1"/>
  <c r="J1314" i="4"/>
  <c r="K1314" i="4" s="1"/>
  <c r="L1314" i="4" s="1"/>
  <c r="J1315" i="4"/>
  <c r="K1315" i="4" s="1"/>
  <c r="L1315" i="4" s="1"/>
  <c r="J1316" i="4"/>
  <c r="K1316" i="4" s="1"/>
  <c r="L1316" i="4" s="1"/>
  <c r="J1317" i="4"/>
  <c r="K1317" i="4" s="1"/>
  <c r="L1317" i="4" s="1"/>
  <c r="J1318" i="4"/>
  <c r="K1318" i="4" s="1"/>
  <c r="L1318" i="4" s="1"/>
  <c r="J1319" i="4"/>
  <c r="K1319" i="4" s="1"/>
  <c r="L1319" i="4" s="1"/>
  <c r="J1320" i="4"/>
  <c r="K1320" i="4" s="1"/>
  <c r="L1320" i="4" s="1"/>
  <c r="J1321" i="4"/>
  <c r="K1321" i="4" s="1"/>
  <c r="J1322" i="4"/>
  <c r="K1322" i="4" s="1"/>
  <c r="L1322" i="4" s="1"/>
  <c r="J1323" i="4"/>
  <c r="K1323" i="4" s="1"/>
  <c r="L1323" i="4" s="1"/>
  <c r="J1324" i="4"/>
  <c r="K1324" i="4" s="1"/>
  <c r="L1324" i="4" s="1"/>
  <c r="J1325" i="4"/>
  <c r="K1325" i="4" s="1"/>
  <c r="L1325" i="4" s="1"/>
  <c r="J1326" i="4"/>
  <c r="K1326" i="4" s="1"/>
  <c r="L1326" i="4" s="1"/>
  <c r="J1327" i="4"/>
  <c r="K1327" i="4" s="1"/>
  <c r="L1327" i="4" s="1"/>
  <c r="J1328" i="4"/>
  <c r="K1328" i="4" s="1"/>
  <c r="L1328" i="4" s="1"/>
  <c r="J1329" i="4"/>
  <c r="K1329" i="4" s="1"/>
  <c r="L1329" i="4" s="1"/>
  <c r="J1330" i="4"/>
  <c r="K1330" i="4" s="1"/>
  <c r="L1330" i="4" s="1"/>
  <c r="J1331" i="4"/>
  <c r="K1331" i="4" s="1"/>
  <c r="L1331" i="4" s="1"/>
  <c r="J1332" i="4"/>
  <c r="K1332" i="4" s="1"/>
  <c r="L1332" i="4" s="1"/>
  <c r="J1333" i="4"/>
  <c r="K1333" i="4" s="1"/>
  <c r="L1333" i="4" s="1"/>
  <c r="J1334" i="4"/>
  <c r="K1334" i="4" s="1"/>
  <c r="L1334" i="4" s="1"/>
  <c r="J1335" i="4"/>
  <c r="K1335" i="4" s="1"/>
  <c r="L1335" i="4" s="1"/>
  <c r="J1336" i="4"/>
  <c r="K1336" i="4" s="1"/>
  <c r="L1336" i="4" s="1"/>
  <c r="J1337" i="4"/>
  <c r="K1337" i="4" s="1"/>
  <c r="L1337" i="4" s="1"/>
  <c r="J1338" i="4"/>
  <c r="K1338" i="4" s="1"/>
  <c r="L1338" i="4" s="1"/>
  <c r="J1339" i="4"/>
  <c r="K1339" i="4" s="1"/>
  <c r="L1339" i="4" s="1"/>
  <c r="J1340" i="4"/>
  <c r="K1340" i="4" s="1"/>
  <c r="L1340" i="4" s="1"/>
  <c r="J1341" i="4"/>
  <c r="K1341" i="4" s="1"/>
  <c r="L1341" i="4" s="1"/>
  <c r="J1342" i="4"/>
  <c r="K1342" i="4" s="1"/>
  <c r="L1342" i="4" s="1"/>
  <c r="J1343" i="4"/>
  <c r="K1343" i="4" s="1"/>
  <c r="L1343" i="4" s="1"/>
  <c r="J1344" i="4"/>
  <c r="K1344" i="4" s="1"/>
  <c r="L1344" i="4" s="1"/>
  <c r="J1345" i="4"/>
  <c r="K1345" i="4" s="1"/>
  <c r="J1346" i="4"/>
  <c r="K1346" i="4" s="1"/>
  <c r="L1346" i="4" s="1"/>
  <c r="J1347" i="4"/>
  <c r="K1347" i="4" s="1"/>
  <c r="L1347" i="4" s="1"/>
  <c r="J1348" i="4"/>
  <c r="K1348" i="4" s="1"/>
  <c r="L1348" i="4" s="1"/>
  <c r="J1349" i="4"/>
  <c r="K1349" i="4" s="1"/>
  <c r="L1349" i="4" s="1"/>
  <c r="J1350" i="4"/>
  <c r="K1350" i="4" s="1"/>
  <c r="L1350" i="4" s="1"/>
  <c r="J1351" i="4"/>
  <c r="K1351" i="4" s="1"/>
  <c r="L1351" i="4" s="1"/>
  <c r="J1352" i="4"/>
  <c r="K1352" i="4" s="1"/>
  <c r="L1352" i="4" s="1"/>
  <c r="J1353" i="4"/>
  <c r="K1353" i="4" s="1"/>
  <c r="L1353" i="4" s="1"/>
  <c r="J1354" i="4"/>
  <c r="K1354" i="4" s="1"/>
  <c r="L1354" i="4" s="1"/>
  <c r="J1355" i="4"/>
  <c r="K1355" i="4" s="1"/>
  <c r="L1355" i="4" s="1"/>
  <c r="J1356" i="4"/>
  <c r="K1356" i="4" s="1"/>
  <c r="L1356" i="4" s="1"/>
  <c r="J1357" i="4"/>
  <c r="K1357" i="4" s="1"/>
  <c r="L1357" i="4" s="1"/>
  <c r="J1358" i="4"/>
  <c r="K1358" i="4" s="1"/>
  <c r="L1358" i="4" s="1"/>
  <c r="J1359" i="4"/>
  <c r="K1359" i="4" s="1"/>
  <c r="L1359" i="4" s="1"/>
  <c r="J1360" i="4"/>
  <c r="K1360" i="4" s="1"/>
  <c r="L1360" i="4" s="1"/>
  <c r="J1361" i="4"/>
  <c r="K1361" i="4" s="1"/>
  <c r="L1361" i="4" s="1"/>
  <c r="J1362" i="4"/>
  <c r="K1362" i="4" s="1"/>
  <c r="L1362" i="4" s="1"/>
  <c r="J1363" i="4"/>
  <c r="K1363" i="4" s="1"/>
  <c r="L1363" i="4" s="1"/>
  <c r="J1364" i="4"/>
  <c r="K1364" i="4" s="1"/>
  <c r="L1364" i="4" s="1"/>
  <c r="J1365" i="4"/>
  <c r="K1365" i="4" s="1"/>
  <c r="L1365" i="4" s="1"/>
  <c r="J1366" i="4"/>
  <c r="K1366" i="4" s="1"/>
  <c r="L1366" i="4" s="1"/>
  <c r="J1367" i="4"/>
  <c r="K1367" i="4" s="1"/>
  <c r="L1367" i="4" s="1"/>
  <c r="J1368" i="4"/>
  <c r="K1368" i="4" s="1"/>
  <c r="J1369" i="4"/>
  <c r="K1369" i="4" s="1"/>
  <c r="L1369" i="4" s="1"/>
  <c r="J1370" i="4"/>
  <c r="K1370" i="4" s="1"/>
  <c r="L1370" i="4" s="1"/>
  <c r="J1371" i="4"/>
  <c r="K1371" i="4" s="1"/>
  <c r="L1371" i="4" s="1"/>
  <c r="J1372" i="4"/>
  <c r="K1372" i="4" s="1"/>
  <c r="L1372" i="4" s="1"/>
  <c r="J1373" i="4"/>
  <c r="K1373" i="4" s="1"/>
  <c r="L1373" i="4" s="1"/>
  <c r="J1374" i="4"/>
  <c r="K1374" i="4" s="1"/>
  <c r="L1374" i="4" s="1"/>
  <c r="J1375" i="4"/>
  <c r="K1375" i="4" s="1"/>
  <c r="L1375" i="4" s="1"/>
  <c r="J1376" i="4"/>
  <c r="K1376" i="4" s="1"/>
  <c r="L1376" i="4" s="1"/>
  <c r="J1377" i="4"/>
  <c r="K1377" i="4" s="1"/>
  <c r="L1377" i="4" s="1"/>
  <c r="J1378" i="4"/>
  <c r="K1378" i="4" s="1"/>
  <c r="L1378" i="4" s="1"/>
  <c r="J1379" i="4"/>
  <c r="K1379" i="4" s="1"/>
  <c r="L1379" i="4" s="1"/>
  <c r="J1380" i="4"/>
  <c r="K1380" i="4" s="1"/>
  <c r="L1380" i="4" s="1"/>
  <c r="J1381" i="4"/>
  <c r="K1381" i="4" s="1"/>
  <c r="L1381" i="4" s="1"/>
  <c r="J1382" i="4"/>
  <c r="K1382" i="4" s="1"/>
  <c r="L1382" i="4" s="1"/>
  <c r="J1383" i="4"/>
  <c r="K1383" i="4" s="1"/>
  <c r="L1383" i="4" s="1"/>
  <c r="J1384" i="4"/>
  <c r="K1384" i="4" s="1"/>
  <c r="L1384" i="4" s="1"/>
  <c r="J1385" i="4"/>
  <c r="K1385" i="4" s="1"/>
  <c r="L1385" i="4" s="1"/>
  <c r="J1386" i="4"/>
  <c r="K1386" i="4" s="1"/>
  <c r="L1386" i="4" s="1"/>
  <c r="J1387" i="4"/>
  <c r="K1387" i="4" s="1"/>
  <c r="L1387" i="4" s="1"/>
  <c r="J1388" i="4"/>
  <c r="K1388" i="4" s="1"/>
  <c r="L1388" i="4" s="1"/>
  <c r="J1389" i="4"/>
  <c r="K1389" i="4" s="1"/>
  <c r="L1389" i="4" s="1"/>
  <c r="J1390" i="4"/>
  <c r="K1390" i="4" s="1"/>
  <c r="L1390" i="4" s="1"/>
  <c r="J1391" i="4"/>
  <c r="K1391" i="4" s="1"/>
  <c r="J1392" i="4"/>
  <c r="K1392" i="4" s="1"/>
  <c r="L1392" i="4" s="1"/>
  <c r="J1393" i="4"/>
  <c r="K1393" i="4" s="1"/>
  <c r="L1393" i="4" s="1"/>
  <c r="J1394" i="4"/>
  <c r="K1394" i="4" s="1"/>
  <c r="L1394" i="4" s="1"/>
  <c r="J1395" i="4"/>
  <c r="K1395" i="4" s="1"/>
  <c r="L1395" i="4" s="1"/>
  <c r="J1396" i="4"/>
  <c r="K1396" i="4" s="1"/>
  <c r="L1396" i="4" s="1"/>
  <c r="J1397" i="4"/>
  <c r="K1397" i="4" s="1"/>
  <c r="L1397" i="4" s="1"/>
  <c r="J1398" i="4"/>
  <c r="K1398" i="4" s="1"/>
  <c r="L1398" i="4" s="1"/>
  <c r="J1399" i="4"/>
  <c r="K1399" i="4" s="1"/>
  <c r="L1399" i="4" s="1"/>
  <c r="J1400" i="4"/>
  <c r="K1400" i="4" s="1"/>
  <c r="L1400" i="4" s="1"/>
  <c r="J1401" i="4"/>
  <c r="K1401" i="4" s="1"/>
  <c r="L1401" i="4" s="1"/>
  <c r="J1402" i="4"/>
  <c r="K1402" i="4" s="1"/>
  <c r="L1402" i="4" s="1"/>
  <c r="J1403" i="4"/>
  <c r="K1403" i="4" s="1"/>
  <c r="L1403" i="4" s="1"/>
  <c r="J1404" i="4"/>
  <c r="K1404" i="4" s="1"/>
  <c r="L1404" i="4" s="1"/>
  <c r="J1405" i="4"/>
  <c r="K1405" i="4" s="1"/>
  <c r="L1405" i="4" s="1"/>
  <c r="J1406" i="4"/>
  <c r="K1406" i="4" s="1"/>
  <c r="L1406" i="4" s="1"/>
  <c r="J1407" i="4"/>
  <c r="K1407" i="4" s="1"/>
  <c r="L1407" i="4" s="1"/>
  <c r="J1408" i="4"/>
  <c r="K1408" i="4" s="1"/>
  <c r="L1408" i="4" s="1"/>
  <c r="J1409" i="4"/>
  <c r="K1409" i="4" s="1"/>
  <c r="L1409" i="4" s="1"/>
  <c r="J1410" i="4"/>
  <c r="K1410" i="4" s="1"/>
  <c r="L1410" i="4" s="1"/>
  <c r="J1411" i="4"/>
  <c r="K1411" i="4" s="1"/>
  <c r="L1411" i="4" s="1"/>
  <c r="J1412" i="4"/>
  <c r="K1412" i="4" s="1"/>
  <c r="L1412" i="4" s="1"/>
  <c r="J1413" i="4"/>
  <c r="K1413" i="4" s="1"/>
  <c r="L1413" i="4" s="1"/>
  <c r="J1414" i="4"/>
  <c r="K1414" i="4" s="1"/>
  <c r="J1415" i="4"/>
  <c r="K1415" i="4" s="1"/>
  <c r="L1415" i="4" s="1"/>
  <c r="J1416" i="4"/>
  <c r="K1416" i="4" s="1"/>
  <c r="L1416" i="4" s="1"/>
  <c r="J1417" i="4"/>
  <c r="K1417" i="4" s="1"/>
  <c r="L1417" i="4" s="1"/>
  <c r="J1418" i="4"/>
  <c r="K1418" i="4" s="1"/>
  <c r="L1418" i="4" s="1"/>
  <c r="J1419" i="4"/>
  <c r="K1419" i="4" s="1"/>
  <c r="L1419" i="4" s="1"/>
  <c r="J1420" i="4"/>
  <c r="K1420" i="4" s="1"/>
  <c r="L1420" i="4" s="1"/>
  <c r="J1421" i="4"/>
  <c r="K1421" i="4" s="1"/>
  <c r="L1421" i="4" s="1"/>
  <c r="J1422" i="4"/>
  <c r="K1422" i="4" s="1"/>
  <c r="L1422" i="4" s="1"/>
  <c r="J1423" i="4"/>
  <c r="K1423" i="4" s="1"/>
  <c r="L1423" i="4" s="1"/>
  <c r="J1424" i="4"/>
  <c r="K1424" i="4" s="1"/>
  <c r="L1424" i="4" s="1"/>
  <c r="J1425" i="4"/>
  <c r="K1425" i="4" s="1"/>
  <c r="L1425" i="4" s="1"/>
  <c r="J1426" i="4"/>
  <c r="K1426" i="4" s="1"/>
  <c r="L1426" i="4" s="1"/>
  <c r="J1427" i="4"/>
  <c r="K1427" i="4" s="1"/>
  <c r="L1427" i="4" s="1"/>
  <c r="J1428" i="4"/>
  <c r="K1428" i="4" s="1"/>
  <c r="L1428" i="4" s="1"/>
  <c r="J1429" i="4"/>
  <c r="K1429" i="4" s="1"/>
  <c r="L1429" i="4" s="1"/>
  <c r="J1430" i="4"/>
  <c r="K1430" i="4" s="1"/>
  <c r="L1430" i="4" s="1"/>
  <c r="J1431" i="4"/>
  <c r="K1431" i="4" s="1"/>
  <c r="L1431" i="4" s="1"/>
  <c r="J1432" i="4"/>
  <c r="K1432" i="4" s="1"/>
  <c r="L1432" i="4" s="1"/>
  <c r="J1433" i="4"/>
  <c r="K1433" i="4" s="1"/>
  <c r="L1433" i="4" s="1"/>
  <c r="J1434" i="4"/>
  <c r="K1434" i="4" s="1"/>
  <c r="L1434" i="4" s="1"/>
  <c r="J1435" i="4"/>
  <c r="K1435" i="4" s="1"/>
  <c r="L1435" i="4" s="1"/>
  <c r="J1436" i="4"/>
  <c r="K1436" i="4" s="1"/>
  <c r="L1436" i="4" s="1"/>
  <c r="J1437" i="4"/>
  <c r="K1437" i="4" s="1"/>
  <c r="J1438" i="4"/>
  <c r="K1438" i="4" s="1"/>
  <c r="L1438" i="4" s="1"/>
  <c r="J1439" i="4"/>
  <c r="K1439" i="4" s="1"/>
  <c r="L1439" i="4" s="1"/>
  <c r="J1440" i="4"/>
  <c r="K1440" i="4" s="1"/>
  <c r="L1440" i="4" s="1"/>
  <c r="J1441" i="4"/>
  <c r="K1441" i="4" s="1"/>
  <c r="L1441" i="4" s="1"/>
  <c r="J1442" i="4"/>
  <c r="K1442" i="4" s="1"/>
  <c r="L1442" i="4" s="1"/>
  <c r="J1443" i="4"/>
  <c r="K1443" i="4" s="1"/>
  <c r="L1443" i="4" s="1"/>
  <c r="J1444" i="4"/>
  <c r="K1444" i="4" s="1"/>
  <c r="L1444" i="4" s="1"/>
  <c r="J1445" i="4"/>
  <c r="K1445" i="4" s="1"/>
  <c r="L1445" i="4" s="1"/>
  <c r="J1446" i="4"/>
  <c r="K1446" i="4" s="1"/>
  <c r="L1446" i="4" s="1"/>
  <c r="J1447" i="4"/>
  <c r="K1447" i="4" s="1"/>
  <c r="L1447" i="4" s="1"/>
  <c r="J1448" i="4"/>
  <c r="K1448" i="4" s="1"/>
  <c r="L1448" i="4" s="1"/>
  <c r="J1449" i="4"/>
  <c r="K1449" i="4" s="1"/>
  <c r="L1449" i="4" s="1"/>
  <c r="J1450" i="4"/>
  <c r="K1450" i="4" s="1"/>
  <c r="L1450" i="4" s="1"/>
  <c r="J1451" i="4"/>
  <c r="K1451" i="4" s="1"/>
  <c r="L1451" i="4" s="1"/>
  <c r="J1452" i="4"/>
  <c r="K1452" i="4" s="1"/>
  <c r="L1452" i="4" s="1"/>
  <c r="J1453" i="4"/>
  <c r="K1453" i="4" s="1"/>
  <c r="L1453" i="4" s="1"/>
  <c r="J1454" i="4"/>
  <c r="K1454" i="4" s="1"/>
  <c r="L1454" i="4" s="1"/>
  <c r="J1455" i="4"/>
  <c r="K1455" i="4" s="1"/>
  <c r="L1455" i="4" s="1"/>
  <c r="J1456" i="4"/>
  <c r="K1456" i="4" s="1"/>
  <c r="L1456" i="4" s="1"/>
  <c r="J1457" i="4"/>
  <c r="K1457" i="4" s="1"/>
  <c r="L1457" i="4" s="1"/>
  <c r="J1458" i="4"/>
  <c r="K1458" i="4" s="1"/>
  <c r="L1458" i="4" s="1"/>
  <c r="J1459" i="4"/>
  <c r="K1459" i="4" s="1"/>
  <c r="L1459" i="4" s="1"/>
  <c r="J1460" i="4"/>
  <c r="K1460" i="4" s="1"/>
  <c r="L1460" i="4" s="1"/>
  <c r="J1461" i="4"/>
  <c r="K1461" i="4" s="1"/>
  <c r="J1462" i="4"/>
  <c r="K1462" i="4" s="1"/>
  <c r="L1462" i="4" s="1"/>
  <c r="J1463" i="4"/>
  <c r="K1463" i="4" s="1"/>
  <c r="L1463" i="4" s="1"/>
  <c r="J1464" i="4"/>
  <c r="K1464" i="4" s="1"/>
  <c r="L1464" i="4" s="1"/>
  <c r="J1465" i="4"/>
  <c r="K1465" i="4" s="1"/>
  <c r="L1465" i="4" s="1"/>
  <c r="J1466" i="4"/>
  <c r="K1466" i="4" s="1"/>
  <c r="L1466" i="4" s="1"/>
  <c r="J1467" i="4"/>
  <c r="K1467" i="4" s="1"/>
  <c r="L1467" i="4" s="1"/>
  <c r="J1468" i="4"/>
  <c r="K1468" i="4" s="1"/>
  <c r="L1468" i="4" s="1"/>
  <c r="J1469" i="4"/>
  <c r="K1469" i="4" s="1"/>
  <c r="L1469" i="4" s="1"/>
  <c r="J1470" i="4"/>
  <c r="K1470" i="4" s="1"/>
  <c r="L1470" i="4" s="1"/>
  <c r="J1471" i="4"/>
  <c r="K1471" i="4" s="1"/>
  <c r="L1471" i="4" s="1"/>
  <c r="J1472" i="4"/>
  <c r="K1472" i="4" s="1"/>
  <c r="L1472" i="4" s="1"/>
  <c r="J1473" i="4"/>
  <c r="K1473" i="4" s="1"/>
  <c r="L1473" i="4" s="1"/>
  <c r="J1474" i="4"/>
  <c r="K1474" i="4" s="1"/>
  <c r="L1474" i="4" s="1"/>
  <c r="J1475" i="4"/>
  <c r="K1475" i="4" s="1"/>
  <c r="L1475" i="4" s="1"/>
  <c r="J1476" i="4"/>
  <c r="K1476" i="4" s="1"/>
  <c r="L1476" i="4" s="1"/>
  <c r="J1477" i="4"/>
  <c r="K1477" i="4" s="1"/>
  <c r="L1477" i="4" s="1"/>
  <c r="J1478" i="4"/>
  <c r="K1478" i="4" s="1"/>
  <c r="L1478" i="4" s="1"/>
  <c r="J1479" i="4"/>
  <c r="K1479" i="4" s="1"/>
  <c r="L1479" i="4" s="1"/>
  <c r="J1480" i="4"/>
  <c r="K1480" i="4" s="1"/>
  <c r="L1480" i="4" s="1"/>
  <c r="J1481" i="4"/>
  <c r="K1481" i="4" s="1"/>
  <c r="L1481" i="4" s="1"/>
  <c r="J1482" i="4"/>
  <c r="K1482" i="4" s="1"/>
  <c r="L1482" i="4" s="1"/>
  <c r="J1483" i="4"/>
  <c r="K1483" i="4" s="1"/>
  <c r="L1483" i="4" s="1"/>
  <c r="J1484" i="4"/>
  <c r="K1484" i="4" s="1"/>
  <c r="J1485" i="4"/>
  <c r="K1485" i="4" s="1"/>
  <c r="L1485" i="4" s="1"/>
  <c r="J1486" i="4"/>
  <c r="K1486" i="4" s="1"/>
  <c r="L1486" i="4" s="1"/>
  <c r="J1487" i="4"/>
  <c r="K1487" i="4" s="1"/>
  <c r="L1487" i="4" s="1"/>
  <c r="J1488" i="4"/>
  <c r="K1488" i="4" s="1"/>
  <c r="L1488" i="4" s="1"/>
  <c r="J1489" i="4"/>
  <c r="K1489" i="4" s="1"/>
  <c r="L1489" i="4" s="1"/>
  <c r="J1490" i="4"/>
  <c r="K1490" i="4" s="1"/>
  <c r="L1490" i="4" s="1"/>
  <c r="J1491" i="4"/>
  <c r="K1491" i="4" s="1"/>
  <c r="L1491" i="4" s="1"/>
  <c r="J1492" i="4"/>
  <c r="K1492" i="4" s="1"/>
  <c r="L1492" i="4" s="1"/>
  <c r="J1493" i="4"/>
  <c r="K1493" i="4" s="1"/>
  <c r="L1493" i="4" s="1"/>
  <c r="J1494" i="4"/>
  <c r="K1494" i="4" s="1"/>
  <c r="L1494" i="4" s="1"/>
  <c r="J1495" i="4"/>
  <c r="K1495" i="4" s="1"/>
  <c r="L1495" i="4" s="1"/>
  <c r="J1496" i="4"/>
  <c r="K1496" i="4" s="1"/>
  <c r="L1496" i="4" s="1"/>
  <c r="J1497" i="4"/>
  <c r="K1497" i="4" s="1"/>
  <c r="L1497" i="4" s="1"/>
  <c r="J1498" i="4"/>
  <c r="K1498" i="4" s="1"/>
  <c r="L1498" i="4" s="1"/>
  <c r="J1499" i="4"/>
  <c r="K1499" i="4" s="1"/>
  <c r="L1499" i="4" s="1"/>
  <c r="J1500" i="4"/>
  <c r="K1500" i="4" s="1"/>
  <c r="L1500" i="4" s="1"/>
  <c r="J1501" i="4"/>
  <c r="K1501" i="4" s="1"/>
  <c r="L1501" i="4" s="1"/>
  <c r="J1502" i="4"/>
  <c r="K1502" i="4" s="1"/>
  <c r="L1502" i="4" s="1"/>
  <c r="J1503" i="4"/>
  <c r="K1503" i="4" s="1"/>
  <c r="L1503" i="4" s="1"/>
  <c r="J1504" i="4"/>
  <c r="K1504" i="4" s="1"/>
  <c r="L1504" i="4" s="1"/>
  <c r="J1505" i="4"/>
  <c r="K1505" i="4" s="1"/>
  <c r="L1505" i="4" s="1"/>
  <c r="J1506" i="4"/>
  <c r="K1506" i="4" s="1"/>
  <c r="L1506" i="4" s="1"/>
  <c r="J1507" i="4"/>
  <c r="K1507" i="4" s="1"/>
  <c r="J1508" i="4"/>
  <c r="K1508" i="4" s="1"/>
  <c r="L1508" i="4" s="1"/>
  <c r="J1509" i="4"/>
  <c r="K1509" i="4" s="1"/>
  <c r="L1509" i="4" s="1"/>
  <c r="J1510" i="4"/>
  <c r="K1510" i="4" s="1"/>
  <c r="L1510" i="4" s="1"/>
  <c r="J1511" i="4"/>
  <c r="K1511" i="4" s="1"/>
  <c r="L1511" i="4" s="1"/>
  <c r="J1512" i="4"/>
  <c r="K1512" i="4" s="1"/>
  <c r="L1512" i="4" s="1"/>
  <c r="J1513" i="4"/>
  <c r="K1513" i="4" s="1"/>
  <c r="L1513" i="4" s="1"/>
  <c r="J1514" i="4"/>
  <c r="K1514" i="4" s="1"/>
  <c r="L1514" i="4" s="1"/>
  <c r="J1515" i="4"/>
  <c r="K1515" i="4" s="1"/>
  <c r="L1515" i="4" s="1"/>
  <c r="J1516" i="4"/>
  <c r="K1516" i="4" s="1"/>
  <c r="L1516" i="4" s="1"/>
  <c r="J1517" i="4"/>
  <c r="K1517" i="4" s="1"/>
  <c r="L1517" i="4" s="1"/>
  <c r="J1518" i="4"/>
  <c r="K1518" i="4" s="1"/>
  <c r="L1518" i="4" s="1"/>
  <c r="J1519" i="4"/>
  <c r="K1519" i="4" s="1"/>
  <c r="L1519" i="4" s="1"/>
  <c r="J1520" i="4"/>
  <c r="K1520" i="4" s="1"/>
  <c r="L1520" i="4" s="1"/>
  <c r="J1521" i="4"/>
  <c r="K1521" i="4" s="1"/>
  <c r="L1521" i="4" s="1"/>
  <c r="J1522" i="4"/>
  <c r="K1522" i="4" s="1"/>
  <c r="L1522" i="4" s="1"/>
  <c r="J1523" i="4"/>
  <c r="K1523" i="4" s="1"/>
  <c r="L1523" i="4" s="1"/>
  <c r="J1524" i="4"/>
  <c r="K1524" i="4" s="1"/>
  <c r="L1524" i="4" s="1"/>
  <c r="J1525" i="4"/>
  <c r="K1525" i="4" s="1"/>
  <c r="L1525" i="4" s="1"/>
  <c r="J1526" i="4"/>
  <c r="K1526" i="4" s="1"/>
  <c r="L1526" i="4" s="1"/>
  <c r="J1527" i="4"/>
  <c r="K1527" i="4" s="1"/>
  <c r="L1527" i="4" s="1"/>
  <c r="J1528" i="4"/>
  <c r="K1528" i="4" s="1"/>
  <c r="L1528" i="4" s="1"/>
  <c r="J1529" i="4"/>
  <c r="K1529" i="4" s="1"/>
  <c r="L1529" i="4" s="1"/>
  <c r="J1530" i="4"/>
  <c r="K1530" i="4" s="1"/>
  <c r="J1531" i="4"/>
  <c r="K1531" i="4" s="1"/>
  <c r="L1531" i="4" s="1"/>
  <c r="J1532" i="4"/>
  <c r="K1532" i="4" s="1"/>
  <c r="L1532" i="4" s="1"/>
  <c r="J1533" i="4"/>
  <c r="K1533" i="4" s="1"/>
  <c r="L1533" i="4" s="1"/>
  <c r="J1534" i="4"/>
  <c r="K1534" i="4" s="1"/>
  <c r="L1534" i="4" s="1"/>
  <c r="J1535" i="4"/>
  <c r="K1535" i="4" s="1"/>
  <c r="L1535" i="4" s="1"/>
  <c r="J1536" i="4"/>
  <c r="K1536" i="4" s="1"/>
  <c r="L1536" i="4" s="1"/>
  <c r="J1537" i="4"/>
  <c r="K1537" i="4" s="1"/>
  <c r="L1537" i="4" s="1"/>
  <c r="J1538" i="4"/>
  <c r="K1538" i="4" s="1"/>
  <c r="L1538" i="4" s="1"/>
  <c r="J1539" i="4"/>
  <c r="K1539" i="4" s="1"/>
  <c r="L1539" i="4" s="1"/>
  <c r="J1540" i="4"/>
  <c r="K1540" i="4" s="1"/>
  <c r="L1540" i="4" s="1"/>
  <c r="J1541" i="4"/>
  <c r="K1541" i="4" s="1"/>
  <c r="L1541" i="4" s="1"/>
  <c r="J1542" i="4"/>
  <c r="K1542" i="4" s="1"/>
  <c r="L1542" i="4" s="1"/>
  <c r="J1543" i="4"/>
  <c r="K1543" i="4" s="1"/>
  <c r="L1543" i="4" s="1"/>
  <c r="J1544" i="4"/>
  <c r="K1544" i="4" s="1"/>
  <c r="L1544" i="4" s="1"/>
  <c r="J1545" i="4"/>
  <c r="K1545" i="4" s="1"/>
  <c r="L1545" i="4" s="1"/>
  <c r="J1546" i="4"/>
  <c r="K1546" i="4" s="1"/>
  <c r="L1546" i="4" s="1"/>
  <c r="J1547" i="4"/>
  <c r="K1547" i="4" s="1"/>
  <c r="L1547" i="4" s="1"/>
  <c r="J1548" i="4"/>
  <c r="K1548" i="4" s="1"/>
  <c r="L1548" i="4" s="1"/>
  <c r="J1549" i="4"/>
  <c r="K1549" i="4" s="1"/>
  <c r="L1549" i="4" s="1"/>
  <c r="J1550" i="4"/>
  <c r="K1550" i="4" s="1"/>
  <c r="L1550" i="4" s="1"/>
  <c r="J1551" i="4"/>
  <c r="K1551" i="4" s="1"/>
  <c r="L1551" i="4" s="1"/>
  <c r="J1552" i="4"/>
  <c r="K1552" i="4" s="1"/>
  <c r="L1552" i="4" s="1"/>
  <c r="J1553" i="4"/>
  <c r="K1553" i="4" s="1"/>
  <c r="J1554" i="4"/>
  <c r="K1554" i="4" s="1"/>
  <c r="L1554" i="4" s="1"/>
  <c r="J1555" i="4"/>
  <c r="K1555" i="4" s="1"/>
  <c r="L1555" i="4" s="1"/>
  <c r="J1556" i="4"/>
  <c r="K1556" i="4" s="1"/>
  <c r="L1556" i="4" s="1"/>
  <c r="J1557" i="4"/>
  <c r="K1557" i="4" s="1"/>
  <c r="L1557" i="4" s="1"/>
  <c r="J1558" i="4"/>
  <c r="K1558" i="4" s="1"/>
  <c r="L1558" i="4" s="1"/>
  <c r="J1559" i="4"/>
  <c r="K1559" i="4" s="1"/>
  <c r="L1559" i="4" s="1"/>
  <c r="J1560" i="4"/>
  <c r="K1560" i="4" s="1"/>
  <c r="L1560" i="4" s="1"/>
  <c r="J1561" i="4"/>
  <c r="K1561" i="4" s="1"/>
  <c r="L1561" i="4" s="1"/>
  <c r="J1562" i="4"/>
  <c r="K1562" i="4" s="1"/>
  <c r="L1562" i="4" s="1"/>
  <c r="J1563" i="4"/>
  <c r="K1563" i="4" s="1"/>
  <c r="L1563" i="4" s="1"/>
  <c r="J1564" i="4"/>
  <c r="K1564" i="4" s="1"/>
  <c r="L1564" i="4" s="1"/>
  <c r="J1565" i="4"/>
  <c r="K1565" i="4" s="1"/>
  <c r="L1565" i="4" s="1"/>
  <c r="J1566" i="4"/>
  <c r="K1566" i="4" s="1"/>
  <c r="L1566" i="4" s="1"/>
  <c r="J1567" i="4"/>
  <c r="K1567" i="4" s="1"/>
  <c r="L1567" i="4" s="1"/>
  <c r="J1568" i="4"/>
  <c r="K1568" i="4" s="1"/>
  <c r="L1568" i="4" s="1"/>
  <c r="J1569" i="4"/>
  <c r="K1569" i="4" s="1"/>
  <c r="L1569" i="4" s="1"/>
  <c r="J1570" i="4"/>
  <c r="K1570" i="4" s="1"/>
  <c r="L1570" i="4" s="1"/>
  <c r="J1571" i="4"/>
  <c r="K1571" i="4" s="1"/>
  <c r="L1571" i="4" s="1"/>
  <c r="J1572" i="4"/>
  <c r="K1572" i="4" s="1"/>
  <c r="L1572" i="4" s="1"/>
  <c r="J1573" i="4"/>
  <c r="K1573" i="4" s="1"/>
  <c r="L1573" i="4" s="1"/>
  <c r="J1574" i="4"/>
  <c r="K1574" i="4" s="1"/>
  <c r="L1574" i="4" s="1"/>
  <c r="J1575" i="4"/>
  <c r="K1575" i="4" s="1"/>
  <c r="L1575" i="4" s="1"/>
  <c r="J1576" i="4"/>
  <c r="K1576" i="4" s="1"/>
  <c r="L1576" i="4" s="1"/>
  <c r="J1577" i="4"/>
  <c r="K1577" i="4" s="1"/>
  <c r="J1578" i="4"/>
  <c r="K1578" i="4" s="1"/>
  <c r="L1578" i="4" s="1"/>
  <c r="J1579" i="4"/>
  <c r="K1579" i="4" s="1"/>
  <c r="L1579" i="4" s="1"/>
  <c r="J1580" i="4"/>
  <c r="K1580" i="4" s="1"/>
  <c r="L1580" i="4" s="1"/>
  <c r="J1581" i="4"/>
  <c r="K1581" i="4" s="1"/>
  <c r="L1581" i="4" s="1"/>
  <c r="J1582" i="4"/>
  <c r="K1582" i="4" s="1"/>
  <c r="L1582" i="4" s="1"/>
  <c r="J1583" i="4"/>
  <c r="K1583" i="4" s="1"/>
  <c r="L1583" i="4" s="1"/>
  <c r="J1584" i="4"/>
  <c r="K1584" i="4" s="1"/>
  <c r="L1584" i="4" s="1"/>
  <c r="J1585" i="4"/>
  <c r="K1585" i="4" s="1"/>
  <c r="L1585" i="4" s="1"/>
  <c r="J1586" i="4"/>
  <c r="K1586" i="4" s="1"/>
  <c r="L1586" i="4" s="1"/>
  <c r="J1587" i="4"/>
  <c r="K1587" i="4" s="1"/>
  <c r="L1587" i="4" s="1"/>
  <c r="J1588" i="4"/>
  <c r="K1588" i="4" s="1"/>
  <c r="L1588" i="4" s="1"/>
  <c r="J1589" i="4"/>
  <c r="K1589" i="4" s="1"/>
  <c r="L1589" i="4" s="1"/>
  <c r="J1590" i="4"/>
  <c r="K1590" i="4" s="1"/>
  <c r="L1590" i="4" s="1"/>
  <c r="J1591" i="4"/>
  <c r="K1591" i="4" s="1"/>
  <c r="L1591" i="4" s="1"/>
  <c r="J1592" i="4"/>
  <c r="K1592" i="4" s="1"/>
  <c r="L1592" i="4" s="1"/>
  <c r="J1593" i="4"/>
  <c r="K1593" i="4" s="1"/>
  <c r="L1593" i="4" s="1"/>
  <c r="J1594" i="4"/>
  <c r="K1594" i="4" s="1"/>
  <c r="L1594" i="4" s="1"/>
  <c r="J1595" i="4"/>
  <c r="K1595" i="4" s="1"/>
  <c r="L1595" i="4" s="1"/>
  <c r="J1596" i="4"/>
  <c r="K1596" i="4" s="1"/>
  <c r="L1596" i="4" s="1"/>
  <c r="J1597" i="4"/>
  <c r="K1597" i="4" s="1"/>
  <c r="L1597" i="4" s="1"/>
  <c r="J1598" i="4"/>
  <c r="K1598" i="4" s="1"/>
  <c r="L1598" i="4" s="1"/>
  <c r="J1599" i="4"/>
  <c r="K1599" i="4" s="1"/>
  <c r="L1599" i="4" s="1"/>
  <c r="J1600" i="4"/>
  <c r="K1600" i="4" s="1"/>
  <c r="J1601" i="4"/>
  <c r="K1601" i="4" s="1"/>
  <c r="L1601" i="4" s="1"/>
  <c r="J1602" i="4"/>
  <c r="K1602" i="4" s="1"/>
  <c r="L1602" i="4" s="1"/>
  <c r="J1603" i="4"/>
  <c r="K1603" i="4" s="1"/>
  <c r="L1603" i="4" s="1"/>
  <c r="J1604" i="4"/>
  <c r="K1604" i="4" s="1"/>
  <c r="L1604" i="4" s="1"/>
  <c r="J1605" i="4"/>
  <c r="K1605" i="4" s="1"/>
  <c r="L1605" i="4" s="1"/>
  <c r="J1606" i="4"/>
  <c r="K1606" i="4" s="1"/>
  <c r="L1606" i="4" s="1"/>
  <c r="J1607" i="4"/>
  <c r="K1607" i="4" s="1"/>
  <c r="L1607" i="4" s="1"/>
  <c r="J1608" i="4"/>
  <c r="K1608" i="4" s="1"/>
  <c r="L1608" i="4" s="1"/>
  <c r="J1609" i="4"/>
  <c r="K1609" i="4" s="1"/>
  <c r="L1609" i="4" s="1"/>
  <c r="J1610" i="4"/>
  <c r="K1610" i="4" s="1"/>
  <c r="L1610" i="4" s="1"/>
  <c r="J1611" i="4"/>
  <c r="K1611" i="4" s="1"/>
  <c r="L1611" i="4" s="1"/>
  <c r="J1612" i="4"/>
  <c r="K1612" i="4" s="1"/>
  <c r="L1612" i="4" s="1"/>
  <c r="J1613" i="4"/>
  <c r="K1613" i="4" s="1"/>
  <c r="L1613" i="4" s="1"/>
  <c r="J1614" i="4"/>
  <c r="K1614" i="4" s="1"/>
  <c r="L1614" i="4" s="1"/>
  <c r="J1615" i="4"/>
  <c r="K1615" i="4" s="1"/>
  <c r="L1615" i="4" s="1"/>
  <c r="J1616" i="4"/>
  <c r="K1616" i="4" s="1"/>
  <c r="L1616" i="4" s="1"/>
  <c r="J1617" i="4"/>
  <c r="K1617" i="4" s="1"/>
  <c r="L1617" i="4" s="1"/>
  <c r="J1618" i="4"/>
  <c r="K1618" i="4" s="1"/>
  <c r="L1618" i="4" s="1"/>
  <c r="J1619" i="4"/>
  <c r="K1619" i="4" s="1"/>
  <c r="L1619" i="4" s="1"/>
  <c r="J1620" i="4"/>
  <c r="K1620" i="4" s="1"/>
  <c r="L1620" i="4" s="1"/>
  <c r="J1621" i="4"/>
  <c r="K1621" i="4" s="1"/>
  <c r="L1621" i="4" s="1"/>
  <c r="J1622" i="4"/>
  <c r="K1622" i="4" s="1"/>
  <c r="L1622" i="4" s="1"/>
  <c r="J1623" i="4"/>
  <c r="K1623" i="4" s="1"/>
  <c r="J1624" i="4"/>
  <c r="K1624" i="4" s="1"/>
  <c r="L1624" i="4" s="1"/>
  <c r="J1625" i="4"/>
  <c r="K1625" i="4" s="1"/>
  <c r="L1625" i="4" s="1"/>
  <c r="J1626" i="4"/>
  <c r="K1626" i="4" s="1"/>
  <c r="L1626" i="4" s="1"/>
  <c r="J1627" i="4"/>
  <c r="K1627" i="4" s="1"/>
  <c r="L1627" i="4" s="1"/>
  <c r="J1628" i="4"/>
  <c r="K1628" i="4" s="1"/>
  <c r="L1628" i="4" s="1"/>
  <c r="J1629" i="4"/>
  <c r="K1629" i="4" s="1"/>
  <c r="L1629" i="4" s="1"/>
  <c r="J1630" i="4"/>
  <c r="K1630" i="4" s="1"/>
  <c r="L1630" i="4" s="1"/>
  <c r="J1631" i="4"/>
  <c r="K1631" i="4" s="1"/>
  <c r="L1631" i="4" s="1"/>
  <c r="J1632" i="4"/>
  <c r="K1632" i="4" s="1"/>
  <c r="L1632" i="4" s="1"/>
  <c r="J1633" i="4"/>
  <c r="K1633" i="4" s="1"/>
  <c r="L1633" i="4" s="1"/>
  <c r="J1634" i="4"/>
  <c r="K1634" i="4" s="1"/>
  <c r="L1634" i="4" s="1"/>
  <c r="J1635" i="4"/>
  <c r="K1635" i="4" s="1"/>
  <c r="L1635" i="4" s="1"/>
  <c r="J1636" i="4"/>
  <c r="K1636" i="4" s="1"/>
  <c r="L1636" i="4" s="1"/>
  <c r="J1637" i="4"/>
  <c r="K1637" i="4" s="1"/>
  <c r="L1637" i="4" s="1"/>
  <c r="J1638" i="4"/>
  <c r="K1638" i="4" s="1"/>
  <c r="L1638" i="4" s="1"/>
  <c r="J1639" i="4"/>
  <c r="K1639" i="4" s="1"/>
  <c r="L1639" i="4" s="1"/>
  <c r="J1640" i="4"/>
  <c r="K1640" i="4" s="1"/>
  <c r="L1640" i="4" s="1"/>
  <c r="J1641" i="4"/>
  <c r="K1641" i="4" s="1"/>
  <c r="L1641" i="4" s="1"/>
  <c r="J1642" i="4"/>
  <c r="K1642" i="4" s="1"/>
  <c r="L1642" i="4" s="1"/>
  <c r="J1643" i="4"/>
  <c r="K1643" i="4" s="1"/>
  <c r="L1643" i="4" s="1"/>
  <c r="J1644" i="4"/>
  <c r="K1644" i="4" s="1"/>
  <c r="L1644" i="4" s="1"/>
  <c r="J1645" i="4"/>
  <c r="K1645" i="4" s="1"/>
  <c r="L1645" i="4" s="1"/>
  <c r="J1646" i="4"/>
  <c r="K1646" i="4" s="1"/>
  <c r="J1647" i="4"/>
  <c r="K1647" i="4" s="1"/>
  <c r="L1647" i="4" s="1"/>
  <c r="J1648" i="4"/>
  <c r="K1648" i="4" s="1"/>
  <c r="L1648" i="4" s="1"/>
  <c r="J1649" i="4"/>
  <c r="K1649" i="4" s="1"/>
  <c r="L1649" i="4" s="1"/>
  <c r="J1650" i="4"/>
  <c r="K1650" i="4" s="1"/>
  <c r="L1650" i="4" s="1"/>
  <c r="J1651" i="4"/>
  <c r="K1651" i="4" s="1"/>
  <c r="L1651" i="4" s="1"/>
  <c r="J1652" i="4"/>
  <c r="K1652" i="4" s="1"/>
  <c r="L1652" i="4" s="1"/>
  <c r="J1653" i="4"/>
  <c r="K1653" i="4" s="1"/>
  <c r="L1653" i="4" s="1"/>
  <c r="J1654" i="4"/>
  <c r="K1654" i="4" s="1"/>
  <c r="L1654" i="4" s="1"/>
  <c r="J1655" i="4"/>
  <c r="K1655" i="4" s="1"/>
  <c r="L1655" i="4" s="1"/>
  <c r="J1656" i="4"/>
  <c r="K1656" i="4" s="1"/>
  <c r="L1656" i="4" s="1"/>
  <c r="J1657" i="4"/>
  <c r="K1657" i="4" s="1"/>
  <c r="L1657" i="4" s="1"/>
  <c r="J1658" i="4"/>
  <c r="K1658" i="4" s="1"/>
  <c r="L1658" i="4" s="1"/>
  <c r="J1659" i="4"/>
  <c r="K1659" i="4" s="1"/>
  <c r="L1659" i="4" s="1"/>
  <c r="J1660" i="4"/>
  <c r="K1660" i="4" s="1"/>
  <c r="L1660" i="4" s="1"/>
  <c r="J1661" i="4"/>
  <c r="K1661" i="4" s="1"/>
  <c r="L1661" i="4" s="1"/>
  <c r="J1662" i="4"/>
  <c r="K1662" i="4" s="1"/>
  <c r="L1662" i="4" s="1"/>
  <c r="J1663" i="4"/>
  <c r="K1663" i="4" s="1"/>
  <c r="L1663" i="4" s="1"/>
  <c r="J1664" i="4"/>
  <c r="K1664" i="4" s="1"/>
  <c r="L1664" i="4" s="1"/>
  <c r="J1665" i="4"/>
  <c r="K1665" i="4" s="1"/>
  <c r="L1665" i="4" s="1"/>
  <c r="J1666" i="4"/>
  <c r="K1666" i="4" s="1"/>
  <c r="L1666" i="4" s="1"/>
  <c r="J1667" i="4"/>
  <c r="K1667" i="4" s="1"/>
  <c r="L1667" i="4" s="1"/>
  <c r="J1668" i="4"/>
  <c r="K1668" i="4" s="1"/>
  <c r="L1668" i="4" s="1"/>
  <c r="J1669" i="4"/>
  <c r="K1669" i="4" s="1"/>
  <c r="J1670" i="4"/>
  <c r="K1670" i="4" s="1"/>
  <c r="L1670" i="4" s="1"/>
  <c r="J1671" i="4"/>
  <c r="K1671" i="4" s="1"/>
  <c r="L1671" i="4" s="1"/>
  <c r="J1672" i="4"/>
  <c r="K1672" i="4" s="1"/>
  <c r="L1672" i="4" s="1"/>
  <c r="J1673" i="4"/>
  <c r="K1673" i="4" s="1"/>
  <c r="L1673" i="4" s="1"/>
  <c r="J1674" i="4"/>
  <c r="K1674" i="4" s="1"/>
  <c r="L1674" i="4" s="1"/>
  <c r="J1675" i="4"/>
  <c r="K1675" i="4" s="1"/>
  <c r="L1675" i="4" s="1"/>
  <c r="J1676" i="4"/>
  <c r="K1676" i="4" s="1"/>
  <c r="L1676" i="4" s="1"/>
  <c r="J1677" i="4"/>
  <c r="K1677" i="4" s="1"/>
  <c r="L1677" i="4" s="1"/>
  <c r="J1678" i="4"/>
  <c r="K1678" i="4" s="1"/>
  <c r="L1678" i="4" s="1"/>
  <c r="J1679" i="4"/>
  <c r="K1679" i="4" s="1"/>
  <c r="L1679" i="4" s="1"/>
  <c r="J1680" i="4"/>
  <c r="K1680" i="4" s="1"/>
  <c r="L1680" i="4" s="1"/>
  <c r="J1681" i="4"/>
  <c r="K1681" i="4" s="1"/>
  <c r="L1681" i="4" s="1"/>
  <c r="J1682" i="4"/>
  <c r="K1682" i="4" s="1"/>
  <c r="L1682" i="4" s="1"/>
  <c r="J1683" i="4"/>
  <c r="K1683" i="4" s="1"/>
  <c r="L1683" i="4" s="1"/>
  <c r="J1684" i="4"/>
  <c r="K1684" i="4" s="1"/>
  <c r="L1684" i="4" s="1"/>
  <c r="J1685" i="4"/>
  <c r="K1685" i="4" s="1"/>
  <c r="L1685" i="4" s="1"/>
  <c r="J1686" i="4"/>
  <c r="K1686" i="4" s="1"/>
  <c r="L1686" i="4" s="1"/>
  <c r="J1687" i="4"/>
  <c r="K1687" i="4" s="1"/>
  <c r="L1687" i="4" s="1"/>
  <c r="J1688" i="4"/>
  <c r="K1688" i="4" s="1"/>
  <c r="L1688" i="4" s="1"/>
  <c r="J1689" i="4"/>
  <c r="K1689" i="4" s="1"/>
  <c r="L1689" i="4" s="1"/>
  <c r="J1690" i="4"/>
  <c r="K1690" i="4" s="1"/>
  <c r="L1690" i="4" s="1"/>
  <c r="J1691" i="4"/>
  <c r="K1691" i="4" s="1"/>
  <c r="L1691" i="4" s="1"/>
  <c r="J1692" i="4"/>
  <c r="K1692" i="4" s="1"/>
  <c r="L1692" i="4" s="1"/>
  <c r="J1693" i="4"/>
  <c r="K1693" i="4" s="1"/>
  <c r="J1694" i="4"/>
  <c r="K1694" i="4" s="1"/>
  <c r="L1694" i="4" s="1"/>
  <c r="J1695" i="4"/>
  <c r="K1695" i="4" s="1"/>
  <c r="L1695" i="4" s="1"/>
  <c r="J1696" i="4"/>
  <c r="K1696" i="4" s="1"/>
  <c r="L1696" i="4" s="1"/>
  <c r="J1697" i="4"/>
  <c r="K1697" i="4" s="1"/>
  <c r="L1697" i="4" s="1"/>
  <c r="J1698" i="4"/>
  <c r="K1698" i="4" s="1"/>
  <c r="L1698" i="4" s="1"/>
  <c r="J1699" i="4"/>
  <c r="K1699" i="4" s="1"/>
  <c r="L1699" i="4" s="1"/>
  <c r="J1700" i="4"/>
  <c r="K1700" i="4" s="1"/>
  <c r="L1700" i="4" s="1"/>
  <c r="J1701" i="4"/>
  <c r="K1701" i="4" s="1"/>
  <c r="L1701" i="4" s="1"/>
  <c r="J1702" i="4"/>
  <c r="K1702" i="4" s="1"/>
  <c r="L1702" i="4" s="1"/>
  <c r="J1703" i="4"/>
  <c r="K1703" i="4" s="1"/>
  <c r="L1703" i="4" s="1"/>
  <c r="J1704" i="4"/>
  <c r="K1704" i="4" s="1"/>
  <c r="L1704" i="4" s="1"/>
  <c r="J1705" i="4"/>
  <c r="K1705" i="4" s="1"/>
  <c r="L1705" i="4" s="1"/>
  <c r="J1706" i="4"/>
  <c r="K1706" i="4" s="1"/>
  <c r="L1706" i="4" s="1"/>
  <c r="J1707" i="4"/>
  <c r="K1707" i="4" s="1"/>
  <c r="L1707" i="4" s="1"/>
  <c r="J1708" i="4"/>
  <c r="K1708" i="4" s="1"/>
  <c r="L1708" i="4" s="1"/>
  <c r="J1709" i="4"/>
  <c r="K1709" i="4" s="1"/>
  <c r="L1709" i="4" s="1"/>
  <c r="J1710" i="4"/>
  <c r="K1710" i="4" s="1"/>
  <c r="L1710" i="4" s="1"/>
  <c r="J1711" i="4"/>
  <c r="K1711" i="4" s="1"/>
  <c r="L1711" i="4" s="1"/>
  <c r="J1712" i="4"/>
  <c r="K1712" i="4" s="1"/>
  <c r="L1712" i="4" s="1"/>
  <c r="J1713" i="4"/>
  <c r="K1713" i="4" s="1"/>
  <c r="L1713" i="4" s="1"/>
  <c r="J1714" i="4"/>
  <c r="K1714" i="4" s="1"/>
  <c r="L1714" i="4" s="1"/>
  <c r="J1715" i="4"/>
  <c r="K1715" i="4" s="1"/>
  <c r="L1715" i="4" s="1"/>
  <c r="J1716" i="4"/>
  <c r="K1716" i="4" s="1"/>
  <c r="J1717" i="4"/>
  <c r="K1717" i="4" s="1"/>
  <c r="L1717" i="4" s="1"/>
  <c r="J1718" i="4"/>
  <c r="K1718" i="4" s="1"/>
  <c r="L1718" i="4" s="1"/>
  <c r="J1719" i="4"/>
  <c r="K1719" i="4" s="1"/>
  <c r="L1719" i="4" s="1"/>
  <c r="J1720" i="4"/>
  <c r="K1720" i="4" s="1"/>
  <c r="L1720" i="4" s="1"/>
  <c r="J1721" i="4"/>
  <c r="K1721" i="4" s="1"/>
  <c r="L1721" i="4" s="1"/>
  <c r="J1722" i="4"/>
  <c r="K1722" i="4" s="1"/>
  <c r="L1722" i="4" s="1"/>
  <c r="J1723" i="4"/>
  <c r="K1723" i="4" s="1"/>
  <c r="L1723" i="4" s="1"/>
  <c r="J1724" i="4"/>
  <c r="K1724" i="4" s="1"/>
  <c r="L1724" i="4" s="1"/>
  <c r="J1725" i="4"/>
  <c r="K1725" i="4" s="1"/>
  <c r="L1725" i="4" s="1"/>
  <c r="J1726" i="4"/>
  <c r="K1726" i="4" s="1"/>
  <c r="L1726" i="4" s="1"/>
  <c r="J1727" i="4"/>
  <c r="K1727" i="4" s="1"/>
  <c r="L1727" i="4" s="1"/>
  <c r="J1728" i="4"/>
  <c r="K1728" i="4" s="1"/>
  <c r="L1728" i="4" s="1"/>
  <c r="J1729" i="4"/>
  <c r="K1729" i="4" s="1"/>
  <c r="L1729" i="4" s="1"/>
  <c r="J1730" i="4"/>
  <c r="K1730" i="4" s="1"/>
  <c r="L1730" i="4" s="1"/>
  <c r="J1731" i="4"/>
  <c r="K1731" i="4" s="1"/>
  <c r="L1731" i="4" s="1"/>
  <c r="J1732" i="4"/>
  <c r="K1732" i="4" s="1"/>
  <c r="L1732" i="4" s="1"/>
  <c r="J1733" i="4"/>
  <c r="K1733" i="4" s="1"/>
  <c r="L1733" i="4" s="1"/>
  <c r="J1734" i="4"/>
  <c r="K1734" i="4" s="1"/>
  <c r="L1734" i="4" s="1"/>
  <c r="J1735" i="4"/>
  <c r="K1735" i="4" s="1"/>
  <c r="L1735" i="4" s="1"/>
  <c r="J1736" i="4"/>
  <c r="K1736" i="4" s="1"/>
  <c r="L1736" i="4" s="1"/>
  <c r="J1737" i="4"/>
  <c r="K1737" i="4" s="1"/>
  <c r="L1737" i="4" s="1"/>
  <c r="J1738" i="4"/>
  <c r="K1738" i="4" s="1"/>
  <c r="L1738" i="4" s="1"/>
  <c r="J1739" i="4"/>
  <c r="K1739" i="4" s="1"/>
  <c r="J1740" i="4"/>
  <c r="K1740" i="4" s="1"/>
  <c r="L1740" i="4" s="1"/>
  <c r="J1741" i="4"/>
  <c r="K1741" i="4" s="1"/>
  <c r="L1741" i="4" s="1"/>
  <c r="J1742" i="4"/>
  <c r="K1742" i="4" s="1"/>
  <c r="L1742" i="4" s="1"/>
  <c r="J1743" i="4"/>
  <c r="K1743" i="4" s="1"/>
  <c r="L1743" i="4" s="1"/>
  <c r="J1744" i="4"/>
  <c r="K1744" i="4" s="1"/>
  <c r="L1744" i="4" s="1"/>
  <c r="J1745" i="4"/>
  <c r="K1745" i="4" s="1"/>
  <c r="L1745" i="4" s="1"/>
  <c r="J1746" i="4"/>
  <c r="K1746" i="4" s="1"/>
  <c r="L1746" i="4" s="1"/>
  <c r="J1747" i="4"/>
  <c r="K1747" i="4" s="1"/>
  <c r="L1747" i="4" s="1"/>
  <c r="J1748" i="4"/>
  <c r="K1748" i="4" s="1"/>
  <c r="L1748" i="4" s="1"/>
  <c r="J1749" i="4"/>
  <c r="K1749" i="4" s="1"/>
  <c r="L1749" i="4" s="1"/>
  <c r="J1750" i="4"/>
  <c r="K1750" i="4" s="1"/>
  <c r="L1750" i="4" s="1"/>
  <c r="J1751" i="4"/>
  <c r="K1751" i="4" s="1"/>
  <c r="L1751" i="4" s="1"/>
  <c r="J1752" i="4"/>
  <c r="K1752" i="4" s="1"/>
  <c r="L1752" i="4" s="1"/>
  <c r="J1753" i="4"/>
  <c r="K1753" i="4" s="1"/>
  <c r="L1753" i="4" s="1"/>
  <c r="J1754" i="4"/>
  <c r="K1754" i="4" s="1"/>
  <c r="L1754" i="4" s="1"/>
  <c r="J1755" i="4"/>
  <c r="K1755" i="4" s="1"/>
  <c r="L1755" i="4" s="1"/>
  <c r="J1756" i="4"/>
  <c r="K1756" i="4" s="1"/>
  <c r="L1756" i="4" s="1"/>
  <c r="J1757" i="4"/>
  <c r="K1757" i="4" s="1"/>
  <c r="L1757" i="4" s="1"/>
  <c r="J1758" i="4"/>
  <c r="K1758" i="4" s="1"/>
  <c r="L1758" i="4" s="1"/>
  <c r="J1759" i="4"/>
  <c r="K1759" i="4" s="1"/>
  <c r="L1759" i="4" s="1"/>
  <c r="J1760" i="4"/>
  <c r="K1760" i="4" s="1"/>
  <c r="L1760" i="4" s="1"/>
  <c r="J1761" i="4"/>
  <c r="K1761" i="4" s="1"/>
  <c r="L1761" i="4" s="1"/>
  <c r="J1762" i="4"/>
  <c r="K1762" i="4" s="1"/>
  <c r="J1763" i="4"/>
  <c r="K1763" i="4" s="1"/>
  <c r="L1763" i="4" s="1"/>
  <c r="J1764" i="4"/>
  <c r="K1764" i="4" s="1"/>
  <c r="L1764" i="4" s="1"/>
  <c r="J1765" i="4"/>
  <c r="K1765" i="4" s="1"/>
  <c r="L1765" i="4" s="1"/>
  <c r="J1766" i="4"/>
  <c r="K1766" i="4" s="1"/>
  <c r="L1766" i="4" s="1"/>
  <c r="J1767" i="4"/>
  <c r="K1767" i="4" s="1"/>
  <c r="L1767" i="4" s="1"/>
  <c r="J1768" i="4"/>
  <c r="K1768" i="4" s="1"/>
  <c r="L1768" i="4" s="1"/>
  <c r="J1769" i="4"/>
  <c r="K1769" i="4" s="1"/>
  <c r="L1769" i="4" s="1"/>
  <c r="J1770" i="4"/>
  <c r="K1770" i="4" s="1"/>
  <c r="L1770" i="4" s="1"/>
  <c r="J1771" i="4"/>
  <c r="K1771" i="4" s="1"/>
  <c r="L1771" i="4" s="1"/>
  <c r="J1772" i="4"/>
  <c r="K1772" i="4" s="1"/>
  <c r="L1772" i="4" s="1"/>
  <c r="J1773" i="4"/>
  <c r="K1773" i="4" s="1"/>
  <c r="L1773" i="4" s="1"/>
  <c r="J1774" i="4"/>
  <c r="K1774" i="4" s="1"/>
  <c r="L1774" i="4" s="1"/>
  <c r="J1775" i="4"/>
  <c r="K1775" i="4" s="1"/>
  <c r="L1775" i="4" s="1"/>
  <c r="J1776" i="4"/>
  <c r="K1776" i="4" s="1"/>
  <c r="L1776" i="4" s="1"/>
  <c r="J1777" i="4"/>
  <c r="K1777" i="4" s="1"/>
  <c r="L1777" i="4" s="1"/>
  <c r="J1778" i="4"/>
  <c r="K1778" i="4" s="1"/>
  <c r="L1778" i="4" s="1"/>
  <c r="J1779" i="4"/>
  <c r="K1779" i="4" s="1"/>
  <c r="L1779" i="4" s="1"/>
  <c r="J1780" i="4"/>
  <c r="K1780" i="4" s="1"/>
  <c r="L1780" i="4" s="1"/>
  <c r="J1781" i="4"/>
  <c r="K1781" i="4" s="1"/>
  <c r="L1781" i="4" s="1"/>
  <c r="J1782" i="4"/>
  <c r="K1782" i="4" s="1"/>
  <c r="L1782" i="4" s="1"/>
  <c r="J1783" i="4"/>
  <c r="K1783" i="4" s="1"/>
  <c r="L1783" i="4" s="1"/>
  <c r="J1784" i="4"/>
  <c r="K1784" i="4" s="1"/>
  <c r="L1784" i="4" s="1"/>
  <c r="J1785" i="4"/>
  <c r="K1785" i="4" s="1"/>
  <c r="L1785" i="4" s="1"/>
  <c r="J1786" i="4"/>
  <c r="K1786" i="4" s="1"/>
  <c r="L1786" i="4" s="1"/>
  <c r="J1787" i="4"/>
  <c r="K1787" i="4" s="1"/>
  <c r="L1787" i="4" s="1"/>
  <c r="J1788" i="4"/>
  <c r="K1788" i="4" s="1"/>
  <c r="L1788" i="4" s="1"/>
  <c r="J1789" i="4"/>
  <c r="K1789" i="4" s="1"/>
  <c r="L1789" i="4" s="1"/>
  <c r="J1790" i="4"/>
  <c r="K1790" i="4" s="1"/>
  <c r="L1790" i="4" s="1"/>
  <c r="J1791" i="4"/>
  <c r="K1791" i="4" s="1"/>
  <c r="L1791" i="4" s="1"/>
  <c r="J1792" i="4"/>
  <c r="K1792" i="4" s="1"/>
  <c r="L1792" i="4" s="1"/>
  <c r="J1793" i="4"/>
  <c r="K1793" i="4" s="1"/>
  <c r="L1793" i="4" s="1"/>
  <c r="J1794" i="4"/>
  <c r="K1794" i="4" s="1"/>
  <c r="L1794" i="4" s="1"/>
  <c r="J1795" i="4"/>
  <c r="K1795" i="4" s="1"/>
  <c r="L1795" i="4" s="1"/>
  <c r="J1796" i="4"/>
  <c r="K1796" i="4" s="1"/>
  <c r="L1796" i="4" s="1"/>
  <c r="J1797" i="4"/>
  <c r="K1797" i="4" s="1"/>
  <c r="L1797" i="4" s="1"/>
  <c r="J1798" i="4"/>
  <c r="K1798" i="4" s="1"/>
  <c r="L1798" i="4" s="1"/>
  <c r="J1799" i="4"/>
  <c r="K1799" i="4" s="1"/>
  <c r="L1799" i="4" s="1"/>
  <c r="J1800" i="4"/>
  <c r="K1800" i="4" s="1"/>
  <c r="L1800" i="4" s="1"/>
  <c r="J1801" i="4"/>
  <c r="K1801" i="4" s="1"/>
  <c r="L1801" i="4" s="1"/>
  <c r="J1802" i="4"/>
  <c r="K1802" i="4" s="1"/>
  <c r="L1802" i="4" s="1"/>
  <c r="J1803" i="4"/>
  <c r="K1803" i="4" s="1"/>
  <c r="L1803" i="4" s="1"/>
  <c r="J1804" i="4"/>
  <c r="K1804" i="4" s="1"/>
  <c r="L1804" i="4" s="1"/>
  <c r="J1805" i="4"/>
  <c r="K1805" i="4" s="1"/>
  <c r="L1805" i="4" s="1"/>
  <c r="J1806" i="4"/>
  <c r="K1806" i="4" s="1"/>
  <c r="L1806" i="4" s="1"/>
  <c r="J1807" i="4"/>
  <c r="K1807" i="4" s="1"/>
  <c r="L1807" i="4" s="1"/>
  <c r="J1808" i="4"/>
  <c r="K1808" i="4" s="1"/>
  <c r="L1808" i="4" s="1"/>
  <c r="J1809" i="4"/>
  <c r="K1809" i="4" s="1"/>
  <c r="L1809" i="4" s="1"/>
  <c r="J1810" i="4"/>
  <c r="K1810" i="4" s="1"/>
  <c r="L1810" i="4" s="1"/>
  <c r="J1811" i="4"/>
  <c r="K1811" i="4" s="1"/>
  <c r="L1811" i="4" s="1"/>
  <c r="J1812" i="4"/>
  <c r="K1812" i="4" s="1"/>
  <c r="L1812" i="4" s="1"/>
  <c r="J1813" i="4"/>
  <c r="K1813" i="4" s="1"/>
  <c r="L1813" i="4" s="1"/>
  <c r="J1814" i="4"/>
  <c r="K1814" i="4" s="1"/>
  <c r="L1814" i="4" s="1"/>
  <c r="J1815" i="4"/>
  <c r="K1815" i="4" s="1"/>
  <c r="L1815" i="4" s="1"/>
  <c r="J1816" i="4"/>
  <c r="K1816" i="4" s="1"/>
  <c r="L1816" i="4" s="1"/>
  <c r="J1817" i="4"/>
  <c r="K1817" i="4" s="1"/>
  <c r="L1817" i="4" s="1"/>
  <c r="J1818" i="4"/>
  <c r="K1818" i="4" s="1"/>
  <c r="L1818" i="4" s="1"/>
  <c r="J1819" i="4"/>
  <c r="K1819" i="4" s="1"/>
  <c r="L1819" i="4" s="1"/>
  <c r="J1820" i="4"/>
  <c r="K1820" i="4" s="1"/>
  <c r="L1820" i="4" s="1"/>
  <c r="J1821" i="4"/>
  <c r="K1821" i="4" s="1"/>
  <c r="L1821" i="4" s="1"/>
  <c r="J1822" i="4"/>
  <c r="K1822" i="4" s="1"/>
  <c r="L1822" i="4" s="1"/>
  <c r="J1823" i="4"/>
  <c r="K1823" i="4" s="1"/>
  <c r="L1823" i="4" s="1"/>
  <c r="J1824" i="4"/>
  <c r="K1824" i="4" s="1"/>
  <c r="L1824" i="4" s="1"/>
  <c r="J1825" i="4"/>
  <c r="K1825" i="4" s="1"/>
  <c r="L1825" i="4" s="1"/>
  <c r="J1826" i="4"/>
  <c r="K1826" i="4" s="1"/>
  <c r="L1826" i="4" s="1"/>
  <c r="J1827" i="4"/>
  <c r="K1827" i="4" s="1"/>
  <c r="L1827" i="4" s="1"/>
  <c r="J1828" i="4"/>
  <c r="K1828" i="4" s="1"/>
  <c r="L1828" i="4" s="1"/>
  <c r="J1829" i="4"/>
  <c r="K1829" i="4" s="1"/>
  <c r="L1829" i="4" s="1"/>
  <c r="J1830" i="4"/>
  <c r="K1830" i="4" s="1"/>
  <c r="L1830" i="4" s="1"/>
  <c r="J1831" i="4"/>
  <c r="K1831" i="4" s="1"/>
  <c r="L1831" i="4" s="1"/>
  <c r="J1832" i="4"/>
  <c r="K1832" i="4" s="1"/>
  <c r="L1832" i="4" s="1"/>
  <c r="J1833" i="4"/>
  <c r="K1833" i="4" s="1"/>
  <c r="L1833" i="4" s="1"/>
  <c r="J1834" i="4"/>
  <c r="K1834" i="4" s="1"/>
  <c r="L1834" i="4" s="1"/>
  <c r="J1835" i="4"/>
  <c r="K1835" i="4" s="1"/>
  <c r="L1835" i="4" s="1"/>
  <c r="J1836" i="4"/>
  <c r="K1836" i="4" s="1"/>
  <c r="L1836" i="4" s="1"/>
  <c r="J1837" i="4"/>
  <c r="K1837" i="4" s="1"/>
  <c r="L1837" i="4" s="1"/>
  <c r="J1838" i="4"/>
  <c r="K1838" i="4" s="1"/>
  <c r="L1838" i="4" s="1"/>
  <c r="J1839" i="4"/>
  <c r="K1839" i="4" s="1"/>
  <c r="L1839" i="4" s="1"/>
  <c r="J1840" i="4"/>
  <c r="K1840" i="4" s="1"/>
  <c r="L1840" i="4" s="1"/>
  <c r="J1841" i="4"/>
  <c r="K1841" i="4" s="1"/>
  <c r="L1841" i="4" s="1"/>
  <c r="J1842" i="4"/>
  <c r="K1842" i="4" s="1"/>
  <c r="L1842" i="4" s="1"/>
  <c r="J1843" i="4"/>
  <c r="K1843" i="4" s="1"/>
  <c r="L1843" i="4" s="1"/>
  <c r="J1844" i="4"/>
  <c r="K1844" i="4" s="1"/>
  <c r="L1844" i="4" s="1"/>
  <c r="J1845" i="4"/>
  <c r="K1845" i="4" s="1"/>
  <c r="L1845" i="4" s="1"/>
  <c r="J1846" i="4"/>
  <c r="K1846" i="4" s="1"/>
  <c r="L1846" i="4" s="1"/>
  <c r="J1847" i="4"/>
  <c r="K1847" i="4" s="1"/>
  <c r="L1847" i="4" s="1"/>
  <c r="J1848" i="4"/>
  <c r="K1848" i="4" s="1"/>
  <c r="L1848" i="4" s="1"/>
  <c r="J1849" i="4"/>
  <c r="K1849" i="4" s="1"/>
  <c r="L1849" i="4" s="1"/>
  <c r="J1850" i="4"/>
  <c r="K1850" i="4" s="1"/>
  <c r="L1850" i="4" s="1"/>
  <c r="J1851" i="4"/>
  <c r="K1851" i="4" s="1"/>
  <c r="L1851" i="4" s="1"/>
  <c r="J1852" i="4"/>
  <c r="K1852" i="4" s="1"/>
  <c r="L1852" i="4" s="1"/>
  <c r="J1853" i="4"/>
  <c r="K1853" i="4" s="1"/>
  <c r="L1853" i="4" s="1"/>
  <c r="J1854" i="4"/>
  <c r="K1854" i="4" s="1"/>
  <c r="L1854" i="4" s="1"/>
  <c r="J1855" i="4"/>
  <c r="K1855" i="4" s="1"/>
  <c r="L1855" i="4" s="1"/>
  <c r="J1856" i="4"/>
  <c r="K1856" i="4" s="1"/>
  <c r="L1856" i="4" s="1"/>
  <c r="J1857" i="4"/>
  <c r="K1857" i="4" s="1"/>
  <c r="L1857" i="4" s="1"/>
  <c r="J1858" i="4"/>
  <c r="K1858" i="4" s="1"/>
  <c r="L1858" i="4" s="1"/>
  <c r="J1859" i="4"/>
  <c r="K1859" i="4" s="1"/>
  <c r="L1859" i="4" s="1"/>
  <c r="J1860" i="4"/>
  <c r="K1860" i="4" s="1"/>
  <c r="L1860" i="4" s="1"/>
  <c r="J1861" i="4"/>
  <c r="K1861" i="4" s="1"/>
  <c r="L1861" i="4" s="1"/>
  <c r="J1862" i="4"/>
  <c r="K1862" i="4" s="1"/>
  <c r="L1862" i="4" s="1"/>
  <c r="J1863" i="4"/>
  <c r="K1863" i="4" s="1"/>
  <c r="L1863" i="4" s="1"/>
  <c r="J1864" i="4"/>
  <c r="K1864" i="4" s="1"/>
  <c r="L1864" i="4" s="1"/>
  <c r="J1865" i="4"/>
  <c r="K1865" i="4" s="1"/>
  <c r="L1865" i="4" s="1"/>
  <c r="J1866" i="4"/>
  <c r="K1866" i="4" s="1"/>
  <c r="L1866" i="4" s="1"/>
  <c r="J1867" i="4"/>
  <c r="K1867" i="4" s="1"/>
  <c r="L1867" i="4" s="1"/>
  <c r="J1868" i="4"/>
  <c r="K1868" i="4" s="1"/>
  <c r="L1868" i="4" s="1"/>
  <c r="J1869" i="4"/>
  <c r="K1869" i="4" s="1"/>
  <c r="L1869" i="4" s="1"/>
  <c r="J1870" i="4"/>
  <c r="K1870" i="4" s="1"/>
  <c r="L1870" i="4" s="1"/>
  <c r="J1871" i="4"/>
  <c r="K1871" i="4" s="1"/>
  <c r="L1871" i="4" s="1"/>
  <c r="J1872" i="4"/>
  <c r="K1872" i="4" s="1"/>
  <c r="L1872" i="4" s="1"/>
  <c r="J1873" i="4"/>
  <c r="K1873" i="4" s="1"/>
  <c r="L1873" i="4" s="1"/>
  <c r="J1874" i="4"/>
  <c r="K1874" i="4" s="1"/>
  <c r="L1874" i="4" s="1"/>
  <c r="J1875" i="4"/>
  <c r="K1875" i="4" s="1"/>
  <c r="L1875" i="4" s="1"/>
  <c r="J1876" i="4"/>
  <c r="K1876" i="4" s="1"/>
  <c r="L1876" i="4" s="1"/>
  <c r="J1877" i="4"/>
  <c r="K1877" i="4" s="1"/>
  <c r="L1877" i="4" s="1"/>
  <c r="J1878" i="4"/>
  <c r="K1878" i="4" s="1"/>
  <c r="L1878" i="4" s="1"/>
  <c r="J1879" i="4"/>
  <c r="K1879" i="4" s="1"/>
  <c r="L1879" i="4" s="1"/>
  <c r="J1880" i="4"/>
  <c r="K1880" i="4" s="1"/>
  <c r="L1880" i="4" s="1"/>
  <c r="J1881" i="4"/>
  <c r="K1881" i="4" s="1"/>
  <c r="L1881" i="4" s="1"/>
  <c r="J1882" i="4"/>
  <c r="K1882" i="4" s="1"/>
  <c r="L1882" i="4" s="1"/>
  <c r="J1883" i="4"/>
  <c r="K1883" i="4" s="1"/>
  <c r="L1883" i="4" s="1"/>
  <c r="J1884" i="4"/>
  <c r="K1884" i="4" s="1"/>
  <c r="L1884" i="4" s="1"/>
  <c r="J1885" i="4"/>
  <c r="K1885" i="4" s="1"/>
  <c r="L1885" i="4" s="1"/>
  <c r="J1886" i="4"/>
  <c r="K1886" i="4" s="1"/>
  <c r="L1886" i="4" s="1"/>
  <c r="J1887" i="4"/>
  <c r="K1887" i="4" s="1"/>
  <c r="L1887" i="4" s="1"/>
  <c r="J1888" i="4"/>
  <c r="K1888" i="4" s="1"/>
  <c r="L1888" i="4" s="1"/>
  <c r="J1889" i="4"/>
  <c r="K1889" i="4" s="1"/>
  <c r="L1889" i="4" s="1"/>
  <c r="J1890" i="4"/>
  <c r="K1890" i="4" s="1"/>
  <c r="L1890" i="4" s="1"/>
  <c r="J1891" i="4"/>
  <c r="K1891" i="4" s="1"/>
  <c r="L1891" i="4" s="1"/>
  <c r="J1892" i="4"/>
  <c r="K1892" i="4" s="1"/>
  <c r="L1892" i="4" s="1"/>
  <c r="J1893" i="4"/>
  <c r="K1893" i="4" s="1"/>
  <c r="L1893" i="4" s="1"/>
  <c r="J1894" i="4"/>
  <c r="K1894" i="4" s="1"/>
  <c r="L1894" i="4" s="1"/>
  <c r="J1895" i="4"/>
  <c r="K1895" i="4" s="1"/>
  <c r="L1895" i="4" s="1"/>
  <c r="J1896" i="4"/>
  <c r="K1896" i="4" s="1"/>
  <c r="L1896" i="4" s="1"/>
  <c r="J1897" i="4"/>
  <c r="K1897" i="4" s="1"/>
  <c r="L1897" i="4" s="1"/>
  <c r="J1898" i="4"/>
  <c r="K1898" i="4" s="1"/>
  <c r="L1898" i="4" s="1"/>
  <c r="J1899" i="4"/>
  <c r="K1899" i="4" s="1"/>
  <c r="L1899" i="4" s="1"/>
  <c r="J1900" i="4"/>
  <c r="K1900" i="4" s="1"/>
  <c r="L1900" i="4" s="1"/>
  <c r="J1901" i="4"/>
  <c r="K1901" i="4" s="1"/>
  <c r="L1901" i="4" s="1"/>
  <c r="J1902" i="4"/>
  <c r="K1902" i="4" s="1"/>
  <c r="L1902" i="4" s="1"/>
  <c r="J1903" i="4"/>
  <c r="K1903" i="4" s="1"/>
  <c r="L1903" i="4" s="1"/>
  <c r="J1904" i="4"/>
  <c r="K1904" i="4" s="1"/>
  <c r="L1904" i="4" s="1"/>
  <c r="J1905" i="4"/>
  <c r="K1905" i="4" s="1"/>
  <c r="L1905" i="4" s="1"/>
  <c r="J1906" i="4"/>
  <c r="K1906" i="4" s="1"/>
  <c r="L1906" i="4" s="1"/>
  <c r="J1907" i="4"/>
  <c r="K1907" i="4" s="1"/>
  <c r="L1907" i="4" s="1"/>
  <c r="J1908" i="4"/>
  <c r="K1908" i="4" s="1"/>
  <c r="L1908" i="4" s="1"/>
  <c r="J1909" i="4"/>
  <c r="K1909" i="4" s="1"/>
  <c r="L1909" i="4" s="1"/>
  <c r="J1910" i="4"/>
  <c r="K1910" i="4" s="1"/>
  <c r="L1910" i="4" s="1"/>
  <c r="J1911" i="4"/>
  <c r="K1911" i="4" s="1"/>
  <c r="L1911" i="4" s="1"/>
  <c r="J1912" i="4"/>
  <c r="K1912" i="4" s="1"/>
  <c r="L1912" i="4" s="1"/>
  <c r="J1913" i="4"/>
  <c r="K1913" i="4" s="1"/>
  <c r="L1913" i="4" s="1"/>
  <c r="J1914" i="4"/>
  <c r="K1914" i="4" s="1"/>
  <c r="L1914" i="4" s="1"/>
  <c r="J1915" i="4"/>
  <c r="K1915" i="4" s="1"/>
  <c r="L1915" i="4" s="1"/>
  <c r="J1916" i="4"/>
  <c r="K1916" i="4" s="1"/>
  <c r="L1916" i="4" s="1"/>
  <c r="J1917" i="4"/>
  <c r="K1917" i="4" s="1"/>
  <c r="L1917" i="4" s="1"/>
  <c r="J1918" i="4"/>
  <c r="K1918" i="4" s="1"/>
  <c r="L1918" i="4" s="1"/>
  <c r="J1919" i="4"/>
  <c r="K1919" i="4" s="1"/>
  <c r="L1919" i="4" s="1"/>
  <c r="J1920" i="4"/>
  <c r="K1920" i="4" s="1"/>
  <c r="L1920" i="4" s="1"/>
  <c r="J1921" i="4"/>
  <c r="K1921" i="4" s="1"/>
  <c r="L1921" i="4" s="1"/>
  <c r="J1922" i="4"/>
  <c r="K1922" i="4" s="1"/>
  <c r="L1922" i="4" s="1"/>
  <c r="J1923" i="4"/>
  <c r="K1923" i="4" s="1"/>
  <c r="L1923" i="4" s="1"/>
  <c r="J1924" i="4"/>
  <c r="K1924" i="4" s="1"/>
  <c r="L1924" i="4" s="1"/>
  <c r="J1925" i="4"/>
  <c r="K1925" i="4" s="1"/>
  <c r="L1925" i="4" s="1"/>
  <c r="J1926" i="4"/>
  <c r="K1926" i="4" s="1"/>
  <c r="L1926" i="4" s="1"/>
  <c r="J1927" i="4"/>
  <c r="K1927" i="4" s="1"/>
  <c r="L1927" i="4" s="1"/>
  <c r="J1928" i="4"/>
  <c r="K1928" i="4" s="1"/>
  <c r="L1928" i="4" s="1"/>
  <c r="J1929" i="4"/>
  <c r="K1929" i="4" s="1"/>
  <c r="L1929" i="4" s="1"/>
  <c r="J1930" i="4"/>
  <c r="K1930" i="4" s="1"/>
  <c r="L1930" i="4" s="1"/>
  <c r="J1931" i="4"/>
  <c r="K1931" i="4" s="1"/>
  <c r="L1931" i="4" s="1"/>
  <c r="J1932" i="4"/>
  <c r="K1932" i="4" s="1"/>
  <c r="L1932" i="4" s="1"/>
  <c r="J1933" i="4"/>
  <c r="K1933" i="4" s="1"/>
  <c r="L1933" i="4" s="1"/>
  <c r="J1934" i="4"/>
  <c r="K1934" i="4" s="1"/>
  <c r="L1934" i="4" s="1"/>
  <c r="J1935" i="4"/>
  <c r="K1935" i="4" s="1"/>
  <c r="L1935" i="4" s="1"/>
  <c r="J1936" i="4"/>
  <c r="K1936" i="4" s="1"/>
  <c r="L1936" i="4" s="1"/>
  <c r="J1937" i="4"/>
  <c r="K1937" i="4" s="1"/>
  <c r="L1937" i="4" s="1"/>
  <c r="J1938" i="4"/>
  <c r="K1938" i="4" s="1"/>
  <c r="L1938" i="4" s="1"/>
  <c r="J1939" i="4"/>
  <c r="K1939" i="4" s="1"/>
  <c r="L1939" i="4" s="1"/>
  <c r="J1940" i="4"/>
  <c r="K1940" i="4" s="1"/>
  <c r="L1940" i="4" s="1"/>
  <c r="J1941" i="4"/>
  <c r="K1941" i="4" s="1"/>
  <c r="L1941" i="4" s="1"/>
  <c r="J1942" i="4"/>
  <c r="K1942" i="4" s="1"/>
  <c r="L1942" i="4" s="1"/>
  <c r="J1943" i="4"/>
  <c r="K1943" i="4" s="1"/>
  <c r="L1943" i="4" s="1"/>
  <c r="J1944" i="4"/>
  <c r="K1944" i="4" s="1"/>
  <c r="L1944" i="4" s="1"/>
  <c r="J1945" i="4"/>
  <c r="K1945" i="4" s="1"/>
  <c r="L1945" i="4" s="1"/>
  <c r="J1946" i="4"/>
  <c r="K1946" i="4" s="1"/>
  <c r="L1946" i="4" s="1"/>
  <c r="J1947" i="4"/>
  <c r="K1947" i="4" s="1"/>
  <c r="L1947" i="4" s="1"/>
  <c r="J1948" i="4"/>
  <c r="K1948" i="4" s="1"/>
  <c r="L1948" i="4" s="1"/>
  <c r="J1949" i="4"/>
  <c r="K1949" i="4" s="1"/>
  <c r="L1949" i="4" s="1"/>
  <c r="J1950" i="4"/>
  <c r="K1950" i="4" s="1"/>
  <c r="L1950" i="4" s="1"/>
  <c r="J1951" i="4"/>
  <c r="K1951" i="4" s="1"/>
  <c r="L1951" i="4" s="1"/>
  <c r="J1952" i="4"/>
  <c r="K1952" i="4" s="1"/>
  <c r="L1952" i="4" s="1"/>
  <c r="J1953" i="4"/>
  <c r="K1953" i="4" s="1"/>
  <c r="L1953" i="4" s="1"/>
  <c r="J1954" i="4"/>
  <c r="K1954" i="4" s="1"/>
  <c r="L1954" i="4" s="1"/>
  <c r="J1955" i="4"/>
  <c r="K1955" i="4" s="1"/>
  <c r="L1955" i="4" s="1"/>
  <c r="J1956" i="4"/>
  <c r="K1956" i="4" s="1"/>
  <c r="L1956" i="4" s="1"/>
  <c r="J1957" i="4"/>
  <c r="K1957" i="4" s="1"/>
  <c r="L1957" i="4" s="1"/>
  <c r="J1958" i="4"/>
  <c r="K1958" i="4" s="1"/>
  <c r="L1958" i="4" s="1"/>
  <c r="J1959" i="4"/>
  <c r="K1959" i="4" s="1"/>
  <c r="L1959" i="4" s="1"/>
  <c r="J1960" i="4"/>
  <c r="K1960" i="4" s="1"/>
  <c r="L1960" i="4" s="1"/>
  <c r="J1961" i="4"/>
  <c r="K1961" i="4" s="1"/>
  <c r="L1961" i="4" s="1"/>
  <c r="J1962" i="4"/>
  <c r="K1962" i="4" s="1"/>
  <c r="L1962" i="4" s="1"/>
  <c r="J1963" i="4"/>
  <c r="K1963" i="4" s="1"/>
  <c r="L1963" i="4" s="1"/>
  <c r="J1964" i="4"/>
  <c r="K1964" i="4" s="1"/>
  <c r="L1964" i="4" s="1"/>
  <c r="J1965" i="4"/>
  <c r="K1965" i="4" s="1"/>
  <c r="L1965" i="4" s="1"/>
  <c r="J1966" i="4"/>
  <c r="K1966" i="4" s="1"/>
  <c r="L1966" i="4" s="1"/>
  <c r="J1967" i="4"/>
  <c r="K1967" i="4" s="1"/>
  <c r="L1967" i="4" s="1"/>
  <c r="J1968" i="4"/>
  <c r="K1968" i="4" s="1"/>
  <c r="L1968" i="4" s="1"/>
  <c r="J1969" i="4"/>
  <c r="K1969" i="4" s="1"/>
  <c r="L1969" i="4" s="1"/>
  <c r="J1970" i="4"/>
  <c r="K1970" i="4" s="1"/>
  <c r="L1970" i="4" s="1"/>
  <c r="J1971" i="4"/>
  <c r="K1971" i="4" s="1"/>
  <c r="L1971" i="4" s="1"/>
  <c r="J1972" i="4"/>
  <c r="K1972" i="4" s="1"/>
  <c r="L1972" i="4" s="1"/>
  <c r="J1973" i="4"/>
  <c r="K1973" i="4" s="1"/>
  <c r="L1973" i="4" s="1"/>
  <c r="J1974" i="4"/>
  <c r="K1974" i="4" s="1"/>
  <c r="L1974" i="4" s="1"/>
  <c r="J1975" i="4"/>
  <c r="K1975" i="4" s="1"/>
  <c r="L1975" i="4" s="1"/>
  <c r="J1976" i="4"/>
  <c r="K1976" i="4" s="1"/>
  <c r="L1976" i="4" s="1"/>
  <c r="J1977" i="4"/>
  <c r="K1977" i="4" s="1"/>
  <c r="L1977" i="4" s="1"/>
  <c r="J1978" i="4"/>
  <c r="K1978" i="4" s="1"/>
  <c r="L1978" i="4" s="1"/>
  <c r="J1979" i="4"/>
  <c r="K1979" i="4" s="1"/>
  <c r="L1979" i="4" s="1"/>
  <c r="J1980" i="4"/>
  <c r="K1980" i="4" s="1"/>
  <c r="L1980" i="4" s="1"/>
  <c r="J1981" i="4"/>
  <c r="K1981" i="4" s="1"/>
  <c r="L1981" i="4" s="1"/>
  <c r="J1982" i="4"/>
  <c r="K1982" i="4" s="1"/>
  <c r="L1982" i="4" s="1"/>
  <c r="J1983" i="4"/>
  <c r="K1983" i="4" s="1"/>
  <c r="L1983" i="4" s="1"/>
  <c r="J1984" i="4"/>
  <c r="K1984" i="4" s="1"/>
  <c r="L1984" i="4" s="1"/>
  <c r="J1985" i="4"/>
  <c r="K1985" i="4" s="1"/>
  <c r="L1985" i="4" s="1"/>
  <c r="J1986" i="4"/>
  <c r="K1986" i="4" s="1"/>
  <c r="L1986" i="4" s="1"/>
  <c r="J1987" i="4"/>
  <c r="K1987" i="4" s="1"/>
  <c r="L1987" i="4" s="1"/>
  <c r="J1988" i="4"/>
  <c r="K1988" i="4" s="1"/>
  <c r="L1988" i="4" s="1"/>
  <c r="J1989" i="4"/>
  <c r="K1989" i="4" s="1"/>
  <c r="L1989" i="4" s="1"/>
  <c r="J1990" i="4"/>
  <c r="K1990" i="4" s="1"/>
  <c r="L1990" i="4" s="1"/>
  <c r="J1991" i="4"/>
  <c r="K1991" i="4" s="1"/>
  <c r="L1991" i="4" s="1"/>
  <c r="J1992" i="4"/>
  <c r="K1992" i="4" s="1"/>
  <c r="L1992" i="4" s="1"/>
  <c r="J1993" i="4"/>
  <c r="K1993" i="4" s="1"/>
  <c r="L1993" i="4" s="1"/>
  <c r="J1994" i="4"/>
  <c r="K1994" i="4" s="1"/>
  <c r="L1994" i="4" s="1"/>
  <c r="J1995" i="4"/>
  <c r="K1995" i="4" s="1"/>
  <c r="L1995" i="4" s="1"/>
  <c r="J1996" i="4"/>
  <c r="K1996" i="4" s="1"/>
  <c r="L1996" i="4" s="1"/>
  <c r="J1997" i="4"/>
  <c r="K1997" i="4" s="1"/>
  <c r="L1997" i="4" s="1"/>
  <c r="J1998" i="4"/>
  <c r="K1998" i="4" s="1"/>
  <c r="L1998" i="4" s="1"/>
  <c r="J1999" i="4"/>
  <c r="K1999" i="4" s="1"/>
  <c r="L1999" i="4" s="1"/>
  <c r="J2000" i="4"/>
  <c r="K2000" i="4" s="1"/>
  <c r="L2000" i="4" s="1"/>
  <c r="J2001" i="4"/>
  <c r="K2001" i="4" s="1"/>
  <c r="L2001" i="4" s="1"/>
  <c r="J2002" i="4"/>
  <c r="K2002" i="4" s="1"/>
  <c r="L2002" i="4" s="1"/>
  <c r="J2003" i="4"/>
  <c r="K2003" i="4" s="1"/>
  <c r="L2003" i="4" s="1"/>
  <c r="J2004" i="4"/>
  <c r="K2004" i="4" s="1"/>
  <c r="L2004" i="4" s="1"/>
  <c r="J2005" i="4"/>
  <c r="K2005" i="4" s="1"/>
  <c r="L2005" i="4" s="1"/>
  <c r="J2006" i="4"/>
  <c r="K2006" i="4" s="1"/>
  <c r="L2006" i="4" s="1"/>
  <c r="J2007" i="4"/>
  <c r="K2007" i="4" s="1"/>
  <c r="L2007" i="4" s="1"/>
  <c r="J2008" i="4"/>
  <c r="K2008" i="4" s="1"/>
  <c r="L2008" i="4" s="1"/>
  <c r="J2009" i="4"/>
  <c r="K2009" i="4" s="1"/>
  <c r="L2009" i="4" s="1"/>
  <c r="J2010" i="4"/>
  <c r="K2010" i="4" s="1"/>
  <c r="L2010" i="4" s="1"/>
  <c r="J2011" i="4"/>
  <c r="K2011" i="4" s="1"/>
  <c r="L2011" i="4" s="1"/>
  <c r="J2012" i="4"/>
  <c r="K2012" i="4" s="1"/>
  <c r="L2012" i="4" s="1"/>
  <c r="J2013" i="4"/>
  <c r="K2013" i="4" s="1"/>
  <c r="L2013" i="4" s="1"/>
  <c r="J2014" i="4"/>
  <c r="K2014" i="4" s="1"/>
  <c r="L2014" i="4" s="1"/>
  <c r="J2015" i="4"/>
  <c r="K2015" i="4" s="1"/>
  <c r="L2015" i="4" s="1"/>
  <c r="J2016" i="4"/>
  <c r="K2016" i="4" s="1"/>
  <c r="L2016" i="4" s="1"/>
  <c r="J2017" i="4"/>
  <c r="K2017" i="4" s="1"/>
  <c r="L2017" i="4" s="1"/>
  <c r="J2018" i="4"/>
  <c r="K2018" i="4" s="1"/>
  <c r="L2018" i="4" s="1"/>
  <c r="J2019" i="4"/>
  <c r="K2019" i="4" s="1"/>
  <c r="L2019" i="4" s="1"/>
  <c r="J2020" i="4"/>
  <c r="K2020" i="4" s="1"/>
  <c r="L2020" i="4" s="1"/>
  <c r="J2021" i="4"/>
  <c r="K2021" i="4" s="1"/>
  <c r="L2021" i="4" s="1"/>
  <c r="J2022" i="4"/>
  <c r="K2022" i="4" s="1"/>
  <c r="L2022" i="4" s="1"/>
  <c r="J2023" i="4"/>
  <c r="K2023" i="4" s="1"/>
  <c r="L2023" i="4" s="1"/>
  <c r="J2024" i="4"/>
  <c r="K2024" i="4" s="1"/>
  <c r="L2024" i="4" s="1"/>
  <c r="J2025" i="4"/>
  <c r="K2025" i="4" s="1"/>
  <c r="L2025" i="4" s="1"/>
  <c r="J2026" i="4"/>
  <c r="K2026" i="4" s="1"/>
  <c r="L2026" i="4" s="1"/>
  <c r="J2027" i="4"/>
  <c r="K2027" i="4" s="1"/>
  <c r="L2027" i="4" s="1"/>
  <c r="J2028" i="4"/>
  <c r="K2028" i="4" s="1"/>
  <c r="L2028" i="4" s="1"/>
  <c r="J2029" i="4"/>
  <c r="K2029" i="4" s="1"/>
  <c r="L2029" i="4" s="1"/>
  <c r="J2030" i="4"/>
  <c r="K2030" i="4" s="1"/>
  <c r="L2030" i="4" s="1"/>
  <c r="J2031" i="4"/>
  <c r="K2031" i="4" s="1"/>
  <c r="L2031" i="4" s="1"/>
  <c r="J2032" i="4"/>
  <c r="K2032" i="4" s="1"/>
  <c r="L2032" i="4" s="1"/>
  <c r="J2033" i="4"/>
  <c r="K2033" i="4" s="1"/>
  <c r="L2033" i="4" s="1"/>
  <c r="J2034" i="4"/>
  <c r="K2034" i="4" s="1"/>
  <c r="L2034" i="4" s="1"/>
  <c r="J2035" i="4"/>
  <c r="K2035" i="4" s="1"/>
  <c r="L2035" i="4" s="1"/>
  <c r="J2036" i="4"/>
  <c r="K2036" i="4" s="1"/>
  <c r="L2036" i="4" s="1"/>
  <c r="J2037" i="4"/>
  <c r="K2037" i="4" s="1"/>
  <c r="L2037" i="4" s="1"/>
  <c r="J2038" i="4"/>
  <c r="K2038" i="4" s="1"/>
  <c r="L2038" i="4" s="1"/>
  <c r="J2039" i="4"/>
  <c r="K2039" i="4" s="1"/>
  <c r="L2039" i="4" s="1"/>
  <c r="J2040" i="4"/>
  <c r="K2040" i="4" s="1"/>
  <c r="L2040" i="4" s="1"/>
  <c r="J2041" i="4"/>
  <c r="K2041" i="4" s="1"/>
  <c r="L2041" i="4" s="1"/>
  <c r="J2042" i="4"/>
  <c r="K2042" i="4" s="1"/>
  <c r="L2042" i="4" s="1"/>
  <c r="J2043" i="4"/>
  <c r="K2043" i="4" s="1"/>
  <c r="L2043" i="4" s="1"/>
  <c r="J2044" i="4"/>
  <c r="K2044" i="4" s="1"/>
  <c r="L2044" i="4" s="1"/>
  <c r="J2045" i="4"/>
  <c r="K2045" i="4" s="1"/>
  <c r="L2045" i="4" s="1"/>
  <c r="J2046" i="4"/>
  <c r="K2046" i="4" s="1"/>
  <c r="L2046" i="4" s="1"/>
  <c r="J2047" i="4"/>
  <c r="K2047" i="4" s="1"/>
  <c r="L2047" i="4" s="1"/>
  <c r="J2048" i="4"/>
  <c r="K2048" i="4" s="1"/>
  <c r="L2048" i="4" s="1"/>
  <c r="J2049" i="4"/>
  <c r="K2049" i="4" s="1"/>
  <c r="L2049" i="4" s="1"/>
  <c r="J2050" i="4"/>
  <c r="K2050" i="4" s="1"/>
  <c r="L2050" i="4" s="1"/>
  <c r="J2051" i="4"/>
  <c r="K2051" i="4" s="1"/>
  <c r="L2051" i="4" s="1"/>
  <c r="J2052" i="4"/>
  <c r="K2052" i="4" s="1"/>
  <c r="L2052" i="4" s="1"/>
  <c r="J2053" i="4"/>
  <c r="K2053" i="4" s="1"/>
  <c r="L2053" i="4" s="1"/>
  <c r="J2054" i="4"/>
  <c r="K2054" i="4" s="1"/>
  <c r="L2054" i="4" s="1"/>
  <c r="J2055" i="4"/>
  <c r="K2055" i="4" s="1"/>
  <c r="L2055" i="4" s="1"/>
  <c r="J2056" i="4"/>
  <c r="K2056" i="4" s="1"/>
  <c r="L2056" i="4" s="1"/>
  <c r="J2057" i="4"/>
  <c r="K2057" i="4" s="1"/>
  <c r="L2057" i="4" s="1"/>
  <c r="J2058" i="4"/>
  <c r="K2058" i="4" s="1"/>
  <c r="L2058" i="4" s="1"/>
  <c r="J2059" i="4"/>
  <c r="K2059" i="4" s="1"/>
  <c r="L2059" i="4" s="1"/>
  <c r="J2060" i="4"/>
  <c r="K2060" i="4" s="1"/>
  <c r="L2060" i="4" s="1"/>
  <c r="J2061" i="4"/>
  <c r="K2061" i="4" s="1"/>
  <c r="L2061" i="4" s="1"/>
  <c r="J2062" i="4"/>
  <c r="K2062" i="4" s="1"/>
  <c r="L2062" i="4" s="1"/>
  <c r="J2063" i="4"/>
  <c r="K2063" i="4" s="1"/>
  <c r="L2063" i="4" s="1"/>
  <c r="J2064" i="4"/>
  <c r="K2064" i="4" s="1"/>
  <c r="L2064" i="4" s="1"/>
  <c r="J2065" i="4"/>
  <c r="K2065" i="4" s="1"/>
  <c r="L2065" i="4" s="1"/>
  <c r="J2066" i="4"/>
  <c r="K2066" i="4" s="1"/>
  <c r="L2066" i="4" s="1"/>
  <c r="J2067" i="4"/>
  <c r="K2067" i="4" s="1"/>
  <c r="L2067" i="4" s="1"/>
  <c r="J2068" i="4"/>
  <c r="K2068" i="4" s="1"/>
  <c r="L2068" i="4" s="1"/>
  <c r="J2069" i="4"/>
  <c r="K2069" i="4" s="1"/>
  <c r="L2069" i="4" s="1"/>
  <c r="J2070" i="4"/>
  <c r="K2070" i="4" s="1"/>
  <c r="L2070" i="4" s="1"/>
  <c r="J2071" i="4"/>
  <c r="K2071" i="4" s="1"/>
  <c r="L2071" i="4" s="1"/>
  <c r="J2072" i="4"/>
  <c r="K2072" i="4" s="1"/>
  <c r="L2072" i="4" s="1"/>
  <c r="J2073" i="4"/>
  <c r="K2073" i="4" s="1"/>
  <c r="L2073" i="4" s="1"/>
  <c r="J2074" i="4"/>
  <c r="K2074" i="4" s="1"/>
  <c r="L2074" i="4" s="1"/>
  <c r="J2075" i="4"/>
  <c r="K2075" i="4" s="1"/>
  <c r="L2075" i="4" s="1"/>
  <c r="J2076" i="4"/>
  <c r="K2076" i="4" s="1"/>
  <c r="L2076" i="4" s="1"/>
  <c r="J2077" i="4"/>
  <c r="K2077" i="4" s="1"/>
  <c r="L2077" i="4" s="1"/>
  <c r="J2078" i="4"/>
  <c r="K2078" i="4" s="1"/>
  <c r="L2078" i="4" s="1"/>
  <c r="J2079" i="4"/>
  <c r="K2079" i="4" s="1"/>
  <c r="L2079" i="4" s="1"/>
  <c r="J2080" i="4"/>
  <c r="K2080" i="4" s="1"/>
  <c r="L2080" i="4" s="1"/>
  <c r="J2081" i="4"/>
  <c r="K2081" i="4" s="1"/>
  <c r="L2081" i="4" s="1"/>
  <c r="J2082" i="4"/>
  <c r="K2082" i="4" s="1"/>
  <c r="L2082" i="4" s="1"/>
  <c r="J2083" i="4"/>
  <c r="K2083" i="4" s="1"/>
  <c r="L2083" i="4" s="1"/>
  <c r="J2084" i="4"/>
  <c r="K2084" i="4" s="1"/>
  <c r="L2084" i="4" s="1"/>
  <c r="J2085" i="4"/>
  <c r="K2085" i="4" s="1"/>
  <c r="L2085" i="4" s="1"/>
  <c r="J2086" i="4"/>
  <c r="K2086" i="4" s="1"/>
  <c r="L2086" i="4" s="1"/>
  <c r="J2087" i="4"/>
  <c r="K2087" i="4" s="1"/>
  <c r="L2087" i="4" s="1"/>
  <c r="J2088" i="4"/>
  <c r="K2088" i="4" s="1"/>
  <c r="L2088" i="4" s="1"/>
  <c r="J2089" i="4"/>
  <c r="K2089" i="4" s="1"/>
  <c r="L2089" i="4" s="1"/>
  <c r="J2090" i="4"/>
  <c r="K2090" i="4" s="1"/>
  <c r="L2090" i="4" s="1"/>
  <c r="J2091" i="4"/>
  <c r="K2091" i="4" s="1"/>
  <c r="L2091" i="4" s="1"/>
  <c r="J2092" i="4"/>
  <c r="K2092" i="4" s="1"/>
  <c r="L2092" i="4" s="1"/>
  <c r="J2093" i="4"/>
  <c r="K2093" i="4" s="1"/>
  <c r="L2093" i="4" s="1"/>
  <c r="J2094" i="4"/>
  <c r="K2094" i="4" s="1"/>
  <c r="L2094" i="4" s="1"/>
  <c r="J2095" i="4"/>
  <c r="K2095" i="4" s="1"/>
  <c r="L2095" i="4" s="1"/>
  <c r="J2096" i="4"/>
  <c r="K2096" i="4" s="1"/>
  <c r="L2096" i="4" s="1"/>
  <c r="J2097" i="4"/>
  <c r="K2097" i="4" s="1"/>
  <c r="L2097" i="4" s="1"/>
  <c r="J2098" i="4"/>
  <c r="K2098" i="4" s="1"/>
  <c r="L2098" i="4" s="1"/>
  <c r="J2099" i="4"/>
  <c r="K2099" i="4" s="1"/>
  <c r="L2099" i="4" s="1"/>
  <c r="J2100" i="4"/>
  <c r="K2100" i="4" s="1"/>
  <c r="L2100" i="4" s="1"/>
  <c r="J2101" i="4"/>
  <c r="K2101" i="4" s="1"/>
  <c r="L2101" i="4" s="1"/>
  <c r="J2102" i="4"/>
  <c r="K2102" i="4" s="1"/>
  <c r="L2102" i="4" s="1"/>
  <c r="J2103" i="4"/>
  <c r="K2103" i="4" s="1"/>
  <c r="L2103" i="4" s="1"/>
  <c r="J2104" i="4"/>
  <c r="K2104" i="4" s="1"/>
  <c r="L2104" i="4" s="1"/>
  <c r="J2105" i="4"/>
  <c r="K2105" i="4" s="1"/>
  <c r="L2105" i="4" s="1"/>
  <c r="J2106" i="4"/>
  <c r="K2106" i="4" s="1"/>
  <c r="L2106" i="4" s="1"/>
  <c r="J2107" i="4"/>
  <c r="K2107" i="4" s="1"/>
  <c r="L2107" i="4" s="1"/>
  <c r="J2108" i="4"/>
  <c r="K2108" i="4" s="1"/>
  <c r="L2108" i="4" s="1"/>
  <c r="J2109" i="4"/>
  <c r="K2109" i="4" s="1"/>
  <c r="L2109" i="4" s="1"/>
  <c r="J2110" i="4"/>
  <c r="K2110" i="4" s="1"/>
  <c r="L2110" i="4" s="1"/>
  <c r="J2111" i="4"/>
  <c r="K2111" i="4" s="1"/>
  <c r="L2111" i="4" s="1"/>
  <c r="J2112" i="4"/>
  <c r="K2112" i="4" s="1"/>
  <c r="L2112" i="4" s="1"/>
  <c r="J2113" i="4"/>
  <c r="K2113" i="4" s="1"/>
  <c r="L2113" i="4" s="1"/>
  <c r="J2114" i="4"/>
  <c r="K2114" i="4" s="1"/>
  <c r="L2114" i="4" s="1"/>
  <c r="J2115" i="4"/>
  <c r="K2115" i="4" s="1"/>
  <c r="L2115" i="4" s="1"/>
  <c r="J2116" i="4"/>
  <c r="K2116" i="4" s="1"/>
  <c r="L2116" i="4" s="1"/>
  <c r="J2117" i="4"/>
  <c r="K2117" i="4" s="1"/>
  <c r="L2117" i="4" s="1"/>
  <c r="J2118" i="4"/>
  <c r="K2118" i="4" s="1"/>
  <c r="L2118" i="4" s="1"/>
  <c r="J2119" i="4"/>
  <c r="K2119" i="4" s="1"/>
  <c r="L2119" i="4" s="1"/>
  <c r="J2120" i="4"/>
  <c r="K2120" i="4" s="1"/>
  <c r="L2120" i="4" s="1"/>
  <c r="J2121" i="4"/>
  <c r="K2121" i="4" s="1"/>
  <c r="L2121" i="4" s="1"/>
  <c r="J2122" i="4"/>
  <c r="K2122" i="4" s="1"/>
  <c r="L2122" i="4" s="1"/>
  <c r="J2123" i="4"/>
  <c r="K2123" i="4" s="1"/>
  <c r="L2123" i="4" s="1"/>
  <c r="J2124" i="4"/>
  <c r="K2124" i="4" s="1"/>
  <c r="L2124" i="4" s="1"/>
  <c r="J2125" i="4"/>
  <c r="K2125" i="4" s="1"/>
  <c r="L2125" i="4" s="1"/>
  <c r="J2126" i="4"/>
  <c r="K2126" i="4" s="1"/>
  <c r="L2126" i="4" s="1"/>
  <c r="J2127" i="4"/>
  <c r="K2127" i="4" s="1"/>
  <c r="L2127" i="4" s="1"/>
  <c r="J2128" i="4"/>
  <c r="K2128" i="4" s="1"/>
  <c r="L2128" i="4" s="1"/>
  <c r="J2129" i="4"/>
  <c r="K2129" i="4" s="1"/>
  <c r="L2129" i="4" s="1"/>
  <c r="J2130" i="4"/>
  <c r="K2130" i="4" s="1"/>
  <c r="L2130" i="4" s="1"/>
  <c r="J2131" i="4"/>
  <c r="K2131" i="4" s="1"/>
  <c r="L2131" i="4" s="1"/>
  <c r="J2132" i="4"/>
  <c r="K2132" i="4" s="1"/>
  <c r="L2132" i="4" s="1"/>
  <c r="J2133" i="4"/>
  <c r="K2133" i="4" s="1"/>
  <c r="L2133" i="4" s="1"/>
  <c r="J2134" i="4"/>
  <c r="K2134" i="4" s="1"/>
  <c r="L2134" i="4" s="1"/>
  <c r="J2135" i="4"/>
  <c r="K2135" i="4" s="1"/>
  <c r="L2135" i="4" s="1"/>
  <c r="J2136" i="4"/>
  <c r="K2136" i="4" s="1"/>
  <c r="L2136" i="4" s="1"/>
  <c r="J2137" i="4"/>
  <c r="K2137" i="4" s="1"/>
  <c r="L2137" i="4" s="1"/>
  <c r="J2138" i="4"/>
  <c r="K2138" i="4" s="1"/>
  <c r="L2138" i="4" s="1"/>
  <c r="J2139" i="4"/>
  <c r="K2139" i="4" s="1"/>
  <c r="L2139" i="4" s="1"/>
  <c r="J2140" i="4"/>
  <c r="K2140" i="4" s="1"/>
  <c r="L2140" i="4" s="1"/>
  <c r="J2141" i="4"/>
  <c r="K2141" i="4" s="1"/>
  <c r="L2141" i="4" s="1"/>
  <c r="J2142" i="4"/>
  <c r="K2142" i="4" s="1"/>
  <c r="L2142" i="4" s="1"/>
  <c r="J2143" i="4"/>
  <c r="K2143" i="4" s="1"/>
  <c r="L2143" i="4" s="1"/>
  <c r="J2144" i="4"/>
  <c r="K2144" i="4" s="1"/>
  <c r="L2144" i="4" s="1"/>
  <c r="J2145" i="4"/>
  <c r="K2145" i="4" s="1"/>
  <c r="L2145" i="4" s="1"/>
  <c r="J2146" i="4"/>
  <c r="K2146" i="4" s="1"/>
  <c r="L2146" i="4" s="1"/>
  <c r="J2147" i="4"/>
  <c r="K2147" i="4" s="1"/>
  <c r="L2147" i="4" s="1"/>
  <c r="J2148" i="4"/>
  <c r="K2148" i="4" s="1"/>
  <c r="L2148" i="4" s="1"/>
  <c r="J2149" i="4"/>
  <c r="K2149" i="4" s="1"/>
  <c r="L2149" i="4" s="1"/>
  <c r="J2150" i="4"/>
  <c r="K2150" i="4" s="1"/>
  <c r="L2150" i="4" s="1"/>
  <c r="J2151" i="4"/>
  <c r="K2151" i="4" s="1"/>
  <c r="L2151" i="4" s="1"/>
  <c r="J2152" i="4"/>
  <c r="K2152" i="4" s="1"/>
  <c r="L2152" i="4" s="1"/>
  <c r="J2153" i="4"/>
  <c r="K2153" i="4" s="1"/>
  <c r="L2153" i="4" s="1"/>
  <c r="J2154" i="4"/>
  <c r="K2154" i="4" s="1"/>
  <c r="L2154" i="4" s="1"/>
  <c r="J2155" i="4"/>
  <c r="K2155" i="4" s="1"/>
  <c r="L2155" i="4" s="1"/>
  <c r="J2156" i="4"/>
  <c r="K2156" i="4" s="1"/>
  <c r="L2156" i="4" s="1"/>
  <c r="J2157" i="4"/>
  <c r="K2157" i="4" s="1"/>
  <c r="L2157" i="4" s="1"/>
  <c r="J2158" i="4"/>
  <c r="K2158" i="4" s="1"/>
  <c r="L2158" i="4" s="1"/>
  <c r="J2159" i="4"/>
  <c r="K2159" i="4" s="1"/>
  <c r="L2159" i="4" s="1"/>
  <c r="J2160" i="4"/>
  <c r="K2160" i="4" s="1"/>
  <c r="L2160" i="4" s="1"/>
  <c r="J2161" i="4"/>
  <c r="K2161" i="4" s="1"/>
  <c r="L2161" i="4" s="1"/>
  <c r="J2162" i="4"/>
  <c r="K2162" i="4" s="1"/>
  <c r="L2162" i="4" s="1"/>
  <c r="J2163" i="4"/>
  <c r="K2163" i="4" s="1"/>
  <c r="L2163" i="4" s="1"/>
  <c r="J2164" i="4"/>
  <c r="K2164" i="4" s="1"/>
  <c r="L2164" i="4" s="1"/>
  <c r="J2165" i="4"/>
  <c r="K2165" i="4" s="1"/>
  <c r="L2165" i="4" s="1"/>
  <c r="J2166" i="4"/>
  <c r="K2166" i="4" s="1"/>
  <c r="L2166" i="4" s="1"/>
  <c r="J2167" i="4"/>
  <c r="K2167" i="4" s="1"/>
  <c r="L2167" i="4" s="1"/>
  <c r="J2168" i="4"/>
  <c r="K2168" i="4" s="1"/>
  <c r="L2168" i="4" s="1"/>
  <c r="J2169" i="4"/>
  <c r="K2169" i="4" s="1"/>
  <c r="L2169" i="4" s="1"/>
  <c r="J2170" i="4"/>
  <c r="K2170" i="4" s="1"/>
  <c r="L2170" i="4" s="1"/>
  <c r="J2171" i="4"/>
  <c r="K2171" i="4" s="1"/>
  <c r="L2171" i="4" s="1"/>
  <c r="J2172" i="4"/>
  <c r="K2172" i="4" s="1"/>
  <c r="L2172" i="4" s="1"/>
  <c r="J2173" i="4"/>
  <c r="K2173" i="4" s="1"/>
  <c r="L2173" i="4" s="1"/>
  <c r="J2174" i="4"/>
  <c r="K2174" i="4" s="1"/>
  <c r="L2174" i="4" s="1"/>
  <c r="J2175" i="4"/>
  <c r="K2175" i="4" s="1"/>
  <c r="L2175" i="4" s="1"/>
  <c r="J2176" i="4"/>
  <c r="K2176" i="4" s="1"/>
  <c r="L2176" i="4" s="1"/>
  <c r="J2177" i="4"/>
  <c r="K2177" i="4" s="1"/>
  <c r="L2177" i="4" s="1"/>
  <c r="J2178" i="4"/>
  <c r="K2178" i="4" s="1"/>
  <c r="L2178" i="4" s="1"/>
  <c r="J2179" i="4"/>
  <c r="K2179" i="4" s="1"/>
  <c r="L2179" i="4" s="1"/>
  <c r="J2180" i="4"/>
  <c r="K2180" i="4" s="1"/>
  <c r="L2180" i="4" s="1"/>
  <c r="J2181" i="4"/>
  <c r="K2181" i="4" s="1"/>
  <c r="L2181" i="4" s="1"/>
  <c r="J2182" i="4"/>
  <c r="K2182" i="4" s="1"/>
  <c r="L2182" i="4" s="1"/>
  <c r="J2183" i="4"/>
  <c r="K2183" i="4" s="1"/>
  <c r="L2183" i="4" s="1"/>
  <c r="J2184" i="4"/>
  <c r="K2184" i="4" s="1"/>
  <c r="L2184" i="4" s="1"/>
  <c r="J2185" i="4"/>
  <c r="K2185" i="4" s="1"/>
  <c r="L2185" i="4" s="1"/>
  <c r="J2186" i="4"/>
  <c r="K2186" i="4" s="1"/>
  <c r="L2186" i="4" s="1"/>
  <c r="J2187" i="4"/>
  <c r="K2187" i="4" s="1"/>
  <c r="L2187" i="4" s="1"/>
  <c r="J2188" i="4"/>
  <c r="K2188" i="4" s="1"/>
  <c r="L2188" i="4" s="1"/>
  <c r="J2189" i="4"/>
  <c r="K2189" i="4" s="1"/>
  <c r="L2189" i="4" s="1"/>
  <c r="J2190" i="4"/>
  <c r="K2190" i="4" s="1"/>
  <c r="L2190" i="4" s="1"/>
  <c r="J2191" i="4"/>
  <c r="K2191" i="4" s="1"/>
  <c r="L2191" i="4" s="1"/>
  <c r="J2192" i="4"/>
  <c r="K2192" i="4" s="1"/>
  <c r="L2192" i="4" s="1"/>
  <c r="J2193" i="4"/>
  <c r="K2193" i="4" s="1"/>
  <c r="L2193" i="4" s="1"/>
  <c r="J2194" i="4"/>
  <c r="K2194" i="4" s="1"/>
  <c r="L2194" i="4" s="1"/>
  <c r="J2195" i="4"/>
  <c r="K2195" i="4" s="1"/>
  <c r="L2195" i="4" s="1"/>
  <c r="J2196" i="4"/>
  <c r="K2196" i="4" s="1"/>
  <c r="L2196" i="4" s="1"/>
  <c r="J2197" i="4"/>
  <c r="K2197" i="4" s="1"/>
  <c r="L2197" i="4" s="1"/>
  <c r="J2198" i="4"/>
  <c r="K2198" i="4" s="1"/>
  <c r="L2198" i="4" s="1"/>
  <c r="J2199" i="4"/>
  <c r="K2199" i="4" s="1"/>
  <c r="L2199" i="4" s="1"/>
  <c r="J2200" i="4"/>
  <c r="K2200" i="4" s="1"/>
  <c r="L2200" i="4" s="1"/>
  <c r="J2201" i="4"/>
  <c r="K2201" i="4" s="1"/>
  <c r="L2201" i="4" s="1"/>
  <c r="J2202" i="4"/>
  <c r="K2202" i="4" s="1"/>
  <c r="L2202" i="4" s="1"/>
  <c r="J2203" i="4"/>
  <c r="K2203" i="4" s="1"/>
  <c r="L2203" i="4" s="1"/>
  <c r="J2204" i="4"/>
  <c r="K2204" i="4" s="1"/>
  <c r="L2204" i="4" s="1"/>
  <c r="J2205" i="4"/>
  <c r="K2205" i="4" s="1"/>
  <c r="L2205" i="4" s="1"/>
  <c r="J2206" i="4"/>
  <c r="K2206" i="4" s="1"/>
  <c r="L2206" i="4" s="1"/>
  <c r="J2207" i="4"/>
  <c r="K2207" i="4" s="1"/>
  <c r="L2207" i="4" s="1"/>
  <c r="J2208" i="4"/>
  <c r="K2208" i="4" s="1"/>
  <c r="L2208" i="4" s="1"/>
  <c r="J2209" i="4"/>
  <c r="K2209" i="4" s="1"/>
  <c r="L2209" i="4" s="1"/>
  <c r="J2210" i="4"/>
  <c r="K2210" i="4" s="1"/>
  <c r="L2210" i="4" s="1"/>
  <c r="J2211" i="4"/>
  <c r="K2211" i="4" s="1"/>
  <c r="L2211" i="4" s="1"/>
  <c r="J2212" i="4"/>
  <c r="K2212" i="4" s="1"/>
  <c r="L2212" i="4" s="1"/>
  <c r="J2213" i="4"/>
  <c r="K2213" i="4" s="1"/>
  <c r="L2213" i="4" s="1"/>
  <c r="J2214" i="4"/>
  <c r="K2214" i="4" s="1"/>
  <c r="L2214" i="4" s="1"/>
  <c r="J2215" i="4"/>
  <c r="K2215" i="4" s="1"/>
  <c r="L2215" i="4" s="1"/>
  <c r="J2216" i="4"/>
  <c r="K2216" i="4" s="1"/>
  <c r="L2216" i="4" s="1"/>
  <c r="J2217" i="4"/>
  <c r="K2217" i="4" s="1"/>
  <c r="L2217" i="4" s="1"/>
  <c r="J2218" i="4"/>
  <c r="K2218" i="4" s="1"/>
  <c r="L2218" i="4" s="1"/>
  <c r="J2219" i="4"/>
  <c r="K2219" i="4" s="1"/>
  <c r="L2219" i="4" s="1"/>
  <c r="J2220" i="4"/>
  <c r="K2220" i="4" s="1"/>
  <c r="L2220" i="4" s="1"/>
  <c r="J2221" i="4"/>
  <c r="K2221" i="4" s="1"/>
  <c r="L2221" i="4" s="1"/>
  <c r="J2222" i="4"/>
  <c r="K2222" i="4" s="1"/>
  <c r="L2222" i="4" s="1"/>
  <c r="J2223" i="4"/>
  <c r="K2223" i="4" s="1"/>
  <c r="L2223" i="4" s="1"/>
  <c r="J2224" i="4"/>
  <c r="K2224" i="4" s="1"/>
  <c r="L2224" i="4" s="1"/>
  <c r="J2225" i="4"/>
  <c r="K2225" i="4" s="1"/>
  <c r="L2225" i="4" s="1"/>
  <c r="J2226" i="4"/>
  <c r="K2226" i="4" s="1"/>
  <c r="L2226" i="4" s="1"/>
  <c r="J2227" i="4"/>
  <c r="K2227" i="4" s="1"/>
  <c r="L2227" i="4" s="1"/>
  <c r="J2228" i="4"/>
  <c r="K2228" i="4" s="1"/>
  <c r="L2228" i="4" s="1"/>
  <c r="J2229" i="4"/>
  <c r="K2229" i="4" s="1"/>
  <c r="L2229" i="4" s="1"/>
  <c r="J2230" i="4"/>
  <c r="K2230" i="4" s="1"/>
  <c r="L2230" i="4" s="1"/>
  <c r="J2231" i="4"/>
  <c r="K2231" i="4" s="1"/>
  <c r="L2231" i="4" s="1"/>
  <c r="J2232" i="4"/>
  <c r="K2232" i="4" s="1"/>
  <c r="L2232" i="4" s="1"/>
  <c r="J2233" i="4"/>
  <c r="K2233" i="4" s="1"/>
  <c r="L2233" i="4" s="1"/>
  <c r="J2234" i="4"/>
  <c r="K2234" i="4" s="1"/>
  <c r="L2234" i="4" s="1"/>
  <c r="J2235" i="4"/>
  <c r="K2235" i="4" s="1"/>
  <c r="L2235" i="4" s="1"/>
  <c r="J2236" i="4"/>
  <c r="K2236" i="4" s="1"/>
  <c r="L2236" i="4" s="1"/>
  <c r="J2237" i="4"/>
  <c r="K2237" i="4" s="1"/>
  <c r="L2237" i="4" s="1"/>
  <c r="J2238" i="4"/>
  <c r="K2238" i="4" s="1"/>
  <c r="L2238" i="4" s="1"/>
  <c r="J2239" i="4"/>
  <c r="K2239" i="4" s="1"/>
  <c r="L2239" i="4" s="1"/>
  <c r="J2240" i="4"/>
  <c r="K2240" i="4" s="1"/>
  <c r="L2240" i="4" s="1"/>
  <c r="J2241" i="4"/>
  <c r="K2241" i="4" s="1"/>
  <c r="L2241" i="4" s="1"/>
  <c r="J2242" i="4"/>
  <c r="K2242" i="4" s="1"/>
  <c r="L2242" i="4" s="1"/>
  <c r="J2243" i="4"/>
  <c r="K2243" i="4" s="1"/>
  <c r="L2243" i="4" s="1"/>
  <c r="J2244" i="4"/>
  <c r="K2244" i="4" s="1"/>
  <c r="L2244" i="4" s="1"/>
  <c r="J2245" i="4"/>
  <c r="K2245" i="4" s="1"/>
  <c r="L2245" i="4" s="1"/>
  <c r="J2246" i="4"/>
  <c r="K2246" i="4" s="1"/>
  <c r="L2246" i="4" s="1"/>
  <c r="J2247" i="4"/>
  <c r="K2247" i="4" s="1"/>
  <c r="L2247" i="4" s="1"/>
  <c r="J2248" i="4"/>
  <c r="K2248" i="4" s="1"/>
  <c r="L2248" i="4" s="1"/>
  <c r="J2249" i="4"/>
  <c r="K2249" i="4" s="1"/>
  <c r="L2249" i="4" s="1"/>
  <c r="J2250" i="4"/>
  <c r="K2250" i="4" s="1"/>
  <c r="L2250" i="4" s="1"/>
  <c r="J2251" i="4"/>
  <c r="K2251" i="4" s="1"/>
  <c r="L2251" i="4" s="1"/>
  <c r="J2252" i="4"/>
  <c r="K2252" i="4" s="1"/>
  <c r="L2252" i="4" s="1"/>
  <c r="J2253" i="4"/>
  <c r="K2253" i="4" s="1"/>
  <c r="L2253" i="4" s="1"/>
  <c r="J2254" i="4"/>
  <c r="K2254" i="4" s="1"/>
  <c r="L2254" i="4" s="1"/>
  <c r="J2255" i="4"/>
  <c r="K2255" i="4" s="1"/>
  <c r="L2255" i="4" s="1"/>
  <c r="J2256" i="4"/>
  <c r="K2256" i="4" s="1"/>
  <c r="L2256" i="4" s="1"/>
  <c r="J2257" i="4"/>
  <c r="K2257" i="4" s="1"/>
  <c r="L2257" i="4" s="1"/>
  <c r="J2258" i="4"/>
  <c r="K2258" i="4" s="1"/>
  <c r="L2258" i="4" s="1"/>
  <c r="J2259" i="4"/>
  <c r="K2259" i="4" s="1"/>
  <c r="L2259" i="4" s="1"/>
  <c r="J2260" i="4"/>
  <c r="K2260" i="4" s="1"/>
  <c r="L2260" i="4" s="1"/>
  <c r="J2261" i="4"/>
  <c r="K2261" i="4" s="1"/>
  <c r="L2261" i="4" s="1"/>
  <c r="J2262" i="4"/>
  <c r="K2262" i="4" s="1"/>
  <c r="L2262" i="4" s="1"/>
  <c r="J2263" i="4"/>
  <c r="K2263" i="4" s="1"/>
  <c r="L2263" i="4" s="1"/>
  <c r="J2264" i="4"/>
  <c r="K2264" i="4" s="1"/>
  <c r="L2264" i="4" s="1"/>
  <c r="J2265" i="4"/>
  <c r="K2265" i="4" s="1"/>
  <c r="L2265" i="4" s="1"/>
  <c r="J2266" i="4"/>
  <c r="K2266" i="4" s="1"/>
  <c r="L2266" i="4" s="1"/>
  <c r="J2267" i="4"/>
  <c r="K2267" i="4" s="1"/>
  <c r="L2267" i="4" s="1"/>
  <c r="J2268" i="4"/>
  <c r="K2268" i="4" s="1"/>
  <c r="L2268" i="4" s="1"/>
  <c r="J2269" i="4"/>
  <c r="K2269" i="4" s="1"/>
  <c r="L2269" i="4" s="1"/>
  <c r="J2270" i="4"/>
  <c r="K2270" i="4" s="1"/>
  <c r="L2270" i="4" s="1"/>
  <c r="J2271" i="4"/>
  <c r="K2271" i="4" s="1"/>
  <c r="L2271" i="4" s="1"/>
  <c r="J2272" i="4"/>
  <c r="K2272" i="4" s="1"/>
  <c r="L2272" i="4" s="1"/>
  <c r="J2273" i="4"/>
  <c r="K2273" i="4" s="1"/>
  <c r="L2273" i="4" s="1"/>
  <c r="J2274" i="4"/>
  <c r="K2274" i="4" s="1"/>
  <c r="L2274" i="4" s="1"/>
  <c r="J2275" i="4"/>
  <c r="K2275" i="4" s="1"/>
  <c r="L2275" i="4" s="1"/>
  <c r="J2276" i="4"/>
  <c r="K2276" i="4" s="1"/>
  <c r="L2276" i="4" s="1"/>
  <c r="J2277" i="4"/>
  <c r="K2277" i="4" s="1"/>
  <c r="L2277" i="4" s="1"/>
  <c r="J2278" i="4"/>
  <c r="K2278" i="4" s="1"/>
  <c r="L2278" i="4" s="1"/>
  <c r="J2279" i="4"/>
  <c r="K2279" i="4" s="1"/>
  <c r="L2279" i="4" s="1"/>
  <c r="J2280" i="4"/>
  <c r="K2280" i="4" s="1"/>
  <c r="L2280" i="4" s="1"/>
  <c r="J2281" i="4"/>
  <c r="K2281" i="4" s="1"/>
  <c r="L2281" i="4" s="1"/>
  <c r="J2282" i="4"/>
  <c r="K2282" i="4" s="1"/>
  <c r="L2282" i="4" s="1"/>
  <c r="J2283" i="4"/>
  <c r="K2283" i="4" s="1"/>
  <c r="L2283" i="4" s="1"/>
  <c r="J2284" i="4"/>
  <c r="K2284" i="4" s="1"/>
  <c r="L2284" i="4" s="1"/>
  <c r="J2285" i="4"/>
  <c r="K2285" i="4" s="1"/>
  <c r="L2285" i="4" s="1"/>
  <c r="J2286" i="4"/>
  <c r="K2286" i="4" s="1"/>
  <c r="L2286" i="4" s="1"/>
  <c r="J2287" i="4"/>
  <c r="K2287" i="4" s="1"/>
  <c r="L2287" i="4" s="1"/>
  <c r="J2288" i="4"/>
  <c r="K2288" i="4" s="1"/>
  <c r="L2288" i="4" s="1"/>
  <c r="J2289" i="4"/>
  <c r="K2289" i="4" s="1"/>
  <c r="L2289" i="4" s="1"/>
  <c r="J2290" i="4"/>
  <c r="K2290" i="4" s="1"/>
  <c r="L2290" i="4" s="1"/>
  <c r="J2291" i="4"/>
  <c r="K2291" i="4" s="1"/>
  <c r="L2291" i="4" s="1"/>
  <c r="J2292" i="4"/>
  <c r="K2292" i="4" s="1"/>
  <c r="L2292" i="4" s="1"/>
  <c r="J2293" i="4"/>
  <c r="K2293" i="4" s="1"/>
  <c r="L2293" i="4" s="1"/>
  <c r="J2294" i="4"/>
  <c r="K2294" i="4" s="1"/>
  <c r="L2294" i="4" s="1"/>
  <c r="J2295" i="4"/>
  <c r="K2295" i="4" s="1"/>
  <c r="L2295" i="4" s="1"/>
  <c r="J2296" i="4"/>
  <c r="K2296" i="4" s="1"/>
  <c r="L2296" i="4" s="1"/>
  <c r="J2297" i="4"/>
  <c r="K2297" i="4" s="1"/>
  <c r="L2297" i="4" s="1"/>
  <c r="J2298" i="4"/>
  <c r="K2298" i="4" s="1"/>
  <c r="L2298" i="4" s="1"/>
  <c r="J2299" i="4"/>
  <c r="K2299" i="4" s="1"/>
  <c r="L2299" i="4" s="1"/>
  <c r="J2300" i="4"/>
  <c r="K2300" i="4" s="1"/>
  <c r="L2300" i="4" s="1"/>
  <c r="J2301" i="4"/>
  <c r="K2301" i="4" s="1"/>
  <c r="L2301" i="4" s="1"/>
  <c r="J2302" i="4"/>
  <c r="K2302" i="4" s="1"/>
  <c r="L2302" i="4" s="1"/>
  <c r="J2303" i="4"/>
  <c r="K2303" i="4" s="1"/>
  <c r="L2303" i="4" s="1"/>
  <c r="J2304" i="4"/>
  <c r="K2304" i="4" s="1"/>
  <c r="L2304" i="4" s="1"/>
  <c r="J2305" i="4"/>
  <c r="K2305" i="4" s="1"/>
  <c r="L2305" i="4" s="1"/>
  <c r="J2306" i="4"/>
  <c r="K2306" i="4" s="1"/>
  <c r="L2306" i="4" s="1"/>
  <c r="J2307" i="4"/>
  <c r="K2307" i="4" s="1"/>
  <c r="L2307" i="4" s="1"/>
  <c r="J2308" i="4"/>
  <c r="K2308" i="4" s="1"/>
  <c r="L2308" i="4" s="1"/>
  <c r="J2309" i="4"/>
  <c r="K2309" i="4" s="1"/>
  <c r="L2309" i="4" s="1"/>
  <c r="J2310" i="4"/>
  <c r="K2310" i="4" s="1"/>
  <c r="L2310" i="4" s="1"/>
  <c r="J2311" i="4"/>
  <c r="K2311" i="4" s="1"/>
  <c r="L2311" i="4" s="1"/>
  <c r="J2312" i="4"/>
  <c r="K2312" i="4" s="1"/>
  <c r="L2312" i="4" s="1"/>
  <c r="J2313" i="4"/>
  <c r="K2313" i="4" s="1"/>
  <c r="L2313" i="4" s="1"/>
  <c r="J2314" i="4"/>
  <c r="K2314" i="4" s="1"/>
  <c r="L2314" i="4" s="1"/>
  <c r="J2315" i="4"/>
  <c r="K2315" i="4" s="1"/>
  <c r="L2315" i="4" s="1"/>
  <c r="J2316" i="4"/>
  <c r="K2316" i="4" s="1"/>
  <c r="L2316" i="4" s="1"/>
  <c r="J2317" i="4"/>
  <c r="K2317" i="4" s="1"/>
  <c r="L2317" i="4" s="1"/>
  <c r="J2318" i="4"/>
  <c r="K2318" i="4" s="1"/>
  <c r="L2318" i="4" s="1"/>
  <c r="J2319" i="4"/>
  <c r="K2319" i="4" s="1"/>
  <c r="L2319" i="4" s="1"/>
  <c r="J2320" i="4"/>
  <c r="K2320" i="4" s="1"/>
  <c r="L2320" i="4" s="1"/>
  <c r="J2321" i="4"/>
  <c r="K2321" i="4" s="1"/>
  <c r="L2321" i="4" s="1"/>
  <c r="J2322" i="4"/>
  <c r="K2322" i="4" s="1"/>
  <c r="L2322" i="4" s="1"/>
  <c r="J2323" i="4"/>
  <c r="K2323" i="4" s="1"/>
  <c r="L2323" i="4" s="1"/>
  <c r="J2324" i="4"/>
  <c r="K2324" i="4" s="1"/>
  <c r="L2324" i="4" s="1"/>
  <c r="J2325" i="4"/>
  <c r="K2325" i="4" s="1"/>
  <c r="L2325" i="4" s="1"/>
  <c r="J2326" i="4"/>
  <c r="K2326" i="4" s="1"/>
  <c r="L2326" i="4" s="1"/>
  <c r="J2327" i="4"/>
  <c r="K2327" i="4" s="1"/>
  <c r="L2327" i="4" s="1"/>
  <c r="J2328" i="4"/>
  <c r="K2328" i="4" s="1"/>
  <c r="L2328" i="4" s="1"/>
  <c r="J2329" i="4"/>
  <c r="K2329" i="4" s="1"/>
  <c r="L2329" i="4" s="1"/>
  <c r="J2330" i="4"/>
  <c r="K2330" i="4" s="1"/>
  <c r="L2330" i="4" s="1"/>
  <c r="J2331" i="4"/>
  <c r="K2331" i="4" s="1"/>
  <c r="L2331" i="4" s="1"/>
  <c r="J2332" i="4"/>
  <c r="K2332" i="4" s="1"/>
  <c r="L2332" i="4" s="1"/>
  <c r="J2333" i="4"/>
  <c r="K2333" i="4" s="1"/>
  <c r="L2333" i="4" s="1"/>
  <c r="J2334" i="4"/>
  <c r="K2334" i="4" s="1"/>
  <c r="L2334" i="4" s="1"/>
  <c r="J2335" i="4"/>
  <c r="K2335" i="4" s="1"/>
  <c r="L2335" i="4" s="1"/>
  <c r="J2336" i="4"/>
  <c r="K2336" i="4" s="1"/>
  <c r="L2336" i="4" s="1"/>
  <c r="J2337" i="4"/>
  <c r="K2337" i="4" s="1"/>
  <c r="L2337" i="4" s="1"/>
  <c r="J2338" i="4"/>
  <c r="K2338" i="4" s="1"/>
  <c r="L2338" i="4" s="1"/>
  <c r="J2339" i="4"/>
  <c r="K2339" i="4" s="1"/>
  <c r="L2339" i="4" s="1"/>
  <c r="J2340" i="4"/>
  <c r="K2340" i="4" s="1"/>
  <c r="L2340" i="4" s="1"/>
  <c r="J2341" i="4"/>
  <c r="K2341" i="4" s="1"/>
  <c r="L2341" i="4" s="1"/>
  <c r="J2342" i="4"/>
  <c r="K2342" i="4" s="1"/>
  <c r="L2342" i="4" s="1"/>
  <c r="J2343" i="4"/>
  <c r="K2343" i="4" s="1"/>
  <c r="L2343" i="4" s="1"/>
  <c r="J2344" i="4"/>
  <c r="K2344" i="4" s="1"/>
  <c r="L2344" i="4" s="1"/>
  <c r="J2345" i="4"/>
  <c r="K2345" i="4" s="1"/>
  <c r="L2345" i="4" s="1"/>
  <c r="J2346" i="4"/>
  <c r="K2346" i="4" s="1"/>
  <c r="L2346" i="4" s="1"/>
  <c r="J2347" i="4"/>
  <c r="K2347" i="4" s="1"/>
  <c r="L2347" i="4" s="1"/>
  <c r="J2348" i="4"/>
  <c r="K2348" i="4" s="1"/>
  <c r="L2348" i="4" s="1"/>
  <c r="J2349" i="4"/>
  <c r="K2349" i="4" s="1"/>
  <c r="L2349" i="4" s="1"/>
  <c r="J2350" i="4"/>
  <c r="K2350" i="4" s="1"/>
  <c r="L2350" i="4" s="1"/>
  <c r="J2351" i="4"/>
  <c r="K2351" i="4" s="1"/>
  <c r="L2351" i="4" s="1"/>
  <c r="J2352" i="4"/>
  <c r="K2352" i="4" s="1"/>
  <c r="L2352" i="4" s="1"/>
  <c r="J2353" i="4"/>
  <c r="K2353" i="4" s="1"/>
  <c r="L2353" i="4" s="1"/>
  <c r="J2354" i="4"/>
  <c r="K2354" i="4" s="1"/>
  <c r="L2354" i="4" s="1"/>
  <c r="J2355" i="4"/>
  <c r="K2355" i="4" s="1"/>
  <c r="L2355" i="4" s="1"/>
  <c r="J2356" i="4"/>
  <c r="K2356" i="4" s="1"/>
  <c r="L2356" i="4" s="1"/>
  <c r="J2357" i="4"/>
  <c r="K2357" i="4" s="1"/>
  <c r="L2357" i="4" s="1"/>
  <c r="J2358" i="4"/>
  <c r="K2358" i="4" s="1"/>
  <c r="L2358" i="4" s="1"/>
  <c r="J2359" i="4"/>
  <c r="K2359" i="4" s="1"/>
  <c r="L2359" i="4" s="1"/>
  <c r="J2360" i="4"/>
  <c r="K2360" i="4" s="1"/>
  <c r="L2360" i="4" s="1"/>
  <c r="J2361" i="4"/>
  <c r="K2361" i="4" s="1"/>
  <c r="L2361" i="4" s="1"/>
  <c r="J2362" i="4"/>
  <c r="K2362" i="4" s="1"/>
  <c r="L2362" i="4" s="1"/>
  <c r="J2363" i="4"/>
  <c r="K2363" i="4" s="1"/>
  <c r="L2363" i="4" s="1"/>
  <c r="J2364" i="4"/>
  <c r="K2364" i="4" s="1"/>
  <c r="L2364" i="4" s="1"/>
  <c r="J2365" i="4"/>
  <c r="K2365" i="4" s="1"/>
  <c r="L2365" i="4" s="1"/>
  <c r="J2366" i="4"/>
  <c r="K2366" i="4" s="1"/>
  <c r="L2366" i="4" s="1"/>
  <c r="J2367" i="4"/>
  <c r="K2367" i="4" s="1"/>
  <c r="L2367" i="4" s="1"/>
  <c r="J2368" i="4"/>
  <c r="K2368" i="4" s="1"/>
  <c r="L2368" i="4" s="1"/>
  <c r="J2369" i="4"/>
  <c r="K2369" i="4" s="1"/>
  <c r="L2369" i="4" s="1"/>
  <c r="J2370" i="4"/>
  <c r="K2370" i="4" s="1"/>
  <c r="L2370" i="4" s="1"/>
  <c r="J2371" i="4"/>
  <c r="K2371" i="4" s="1"/>
  <c r="L2371" i="4" s="1"/>
  <c r="J2372" i="4"/>
  <c r="K2372" i="4" s="1"/>
  <c r="L2372" i="4" s="1"/>
  <c r="J2373" i="4"/>
  <c r="K2373" i="4" s="1"/>
  <c r="L2373" i="4" s="1"/>
  <c r="J2374" i="4"/>
  <c r="K2374" i="4" s="1"/>
  <c r="L2374" i="4" s="1"/>
  <c r="J2375" i="4"/>
  <c r="K2375" i="4" s="1"/>
  <c r="L2375" i="4" s="1"/>
  <c r="J2376" i="4"/>
  <c r="K2376" i="4" s="1"/>
  <c r="L2376" i="4" s="1"/>
  <c r="J2377" i="4"/>
  <c r="K2377" i="4" s="1"/>
  <c r="L2377" i="4" s="1"/>
  <c r="J2378" i="4"/>
  <c r="K2378" i="4" s="1"/>
  <c r="L2378" i="4" s="1"/>
  <c r="J2379" i="4"/>
  <c r="K2379" i="4" s="1"/>
  <c r="L2379" i="4" s="1"/>
  <c r="J2380" i="4"/>
  <c r="K2380" i="4" s="1"/>
  <c r="L2380" i="4" s="1"/>
  <c r="J2381" i="4"/>
  <c r="K2381" i="4" s="1"/>
  <c r="L2381" i="4" s="1"/>
  <c r="J2382" i="4"/>
  <c r="K2382" i="4" s="1"/>
  <c r="L2382" i="4" s="1"/>
  <c r="J2383" i="4"/>
  <c r="K2383" i="4" s="1"/>
  <c r="L2383" i="4" s="1"/>
  <c r="J2384" i="4"/>
  <c r="K2384" i="4" s="1"/>
  <c r="L2384" i="4" s="1"/>
  <c r="J2385" i="4"/>
  <c r="K2385" i="4" s="1"/>
  <c r="L2385" i="4" s="1"/>
  <c r="J2386" i="4"/>
  <c r="K2386" i="4" s="1"/>
  <c r="L2386" i="4" s="1"/>
  <c r="J2387" i="4"/>
  <c r="K2387" i="4" s="1"/>
  <c r="L2387" i="4" s="1"/>
  <c r="J2388" i="4"/>
  <c r="K2388" i="4" s="1"/>
  <c r="L2388" i="4" s="1"/>
  <c r="J2389" i="4"/>
  <c r="K2389" i="4" s="1"/>
  <c r="L2389" i="4" s="1"/>
  <c r="J2390" i="4"/>
  <c r="K2390" i="4" s="1"/>
  <c r="L2390" i="4" s="1"/>
  <c r="J2391" i="4"/>
  <c r="K2391" i="4" s="1"/>
  <c r="L2391" i="4" s="1"/>
  <c r="J2392" i="4"/>
  <c r="K2392" i="4" s="1"/>
  <c r="L2392" i="4" s="1"/>
  <c r="J2393" i="4"/>
  <c r="K2393" i="4" s="1"/>
  <c r="L2393" i="4" s="1"/>
  <c r="J2394" i="4"/>
  <c r="K2394" i="4" s="1"/>
  <c r="L2394" i="4" s="1"/>
  <c r="J2395" i="4"/>
  <c r="K2395" i="4" s="1"/>
  <c r="L2395" i="4" s="1"/>
  <c r="J2396" i="4"/>
  <c r="K2396" i="4" s="1"/>
  <c r="L2396" i="4" s="1"/>
  <c r="J2397" i="4"/>
  <c r="K2397" i="4" s="1"/>
  <c r="L2397" i="4" s="1"/>
  <c r="J2398" i="4"/>
  <c r="K2398" i="4" s="1"/>
  <c r="L2398" i="4" s="1"/>
  <c r="J2399" i="4"/>
  <c r="K2399" i="4" s="1"/>
  <c r="L2399" i="4" s="1"/>
  <c r="J2400" i="4"/>
  <c r="K2400" i="4" s="1"/>
  <c r="L2400" i="4" s="1"/>
  <c r="J2401" i="4"/>
  <c r="K2401" i="4" s="1"/>
  <c r="L2401" i="4" s="1"/>
  <c r="J2402" i="4"/>
  <c r="K2402" i="4" s="1"/>
  <c r="L2402" i="4" s="1"/>
  <c r="J2403" i="4"/>
  <c r="K2403" i="4" s="1"/>
  <c r="L2403" i="4" s="1"/>
  <c r="J2404" i="4"/>
  <c r="K2404" i="4" s="1"/>
  <c r="L2404" i="4" s="1"/>
  <c r="J2405" i="4"/>
  <c r="K2405" i="4" s="1"/>
  <c r="L2405" i="4" s="1"/>
  <c r="J2406" i="4"/>
  <c r="K2406" i="4" s="1"/>
  <c r="L2406" i="4" s="1"/>
  <c r="J2407" i="4"/>
  <c r="K2407" i="4" s="1"/>
  <c r="L2407" i="4" s="1"/>
  <c r="J2408" i="4"/>
  <c r="K2408" i="4" s="1"/>
  <c r="L2408" i="4" s="1"/>
  <c r="J2409" i="4"/>
  <c r="K2409" i="4" s="1"/>
  <c r="L2409" i="4" s="1"/>
  <c r="J2410" i="4"/>
  <c r="K2410" i="4" s="1"/>
  <c r="L2410" i="4" s="1"/>
  <c r="J2411" i="4"/>
  <c r="K2411" i="4" s="1"/>
  <c r="L2411" i="4" s="1"/>
  <c r="J2412" i="4"/>
  <c r="K2412" i="4" s="1"/>
  <c r="L2412" i="4" s="1"/>
  <c r="J2413" i="4"/>
  <c r="K2413" i="4" s="1"/>
  <c r="L2413" i="4" s="1"/>
  <c r="J2414" i="4"/>
  <c r="K2414" i="4" s="1"/>
  <c r="L2414" i="4" s="1"/>
  <c r="J2415" i="4"/>
  <c r="K2415" i="4" s="1"/>
  <c r="L2415" i="4" s="1"/>
  <c r="J2416" i="4"/>
  <c r="K2416" i="4" s="1"/>
  <c r="L2416" i="4" s="1"/>
  <c r="J2417" i="4"/>
  <c r="K2417" i="4" s="1"/>
  <c r="L2417" i="4" s="1"/>
  <c r="J2418" i="4"/>
  <c r="K2418" i="4" s="1"/>
  <c r="L2418" i="4" s="1"/>
  <c r="J2419" i="4"/>
  <c r="K2419" i="4" s="1"/>
  <c r="L2419" i="4" s="1"/>
  <c r="J2420" i="4"/>
  <c r="K2420" i="4" s="1"/>
  <c r="L2420" i="4" s="1"/>
  <c r="J2421" i="4"/>
  <c r="K2421" i="4" s="1"/>
  <c r="L2421" i="4" s="1"/>
  <c r="J2422" i="4"/>
  <c r="K2422" i="4" s="1"/>
  <c r="L2422" i="4" s="1"/>
  <c r="J2423" i="4"/>
  <c r="K2423" i="4" s="1"/>
  <c r="L2423" i="4" s="1"/>
  <c r="J2424" i="4"/>
  <c r="K2424" i="4" s="1"/>
  <c r="L2424" i="4" s="1"/>
  <c r="J2425" i="4"/>
  <c r="K2425" i="4" s="1"/>
  <c r="L2425" i="4" s="1"/>
  <c r="J2426" i="4"/>
  <c r="K2426" i="4" s="1"/>
  <c r="L2426" i="4" s="1"/>
  <c r="J2427" i="4"/>
  <c r="K2427" i="4" s="1"/>
  <c r="L2427" i="4" s="1"/>
  <c r="J2428" i="4"/>
  <c r="K2428" i="4" s="1"/>
  <c r="L2428" i="4" s="1"/>
  <c r="J2429" i="4"/>
  <c r="K2429" i="4" s="1"/>
  <c r="L2429" i="4" s="1"/>
  <c r="J2430" i="4"/>
  <c r="K2430" i="4" s="1"/>
  <c r="L2430" i="4" s="1"/>
  <c r="J2431" i="4"/>
  <c r="K2431" i="4" s="1"/>
  <c r="L2431" i="4" s="1"/>
  <c r="J2432" i="4"/>
  <c r="K2432" i="4" s="1"/>
  <c r="L2432" i="4" s="1"/>
  <c r="J2433" i="4"/>
  <c r="K2433" i="4" s="1"/>
  <c r="L2433" i="4" s="1"/>
  <c r="J2434" i="4"/>
  <c r="K2434" i="4" s="1"/>
  <c r="L2434" i="4" s="1"/>
  <c r="J2435" i="4"/>
  <c r="K2435" i="4" s="1"/>
  <c r="L2435" i="4" s="1"/>
  <c r="J2436" i="4"/>
  <c r="K2436" i="4" s="1"/>
  <c r="L2436" i="4" s="1"/>
  <c r="J2437" i="4"/>
  <c r="K2437" i="4" s="1"/>
  <c r="L2437" i="4" s="1"/>
  <c r="J2438" i="4"/>
  <c r="K2438" i="4" s="1"/>
  <c r="L2438" i="4" s="1"/>
  <c r="J2439" i="4"/>
  <c r="K2439" i="4" s="1"/>
  <c r="L2439" i="4" s="1"/>
  <c r="J2440" i="4"/>
  <c r="K2440" i="4" s="1"/>
  <c r="L2440" i="4" s="1"/>
  <c r="J2441" i="4"/>
  <c r="K2441" i="4" s="1"/>
  <c r="L2441" i="4" s="1"/>
  <c r="J2442" i="4"/>
  <c r="K2442" i="4" s="1"/>
  <c r="L2442" i="4" s="1"/>
  <c r="J2443" i="4"/>
  <c r="K2443" i="4" s="1"/>
  <c r="L2443" i="4" s="1"/>
  <c r="J2444" i="4"/>
  <c r="K2444" i="4" s="1"/>
  <c r="L2444" i="4" s="1"/>
  <c r="J2445" i="4"/>
  <c r="K2445" i="4" s="1"/>
  <c r="L2445" i="4" s="1"/>
  <c r="J2446" i="4"/>
  <c r="K2446" i="4" s="1"/>
  <c r="L2446" i="4" s="1"/>
  <c r="J2447" i="4"/>
  <c r="K2447" i="4" s="1"/>
  <c r="L2447" i="4" s="1"/>
  <c r="J2448" i="4"/>
  <c r="K2448" i="4" s="1"/>
  <c r="L2448" i="4" s="1"/>
  <c r="J2449" i="4"/>
  <c r="K2449" i="4" s="1"/>
  <c r="L2449" i="4" s="1"/>
  <c r="J2450" i="4"/>
  <c r="K2450" i="4" s="1"/>
  <c r="L2450" i="4" s="1"/>
  <c r="J2451" i="4"/>
  <c r="K2451" i="4" s="1"/>
  <c r="L2451" i="4" s="1"/>
  <c r="J2452" i="4"/>
  <c r="K2452" i="4" s="1"/>
  <c r="L2452" i="4" s="1"/>
  <c r="J2453" i="4"/>
  <c r="K2453" i="4" s="1"/>
  <c r="L2453" i="4" s="1"/>
  <c r="J2454" i="4"/>
  <c r="K2454" i="4" s="1"/>
  <c r="L2454" i="4" s="1"/>
  <c r="J2455" i="4"/>
  <c r="K2455" i="4" s="1"/>
  <c r="L2455" i="4" s="1"/>
  <c r="J2456" i="4"/>
  <c r="K2456" i="4" s="1"/>
  <c r="L2456" i="4" s="1"/>
  <c r="J2457" i="4"/>
  <c r="K2457" i="4" s="1"/>
  <c r="L2457" i="4" s="1"/>
  <c r="J2458" i="4"/>
  <c r="K2458" i="4" s="1"/>
  <c r="L2458" i="4" s="1"/>
  <c r="J2459" i="4"/>
  <c r="K2459" i="4" s="1"/>
  <c r="L2459" i="4" s="1"/>
  <c r="J2460" i="4"/>
  <c r="K2460" i="4" s="1"/>
  <c r="L2460" i="4" s="1"/>
  <c r="J2461" i="4"/>
  <c r="K2461" i="4" s="1"/>
  <c r="L2461" i="4" s="1"/>
  <c r="J2462" i="4"/>
  <c r="K2462" i="4" s="1"/>
  <c r="L2462" i="4" s="1"/>
  <c r="J2463" i="4"/>
  <c r="K2463" i="4" s="1"/>
  <c r="L2463" i="4" s="1"/>
  <c r="J2464" i="4"/>
  <c r="K2464" i="4" s="1"/>
  <c r="L2464" i="4" s="1"/>
  <c r="J2465" i="4"/>
  <c r="K2465" i="4" s="1"/>
  <c r="L2465" i="4" s="1"/>
  <c r="J2466" i="4"/>
  <c r="K2466" i="4" s="1"/>
  <c r="L2466" i="4" s="1"/>
  <c r="J2467" i="4"/>
  <c r="K2467" i="4" s="1"/>
  <c r="L2467" i="4" s="1"/>
  <c r="J2468" i="4"/>
  <c r="K2468" i="4" s="1"/>
  <c r="L2468" i="4" s="1"/>
  <c r="J2469" i="4"/>
  <c r="K2469" i="4" s="1"/>
  <c r="L2469" i="4" s="1"/>
  <c r="J2470" i="4"/>
  <c r="K2470" i="4" s="1"/>
  <c r="L2470" i="4" s="1"/>
  <c r="J2471" i="4"/>
  <c r="K2471" i="4" s="1"/>
  <c r="L2471" i="4" s="1"/>
  <c r="J2472" i="4"/>
  <c r="K2472" i="4" s="1"/>
  <c r="L2472" i="4" s="1"/>
  <c r="J2473" i="4"/>
  <c r="K2473" i="4" s="1"/>
  <c r="L2473" i="4" s="1"/>
  <c r="J2474" i="4"/>
  <c r="K2474" i="4" s="1"/>
  <c r="L2474" i="4" s="1"/>
  <c r="J2475" i="4"/>
  <c r="K2475" i="4" s="1"/>
  <c r="L2475" i="4" s="1"/>
  <c r="J2476" i="4"/>
  <c r="K2476" i="4" s="1"/>
  <c r="L2476" i="4" s="1"/>
  <c r="J2477" i="4"/>
  <c r="K2477" i="4" s="1"/>
  <c r="L2477" i="4" s="1"/>
  <c r="J2478" i="4"/>
  <c r="K2478" i="4" s="1"/>
  <c r="L2478" i="4" s="1"/>
  <c r="J2479" i="4"/>
  <c r="K2479" i="4" s="1"/>
  <c r="L2479" i="4" s="1"/>
  <c r="J2480" i="4"/>
  <c r="K2480" i="4" s="1"/>
  <c r="L2480" i="4" s="1"/>
  <c r="J2481" i="4"/>
  <c r="K2481" i="4" s="1"/>
  <c r="L2481" i="4" s="1"/>
  <c r="J2482" i="4"/>
  <c r="K2482" i="4" s="1"/>
  <c r="L2482" i="4" s="1"/>
  <c r="J2483" i="4"/>
  <c r="K2483" i="4" s="1"/>
  <c r="L2483" i="4" s="1"/>
  <c r="J2484" i="4"/>
  <c r="K2484" i="4" s="1"/>
  <c r="L2484" i="4" s="1"/>
  <c r="J2485" i="4"/>
  <c r="K2485" i="4" s="1"/>
  <c r="L2485" i="4" s="1"/>
  <c r="J2486" i="4"/>
  <c r="K2486" i="4" s="1"/>
  <c r="L2486" i="4" s="1"/>
  <c r="J2487" i="4"/>
  <c r="K2487" i="4" s="1"/>
  <c r="L2487" i="4" s="1"/>
  <c r="J2488" i="4"/>
  <c r="K2488" i="4" s="1"/>
  <c r="L2488" i="4" s="1"/>
  <c r="J2489" i="4"/>
  <c r="K2489" i="4" s="1"/>
  <c r="L2489" i="4" s="1"/>
  <c r="J2490" i="4"/>
  <c r="K2490" i="4" s="1"/>
  <c r="L2490" i="4" s="1"/>
  <c r="J2491" i="4"/>
  <c r="K2491" i="4" s="1"/>
  <c r="L2491" i="4" s="1"/>
  <c r="J2492" i="4"/>
  <c r="K2492" i="4" s="1"/>
  <c r="L2492" i="4" s="1"/>
  <c r="J2493" i="4"/>
  <c r="K2493" i="4" s="1"/>
  <c r="L2493" i="4" s="1"/>
  <c r="J2494" i="4"/>
  <c r="K2494" i="4" s="1"/>
  <c r="L2494" i="4" s="1"/>
  <c r="J2495" i="4"/>
  <c r="K2495" i="4" s="1"/>
  <c r="L2495" i="4" s="1"/>
  <c r="J2496" i="4"/>
  <c r="K2496" i="4" s="1"/>
  <c r="L2496" i="4" s="1"/>
  <c r="J2497" i="4"/>
  <c r="K2497" i="4" s="1"/>
  <c r="L2497" i="4" s="1"/>
  <c r="J2498" i="4"/>
  <c r="K2498" i="4" s="1"/>
  <c r="L2498" i="4" s="1"/>
  <c r="J2499" i="4"/>
  <c r="K2499" i="4" s="1"/>
  <c r="L2499" i="4" s="1"/>
  <c r="J2500" i="4"/>
  <c r="K2500" i="4" s="1"/>
  <c r="L2500" i="4" s="1"/>
  <c r="J2501" i="4"/>
  <c r="K2501" i="4" s="1"/>
  <c r="L2501" i="4" s="1"/>
  <c r="J2502" i="4"/>
  <c r="K2502" i="4" s="1"/>
  <c r="L2502" i="4" s="1"/>
  <c r="J2503" i="4"/>
  <c r="K2503" i="4" s="1"/>
  <c r="L2503" i="4" s="1"/>
  <c r="J2504" i="4"/>
  <c r="K2504" i="4" s="1"/>
  <c r="L2504" i="4" s="1"/>
  <c r="J2505" i="4"/>
  <c r="K2505" i="4" s="1"/>
  <c r="L2505" i="4" s="1"/>
  <c r="J2506" i="4"/>
  <c r="K2506" i="4" s="1"/>
  <c r="L2506" i="4" s="1"/>
  <c r="J2507" i="4"/>
  <c r="K2507" i="4" s="1"/>
  <c r="L2507" i="4" s="1"/>
  <c r="J2508" i="4"/>
  <c r="K2508" i="4" s="1"/>
  <c r="L2508" i="4" s="1"/>
  <c r="J2509" i="4"/>
  <c r="K2509" i="4" s="1"/>
  <c r="L2509" i="4" s="1"/>
  <c r="J2510" i="4"/>
  <c r="K2510" i="4" s="1"/>
  <c r="L2510" i="4" s="1"/>
  <c r="J2511" i="4"/>
  <c r="K2511" i="4" s="1"/>
  <c r="L2511" i="4" s="1"/>
  <c r="J2512" i="4"/>
  <c r="K2512" i="4" s="1"/>
  <c r="L2512" i="4" s="1"/>
  <c r="J2513" i="4"/>
  <c r="K2513" i="4" s="1"/>
  <c r="L2513" i="4" s="1"/>
  <c r="J2514" i="4"/>
  <c r="K2514" i="4" s="1"/>
  <c r="L2514" i="4" s="1"/>
  <c r="J2515" i="4"/>
  <c r="K2515" i="4" s="1"/>
  <c r="L2515" i="4" s="1"/>
  <c r="J2516" i="4"/>
  <c r="K2516" i="4" s="1"/>
  <c r="L2516" i="4" s="1"/>
  <c r="J2517" i="4"/>
  <c r="K2517" i="4" s="1"/>
  <c r="L2517" i="4" s="1"/>
  <c r="J2518" i="4"/>
  <c r="K2518" i="4" s="1"/>
  <c r="L2518" i="4" s="1"/>
  <c r="J2519" i="4"/>
  <c r="K2519" i="4" s="1"/>
  <c r="L2519" i="4" s="1"/>
  <c r="J2520" i="4"/>
  <c r="K2520" i="4" s="1"/>
  <c r="L2520" i="4" s="1"/>
  <c r="J2521" i="4"/>
  <c r="K2521" i="4" s="1"/>
  <c r="L2521" i="4" s="1"/>
  <c r="J2522" i="4"/>
  <c r="K2522" i="4" s="1"/>
  <c r="L2522" i="4" s="1"/>
  <c r="J2523" i="4"/>
  <c r="K2523" i="4" s="1"/>
  <c r="L2523" i="4" s="1"/>
  <c r="J2524" i="4"/>
  <c r="K2524" i="4" s="1"/>
  <c r="L2524" i="4" s="1"/>
  <c r="J2525" i="4"/>
  <c r="K2525" i="4" s="1"/>
  <c r="L2525" i="4" s="1"/>
  <c r="J2526" i="4"/>
  <c r="K2526" i="4" s="1"/>
  <c r="L2526" i="4" s="1"/>
  <c r="J2527" i="4"/>
  <c r="K2527" i="4" s="1"/>
  <c r="L2527" i="4" s="1"/>
  <c r="J2528" i="4"/>
  <c r="K2528" i="4" s="1"/>
  <c r="L2528" i="4" s="1"/>
  <c r="J2529" i="4"/>
  <c r="K2529" i="4" s="1"/>
  <c r="L2529" i="4" s="1"/>
  <c r="J2530" i="4"/>
  <c r="K2530" i="4" s="1"/>
  <c r="L2530" i="4" s="1"/>
  <c r="J2531" i="4"/>
  <c r="K2531" i="4" s="1"/>
  <c r="L2531" i="4" s="1"/>
  <c r="J2532" i="4"/>
  <c r="K2532" i="4" s="1"/>
  <c r="L2532" i="4" s="1"/>
  <c r="J2533" i="4"/>
  <c r="K2533" i="4" s="1"/>
  <c r="L2533" i="4" s="1"/>
  <c r="J2534" i="4"/>
  <c r="K2534" i="4" s="1"/>
  <c r="L2534" i="4" s="1"/>
  <c r="J2535" i="4"/>
  <c r="K2535" i="4" s="1"/>
  <c r="L2535" i="4" s="1"/>
  <c r="K3" i="3"/>
  <c r="AJ36" i="4"/>
  <c r="AJ32" i="4"/>
  <c r="AJ23" i="4"/>
  <c r="AJ50" i="4"/>
  <c r="AJ29" i="4"/>
  <c r="AJ74" i="4"/>
  <c r="AJ53" i="4"/>
  <c r="AJ62" i="4"/>
  <c r="AJ25" i="4"/>
  <c r="AJ17" i="4"/>
  <c r="AJ22" i="4"/>
  <c r="AJ35" i="4"/>
  <c r="AJ41" i="4"/>
  <c r="AJ11" i="4"/>
  <c r="AJ68" i="4"/>
  <c r="AJ6" i="4"/>
  <c r="AJ8" i="4"/>
  <c r="AJ51" i="4"/>
  <c r="AJ39" i="4"/>
  <c r="AJ60" i="4"/>
  <c r="AJ20" i="4"/>
  <c r="AJ48" i="4"/>
  <c r="AJ12" i="4"/>
  <c r="AJ18" i="4"/>
  <c r="AJ65" i="4"/>
  <c r="AJ31" i="4"/>
  <c r="AJ63" i="4"/>
  <c r="AJ16" i="4"/>
  <c r="AJ5" i="4"/>
  <c r="AJ42" i="4"/>
  <c r="AJ61" i="4"/>
  <c r="AJ70" i="4"/>
  <c r="AJ44" i="4"/>
  <c r="AJ37" i="4"/>
  <c r="AJ40" i="4"/>
  <c r="AJ28" i="4"/>
  <c r="AJ45" i="4"/>
  <c r="AJ30" i="4"/>
  <c r="AJ27" i="4"/>
  <c r="AJ24" i="4"/>
  <c r="AJ21" i="4"/>
  <c r="AJ73" i="4"/>
  <c r="AJ13" i="4"/>
  <c r="AJ52" i="4"/>
  <c r="AJ69" i="4"/>
  <c r="AJ58" i="4"/>
  <c r="AJ72" i="4"/>
  <c r="AJ67" i="4"/>
  <c r="AJ7" i="4"/>
  <c r="AJ59" i="4"/>
  <c r="AJ64" i="4"/>
  <c r="AJ47" i="4"/>
  <c r="AJ10" i="4"/>
  <c r="AJ66" i="4"/>
  <c r="AJ46" i="4"/>
  <c r="AJ19" i="4"/>
  <c r="AJ34" i="4"/>
  <c r="AJ38" i="4"/>
  <c r="AJ55" i="4"/>
  <c r="AJ15" i="4"/>
  <c r="AJ9" i="4"/>
  <c r="AJ14" i="4"/>
  <c r="AJ33" i="4"/>
  <c r="AJ71" i="4"/>
  <c r="AJ49" i="4"/>
  <c r="AJ43" i="4"/>
  <c r="AJ26" i="4"/>
  <c r="AJ54" i="4"/>
  <c r="AJ56" i="4"/>
  <c r="AJ57" i="4"/>
  <c r="AS30" i="4" l="1"/>
  <c r="AT30" i="4" s="1"/>
  <c r="AU30" i="4" s="1"/>
  <c r="AL28" i="4"/>
  <c r="AL48" i="4"/>
  <c r="AL64" i="4"/>
  <c r="AL54" i="4"/>
  <c r="AL31" i="4"/>
  <c r="AL34" i="4"/>
  <c r="AL50" i="4"/>
  <c r="AL60" i="4"/>
  <c r="AL46" i="4"/>
  <c r="AL24" i="4"/>
  <c r="AL51" i="4"/>
  <c r="AL55" i="4"/>
  <c r="AL62" i="4"/>
  <c r="AL70" i="4"/>
  <c r="AL69" i="4"/>
  <c r="AL65" i="4"/>
  <c r="AL20" i="4"/>
  <c r="AL26" i="4"/>
  <c r="AL53" i="4"/>
  <c r="AL61" i="4"/>
  <c r="AL11" i="4"/>
  <c r="AL12" i="4"/>
  <c r="AL33" i="4"/>
  <c r="AL41" i="4"/>
  <c r="AL5" i="4"/>
  <c r="AL38" i="4"/>
  <c r="AL67" i="4"/>
  <c r="AL18" i="4"/>
  <c r="AL7" i="4"/>
  <c r="AL10" i="4"/>
  <c r="AL25" i="4"/>
  <c r="AL52" i="4"/>
  <c r="AL8" i="4"/>
  <c r="AL47" i="4"/>
  <c r="AL30" i="4"/>
  <c r="AL32" i="4"/>
  <c r="AL23" i="4"/>
  <c r="AL36" i="4"/>
  <c r="AL42" i="4"/>
  <c r="AL14" i="4"/>
  <c r="AL74" i="4"/>
  <c r="AL35" i="4"/>
  <c r="AL49" i="4"/>
  <c r="AL37" i="4"/>
  <c r="AL27" i="4"/>
  <c r="AL63" i="4"/>
  <c r="AL16" i="4"/>
  <c r="AL39" i="4"/>
  <c r="AL72" i="4"/>
  <c r="AL13" i="4"/>
  <c r="AL9" i="4"/>
  <c r="AL40" i="4"/>
  <c r="AL73" i="4"/>
  <c r="AL6" i="4"/>
  <c r="AL44" i="4"/>
  <c r="AL45" i="4"/>
  <c r="AL57" i="4"/>
  <c r="AL22" i="4"/>
  <c r="AL56" i="4"/>
  <c r="AL43" i="4"/>
  <c r="AL68" i="4"/>
  <c r="AL29" i="4"/>
  <c r="AL17" i="4"/>
  <c r="AL71" i="4"/>
  <c r="AL21" i="4"/>
  <c r="AL19" i="4"/>
  <c r="AL15" i="4"/>
  <c r="AL66" i="4"/>
  <c r="AL59" i="4"/>
  <c r="AL58" i="4"/>
  <c r="L1414" i="4"/>
  <c r="L1229" i="4"/>
  <c r="L509" i="4"/>
  <c r="L1252" i="4"/>
  <c r="L788" i="4"/>
  <c r="L764" i="4"/>
  <c r="L1043" i="4"/>
  <c r="L1762" i="4"/>
  <c r="L1530" i="4"/>
  <c r="L1298" i="4"/>
  <c r="L1090" i="4"/>
  <c r="L1066" i="4"/>
  <c r="L834" i="4"/>
  <c r="L602" i="4"/>
  <c r="L370" i="4"/>
  <c r="L138" i="4"/>
  <c r="L1206" i="4"/>
  <c r="L1461" i="4"/>
  <c r="L277" i="4"/>
  <c r="L1020" i="4"/>
  <c r="L1507" i="4"/>
  <c r="L1275" i="4"/>
  <c r="L347" i="4"/>
  <c r="L115" i="4"/>
  <c r="M3" i="4" s="1"/>
  <c r="L1577" i="4"/>
  <c r="L1553" i="4"/>
  <c r="L1345" i="4"/>
  <c r="L1321" i="4"/>
  <c r="L1113" i="4"/>
  <c r="L857" i="4"/>
  <c r="L625" i="4"/>
  <c r="L393" i="4"/>
  <c r="L185" i="4"/>
  <c r="L161" i="4"/>
  <c r="L1437" i="4"/>
  <c r="L741" i="4"/>
  <c r="L1716" i="4"/>
  <c r="L1484" i="4"/>
  <c r="L579" i="4"/>
  <c r="L1600" i="4"/>
  <c r="L1368" i="4"/>
  <c r="L1136" i="4"/>
  <c r="L880" i="4"/>
  <c r="L672" i="4"/>
  <c r="L648" i="4"/>
  <c r="L440" i="4"/>
  <c r="L416" i="4"/>
  <c r="L208" i="4"/>
  <c r="L1646" i="4"/>
  <c r="L1182" i="4"/>
  <c r="L950" i="4"/>
  <c r="L718" i="4"/>
  <c r="L486" i="4"/>
  <c r="L254" i="4"/>
  <c r="L1693" i="4"/>
  <c r="L1669" i="4"/>
  <c r="L997" i="4"/>
  <c r="L973" i="4"/>
  <c r="L533" i="4"/>
  <c r="L301" i="4"/>
  <c r="L556" i="4"/>
  <c r="L324" i="4"/>
  <c r="L1739" i="4"/>
  <c r="L811" i="4"/>
  <c r="L3" i="4"/>
  <c r="L1623" i="4"/>
  <c r="L1391" i="4"/>
  <c r="L1159" i="4"/>
  <c r="L927" i="4"/>
  <c r="L903" i="4"/>
  <c r="L695" i="4"/>
  <c r="L463" i="4"/>
  <c r="L231" i="4"/>
  <c r="X3" i="4"/>
  <c r="B29" i="4" l="1"/>
  <c r="U17" i="3" l="1"/>
  <c r="V17" i="3" s="1"/>
  <c r="U18" i="3"/>
  <c r="V18" i="3" s="1"/>
  <c r="U25" i="3"/>
  <c r="V25" i="3" s="1"/>
  <c r="U26" i="3"/>
  <c r="V26" i="3" s="1"/>
  <c r="AD10" i="3"/>
  <c r="AE10" i="3" s="1"/>
  <c r="AD18" i="3"/>
  <c r="AE18" i="3" s="1"/>
  <c r="AD26" i="3"/>
  <c r="AE26" i="3" s="1"/>
  <c r="AD34" i="3"/>
  <c r="AE34" i="3" s="1"/>
  <c r="L4" i="3"/>
  <c r="L12" i="3"/>
  <c r="L22" i="3"/>
  <c r="L30" i="3"/>
  <c r="M3" i="3"/>
  <c r="AC4" i="3"/>
  <c r="AD4" i="3" s="1"/>
  <c r="AE4" i="3" s="1"/>
  <c r="AC5" i="3"/>
  <c r="AD5" i="3" s="1"/>
  <c r="AE5" i="3" s="1"/>
  <c r="AC6" i="3"/>
  <c r="AD6" i="3" s="1"/>
  <c r="AE6" i="3" s="1"/>
  <c r="AC7" i="3"/>
  <c r="AD7" i="3" s="1"/>
  <c r="AE7" i="3" s="1"/>
  <c r="AC8" i="3"/>
  <c r="AD8" i="3" s="1"/>
  <c r="AE8" i="3" s="1"/>
  <c r="AC9" i="3"/>
  <c r="AD9" i="3" s="1"/>
  <c r="AE9" i="3" s="1"/>
  <c r="AC10" i="3"/>
  <c r="AC11" i="3"/>
  <c r="AD11" i="3" s="1"/>
  <c r="AE11" i="3" s="1"/>
  <c r="AC12" i="3"/>
  <c r="AD12" i="3" s="1"/>
  <c r="AE12" i="3" s="1"/>
  <c r="AC13" i="3"/>
  <c r="AD13" i="3" s="1"/>
  <c r="AE13" i="3" s="1"/>
  <c r="AC14" i="3"/>
  <c r="AD14" i="3" s="1"/>
  <c r="AE14" i="3" s="1"/>
  <c r="AC15" i="3"/>
  <c r="AD15" i="3" s="1"/>
  <c r="AE15" i="3" s="1"/>
  <c r="AC16" i="3"/>
  <c r="AD16" i="3" s="1"/>
  <c r="AE16" i="3" s="1"/>
  <c r="AC17" i="3"/>
  <c r="AD17" i="3" s="1"/>
  <c r="AE17" i="3" s="1"/>
  <c r="AC18" i="3"/>
  <c r="AC19" i="3"/>
  <c r="AD19" i="3" s="1"/>
  <c r="AE19" i="3" s="1"/>
  <c r="AC20" i="3"/>
  <c r="AD20" i="3" s="1"/>
  <c r="AE20" i="3" s="1"/>
  <c r="AC21" i="3"/>
  <c r="AD21" i="3" s="1"/>
  <c r="AE21" i="3" s="1"/>
  <c r="AC22" i="3"/>
  <c r="AD22" i="3" s="1"/>
  <c r="AE22" i="3" s="1"/>
  <c r="AC23" i="3"/>
  <c r="AD23" i="3" s="1"/>
  <c r="AE23" i="3" s="1"/>
  <c r="AC24" i="3"/>
  <c r="AD24" i="3" s="1"/>
  <c r="AE24" i="3" s="1"/>
  <c r="AC25" i="3"/>
  <c r="AD25" i="3" s="1"/>
  <c r="AE25" i="3" s="1"/>
  <c r="AC26" i="3"/>
  <c r="AC27" i="3"/>
  <c r="AD27" i="3" s="1"/>
  <c r="AE27" i="3" s="1"/>
  <c r="AC28" i="3"/>
  <c r="AD28" i="3" s="1"/>
  <c r="AE28" i="3" s="1"/>
  <c r="AC29" i="3"/>
  <c r="AD29" i="3" s="1"/>
  <c r="AE29" i="3" s="1"/>
  <c r="AC30" i="3"/>
  <c r="AD30" i="3" s="1"/>
  <c r="AE30" i="3" s="1"/>
  <c r="AC31" i="3"/>
  <c r="AD31" i="3" s="1"/>
  <c r="AE31" i="3" s="1"/>
  <c r="AC32" i="3"/>
  <c r="AD32" i="3" s="1"/>
  <c r="AE32" i="3" s="1"/>
  <c r="AC33" i="3"/>
  <c r="AD33" i="3" s="1"/>
  <c r="AE33" i="3" s="1"/>
  <c r="AC34" i="3"/>
  <c r="AC3" i="3"/>
  <c r="T35" i="3"/>
  <c r="U35" i="3" s="1"/>
  <c r="V35" i="3" s="1"/>
  <c r="T4" i="3"/>
  <c r="U4" i="3" s="1"/>
  <c r="V4" i="3" s="1"/>
  <c r="T5" i="3"/>
  <c r="U5" i="3" s="1"/>
  <c r="V5" i="3" s="1"/>
  <c r="T6" i="3"/>
  <c r="U6" i="3" s="1"/>
  <c r="V6" i="3" s="1"/>
  <c r="T7" i="3"/>
  <c r="U7" i="3" s="1"/>
  <c r="V7" i="3" s="1"/>
  <c r="T8" i="3"/>
  <c r="U8" i="3" s="1"/>
  <c r="V8" i="3" s="1"/>
  <c r="T9" i="3"/>
  <c r="U9" i="3" s="1"/>
  <c r="V9" i="3" s="1"/>
  <c r="T10" i="3"/>
  <c r="U10" i="3" s="1"/>
  <c r="V10" i="3" s="1"/>
  <c r="T11" i="3"/>
  <c r="U11" i="3" s="1"/>
  <c r="V11" i="3" s="1"/>
  <c r="T12" i="3"/>
  <c r="U12" i="3" s="1"/>
  <c r="V12" i="3" s="1"/>
  <c r="T13" i="3"/>
  <c r="U13" i="3" s="1"/>
  <c r="V13" i="3" s="1"/>
  <c r="T14" i="3"/>
  <c r="U14" i="3" s="1"/>
  <c r="V14" i="3" s="1"/>
  <c r="T15" i="3"/>
  <c r="U15" i="3" s="1"/>
  <c r="V15" i="3" s="1"/>
  <c r="T16" i="3"/>
  <c r="U16" i="3" s="1"/>
  <c r="V16" i="3" s="1"/>
  <c r="T17" i="3"/>
  <c r="T18" i="3"/>
  <c r="T19" i="3"/>
  <c r="U19" i="3" s="1"/>
  <c r="V19" i="3" s="1"/>
  <c r="T20" i="3"/>
  <c r="U20" i="3" s="1"/>
  <c r="V20" i="3" s="1"/>
  <c r="T21" i="3"/>
  <c r="U21" i="3" s="1"/>
  <c r="V21" i="3" s="1"/>
  <c r="T22" i="3"/>
  <c r="U22" i="3" s="1"/>
  <c r="V22" i="3" s="1"/>
  <c r="T23" i="3"/>
  <c r="U23" i="3" s="1"/>
  <c r="V23" i="3" s="1"/>
  <c r="T24" i="3"/>
  <c r="U24" i="3" s="1"/>
  <c r="V24" i="3" s="1"/>
  <c r="T25" i="3"/>
  <c r="T26" i="3"/>
  <c r="T27" i="3"/>
  <c r="U27" i="3" s="1"/>
  <c r="V27" i="3" s="1"/>
  <c r="T28" i="3"/>
  <c r="U28" i="3" s="1"/>
  <c r="V28" i="3" s="1"/>
  <c r="T29" i="3"/>
  <c r="U29" i="3" s="1"/>
  <c r="V29" i="3" s="1"/>
  <c r="T30" i="3"/>
  <c r="U30" i="3" s="1"/>
  <c r="V30" i="3" s="1"/>
  <c r="T31" i="3"/>
  <c r="U31" i="3" s="1"/>
  <c r="V31" i="3" s="1"/>
  <c r="T32" i="3"/>
  <c r="U32" i="3" s="1"/>
  <c r="V32" i="3" s="1"/>
  <c r="T33" i="3"/>
  <c r="U33" i="3" s="1"/>
  <c r="V33" i="3" s="1"/>
  <c r="T34" i="3"/>
  <c r="U34" i="3" s="1"/>
  <c r="V34" i="3" s="1"/>
  <c r="T36" i="3"/>
  <c r="U36" i="3" s="1"/>
  <c r="V36" i="3" s="1"/>
  <c r="T37" i="3"/>
  <c r="U37" i="3" s="1"/>
  <c r="V37" i="3" s="1"/>
  <c r="T38" i="3"/>
  <c r="U38" i="3" s="1"/>
  <c r="V38" i="3" s="1"/>
  <c r="T39" i="3"/>
  <c r="U39" i="3" s="1"/>
  <c r="V39" i="3" s="1"/>
  <c r="T3" i="3"/>
  <c r="U3" i="3" s="1"/>
  <c r="V3" i="3" s="1"/>
  <c r="K40" i="3"/>
  <c r="L40" i="3" s="1"/>
  <c r="M40" i="3" s="1"/>
  <c r="K39" i="3"/>
  <c r="L39" i="3" s="1"/>
  <c r="M39" i="3" s="1"/>
  <c r="K38" i="3"/>
  <c r="L38" i="3" s="1"/>
  <c r="M38" i="3" s="1"/>
  <c r="K37" i="3"/>
  <c r="L37" i="3" s="1"/>
  <c r="M37" i="3" s="1"/>
  <c r="K36" i="3"/>
  <c r="L36" i="3" s="1"/>
  <c r="M36" i="3" s="1"/>
  <c r="K35" i="3"/>
  <c r="L35" i="3" s="1"/>
  <c r="M35" i="3" s="1"/>
  <c r="K34" i="3"/>
  <c r="L34" i="3" s="1"/>
  <c r="M34" i="3" s="1"/>
  <c r="K33" i="3"/>
  <c r="L33" i="3" s="1"/>
  <c r="M33" i="3" s="1"/>
  <c r="K32" i="3"/>
  <c r="L32" i="3" s="1"/>
  <c r="M32" i="3" s="1"/>
  <c r="K31" i="3"/>
  <c r="L31" i="3" s="1"/>
  <c r="M31" i="3" s="1"/>
  <c r="K30" i="3"/>
  <c r="K29" i="3"/>
  <c r="L29" i="3" s="1"/>
  <c r="K28" i="3"/>
  <c r="L28" i="3" s="1"/>
  <c r="K27" i="3"/>
  <c r="L27" i="3" s="1"/>
  <c r="K26" i="3"/>
  <c r="L26" i="3" s="1"/>
  <c r="K25" i="3"/>
  <c r="L25" i="3" s="1"/>
  <c r="K24" i="3"/>
  <c r="L24" i="3" s="1"/>
  <c r="K23" i="3"/>
  <c r="L23" i="3" s="1"/>
  <c r="K22" i="3"/>
  <c r="K21" i="3"/>
  <c r="L21" i="3" s="1"/>
  <c r="K20" i="3"/>
  <c r="L20" i="3" s="1"/>
  <c r="K19" i="3"/>
  <c r="L19" i="3" s="1"/>
  <c r="K18" i="3"/>
  <c r="L18" i="3" s="1"/>
  <c r="K17" i="3"/>
  <c r="L17" i="3" s="1"/>
  <c r="K16" i="3"/>
  <c r="L16" i="3" s="1"/>
  <c r="K15" i="3"/>
  <c r="L15" i="3" s="1"/>
  <c r="K14" i="3"/>
  <c r="L14" i="3" s="1"/>
  <c r="K13" i="3"/>
  <c r="L13" i="3" s="1"/>
  <c r="K12" i="3"/>
  <c r="K11" i="3"/>
  <c r="L11" i="3" s="1"/>
  <c r="K10" i="3"/>
  <c r="L10" i="3" s="1"/>
  <c r="K9" i="3"/>
  <c r="L9" i="3" s="1"/>
  <c r="K8" i="3"/>
  <c r="L8" i="3" s="1"/>
  <c r="K7" i="3"/>
  <c r="L7" i="3" s="1"/>
  <c r="K6" i="3"/>
  <c r="L6" i="3" s="1"/>
  <c r="K5" i="3"/>
  <c r="L5" i="3" s="1"/>
  <c r="K4" i="3"/>
  <c r="AP8" i="3"/>
  <c r="AP42" i="3"/>
  <c r="AP37" i="3"/>
  <c r="AP31" i="3"/>
  <c r="AP15" i="3"/>
  <c r="AP51" i="3"/>
  <c r="AP5" i="3"/>
  <c r="AP43" i="3"/>
  <c r="AP23" i="3"/>
  <c r="AP14" i="3"/>
  <c r="AP50" i="3"/>
  <c r="AP18" i="3"/>
  <c r="AP10" i="3"/>
  <c r="AP29" i="3"/>
  <c r="AP36" i="3"/>
  <c r="AP45" i="3"/>
  <c r="AP9" i="3"/>
  <c r="AP22" i="3"/>
  <c r="AP17" i="3"/>
  <c r="AP44" i="3"/>
  <c r="AP27" i="3"/>
  <c r="AP49" i="3"/>
  <c r="AP13" i="3"/>
  <c r="AP21" i="3"/>
  <c r="AP19" i="3"/>
  <c r="AP25" i="3"/>
  <c r="AP4" i="3"/>
  <c r="AP52" i="3"/>
  <c r="AP39" i="3"/>
  <c r="AP53" i="3"/>
  <c r="AP16" i="3"/>
  <c r="AP30" i="3"/>
  <c r="AP38" i="3"/>
  <c r="AP20" i="3"/>
  <c r="AP28" i="3"/>
  <c r="AP6" i="3"/>
  <c r="AP11" i="3"/>
  <c r="AP34" i="3"/>
  <c r="AP41" i="3"/>
  <c r="AP48" i="3"/>
  <c r="AP33" i="3"/>
  <c r="AP47" i="3"/>
  <c r="AP54" i="3"/>
  <c r="AP35" i="3"/>
  <c r="AP26" i="3"/>
  <c r="AP46" i="3"/>
  <c r="AP7" i="3"/>
  <c r="AP32" i="3"/>
  <c r="AP12" i="3"/>
  <c r="AP55" i="3"/>
  <c r="AP24" i="3"/>
  <c r="AP40" i="3"/>
  <c r="AR39" i="3" l="1"/>
  <c r="AR17" i="3"/>
  <c r="AR54" i="3"/>
  <c r="AR18" i="3"/>
  <c r="AR52" i="3"/>
  <c r="AR14" i="3"/>
  <c r="AR21" i="3"/>
  <c r="AR47" i="3"/>
  <c r="AR8" i="3"/>
  <c r="AR11" i="3"/>
  <c r="AR34" i="3"/>
  <c r="AR28" i="3"/>
  <c r="AR13" i="3"/>
  <c r="AR22" i="3"/>
  <c r="AR32" i="3"/>
  <c r="AR31" i="3"/>
  <c r="AR55" i="3"/>
  <c r="AR46" i="3"/>
  <c r="AR12" i="3"/>
  <c r="AR10" i="3"/>
  <c r="AR30" i="3"/>
  <c r="AR23" i="3"/>
  <c r="AR25" i="3"/>
  <c r="AR49" i="3"/>
  <c r="AR42" i="3"/>
  <c r="AR29" i="3"/>
  <c r="AR20" i="3"/>
  <c r="AR36" i="3"/>
  <c r="AR5" i="3"/>
  <c r="AR51" i="3"/>
  <c r="AR41" i="3"/>
  <c r="AR53" i="3"/>
  <c r="AR9" i="3"/>
  <c r="AR27" i="3"/>
  <c r="AR24" i="3"/>
  <c r="AR26" i="3"/>
  <c r="AR7" i="3"/>
  <c r="AR43" i="3"/>
  <c r="AR45" i="3"/>
  <c r="AR16" i="3"/>
  <c r="AR40" i="3"/>
  <c r="AR4" i="3"/>
  <c r="AR35" i="3"/>
  <c r="AR50" i="3"/>
  <c r="AR19" i="3"/>
  <c r="AR37" i="3"/>
  <c r="AR38" i="3"/>
  <c r="AR33" i="3"/>
  <c r="AR6" i="3"/>
  <c r="AR48" i="3"/>
  <c r="AR44" i="3"/>
  <c r="AR15" i="3"/>
  <c r="M20" i="3"/>
  <c r="M28" i="3"/>
  <c r="M5" i="3"/>
  <c r="M13" i="3"/>
  <c r="M21" i="3"/>
  <c r="M29" i="3"/>
  <c r="M6" i="3"/>
  <c r="M14" i="3"/>
  <c r="M18" i="3"/>
  <c r="M30" i="3"/>
  <c r="M19" i="3"/>
  <c r="M27" i="3"/>
  <c r="M4" i="3"/>
  <c r="AD3" i="3"/>
  <c r="AE3" i="3" s="1"/>
  <c r="AF3" i="3" s="1"/>
  <c r="M7" i="3"/>
  <c r="M15" i="3"/>
  <c r="M23" i="3"/>
  <c r="M26" i="3"/>
  <c r="M22" i="3"/>
  <c r="M8" i="3"/>
  <c r="M16" i="3"/>
  <c r="M24" i="3"/>
  <c r="M10" i="3"/>
  <c r="M12" i="3"/>
  <c r="M11" i="3"/>
  <c r="M9" i="3"/>
  <c r="M17" i="3"/>
  <c r="M25" i="3"/>
  <c r="W3" i="3"/>
  <c r="B3" i="2" l="1"/>
  <c r="B4" i="2"/>
  <c r="J345" i="2" s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2" i="2"/>
  <c r="J4" i="1"/>
  <c r="J5" i="1"/>
  <c r="J6" i="1"/>
  <c r="J7" i="1"/>
  <c r="J8" i="1"/>
  <c r="J9" i="1"/>
  <c r="J10" i="1"/>
  <c r="J11" i="1"/>
  <c r="J12" i="1"/>
  <c r="J13" i="1"/>
  <c r="L13" i="1" s="1"/>
  <c r="J14" i="1"/>
  <c r="L14" i="1" s="1"/>
  <c r="J15" i="1"/>
  <c r="L15" i="1" s="1"/>
  <c r="J16" i="1"/>
  <c r="L16" i="1" s="1"/>
  <c r="J17" i="1"/>
  <c r="L17" i="1" s="1"/>
  <c r="J18" i="1"/>
  <c r="L18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J25" i="1"/>
  <c r="L25" i="1" s="1"/>
  <c r="J26" i="1"/>
  <c r="L26" i="1" s="1"/>
  <c r="J27" i="1"/>
  <c r="L27" i="1" s="1"/>
  <c r="J28" i="1"/>
  <c r="L28" i="1" s="1"/>
  <c r="J29" i="1"/>
  <c r="L29" i="1" s="1"/>
  <c r="J30" i="1"/>
  <c r="L30" i="1" s="1"/>
  <c r="J31" i="1"/>
  <c r="L31" i="1" s="1"/>
  <c r="J32" i="1"/>
  <c r="L32" i="1" s="1"/>
  <c r="J33" i="1"/>
  <c r="L33" i="1" s="1"/>
  <c r="J34" i="1"/>
  <c r="L34" i="1" s="1"/>
  <c r="J35" i="1"/>
  <c r="L35" i="1" s="1"/>
  <c r="J36" i="1"/>
  <c r="L36" i="1" s="1"/>
  <c r="J37" i="1"/>
  <c r="L37" i="1" s="1"/>
  <c r="J38" i="1"/>
  <c r="L38" i="1" s="1"/>
  <c r="J39" i="1"/>
  <c r="L39" i="1" s="1"/>
  <c r="J40" i="1"/>
  <c r="L40" i="1" s="1"/>
  <c r="J41" i="1"/>
  <c r="L41" i="1" s="1"/>
  <c r="J42" i="1"/>
  <c r="L42" i="1" s="1"/>
  <c r="J43" i="1"/>
  <c r="L43" i="1" s="1"/>
  <c r="J44" i="1"/>
  <c r="L44" i="1" s="1"/>
  <c r="J45" i="1"/>
  <c r="L45" i="1" s="1"/>
  <c r="J46" i="1"/>
  <c r="L46" i="1" s="1"/>
  <c r="J47" i="1"/>
  <c r="L47" i="1" s="1"/>
  <c r="J48" i="1"/>
  <c r="L48" i="1" s="1"/>
  <c r="J49" i="1"/>
  <c r="L49" i="1" s="1"/>
  <c r="J50" i="1"/>
  <c r="L50" i="1" s="1"/>
  <c r="J51" i="1"/>
  <c r="L51" i="1" s="1"/>
  <c r="J52" i="1"/>
  <c r="L52" i="1" s="1"/>
  <c r="J53" i="1"/>
  <c r="L53" i="1" s="1"/>
  <c r="J54" i="1"/>
  <c r="L54" i="1" s="1"/>
  <c r="J55" i="1"/>
  <c r="L55" i="1" s="1"/>
  <c r="J56" i="1"/>
  <c r="L56" i="1" s="1"/>
  <c r="J57" i="1"/>
  <c r="L57" i="1" s="1"/>
  <c r="J58" i="1"/>
  <c r="L58" i="1" s="1"/>
  <c r="J59" i="1"/>
  <c r="L59" i="1" s="1"/>
  <c r="J60" i="1"/>
  <c r="L60" i="1" s="1"/>
  <c r="J61" i="1"/>
  <c r="L61" i="1" s="1"/>
  <c r="J62" i="1"/>
  <c r="L62" i="1" s="1"/>
  <c r="J63" i="1"/>
  <c r="J64" i="1"/>
  <c r="L64" i="1" s="1"/>
  <c r="J65" i="1"/>
  <c r="L65" i="1" s="1"/>
  <c r="J66" i="1"/>
  <c r="L66" i="1" s="1"/>
  <c r="J67" i="1"/>
  <c r="L67" i="1" s="1"/>
  <c r="J68" i="1"/>
  <c r="L68" i="1" s="1"/>
  <c r="J69" i="1"/>
  <c r="L69" i="1" s="1"/>
  <c r="J70" i="1"/>
  <c r="L70" i="1" s="1"/>
  <c r="J71" i="1"/>
  <c r="L71" i="1" s="1"/>
  <c r="J72" i="1"/>
  <c r="J73" i="1"/>
  <c r="L73" i="1" s="1"/>
  <c r="J74" i="1"/>
  <c r="L74" i="1" s="1"/>
  <c r="J75" i="1"/>
  <c r="L75" i="1" s="1"/>
  <c r="J76" i="1"/>
  <c r="L76" i="1" s="1"/>
  <c r="J77" i="1"/>
  <c r="L77" i="1" s="1"/>
  <c r="J78" i="1"/>
  <c r="L78" i="1" s="1"/>
  <c r="J79" i="1"/>
  <c r="L79" i="1" s="1"/>
  <c r="J80" i="1"/>
  <c r="L80" i="1" s="1"/>
  <c r="J81" i="1"/>
  <c r="L81" i="1" s="1"/>
  <c r="J82" i="1"/>
  <c r="L82" i="1" s="1"/>
  <c r="J83" i="1"/>
  <c r="L83" i="1" s="1"/>
  <c r="J84" i="1"/>
  <c r="L84" i="1" s="1"/>
  <c r="J85" i="1"/>
  <c r="L85" i="1" s="1"/>
  <c r="J86" i="1"/>
  <c r="L86" i="1" s="1"/>
  <c r="J87" i="1"/>
  <c r="L87" i="1" s="1"/>
  <c r="J88" i="1"/>
  <c r="L88" i="1" s="1"/>
  <c r="J89" i="1"/>
  <c r="L89" i="1" s="1"/>
  <c r="J90" i="1"/>
  <c r="L90" i="1" s="1"/>
  <c r="J91" i="1"/>
  <c r="L91" i="1" s="1"/>
  <c r="J92" i="1"/>
  <c r="L92" i="1" s="1"/>
  <c r="J93" i="1"/>
  <c r="L93" i="1" s="1"/>
  <c r="J94" i="1"/>
  <c r="L94" i="1" s="1"/>
  <c r="J95" i="1"/>
  <c r="L95" i="1" s="1"/>
  <c r="J96" i="1"/>
  <c r="L96" i="1" s="1"/>
  <c r="J97" i="1"/>
  <c r="J98" i="1"/>
  <c r="L98" i="1" s="1"/>
  <c r="J99" i="1"/>
  <c r="L99" i="1" s="1"/>
  <c r="J100" i="1"/>
  <c r="L100" i="1" s="1"/>
  <c r="J101" i="1"/>
  <c r="L101" i="1" s="1"/>
  <c r="J102" i="1"/>
  <c r="L102" i="1" s="1"/>
  <c r="J103" i="1"/>
  <c r="L103" i="1" s="1"/>
  <c r="J104" i="1"/>
  <c r="L104" i="1" s="1"/>
  <c r="J105" i="1"/>
  <c r="L105" i="1" s="1"/>
  <c r="J106" i="1"/>
  <c r="L106" i="1" s="1"/>
  <c r="J107" i="1"/>
  <c r="L107" i="1" s="1"/>
  <c r="J108" i="1"/>
  <c r="L108" i="1" s="1"/>
  <c r="J109" i="1"/>
  <c r="L109" i="1" s="1"/>
  <c r="J110" i="1"/>
  <c r="L110" i="1" s="1"/>
  <c r="J111" i="1"/>
  <c r="L111" i="1" s="1"/>
  <c r="J112" i="1"/>
  <c r="L112" i="1" s="1"/>
  <c r="J113" i="1"/>
  <c r="L113" i="1" s="1"/>
  <c r="J114" i="1"/>
  <c r="L114" i="1" s="1"/>
  <c r="J115" i="1"/>
  <c r="L115" i="1" s="1"/>
  <c r="J116" i="1"/>
  <c r="L116" i="1" s="1"/>
  <c r="J117" i="1"/>
  <c r="L117" i="1" s="1"/>
  <c r="J118" i="1"/>
  <c r="L118" i="1" s="1"/>
  <c r="J119" i="1"/>
  <c r="L119" i="1" s="1"/>
  <c r="J120" i="1"/>
  <c r="L120" i="1" s="1"/>
  <c r="J121" i="1"/>
  <c r="L121" i="1" s="1"/>
  <c r="J122" i="1"/>
  <c r="L122" i="1" s="1"/>
  <c r="J123" i="1"/>
  <c r="L123" i="1" s="1"/>
  <c r="J124" i="1"/>
  <c r="L124" i="1" s="1"/>
  <c r="J125" i="1"/>
  <c r="L125" i="1" s="1"/>
  <c r="J126" i="1"/>
  <c r="L126" i="1" s="1"/>
  <c r="J127" i="1"/>
  <c r="L127" i="1" s="1"/>
  <c r="J128" i="1"/>
  <c r="L128" i="1" s="1"/>
  <c r="J129" i="1"/>
  <c r="L129" i="1" s="1"/>
  <c r="J130" i="1"/>
  <c r="L130" i="1" s="1"/>
  <c r="J131" i="1"/>
  <c r="L131" i="1" s="1"/>
  <c r="J132" i="1"/>
  <c r="J133" i="1"/>
  <c r="L133" i="1" s="1"/>
  <c r="J134" i="1"/>
  <c r="L134" i="1" s="1"/>
  <c r="J135" i="1"/>
  <c r="L135" i="1" s="1"/>
  <c r="J136" i="1"/>
  <c r="L136" i="1" s="1"/>
  <c r="J137" i="1"/>
  <c r="L137" i="1" s="1"/>
  <c r="J138" i="1"/>
  <c r="L138" i="1" s="1"/>
  <c r="J139" i="1"/>
  <c r="L139" i="1" s="1"/>
  <c r="J140" i="1"/>
  <c r="L140" i="1" s="1"/>
  <c r="J141" i="1"/>
  <c r="L141" i="1" s="1"/>
  <c r="J142" i="1"/>
  <c r="J143" i="1"/>
  <c r="L143" i="1" s="1"/>
  <c r="J144" i="1"/>
  <c r="L144" i="1" s="1"/>
  <c r="J145" i="1"/>
  <c r="L145" i="1" s="1"/>
  <c r="J146" i="1"/>
  <c r="L146" i="1" s="1"/>
  <c r="J147" i="1"/>
  <c r="L147" i="1" s="1"/>
  <c r="J148" i="1"/>
  <c r="L148" i="1" s="1"/>
  <c r="J149" i="1"/>
  <c r="L149" i="1" s="1"/>
  <c r="J150" i="1"/>
  <c r="L150" i="1" s="1"/>
  <c r="J151" i="1"/>
  <c r="L151" i="1" s="1"/>
  <c r="J152" i="1"/>
  <c r="L152" i="1" s="1"/>
  <c r="J153" i="1"/>
  <c r="L153" i="1" s="1"/>
  <c r="J154" i="1"/>
  <c r="L154" i="1" s="1"/>
  <c r="J155" i="1"/>
  <c r="L155" i="1" s="1"/>
  <c r="J156" i="1"/>
  <c r="L156" i="1" s="1"/>
  <c r="J157" i="1"/>
  <c r="L157" i="1" s="1"/>
  <c r="J158" i="1"/>
  <c r="L158" i="1" s="1"/>
  <c r="J159" i="1"/>
  <c r="L159" i="1" s="1"/>
  <c r="J160" i="1"/>
  <c r="L160" i="1" s="1"/>
  <c r="J161" i="1"/>
  <c r="L161" i="1" s="1"/>
  <c r="J162" i="1"/>
  <c r="L162" i="1" s="1"/>
  <c r="J163" i="1"/>
  <c r="L163" i="1" s="1"/>
  <c r="J164" i="1"/>
  <c r="L164" i="1" s="1"/>
  <c r="J165" i="1"/>
  <c r="L165" i="1" s="1"/>
  <c r="J166" i="1"/>
  <c r="L166" i="1" s="1"/>
  <c r="J167" i="1"/>
  <c r="J168" i="1"/>
  <c r="L168" i="1" s="1"/>
  <c r="J169" i="1"/>
  <c r="L169" i="1" s="1"/>
  <c r="J170" i="1"/>
  <c r="L170" i="1" s="1"/>
  <c r="J171" i="1"/>
  <c r="L171" i="1" s="1"/>
  <c r="J172" i="1"/>
  <c r="L172" i="1" s="1"/>
  <c r="J173" i="1"/>
  <c r="L173" i="1" s="1"/>
  <c r="J174" i="1"/>
  <c r="L174" i="1" s="1"/>
  <c r="J175" i="1"/>
  <c r="L175" i="1" s="1"/>
  <c r="J176" i="1"/>
  <c r="L176" i="1" s="1"/>
  <c r="J177" i="1"/>
  <c r="L177" i="1" s="1"/>
  <c r="J178" i="1"/>
  <c r="L178" i="1" s="1"/>
  <c r="J179" i="1"/>
  <c r="L179" i="1" s="1"/>
  <c r="J180" i="1"/>
  <c r="L180" i="1" s="1"/>
  <c r="J181" i="1"/>
  <c r="L181" i="1" s="1"/>
  <c r="J182" i="1"/>
  <c r="L182" i="1" s="1"/>
  <c r="J183" i="1"/>
  <c r="L183" i="1" s="1"/>
  <c r="J184" i="1"/>
  <c r="L184" i="1" s="1"/>
  <c r="J185" i="1"/>
  <c r="L185" i="1" s="1"/>
  <c r="J186" i="1"/>
  <c r="L186" i="1" s="1"/>
  <c r="J187" i="1"/>
  <c r="L187" i="1" s="1"/>
  <c r="J188" i="1"/>
  <c r="L188" i="1" s="1"/>
  <c r="J189" i="1"/>
  <c r="L189" i="1" s="1"/>
  <c r="J190" i="1"/>
  <c r="L190" i="1" s="1"/>
  <c r="J191" i="1"/>
  <c r="L191" i="1" s="1"/>
  <c r="J192" i="1"/>
  <c r="L192" i="1" s="1"/>
  <c r="J193" i="1"/>
  <c r="L193" i="1" s="1"/>
  <c r="J194" i="1"/>
  <c r="L194" i="1" s="1"/>
  <c r="J195" i="1"/>
  <c r="L195" i="1" s="1"/>
  <c r="J196" i="1"/>
  <c r="L196" i="1" s="1"/>
  <c r="J197" i="1"/>
  <c r="L197" i="1" s="1"/>
  <c r="J198" i="1"/>
  <c r="L198" i="1" s="1"/>
  <c r="J199" i="1"/>
  <c r="L199" i="1" s="1"/>
  <c r="J200" i="1"/>
  <c r="L200" i="1" s="1"/>
  <c r="J201" i="1"/>
  <c r="J202" i="1"/>
  <c r="L202" i="1" s="1"/>
  <c r="J203" i="1"/>
  <c r="L203" i="1" s="1"/>
  <c r="J204" i="1"/>
  <c r="L204" i="1" s="1"/>
  <c r="J205" i="1"/>
  <c r="L205" i="1" s="1"/>
  <c r="J206" i="1"/>
  <c r="L206" i="1" s="1"/>
  <c r="J207" i="1"/>
  <c r="L207" i="1" s="1"/>
  <c r="J208" i="1"/>
  <c r="L208" i="1" s="1"/>
  <c r="J209" i="1"/>
  <c r="L209" i="1" s="1"/>
  <c r="J210" i="1"/>
  <c r="L210" i="1" s="1"/>
  <c r="J211" i="1"/>
  <c r="L211" i="1" s="1"/>
  <c r="J212" i="1"/>
  <c r="J213" i="1"/>
  <c r="L213" i="1" s="1"/>
  <c r="J214" i="1"/>
  <c r="L214" i="1" s="1"/>
  <c r="J215" i="1"/>
  <c r="L215" i="1" s="1"/>
  <c r="J216" i="1"/>
  <c r="L216" i="1" s="1"/>
  <c r="J217" i="1"/>
  <c r="L217" i="1" s="1"/>
  <c r="J218" i="1"/>
  <c r="L218" i="1" s="1"/>
  <c r="J219" i="1"/>
  <c r="L219" i="1" s="1"/>
  <c r="J220" i="1"/>
  <c r="L220" i="1" s="1"/>
  <c r="J221" i="1"/>
  <c r="L221" i="1" s="1"/>
  <c r="J222" i="1"/>
  <c r="L222" i="1" s="1"/>
  <c r="J223" i="1"/>
  <c r="L223" i="1" s="1"/>
  <c r="J224" i="1"/>
  <c r="L224" i="1" s="1"/>
  <c r="J225" i="1"/>
  <c r="L225" i="1" s="1"/>
  <c r="J226" i="1"/>
  <c r="L226" i="1" s="1"/>
  <c r="J227" i="1"/>
  <c r="L227" i="1" s="1"/>
  <c r="J228" i="1"/>
  <c r="L228" i="1" s="1"/>
  <c r="J229" i="1"/>
  <c r="L229" i="1" s="1"/>
  <c r="J230" i="1"/>
  <c r="L230" i="1" s="1"/>
  <c r="J231" i="1"/>
  <c r="L231" i="1" s="1"/>
  <c r="J232" i="1"/>
  <c r="L232" i="1" s="1"/>
  <c r="J233" i="1"/>
  <c r="L233" i="1" s="1"/>
  <c r="J234" i="1"/>
  <c r="L234" i="1" s="1"/>
  <c r="J235" i="1"/>
  <c r="L235" i="1" s="1"/>
  <c r="J236" i="1"/>
  <c r="J237" i="1"/>
  <c r="L237" i="1" s="1"/>
  <c r="J238" i="1"/>
  <c r="L238" i="1" s="1"/>
  <c r="J239" i="1"/>
  <c r="L239" i="1" s="1"/>
  <c r="J240" i="1"/>
  <c r="L240" i="1" s="1"/>
  <c r="J241" i="1"/>
  <c r="L241" i="1" s="1"/>
  <c r="J242" i="1"/>
  <c r="L242" i="1" s="1"/>
  <c r="J243" i="1"/>
  <c r="L243" i="1" s="1"/>
  <c r="J244" i="1"/>
  <c r="L244" i="1" s="1"/>
  <c r="J245" i="1"/>
  <c r="L245" i="1" s="1"/>
  <c r="J246" i="1"/>
  <c r="L246" i="1" s="1"/>
  <c r="J247" i="1"/>
  <c r="L247" i="1" s="1"/>
  <c r="J248" i="1"/>
  <c r="L248" i="1" s="1"/>
  <c r="J249" i="1"/>
  <c r="L249" i="1" s="1"/>
  <c r="J250" i="1"/>
  <c r="L250" i="1" s="1"/>
  <c r="J251" i="1"/>
  <c r="L251" i="1" s="1"/>
  <c r="J252" i="1"/>
  <c r="L252" i="1" s="1"/>
  <c r="J253" i="1"/>
  <c r="L253" i="1" s="1"/>
  <c r="J254" i="1"/>
  <c r="L254" i="1" s="1"/>
  <c r="J255" i="1"/>
  <c r="L255" i="1" s="1"/>
  <c r="J256" i="1"/>
  <c r="L256" i="1" s="1"/>
  <c r="J257" i="1"/>
  <c r="L257" i="1" s="1"/>
  <c r="J258" i="1"/>
  <c r="L258" i="1" s="1"/>
  <c r="J259" i="1"/>
  <c r="L259" i="1" s="1"/>
  <c r="J260" i="1"/>
  <c r="L260" i="1" s="1"/>
  <c r="J261" i="1"/>
  <c r="L261" i="1" s="1"/>
  <c r="J262" i="1"/>
  <c r="L262" i="1" s="1"/>
  <c r="J263" i="1"/>
  <c r="L263" i="1" s="1"/>
  <c r="J264" i="1"/>
  <c r="L264" i="1" s="1"/>
  <c r="J265" i="1"/>
  <c r="L265" i="1" s="1"/>
  <c r="J266" i="1"/>
  <c r="L266" i="1" s="1"/>
  <c r="J267" i="1"/>
  <c r="L267" i="1" s="1"/>
  <c r="J268" i="1"/>
  <c r="L268" i="1" s="1"/>
  <c r="J269" i="1"/>
  <c r="L269" i="1" s="1"/>
  <c r="J270" i="1"/>
  <c r="L270" i="1" s="1"/>
  <c r="J271" i="1"/>
  <c r="J272" i="1"/>
  <c r="L272" i="1" s="1"/>
  <c r="J273" i="1"/>
  <c r="L273" i="1" s="1"/>
  <c r="J274" i="1"/>
  <c r="L274" i="1" s="1"/>
  <c r="J275" i="1"/>
  <c r="L275" i="1" s="1"/>
  <c r="J276" i="1"/>
  <c r="L276" i="1" s="1"/>
  <c r="J277" i="1"/>
  <c r="L277" i="1" s="1"/>
  <c r="J278" i="1"/>
  <c r="L278" i="1" s="1"/>
  <c r="J279" i="1"/>
  <c r="L279" i="1" s="1"/>
  <c r="J280" i="1"/>
  <c r="L280" i="1" s="1"/>
  <c r="J281" i="1"/>
  <c r="L281" i="1" s="1"/>
  <c r="J282" i="1"/>
  <c r="J283" i="1"/>
  <c r="L283" i="1" s="1"/>
  <c r="J284" i="1"/>
  <c r="L284" i="1" s="1"/>
  <c r="J285" i="1"/>
  <c r="L285" i="1" s="1"/>
  <c r="J286" i="1"/>
  <c r="L286" i="1" s="1"/>
  <c r="J287" i="1"/>
  <c r="L287" i="1" s="1"/>
  <c r="J288" i="1"/>
  <c r="L288" i="1" s="1"/>
  <c r="J289" i="1"/>
  <c r="L289" i="1" s="1"/>
  <c r="J290" i="1"/>
  <c r="L290" i="1" s="1"/>
  <c r="J291" i="1"/>
  <c r="L291" i="1" s="1"/>
  <c r="J292" i="1"/>
  <c r="L292" i="1" s="1"/>
  <c r="J293" i="1"/>
  <c r="L293" i="1" s="1"/>
  <c r="J294" i="1"/>
  <c r="L294" i="1" s="1"/>
  <c r="J295" i="1"/>
  <c r="L295" i="1" s="1"/>
  <c r="J296" i="1"/>
  <c r="L296" i="1" s="1"/>
  <c r="J297" i="1"/>
  <c r="L297" i="1" s="1"/>
  <c r="J298" i="1"/>
  <c r="L298" i="1" s="1"/>
  <c r="J299" i="1"/>
  <c r="L299" i="1" s="1"/>
  <c r="J300" i="1"/>
  <c r="L300" i="1" s="1"/>
  <c r="J301" i="1"/>
  <c r="L301" i="1" s="1"/>
  <c r="J302" i="1"/>
  <c r="L302" i="1" s="1"/>
  <c r="J303" i="1"/>
  <c r="L303" i="1" s="1"/>
  <c r="J304" i="1"/>
  <c r="L304" i="1" s="1"/>
  <c r="J305" i="1"/>
  <c r="J306" i="1"/>
  <c r="L306" i="1" s="1"/>
  <c r="J307" i="1"/>
  <c r="L307" i="1" s="1"/>
  <c r="J308" i="1"/>
  <c r="L308" i="1" s="1"/>
  <c r="J309" i="1"/>
  <c r="L309" i="1" s="1"/>
  <c r="J310" i="1"/>
  <c r="L310" i="1" s="1"/>
  <c r="J311" i="1"/>
  <c r="L311" i="1" s="1"/>
  <c r="J312" i="1"/>
  <c r="L312" i="1" s="1"/>
  <c r="J313" i="1"/>
  <c r="L313" i="1" s="1"/>
  <c r="J314" i="1"/>
  <c r="L314" i="1" s="1"/>
  <c r="J315" i="1"/>
  <c r="L315" i="1" s="1"/>
  <c r="J316" i="1"/>
  <c r="L316" i="1" s="1"/>
  <c r="J317" i="1"/>
  <c r="L317" i="1" s="1"/>
  <c r="J318" i="1"/>
  <c r="L318" i="1" s="1"/>
  <c r="J319" i="1"/>
  <c r="L319" i="1" s="1"/>
  <c r="J320" i="1"/>
  <c r="L320" i="1" s="1"/>
  <c r="J321" i="1"/>
  <c r="L321" i="1" s="1"/>
  <c r="J322" i="1"/>
  <c r="L322" i="1" s="1"/>
  <c r="J323" i="1"/>
  <c r="L323" i="1" s="1"/>
  <c r="J324" i="1"/>
  <c r="L324" i="1" s="1"/>
  <c r="J325" i="1"/>
  <c r="L325" i="1" s="1"/>
  <c r="J326" i="1"/>
  <c r="L326" i="1" s="1"/>
  <c r="J327" i="1"/>
  <c r="L327" i="1" s="1"/>
  <c r="J328" i="1"/>
  <c r="L328" i="1" s="1"/>
  <c r="J329" i="1"/>
  <c r="L329" i="1" s="1"/>
  <c r="J330" i="1"/>
  <c r="L330" i="1" s="1"/>
  <c r="J331" i="1"/>
  <c r="L331" i="1" s="1"/>
  <c r="J332" i="1"/>
  <c r="L332" i="1" s="1"/>
  <c r="J333" i="1"/>
  <c r="L333" i="1" s="1"/>
  <c r="J334" i="1"/>
  <c r="L334" i="1" s="1"/>
  <c r="J335" i="1"/>
  <c r="L335" i="1" s="1"/>
  <c r="J336" i="1"/>
  <c r="L336" i="1" s="1"/>
  <c r="J337" i="1"/>
  <c r="L337" i="1" s="1"/>
  <c r="J338" i="1"/>
  <c r="L338" i="1" s="1"/>
  <c r="J339" i="1"/>
  <c r="L339" i="1" s="1"/>
  <c r="J340" i="1"/>
  <c r="J341" i="1"/>
  <c r="L341" i="1" s="1"/>
  <c r="J342" i="1"/>
  <c r="L342" i="1" s="1"/>
  <c r="J343" i="1"/>
  <c r="L343" i="1" s="1"/>
  <c r="J344" i="1"/>
  <c r="L344" i="1" s="1"/>
  <c r="J345" i="1"/>
  <c r="L345" i="1" s="1"/>
  <c r="J346" i="1"/>
  <c r="L346" i="1" s="1"/>
  <c r="J347" i="1"/>
  <c r="L347" i="1" s="1"/>
  <c r="J348" i="1"/>
  <c r="L348" i="1" s="1"/>
  <c r="J349" i="1"/>
  <c r="L349" i="1" s="1"/>
  <c r="J350" i="1"/>
  <c r="L350" i="1" s="1"/>
  <c r="J351" i="1"/>
  <c r="L351" i="1" s="1"/>
  <c r="J352" i="1"/>
  <c r="J353" i="1"/>
  <c r="L353" i="1" s="1"/>
  <c r="J354" i="1"/>
  <c r="L354" i="1" s="1"/>
  <c r="J355" i="1"/>
  <c r="L355" i="1" s="1"/>
  <c r="J356" i="1"/>
  <c r="L356" i="1" s="1"/>
  <c r="J357" i="1"/>
  <c r="L357" i="1" s="1"/>
  <c r="J358" i="1"/>
  <c r="L358" i="1" s="1"/>
  <c r="J359" i="1"/>
  <c r="L359" i="1" s="1"/>
  <c r="J360" i="1"/>
  <c r="L360" i="1" s="1"/>
  <c r="J361" i="1"/>
  <c r="L361" i="1" s="1"/>
  <c r="J362" i="1"/>
  <c r="L362" i="1" s="1"/>
  <c r="J363" i="1"/>
  <c r="L363" i="1" s="1"/>
  <c r="J364" i="1"/>
  <c r="L364" i="1" s="1"/>
  <c r="J365" i="1"/>
  <c r="L365" i="1" s="1"/>
  <c r="J366" i="1"/>
  <c r="L366" i="1" s="1"/>
  <c r="J367" i="1"/>
  <c r="L367" i="1" s="1"/>
  <c r="J368" i="1"/>
  <c r="L368" i="1" s="1"/>
  <c r="J369" i="1"/>
  <c r="L369" i="1" s="1"/>
  <c r="J370" i="1"/>
  <c r="L370" i="1" s="1"/>
  <c r="J371" i="1"/>
  <c r="L371" i="1" s="1"/>
  <c r="J372" i="1"/>
  <c r="L372" i="1" s="1"/>
  <c r="J373" i="1"/>
  <c r="L373" i="1" s="1"/>
  <c r="J374" i="1"/>
  <c r="L374" i="1" s="1"/>
  <c r="J375" i="1"/>
  <c r="J376" i="1"/>
  <c r="L376" i="1" s="1"/>
  <c r="J377" i="1"/>
  <c r="L377" i="1" s="1"/>
  <c r="J378" i="1"/>
  <c r="L378" i="1" s="1"/>
  <c r="J379" i="1"/>
  <c r="L379" i="1" s="1"/>
  <c r="J380" i="1"/>
  <c r="L380" i="1" s="1"/>
  <c r="J381" i="1"/>
  <c r="L381" i="1" s="1"/>
  <c r="J382" i="1"/>
  <c r="L382" i="1" s="1"/>
  <c r="J383" i="1"/>
  <c r="L383" i="1" s="1"/>
  <c r="J384" i="1"/>
  <c r="L384" i="1" s="1"/>
  <c r="J385" i="1"/>
  <c r="L385" i="1" s="1"/>
  <c r="J386" i="1"/>
  <c r="L386" i="1" s="1"/>
  <c r="J387" i="1"/>
  <c r="L387" i="1" s="1"/>
  <c r="J388" i="1"/>
  <c r="L388" i="1" s="1"/>
  <c r="J389" i="1"/>
  <c r="L389" i="1" s="1"/>
  <c r="J390" i="1"/>
  <c r="L390" i="1" s="1"/>
  <c r="J391" i="1"/>
  <c r="L391" i="1" s="1"/>
  <c r="J392" i="1"/>
  <c r="L392" i="1" s="1"/>
  <c r="J393" i="1"/>
  <c r="L393" i="1" s="1"/>
  <c r="J394" i="1"/>
  <c r="L394" i="1" s="1"/>
  <c r="J395" i="1"/>
  <c r="L395" i="1" s="1"/>
  <c r="J396" i="1"/>
  <c r="L396" i="1" s="1"/>
  <c r="J397" i="1"/>
  <c r="L397" i="1" s="1"/>
  <c r="J398" i="1"/>
  <c r="L398" i="1" s="1"/>
  <c r="J399" i="1"/>
  <c r="L399" i="1" s="1"/>
  <c r="J400" i="1"/>
  <c r="L400" i="1" s="1"/>
  <c r="J401" i="1"/>
  <c r="L401" i="1" s="1"/>
  <c r="J402" i="1"/>
  <c r="L402" i="1" s="1"/>
  <c r="J403" i="1"/>
  <c r="L403" i="1" s="1"/>
  <c r="J404" i="1"/>
  <c r="L404" i="1" s="1"/>
  <c r="J405" i="1"/>
  <c r="L405" i="1" s="1"/>
  <c r="J406" i="1"/>
  <c r="L406" i="1" s="1"/>
  <c r="J407" i="1"/>
  <c r="L407" i="1" s="1"/>
  <c r="J408" i="1"/>
  <c r="L408" i="1" s="1"/>
  <c r="J409" i="1"/>
  <c r="J410" i="1"/>
  <c r="L410" i="1" s="1"/>
  <c r="J411" i="1"/>
  <c r="L411" i="1" s="1"/>
  <c r="J412" i="1"/>
  <c r="L412" i="1" s="1"/>
  <c r="J413" i="1"/>
  <c r="L413" i="1" s="1"/>
  <c r="J414" i="1"/>
  <c r="L414" i="1" s="1"/>
  <c r="J415" i="1"/>
  <c r="L415" i="1" s="1"/>
  <c r="J416" i="1"/>
  <c r="L416" i="1" s="1"/>
  <c r="J417" i="1"/>
  <c r="L417" i="1" s="1"/>
  <c r="J418" i="1"/>
  <c r="L418" i="1" s="1"/>
  <c r="J419" i="1"/>
  <c r="L419" i="1" s="1"/>
  <c r="J420" i="1"/>
  <c r="L420" i="1" s="1"/>
  <c r="J421" i="1"/>
  <c r="L421" i="1" s="1"/>
  <c r="J422" i="1"/>
  <c r="J423" i="1"/>
  <c r="L423" i="1" s="1"/>
  <c r="J424" i="1"/>
  <c r="L424" i="1" s="1"/>
  <c r="J425" i="1"/>
  <c r="L425" i="1" s="1"/>
  <c r="J426" i="1"/>
  <c r="L426" i="1" s="1"/>
  <c r="J427" i="1"/>
  <c r="L427" i="1" s="1"/>
  <c r="J428" i="1"/>
  <c r="L428" i="1" s="1"/>
  <c r="J429" i="1"/>
  <c r="L429" i="1" s="1"/>
  <c r="J430" i="1"/>
  <c r="L430" i="1" s="1"/>
  <c r="J431" i="1"/>
  <c r="L431" i="1" s="1"/>
  <c r="J432" i="1"/>
  <c r="L432" i="1" s="1"/>
  <c r="J433" i="1"/>
  <c r="L433" i="1" s="1"/>
  <c r="J434" i="1"/>
  <c r="L434" i="1" s="1"/>
  <c r="J435" i="1"/>
  <c r="L435" i="1" s="1"/>
  <c r="J436" i="1"/>
  <c r="L436" i="1" s="1"/>
  <c r="J437" i="1"/>
  <c r="L437" i="1" s="1"/>
  <c r="J438" i="1"/>
  <c r="L438" i="1" s="1"/>
  <c r="J439" i="1"/>
  <c r="L439" i="1" s="1"/>
  <c r="J440" i="1"/>
  <c r="L440" i="1" s="1"/>
  <c r="J441" i="1"/>
  <c r="L441" i="1" s="1"/>
  <c r="J442" i="1"/>
  <c r="L442" i="1" s="1"/>
  <c r="J443" i="1"/>
  <c r="L443" i="1" s="1"/>
  <c r="J444" i="1"/>
  <c r="J445" i="1"/>
  <c r="L445" i="1" s="1"/>
  <c r="J446" i="1"/>
  <c r="L446" i="1" s="1"/>
  <c r="J447" i="1"/>
  <c r="L447" i="1" s="1"/>
  <c r="J448" i="1"/>
  <c r="L448" i="1" s="1"/>
  <c r="J449" i="1"/>
  <c r="L449" i="1" s="1"/>
  <c r="J450" i="1"/>
  <c r="L450" i="1" s="1"/>
  <c r="J451" i="1"/>
  <c r="L451" i="1" s="1"/>
  <c r="J452" i="1"/>
  <c r="L452" i="1" s="1"/>
  <c r="J453" i="1"/>
  <c r="L453" i="1" s="1"/>
  <c r="J454" i="1"/>
  <c r="L454" i="1" s="1"/>
  <c r="J455" i="1"/>
  <c r="L455" i="1" s="1"/>
  <c r="J456" i="1"/>
  <c r="L456" i="1" s="1"/>
  <c r="J457" i="1"/>
  <c r="L457" i="1" s="1"/>
  <c r="J458" i="1"/>
  <c r="L458" i="1" s="1"/>
  <c r="J459" i="1"/>
  <c r="L459" i="1" s="1"/>
  <c r="J460" i="1"/>
  <c r="L460" i="1" s="1"/>
  <c r="J461" i="1"/>
  <c r="L461" i="1" s="1"/>
  <c r="J462" i="1"/>
  <c r="L462" i="1" s="1"/>
  <c r="J463" i="1"/>
  <c r="L463" i="1" s="1"/>
  <c r="J464" i="1"/>
  <c r="L464" i="1" s="1"/>
  <c r="J465" i="1"/>
  <c r="L465" i="1" s="1"/>
  <c r="J466" i="1"/>
  <c r="L466" i="1" s="1"/>
  <c r="J467" i="1"/>
  <c r="L467" i="1" s="1"/>
  <c r="J468" i="1"/>
  <c r="L468" i="1" s="1"/>
  <c r="J469" i="1"/>
  <c r="L469" i="1" s="1"/>
  <c r="J470" i="1"/>
  <c r="L470" i="1" s="1"/>
  <c r="J471" i="1"/>
  <c r="L471" i="1" s="1"/>
  <c r="J472" i="1"/>
  <c r="L472" i="1" s="1"/>
  <c r="J473" i="1"/>
  <c r="L473" i="1" s="1"/>
  <c r="J474" i="1"/>
  <c r="L474" i="1" s="1"/>
  <c r="J475" i="1"/>
  <c r="L475" i="1" s="1"/>
  <c r="J476" i="1"/>
  <c r="L476" i="1" s="1"/>
  <c r="J477" i="1"/>
  <c r="L477" i="1" s="1"/>
  <c r="J478" i="1"/>
  <c r="L478" i="1" s="1"/>
  <c r="J479" i="1"/>
  <c r="J480" i="1"/>
  <c r="L480" i="1" s="1"/>
  <c r="J481" i="1"/>
  <c r="L481" i="1" s="1"/>
  <c r="J482" i="1"/>
  <c r="L482" i="1" s="1"/>
  <c r="J483" i="1"/>
  <c r="L483" i="1" s="1"/>
  <c r="J484" i="1"/>
  <c r="L484" i="1" s="1"/>
  <c r="J485" i="1"/>
  <c r="L485" i="1" s="1"/>
  <c r="J486" i="1"/>
  <c r="L486" i="1" s="1"/>
  <c r="J487" i="1"/>
  <c r="L487" i="1" s="1"/>
  <c r="J488" i="1"/>
  <c r="L488" i="1" s="1"/>
  <c r="J489" i="1"/>
  <c r="L489" i="1" s="1"/>
  <c r="J490" i="1"/>
  <c r="L490" i="1" s="1"/>
  <c r="J491" i="1"/>
  <c r="L491" i="1" s="1"/>
  <c r="J492" i="1"/>
  <c r="J493" i="1"/>
  <c r="L493" i="1" s="1"/>
  <c r="J494" i="1"/>
  <c r="L494" i="1" s="1"/>
  <c r="J495" i="1"/>
  <c r="L495" i="1" s="1"/>
  <c r="J496" i="1"/>
  <c r="L496" i="1" s="1"/>
  <c r="J497" i="1"/>
  <c r="L497" i="1" s="1"/>
  <c r="J498" i="1"/>
  <c r="L498" i="1" s="1"/>
  <c r="J499" i="1"/>
  <c r="L499" i="1" s="1"/>
  <c r="J500" i="1"/>
  <c r="L500" i="1" s="1"/>
  <c r="J501" i="1"/>
  <c r="L501" i="1" s="1"/>
  <c r="J502" i="1"/>
  <c r="L502" i="1" s="1"/>
  <c r="J503" i="1"/>
  <c r="L503" i="1" s="1"/>
  <c r="J504" i="1"/>
  <c r="L504" i="1" s="1"/>
  <c r="J505" i="1"/>
  <c r="L505" i="1" s="1"/>
  <c r="J506" i="1"/>
  <c r="L506" i="1" s="1"/>
  <c r="J507" i="1"/>
  <c r="L507" i="1" s="1"/>
  <c r="J508" i="1"/>
  <c r="L508" i="1" s="1"/>
  <c r="J509" i="1"/>
  <c r="L509" i="1" s="1"/>
  <c r="J510" i="1"/>
  <c r="L510" i="1" s="1"/>
  <c r="J511" i="1"/>
  <c r="L511" i="1" s="1"/>
  <c r="J512" i="1"/>
  <c r="L512" i="1" s="1"/>
  <c r="J513" i="1"/>
  <c r="J514" i="1"/>
  <c r="L514" i="1" s="1"/>
  <c r="J515" i="1"/>
  <c r="L515" i="1" s="1"/>
  <c r="J516" i="1"/>
  <c r="L516" i="1" s="1"/>
  <c r="J517" i="1"/>
  <c r="L517" i="1" s="1"/>
  <c r="J518" i="1"/>
  <c r="L518" i="1" s="1"/>
  <c r="J519" i="1"/>
  <c r="L519" i="1" s="1"/>
  <c r="J520" i="1"/>
  <c r="L520" i="1" s="1"/>
  <c r="J521" i="1"/>
  <c r="L521" i="1" s="1"/>
  <c r="J522" i="1"/>
  <c r="L522" i="1" s="1"/>
  <c r="J523" i="1"/>
  <c r="L523" i="1" s="1"/>
  <c r="J524" i="1"/>
  <c r="L524" i="1" s="1"/>
  <c r="J525" i="1"/>
  <c r="L525" i="1" s="1"/>
  <c r="J526" i="1"/>
  <c r="L526" i="1" s="1"/>
  <c r="J527" i="1"/>
  <c r="L527" i="1" s="1"/>
  <c r="J528" i="1"/>
  <c r="L528" i="1" s="1"/>
  <c r="J529" i="1"/>
  <c r="L529" i="1" s="1"/>
  <c r="J530" i="1"/>
  <c r="L530" i="1" s="1"/>
  <c r="J531" i="1"/>
  <c r="L531" i="1" s="1"/>
  <c r="J532" i="1"/>
  <c r="L532" i="1" s="1"/>
  <c r="J533" i="1"/>
  <c r="L533" i="1" s="1"/>
  <c r="J534" i="1"/>
  <c r="L534" i="1" s="1"/>
  <c r="J535" i="1"/>
  <c r="L535" i="1" s="1"/>
  <c r="J536" i="1"/>
  <c r="L536" i="1" s="1"/>
  <c r="J537" i="1"/>
  <c r="L537" i="1" s="1"/>
  <c r="J538" i="1"/>
  <c r="L538" i="1" s="1"/>
  <c r="J539" i="1"/>
  <c r="L539" i="1" s="1"/>
  <c r="J540" i="1"/>
  <c r="L540" i="1" s="1"/>
  <c r="J541" i="1"/>
  <c r="L541" i="1" s="1"/>
  <c r="J542" i="1"/>
  <c r="L542" i="1" s="1"/>
  <c r="J543" i="1"/>
  <c r="L543" i="1" s="1"/>
  <c r="J544" i="1"/>
  <c r="L544" i="1" s="1"/>
  <c r="J545" i="1"/>
  <c r="L545" i="1" s="1"/>
  <c r="J546" i="1"/>
  <c r="L546" i="1" s="1"/>
  <c r="J547" i="1"/>
  <c r="L547" i="1" s="1"/>
  <c r="J548" i="1"/>
  <c r="J549" i="1"/>
  <c r="L549" i="1" s="1"/>
  <c r="J550" i="1"/>
  <c r="L550" i="1" s="1"/>
  <c r="J551" i="1"/>
  <c r="L551" i="1" s="1"/>
  <c r="J552" i="1"/>
  <c r="L552" i="1" s="1"/>
  <c r="J553" i="1"/>
  <c r="L553" i="1" s="1"/>
  <c r="J554" i="1"/>
  <c r="L554" i="1" s="1"/>
  <c r="J555" i="1"/>
  <c r="L555" i="1" s="1"/>
  <c r="J556" i="1"/>
  <c r="L556" i="1" s="1"/>
  <c r="J557" i="1"/>
  <c r="L557" i="1" s="1"/>
  <c r="J558" i="1"/>
  <c r="L558" i="1" s="1"/>
  <c r="J559" i="1"/>
  <c r="L559" i="1" s="1"/>
  <c r="J560" i="1"/>
  <c r="L560" i="1" s="1"/>
  <c r="J561" i="1"/>
  <c r="L561" i="1" s="1"/>
  <c r="J562" i="1"/>
  <c r="J563" i="1"/>
  <c r="L563" i="1" s="1"/>
  <c r="J564" i="1"/>
  <c r="L564" i="1" s="1"/>
  <c r="J565" i="1"/>
  <c r="L565" i="1" s="1"/>
  <c r="J566" i="1"/>
  <c r="L566" i="1" s="1"/>
  <c r="J567" i="1"/>
  <c r="L567" i="1" s="1"/>
  <c r="J568" i="1"/>
  <c r="L568" i="1" s="1"/>
  <c r="J569" i="1"/>
  <c r="L569" i="1" s="1"/>
  <c r="J570" i="1"/>
  <c r="L570" i="1" s="1"/>
  <c r="J571" i="1"/>
  <c r="L571" i="1" s="1"/>
  <c r="J572" i="1"/>
  <c r="L572" i="1" s="1"/>
  <c r="J573" i="1"/>
  <c r="L573" i="1" s="1"/>
  <c r="J574" i="1"/>
  <c r="L574" i="1" s="1"/>
  <c r="J575" i="1"/>
  <c r="L575" i="1" s="1"/>
  <c r="J576" i="1"/>
  <c r="L576" i="1" s="1"/>
  <c r="J577" i="1"/>
  <c r="L577" i="1" s="1"/>
  <c r="J578" i="1"/>
  <c r="L578" i="1" s="1"/>
  <c r="J579" i="1"/>
  <c r="L579" i="1" s="1"/>
  <c r="J580" i="1"/>
  <c r="L580" i="1" s="1"/>
  <c r="J581" i="1"/>
  <c r="L581" i="1" s="1"/>
  <c r="J582" i="1"/>
  <c r="L582" i="1" s="1"/>
  <c r="J583" i="1"/>
  <c r="J584" i="1"/>
  <c r="L584" i="1" s="1"/>
  <c r="J585" i="1"/>
  <c r="L585" i="1" s="1"/>
  <c r="J586" i="1"/>
  <c r="L586" i="1" s="1"/>
  <c r="J587" i="1"/>
  <c r="L587" i="1" s="1"/>
  <c r="J588" i="1"/>
  <c r="L588" i="1" s="1"/>
  <c r="J589" i="1"/>
  <c r="L589" i="1" s="1"/>
  <c r="J590" i="1"/>
  <c r="L590" i="1" s="1"/>
  <c r="J591" i="1"/>
  <c r="L591" i="1" s="1"/>
  <c r="J592" i="1"/>
  <c r="L592" i="1" s="1"/>
  <c r="J593" i="1"/>
  <c r="L593" i="1" s="1"/>
  <c r="J594" i="1"/>
  <c r="L594" i="1" s="1"/>
  <c r="J595" i="1"/>
  <c r="L595" i="1" s="1"/>
  <c r="J596" i="1"/>
  <c r="L596" i="1" s="1"/>
  <c r="J597" i="1"/>
  <c r="L597" i="1" s="1"/>
  <c r="J598" i="1"/>
  <c r="L598" i="1" s="1"/>
  <c r="J599" i="1"/>
  <c r="L599" i="1" s="1"/>
  <c r="J600" i="1"/>
  <c r="L600" i="1" s="1"/>
  <c r="J601" i="1"/>
  <c r="L601" i="1" s="1"/>
  <c r="J602" i="1"/>
  <c r="L602" i="1" s="1"/>
  <c r="J603" i="1"/>
  <c r="L603" i="1" s="1"/>
  <c r="J604" i="1"/>
  <c r="L604" i="1" s="1"/>
  <c r="J605" i="1"/>
  <c r="L605" i="1" s="1"/>
  <c r="J606" i="1"/>
  <c r="L606" i="1" s="1"/>
  <c r="J607" i="1"/>
  <c r="L607" i="1" s="1"/>
  <c r="J608" i="1"/>
  <c r="L608" i="1" s="1"/>
  <c r="J609" i="1"/>
  <c r="L609" i="1" s="1"/>
  <c r="J610" i="1"/>
  <c r="L610" i="1" s="1"/>
  <c r="J611" i="1"/>
  <c r="L611" i="1" s="1"/>
  <c r="J612" i="1"/>
  <c r="L612" i="1" s="1"/>
  <c r="J613" i="1"/>
  <c r="L613" i="1" s="1"/>
  <c r="J614" i="1"/>
  <c r="L614" i="1" s="1"/>
  <c r="J615" i="1"/>
  <c r="L615" i="1" s="1"/>
  <c r="J616" i="1"/>
  <c r="L616" i="1" s="1"/>
  <c r="J617" i="1"/>
  <c r="J618" i="1"/>
  <c r="L618" i="1" s="1"/>
  <c r="J619" i="1"/>
  <c r="L619" i="1" s="1"/>
  <c r="J620" i="1"/>
  <c r="L620" i="1" s="1"/>
  <c r="J621" i="1"/>
  <c r="L621" i="1" s="1"/>
  <c r="J622" i="1"/>
  <c r="L622" i="1" s="1"/>
  <c r="J623" i="1"/>
  <c r="L623" i="1" s="1"/>
  <c r="J624" i="1"/>
  <c r="L624" i="1" s="1"/>
  <c r="J625" i="1"/>
  <c r="L625" i="1" s="1"/>
  <c r="J626" i="1"/>
  <c r="L626" i="1" s="1"/>
  <c r="J627" i="1"/>
  <c r="L627" i="1" s="1"/>
  <c r="J628" i="1"/>
  <c r="L628" i="1" s="1"/>
  <c r="J629" i="1"/>
  <c r="L629" i="1" s="1"/>
  <c r="J630" i="1"/>
  <c r="L630" i="1" s="1"/>
  <c r="J631" i="1"/>
  <c r="L631" i="1" s="1"/>
  <c r="J632" i="1"/>
  <c r="J633" i="1"/>
  <c r="L633" i="1" s="1"/>
  <c r="J634" i="1"/>
  <c r="L634" i="1" s="1"/>
  <c r="J635" i="1"/>
  <c r="L635" i="1" s="1"/>
  <c r="J636" i="1"/>
  <c r="L636" i="1" s="1"/>
  <c r="J637" i="1"/>
  <c r="L637" i="1" s="1"/>
  <c r="J638" i="1"/>
  <c r="L638" i="1" s="1"/>
  <c r="J639" i="1"/>
  <c r="L639" i="1" s="1"/>
  <c r="J640" i="1"/>
  <c r="L640" i="1" s="1"/>
  <c r="J641" i="1"/>
  <c r="L641" i="1" s="1"/>
  <c r="J642" i="1"/>
  <c r="L642" i="1" s="1"/>
  <c r="J643" i="1"/>
  <c r="L643" i="1" s="1"/>
  <c r="J644" i="1"/>
  <c r="L644" i="1" s="1"/>
  <c r="J645" i="1"/>
  <c r="L645" i="1" s="1"/>
  <c r="J646" i="1"/>
  <c r="L646" i="1" s="1"/>
  <c r="J647" i="1"/>
  <c r="L647" i="1" s="1"/>
  <c r="J648" i="1"/>
  <c r="L648" i="1" s="1"/>
  <c r="J649" i="1"/>
  <c r="L649" i="1" s="1"/>
  <c r="J650" i="1"/>
  <c r="L650" i="1" s="1"/>
  <c r="J651" i="1"/>
  <c r="L651" i="1" s="1"/>
  <c r="J652" i="1"/>
  <c r="J653" i="1"/>
  <c r="L653" i="1" s="1"/>
  <c r="J654" i="1"/>
  <c r="L654" i="1" s="1"/>
  <c r="J655" i="1"/>
  <c r="L655" i="1" s="1"/>
  <c r="J656" i="1"/>
  <c r="L656" i="1" s="1"/>
  <c r="J657" i="1"/>
  <c r="L657" i="1" s="1"/>
  <c r="J658" i="1"/>
  <c r="L658" i="1" s="1"/>
  <c r="J659" i="1"/>
  <c r="L659" i="1" s="1"/>
  <c r="J660" i="1"/>
  <c r="L660" i="1" s="1"/>
  <c r="J661" i="1"/>
  <c r="L661" i="1" s="1"/>
  <c r="J662" i="1"/>
  <c r="L662" i="1" s="1"/>
  <c r="J663" i="1"/>
  <c r="L663" i="1" s="1"/>
  <c r="J664" i="1"/>
  <c r="L664" i="1" s="1"/>
  <c r="J665" i="1"/>
  <c r="L665" i="1" s="1"/>
  <c r="J666" i="1"/>
  <c r="L666" i="1" s="1"/>
  <c r="J667" i="1"/>
  <c r="L667" i="1" s="1"/>
  <c r="J668" i="1"/>
  <c r="L668" i="1" s="1"/>
  <c r="J669" i="1"/>
  <c r="L669" i="1" s="1"/>
  <c r="J670" i="1"/>
  <c r="L670" i="1" s="1"/>
  <c r="J671" i="1"/>
  <c r="L671" i="1" s="1"/>
  <c r="J672" i="1"/>
  <c r="L672" i="1" s="1"/>
  <c r="J673" i="1"/>
  <c r="L673" i="1" s="1"/>
  <c r="J674" i="1"/>
  <c r="L674" i="1" s="1"/>
  <c r="J675" i="1"/>
  <c r="L675" i="1" s="1"/>
  <c r="J676" i="1"/>
  <c r="L676" i="1" s="1"/>
  <c r="J677" i="1"/>
  <c r="L677" i="1" s="1"/>
  <c r="J678" i="1"/>
  <c r="L678" i="1" s="1"/>
  <c r="J679" i="1"/>
  <c r="L679" i="1" s="1"/>
  <c r="J680" i="1"/>
  <c r="L680" i="1" s="1"/>
  <c r="J681" i="1"/>
  <c r="L681" i="1" s="1"/>
  <c r="J682" i="1"/>
  <c r="L682" i="1" s="1"/>
  <c r="J683" i="1"/>
  <c r="L683" i="1" s="1"/>
  <c r="J684" i="1"/>
  <c r="L684" i="1" s="1"/>
  <c r="J685" i="1"/>
  <c r="L685" i="1" s="1"/>
  <c r="J686" i="1"/>
  <c r="L686" i="1" s="1"/>
  <c r="J687" i="1"/>
  <c r="J688" i="1"/>
  <c r="L688" i="1" s="1"/>
  <c r="J689" i="1"/>
  <c r="L689" i="1" s="1"/>
  <c r="J690" i="1"/>
  <c r="L690" i="1" s="1"/>
  <c r="J691" i="1"/>
  <c r="L691" i="1" s="1"/>
  <c r="J692" i="1"/>
  <c r="L692" i="1" s="1"/>
  <c r="J693" i="1"/>
  <c r="L693" i="1" s="1"/>
  <c r="J694" i="1"/>
  <c r="L694" i="1" s="1"/>
  <c r="J695" i="1"/>
  <c r="L695" i="1" s="1"/>
  <c r="J696" i="1"/>
  <c r="L696" i="1" s="1"/>
  <c r="J697" i="1"/>
  <c r="L697" i="1" s="1"/>
  <c r="J698" i="1"/>
  <c r="L698" i="1" s="1"/>
  <c r="J699" i="1"/>
  <c r="L699" i="1" s="1"/>
  <c r="J700" i="1"/>
  <c r="L700" i="1" s="1"/>
  <c r="J701" i="1"/>
  <c r="L701" i="1" s="1"/>
  <c r="J702" i="1"/>
  <c r="J703" i="1"/>
  <c r="L703" i="1" s="1"/>
  <c r="J704" i="1"/>
  <c r="L704" i="1" s="1"/>
  <c r="J705" i="1"/>
  <c r="L705" i="1" s="1"/>
  <c r="J706" i="1"/>
  <c r="L706" i="1" s="1"/>
  <c r="J707" i="1"/>
  <c r="L707" i="1" s="1"/>
  <c r="J708" i="1"/>
  <c r="L708" i="1" s="1"/>
  <c r="J709" i="1"/>
  <c r="L709" i="1" s="1"/>
  <c r="J710" i="1"/>
  <c r="L710" i="1" s="1"/>
  <c r="J711" i="1"/>
  <c r="L711" i="1" s="1"/>
  <c r="J712" i="1"/>
  <c r="L712" i="1" s="1"/>
  <c r="J713" i="1"/>
  <c r="L713" i="1" s="1"/>
  <c r="J714" i="1"/>
  <c r="L714" i="1" s="1"/>
  <c r="J715" i="1"/>
  <c r="L715" i="1" s="1"/>
  <c r="J716" i="1"/>
  <c r="L716" i="1" s="1"/>
  <c r="J717" i="1"/>
  <c r="L717" i="1" s="1"/>
  <c r="J718" i="1"/>
  <c r="L718" i="1" s="1"/>
  <c r="J719" i="1"/>
  <c r="L719" i="1" s="1"/>
  <c r="J720" i="1"/>
  <c r="L720" i="1" s="1"/>
  <c r="J721" i="1"/>
  <c r="J722" i="1"/>
  <c r="L722" i="1" s="1"/>
  <c r="J723" i="1"/>
  <c r="L723" i="1" s="1"/>
  <c r="J724" i="1"/>
  <c r="L724" i="1" s="1"/>
  <c r="J725" i="1"/>
  <c r="L725" i="1" s="1"/>
  <c r="J726" i="1"/>
  <c r="L726" i="1" s="1"/>
  <c r="J727" i="1"/>
  <c r="L727" i="1" s="1"/>
  <c r="J728" i="1"/>
  <c r="L728" i="1" s="1"/>
  <c r="J729" i="1"/>
  <c r="L729" i="1" s="1"/>
  <c r="J730" i="1"/>
  <c r="L730" i="1" s="1"/>
  <c r="J731" i="1"/>
  <c r="L731" i="1" s="1"/>
  <c r="J732" i="1"/>
  <c r="L732" i="1" s="1"/>
  <c r="J733" i="1"/>
  <c r="L733" i="1" s="1"/>
  <c r="J734" i="1"/>
  <c r="L734" i="1" s="1"/>
  <c r="J735" i="1"/>
  <c r="L735" i="1" s="1"/>
  <c r="J736" i="1"/>
  <c r="L736" i="1" s="1"/>
  <c r="J737" i="1"/>
  <c r="L737" i="1" s="1"/>
  <c r="J738" i="1"/>
  <c r="L738" i="1" s="1"/>
  <c r="J739" i="1"/>
  <c r="L739" i="1" s="1"/>
  <c r="J740" i="1"/>
  <c r="L740" i="1" s="1"/>
  <c r="J741" i="1"/>
  <c r="L741" i="1" s="1"/>
  <c r="J742" i="1"/>
  <c r="L742" i="1" s="1"/>
  <c r="J743" i="1"/>
  <c r="L743" i="1" s="1"/>
  <c r="J744" i="1"/>
  <c r="L744" i="1" s="1"/>
  <c r="J745" i="1"/>
  <c r="L745" i="1" s="1"/>
  <c r="J746" i="1"/>
  <c r="L746" i="1" s="1"/>
  <c r="J747" i="1"/>
  <c r="L747" i="1" s="1"/>
  <c r="J748" i="1"/>
  <c r="L748" i="1" s="1"/>
  <c r="J749" i="1"/>
  <c r="L749" i="1" s="1"/>
  <c r="J750" i="1"/>
  <c r="L750" i="1" s="1"/>
  <c r="J751" i="1"/>
  <c r="L751" i="1" s="1"/>
  <c r="J752" i="1"/>
  <c r="L752" i="1" s="1"/>
  <c r="J753" i="1"/>
  <c r="L753" i="1" s="1"/>
  <c r="J754" i="1"/>
  <c r="L754" i="1" s="1"/>
  <c r="J755" i="1"/>
  <c r="L755" i="1" s="1"/>
  <c r="J756" i="1"/>
  <c r="J757" i="1"/>
  <c r="L757" i="1" s="1"/>
  <c r="J758" i="1"/>
  <c r="L758" i="1" s="1"/>
  <c r="J759" i="1"/>
  <c r="L759" i="1" s="1"/>
  <c r="J760" i="1"/>
  <c r="L760" i="1" s="1"/>
  <c r="J761" i="1"/>
  <c r="L761" i="1" s="1"/>
  <c r="J762" i="1"/>
  <c r="L762" i="1" s="1"/>
  <c r="J763" i="1"/>
  <c r="L763" i="1" s="1"/>
  <c r="J764" i="1"/>
  <c r="L764" i="1" s="1"/>
  <c r="J765" i="1"/>
  <c r="L765" i="1" s="1"/>
  <c r="J766" i="1"/>
  <c r="L766" i="1" s="1"/>
  <c r="J767" i="1"/>
  <c r="L767" i="1" s="1"/>
  <c r="J768" i="1"/>
  <c r="L768" i="1" s="1"/>
  <c r="J769" i="1"/>
  <c r="L769" i="1" s="1"/>
  <c r="J770" i="1"/>
  <c r="L770" i="1" s="1"/>
  <c r="J771" i="1"/>
  <c r="L771" i="1" s="1"/>
  <c r="J772" i="1"/>
  <c r="J773" i="1"/>
  <c r="L773" i="1" s="1"/>
  <c r="J774" i="1"/>
  <c r="L774" i="1" s="1"/>
  <c r="J775" i="1"/>
  <c r="L775" i="1" s="1"/>
  <c r="J776" i="1"/>
  <c r="L776" i="1" s="1"/>
  <c r="J777" i="1"/>
  <c r="L777" i="1" s="1"/>
  <c r="J778" i="1"/>
  <c r="L778" i="1" s="1"/>
  <c r="J779" i="1"/>
  <c r="L779" i="1" s="1"/>
  <c r="J780" i="1"/>
  <c r="L780" i="1" s="1"/>
  <c r="J781" i="1"/>
  <c r="L781" i="1" s="1"/>
  <c r="J782" i="1"/>
  <c r="L782" i="1" s="1"/>
  <c r="J783" i="1"/>
  <c r="L783" i="1" s="1"/>
  <c r="J784" i="1"/>
  <c r="L784" i="1" s="1"/>
  <c r="J785" i="1"/>
  <c r="L785" i="1" s="1"/>
  <c r="J786" i="1"/>
  <c r="L786" i="1" s="1"/>
  <c r="J787" i="1"/>
  <c r="L787" i="1" s="1"/>
  <c r="J788" i="1"/>
  <c r="L788" i="1" s="1"/>
  <c r="J789" i="1"/>
  <c r="L789" i="1" s="1"/>
  <c r="J790" i="1"/>
  <c r="L790" i="1" s="1"/>
  <c r="J791" i="1"/>
  <c r="J792" i="1"/>
  <c r="L792" i="1" s="1"/>
  <c r="J793" i="1"/>
  <c r="L793" i="1" s="1"/>
  <c r="J794" i="1"/>
  <c r="L794" i="1" s="1"/>
  <c r="J795" i="1"/>
  <c r="L795" i="1" s="1"/>
  <c r="J796" i="1"/>
  <c r="L796" i="1" s="1"/>
  <c r="J797" i="1"/>
  <c r="L797" i="1" s="1"/>
  <c r="J798" i="1"/>
  <c r="L798" i="1" s="1"/>
  <c r="J799" i="1"/>
  <c r="L799" i="1" s="1"/>
  <c r="J800" i="1"/>
  <c r="L800" i="1" s="1"/>
  <c r="J801" i="1"/>
  <c r="L801" i="1" s="1"/>
  <c r="J802" i="1"/>
  <c r="L802" i="1" s="1"/>
  <c r="J803" i="1"/>
  <c r="L803" i="1" s="1"/>
  <c r="J804" i="1"/>
  <c r="L804" i="1" s="1"/>
  <c r="J805" i="1"/>
  <c r="L805" i="1" s="1"/>
  <c r="J806" i="1"/>
  <c r="L806" i="1" s="1"/>
  <c r="J807" i="1"/>
  <c r="L807" i="1" s="1"/>
  <c r="J808" i="1"/>
  <c r="L808" i="1" s="1"/>
  <c r="J809" i="1"/>
  <c r="L809" i="1" s="1"/>
  <c r="J810" i="1"/>
  <c r="L810" i="1" s="1"/>
  <c r="J811" i="1"/>
  <c r="L811" i="1" s="1"/>
  <c r="J812" i="1"/>
  <c r="L812" i="1" s="1"/>
  <c r="J813" i="1"/>
  <c r="L813" i="1" s="1"/>
  <c r="J814" i="1"/>
  <c r="L814" i="1" s="1"/>
  <c r="J815" i="1"/>
  <c r="L815" i="1" s="1"/>
  <c r="J816" i="1"/>
  <c r="L816" i="1" s="1"/>
  <c r="J817" i="1"/>
  <c r="L817" i="1" s="1"/>
  <c r="J818" i="1"/>
  <c r="L818" i="1" s="1"/>
  <c r="J819" i="1"/>
  <c r="L819" i="1" s="1"/>
  <c r="J820" i="1"/>
  <c r="L820" i="1" s="1"/>
  <c r="J821" i="1"/>
  <c r="L821" i="1" s="1"/>
  <c r="J822" i="1"/>
  <c r="L822" i="1" s="1"/>
  <c r="J823" i="1"/>
  <c r="L823" i="1" s="1"/>
  <c r="J824" i="1"/>
  <c r="L824" i="1" s="1"/>
  <c r="J825" i="1"/>
  <c r="J826" i="1"/>
  <c r="L826" i="1" s="1"/>
  <c r="J827" i="1"/>
  <c r="L827" i="1" s="1"/>
  <c r="J828" i="1"/>
  <c r="L828" i="1" s="1"/>
  <c r="J829" i="1"/>
  <c r="L829" i="1" s="1"/>
  <c r="J830" i="1"/>
  <c r="L830" i="1" s="1"/>
  <c r="J831" i="1"/>
  <c r="L831" i="1" s="1"/>
  <c r="J832" i="1"/>
  <c r="L832" i="1" s="1"/>
  <c r="J833" i="1"/>
  <c r="L833" i="1" s="1"/>
  <c r="J834" i="1"/>
  <c r="L834" i="1" s="1"/>
  <c r="J835" i="1"/>
  <c r="L835" i="1" s="1"/>
  <c r="J836" i="1"/>
  <c r="L836" i="1" s="1"/>
  <c r="J837" i="1"/>
  <c r="L837" i="1" s="1"/>
  <c r="J838" i="1"/>
  <c r="L838" i="1" s="1"/>
  <c r="J839" i="1"/>
  <c r="L839" i="1" s="1"/>
  <c r="J840" i="1"/>
  <c r="L840" i="1" s="1"/>
  <c r="J841" i="1"/>
  <c r="L841" i="1" s="1"/>
  <c r="J842" i="1"/>
  <c r="J843" i="1"/>
  <c r="L843" i="1" s="1"/>
  <c r="J844" i="1"/>
  <c r="L844" i="1" s="1"/>
  <c r="J845" i="1"/>
  <c r="L845" i="1" s="1"/>
  <c r="J846" i="1"/>
  <c r="L846" i="1" s="1"/>
  <c r="J847" i="1"/>
  <c r="L847" i="1" s="1"/>
  <c r="J848" i="1"/>
  <c r="L848" i="1" s="1"/>
  <c r="J849" i="1"/>
  <c r="L849" i="1" s="1"/>
  <c r="J850" i="1"/>
  <c r="L850" i="1" s="1"/>
  <c r="J851" i="1"/>
  <c r="L851" i="1" s="1"/>
  <c r="J852" i="1"/>
  <c r="L852" i="1" s="1"/>
  <c r="J853" i="1"/>
  <c r="L853" i="1" s="1"/>
  <c r="J854" i="1"/>
  <c r="L854" i="1" s="1"/>
  <c r="J855" i="1"/>
  <c r="L855" i="1" s="1"/>
  <c r="J856" i="1"/>
  <c r="L856" i="1" s="1"/>
  <c r="J857" i="1"/>
  <c r="L857" i="1" s="1"/>
  <c r="J858" i="1"/>
  <c r="L858" i="1" s="1"/>
  <c r="J859" i="1"/>
  <c r="L859" i="1" s="1"/>
  <c r="J860" i="1"/>
  <c r="J861" i="1"/>
  <c r="L861" i="1" s="1"/>
  <c r="J862" i="1"/>
  <c r="L862" i="1" s="1"/>
  <c r="J863" i="1"/>
  <c r="L863" i="1" s="1"/>
  <c r="J864" i="1"/>
  <c r="L864" i="1" s="1"/>
  <c r="J865" i="1"/>
  <c r="L865" i="1" s="1"/>
  <c r="J866" i="1"/>
  <c r="L866" i="1" s="1"/>
  <c r="J867" i="1"/>
  <c r="L867" i="1" s="1"/>
  <c r="J868" i="1"/>
  <c r="L868" i="1" s="1"/>
  <c r="J869" i="1"/>
  <c r="L869" i="1" s="1"/>
  <c r="J870" i="1"/>
  <c r="L870" i="1" s="1"/>
  <c r="J871" i="1"/>
  <c r="L871" i="1" s="1"/>
  <c r="J872" i="1"/>
  <c r="L872" i="1" s="1"/>
  <c r="J873" i="1"/>
  <c r="L873" i="1" s="1"/>
  <c r="J874" i="1"/>
  <c r="L874" i="1" s="1"/>
  <c r="J875" i="1"/>
  <c r="L875" i="1" s="1"/>
  <c r="J876" i="1"/>
  <c r="L876" i="1" s="1"/>
  <c r="J877" i="1"/>
  <c r="L877" i="1" s="1"/>
  <c r="J878" i="1"/>
  <c r="L878" i="1" s="1"/>
  <c r="J879" i="1"/>
  <c r="L879" i="1" s="1"/>
  <c r="J880" i="1"/>
  <c r="L880" i="1" s="1"/>
  <c r="J881" i="1"/>
  <c r="L881" i="1" s="1"/>
  <c r="J882" i="1"/>
  <c r="L882" i="1" s="1"/>
  <c r="J883" i="1"/>
  <c r="L883" i="1" s="1"/>
  <c r="J884" i="1"/>
  <c r="L884" i="1" s="1"/>
  <c r="J885" i="1"/>
  <c r="L885" i="1" s="1"/>
  <c r="J886" i="1"/>
  <c r="L886" i="1" s="1"/>
  <c r="J887" i="1"/>
  <c r="L887" i="1" s="1"/>
  <c r="J888" i="1"/>
  <c r="L888" i="1" s="1"/>
  <c r="J889" i="1"/>
  <c r="L889" i="1" s="1"/>
  <c r="J890" i="1"/>
  <c r="L890" i="1" s="1"/>
  <c r="J891" i="1"/>
  <c r="L891" i="1" s="1"/>
  <c r="J892" i="1"/>
  <c r="L892" i="1" s="1"/>
  <c r="J893" i="1"/>
  <c r="L893" i="1" s="1"/>
  <c r="J894" i="1"/>
  <c r="L894" i="1" s="1"/>
  <c r="J895" i="1"/>
  <c r="J896" i="1"/>
  <c r="L896" i="1" s="1"/>
  <c r="J897" i="1"/>
  <c r="L897" i="1" s="1"/>
  <c r="J898" i="1"/>
  <c r="L898" i="1" s="1"/>
  <c r="J899" i="1"/>
  <c r="L899" i="1" s="1"/>
  <c r="J900" i="1"/>
  <c r="L900" i="1" s="1"/>
  <c r="J901" i="1"/>
  <c r="L901" i="1" s="1"/>
  <c r="J902" i="1"/>
  <c r="L902" i="1" s="1"/>
  <c r="J903" i="1"/>
  <c r="L903" i="1" s="1"/>
  <c r="J904" i="1"/>
  <c r="L904" i="1" s="1"/>
  <c r="J905" i="1"/>
  <c r="L905" i="1" s="1"/>
  <c r="J906" i="1"/>
  <c r="L906" i="1" s="1"/>
  <c r="J907" i="1"/>
  <c r="L907" i="1" s="1"/>
  <c r="J908" i="1"/>
  <c r="L908" i="1" s="1"/>
  <c r="J909" i="1"/>
  <c r="L909" i="1" s="1"/>
  <c r="J910" i="1"/>
  <c r="L910" i="1" s="1"/>
  <c r="J911" i="1"/>
  <c r="L911" i="1" s="1"/>
  <c r="J912" i="1"/>
  <c r="J913" i="1"/>
  <c r="L913" i="1" s="1"/>
  <c r="J914" i="1"/>
  <c r="L914" i="1" s="1"/>
  <c r="J915" i="1"/>
  <c r="L915" i="1" s="1"/>
  <c r="J916" i="1"/>
  <c r="L916" i="1" s="1"/>
  <c r="J917" i="1"/>
  <c r="L917" i="1" s="1"/>
  <c r="J918" i="1"/>
  <c r="L918" i="1" s="1"/>
  <c r="J919" i="1"/>
  <c r="L919" i="1" s="1"/>
  <c r="J920" i="1"/>
  <c r="L920" i="1" s="1"/>
  <c r="J921" i="1"/>
  <c r="L921" i="1" s="1"/>
  <c r="J922" i="1"/>
  <c r="L922" i="1" s="1"/>
  <c r="J923" i="1"/>
  <c r="L923" i="1" s="1"/>
  <c r="J924" i="1"/>
  <c r="L924" i="1" s="1"/>
  <c r="J925" i="1"/>
  <c r="L925" i="1" s="1"/>
  <c r="J926" i="1"/>
  <c r="L926" i="1" s="1"/>
  <c r="J927" i="1"/>
  <c r="L927" i="1" s="1"/>
  <c r="J928" i="1"/>
  <c r="L928" i="1" s="1"/>
  <c r="J929" i="1"/>
  <c r="J930" i="1"/>
  <c r="L930" i="1" s="1"/>
  <c r="J931" i="1"/>
  <c r="L931" i="1" s="1"/>
  <c r="J932" i="1"/>
  <c r="L932" i="1" s="1"/>
  <c r="J933" i="1"/>
  <c r="L933" i="1" s="1"/>
  <c r="J934" i="1"/>
  <c r="L934" i="1" s="1"/>
  <c r="J935" i="1"/>
  <c r="L935" i="1" s="1"/>
  <c r="J936" i="1"/>
  <c r="L936" i="1" s="1"/>
  <c r="J937" i="1"/>
  <c r="L937" i="1" s="1"/>
  <c r="J938" i="1"/>
  <c r="L938" i="1" s="1"/>
  <c r="J939" i="1"/>
  <c r="L939" i="1" s="1"/>
  <c r="J940" i="1"/>
  <c r="L940" i="1" s="1"/>
  <c r="J941" i="1"/>
  <c r="L941" i="1" s="1"/>
  <c r="J942" i="1"/>
  <c r="L942" i="1" s="1"/>
  <c r="J943" i="1"/>
  <c r="L943" i="1" s="1"/>
  <c r="J944" i="1"/>
  <c r="L944" i="1" s="1"/>
  <c r="J945" i="1"/>
  <c r="L945" i="1" s="1"/>
  <c r="J946" i="1"/>
  <c r="L946" i="1" s="1"/>
  <c r="J947" i="1"/>
  <c r="L947" i="1" s="1"/>
  <c r="J948" i="1"/>
  <c r="L948" i="1" s="1"/>
  <c r="J949" i="1"/>
  <c r="L949" i="1" s="1"/>
  <c r="J950" i="1"/>
  <c r="L950" i="1" s="1"/>
  <c r="J951" i="1"/>
  <c r="L951" i="1" s="1"/>
  <c r="J952" i="1"/>
  <c r="L952" i="1" s="1"/>
  <c r="J953" i="1"/>
  <c r="L953" i="1" s="1"/>
  <c r="J954" i="1"/>
  <c r="L954" i="1" s="1"/>
  <c r="J955" i="1"/>
  <c r="L955" i="1" s="1"/>
  <c r="J956" i="1"/>
  <c r="L956" i="1" s="1"/>
  <c r="J957" i="1"/>
  <c r="L957" i="1" s="1"/>
  <c r="J958" i="1"/>
  <c r="L958" i="1" s="1"/>
  <c r="J959" i="1"/>
  <c r="L959" i="1" s="1"/>
  <c r="J960" i="1"/>
  <c r="L960" i="1" s="1"/>
  <c r="J961" i="1"/>
  <c r="L961" i="1" s="1"/>
  <c r="J962" i="1"/>
  <c r="L962" i="1" s="1"/>
  <c r="J963" i="1"/>
  <c r="L963" i="1" s="1"/>
  <c r="J964" i="1"/>
  <c r="J965" i="1"/>
  <c r="L965" i="1" s="1"/>
  <c r="J966" i="1"/>
  <c r="L966" i="1" s="1"/>
  <c r="J967" i="1"/>
  <c r="L967" i="1" s="1"/>
  <c r="J968" i="1"/>
  <c r="L968" i="1" s="1"/>
  <c r="J969" i="1"/>
  <c r="L969" i="1" s="1"/>
  <c r="J970" i="1"/>
  <c r="L970" i="1" s="1"/>
  <c r="J971" i="1"/>
  <c r="L971" i="1" s="1"/>
  <c r="J972" i="1"/>
  <c r="L972" i="1" s="1"/>
  <c r="J973" i="1"/>
  <c r="L973" i="1" s="1"/>
  <c r="J974" i="1"/>
  <c r="L974" i="1" s="1"/>
  <c r="J975" i="1"/>
  <c r="L975" i="1" s="1"/>
  <c r="J976" i="1"/>
  <c r="L976" i="1" s="1"/>
  <c r="J977" i="1"/>
  <c r="L977" i="1" s="1"/>
  <c r="J978" i="1"/>
  <c r="L978" i="1" s="1"/>
  <c r="J979" i="1"/>
  <c r="L979" i="1" s="1"/>
  <c r="J980" i="1"/>
  <c r="L980" i="1" s="1"/>
  <c r="J981" i="1"/>
  <c r="L981" i="1" s="1"/>
  <c r="J982" i="1"/>
  <c r="J983" i="1"/>
  <c r="L983" i="1" s="1"/>
  <c r="J984" i="1"/>
  <c r="L984" i="1" s="1"/>
  <c r="J985" i="1"/>
  <c r="L985" i="1" s="1"/>
  <c r="J986" i="1"/>
  <c r="L986" i="1" s="1"/>
  <c r="J987" i="1"/>
  <c r="L987" i="1" s="1"/>
  <c r="J988" i="1"/>
  <c r="L988" i="1" s="1"/>
  <c r="J989" i="1"/>
  <c r="L989" i="1" s="1"/>
  <c r="J990" i="1"/>
  <c r="L990" i="1" s="1"/>
  <c r="J991" i="1"/>
  <c r="L991" i="1" s="1"/>
  <c r="J992" i="1"/>
  <c r="L992" i="1" s="1"/>
  <c r="J993" i="1"/>
  <c r="L993" i="1" s="1"/>
  <c r="J994" i="1"/>
  <c r="L994" i="1" s="1"/>
  <c r="J995" i="1"/>
  <c r="L995" i="1" s="1"/>
  <c r="J996" i="1"/>
  <c r="L996" i="1" s="1"/>
  <c r="J997" i="1"/>
  <c r="L997" i="1" s="1"/>
  <c r="J998" i="1"/>
  <c r="L998" i="1" s="1"/>
  <c r="J999" i="1"/>
  <c r="J1000" i="1"/>
  <c r="L1000" i="1" s="1"/>
  <c r="J1001" i="1"/>
  <c r="L1001" i="1" s="1"/>
  <c r="J1002" i="1"/>
  <c r="L1002" i="1" s="1"/>
  <c r="J1003" i="1"/>
  <c r="L1003" i="1" s="1"/>
  <c r="J1004" i="1"/>
  <c r="L1004" i="1" s="1"/>
  <c r="J1005" i="1"/>
  <c r="L1005" i="1" s="1"/>
  <c r="J1006" i="1"/>
  <c r="L1006" i="1" s="1"/>
  <c r="J1007" i="1"/>
  <c r="L1007" i="1" s="1"/>
  <c r="J1008" i="1"/>
  <c r="L1008" i="1" s="1"/>
  <c r="J1009" i="1"/>
  <c r="L1009" i="1" s="1"/>
  <c r="J1010" i="1"/>
  <c r="L1010" i="1" s="1"/>
  <c r="J1011" i="1"/>
  <c r="L1011" i="1" s="1"/>
  <c r="J1012" i="1"/>
  <c r="L1012" i="1" s="1"/>
  <c r="J1013" i="1"/>
  <c r="L1013" i="1" s="1"/>
  <c r="J1014" i="1"/>
  <c r="L1014" i="1" s="1"/>
  <c r="J1015" i="1"/>
  <c r="L1015" i="1" s="1"/>
  <c r="J1016" i="1"/>
  <c r="L1016" i="1" s="1"/>
  <c r="J1017" i="1"/>
  <c r="L1017" i="1" s="1"/>
  <c r="J1018" i="1"/>
  <c r="L1018" i="1" s="1"/>
  <c r="J1019" i="1"/>
  <c r="L1019" i="1" s="1"/>
  <c r="J1020" i="1"/>
  <c r="L1020" i="1" s="1"/>
  <c r="J1021" i="1"/>
  <c r="L1021" i="1" s="1"/>
  <c r="J1022" i="1"/>
  <c r="L1022" i="1" s="1"/>
  <c r="J1023" i="1"/>
  <c r="L1023" i="1" s="1"/>
  <c r="J1024" i="1"/>
  <c r="L1024" i="1" s="1"/>
  <c r="J1025" i="1"/>
  <c r="L1025" i="1" s="1"/>
  <c r="J1026" i="1"/>
  <c r="L1026" i="1" s="1"/>
  <c r="J1027" i="1"/>
  <c r="L1027" i="1" s="1"/>
  <c r="J1028" i="1"/>
  <c r="L1028" i="1" s="1"/>
  <c r="J1029" i="1"/>
  <c r="L1029" i="1" s="1"/>
  <c r="J1030" i="1"/>
  <c r="L1030" i="1" s="1"/>
  <c r="J1031" i="1"/>
  <c r="L1031" i="1" s="1"/>
  <c r="J1032" i="1"/>
  <c r="L1032" i="1" s="1"/>
  <c r="J1033" i="1"/>
  <c r="J1034" i="1"/>
  <c r="L1034" i="1" s="1"/>
  <c r="J1035" i="1"/>
  <c r="L1035" i="1" s="1"/>
  <c r="J1036" i="1"/>
  <c r="L1036" i="1" s="1"/>
  <c r="J1037" i="1"/>
  <c r="L1037" i="1" s="1"/>
  <c r="J1038" i="1"/>
  <c r="L1038" i="1" s="1"/>
  <c r="J1039" i="1"/>
  <c r="L1039" i="1" s="1"/>
  <c r="J1040" i="1"/>
  <c r="L1040" i="1" s="1"/>
  <c r="J1041" i="1"/>
  <c r="L1041" i="1" s="1"/>
  <c r="J1042" i="1"/>
  <c r="L1042" i="1" s="1"/>
  <c r="J1043" i="1"/>
  <c r="L1043" i="1" s="1"/>
  <c r="J1044" i="1"/>
  <c r="L1044" i="1" s="1"/>
  <c r="J1045" i="1"/>
  <c r="L1045" i="1" s="1"/>
  <c r="J1046" i="1"/>
  <c r="L1046" i="1" s="1"/>
  <c r="J1047" i="1"/>
  <c r="L1047" i="1" s="1"/>
  <c r="J1048" i="1"/>
  <c r="L1048" i="1" s="1"/>
  <c r="J1049" i="1"/>
  <c r="L1049" i="1" s="1"/>
  <c r="J1050" i="1"/>
  <c r="L1050" i="1" s="1"/>
  <c r="J1051" i="1"/>
  <c r="L1051" i="1" s="1"/>
  <c r="J1052" i="1"/>
  <c r="J1053" i="1"/>
  <c r="L1053" i="1" s="1"/>
  <c r="J1054" i="1"/>
  <c r="L1054" i="1" s="1"/>
  <c r="J1055" i="1"/>
  <c r="L1055" i="1" s="1"/>
  <c r="J1056" i="1"/>
  <c r="L1056" i="1" s="1"/>
  <c r="J1057" i="1"/>
  <c r="L1057" i="1" s="1"/>
  <c r="J1058" i="1"/>
  <c r="L1058" i="1" s="1"/>
  <c r="J1059" i="1"/>
  <c r="L1059" i="1" s="1"/>
  <c r="J1060" i="1"/>
  <c r="L1060" i="1" s="1"/>
  <c r="J1061" i="1"/>
  <c r="L1061" i="1" s="1"/>
  <c r="J1062" i="1"/>
  <c r="L1062" i="1" s="1"/>
  <c r="J1063" i="1"/>
  <c r="L1063" i="1" s="1"/>
  <c r="J1064" i="1"/>
  <c r="L1064" i="1" s="1"/>
  <c r="J1065" i="1"/>
  <c r="L1065" i="1" s="1"/>
  <c r="J1066" i="1"/>
  <c r="L1066" i="1" s="1"/>
  <c r="J1067" i="1"/>
  <c r="L1067" i="1" s="1"/>
  <c r="J1068" i="1"/>
  <c r="J1069" i="1"/>
  <c r="L1069" i="1" s="1"/>
  <c r="J1070" i="1"/>
  <c r="L1070" i="1" s="1"/>
  <c r="J1071" i="1"/>
  <c r="L1071" i="1" s="1"/>
  <c r="J1072" i="1"/>
  <c r="L1072" i="1" s="1"/>
  <c r="J1073" i="1"/>
  <c r="L1073" i="1" s="1"/>
  <c r="J1074" i="1"/>
  <c r="L1074" i="1" s="1"/>
  <c r="J1075" i="1"/>
  <c r="L1075" i="1" s="1"/>
  <c r="J1076" i="1"/>
  <c r="L1076" i="1" s="1"/>
  <c r="J1077" i="1"/>
  <c r="L1077" i="1" s="1"/>
  <c r="J1078" i="1"/>
  <c r="L1078" i="1" s="1"/>
  <c r="J1079" i="1"/>
  <c r="L1079" i="1" s="1"/>
  <c r="J1080" i="1"/>
  <c r="L1080" i="1" s="1"/>
  <c r="J1081" i="1"/>
  <c r="L1081" i="1" s="1"/>
  <c r="J1082" i="1"/>
  <c r="L1082" i="1" s="1"/>
  <c r="J1083" i="1"/>
  <c r="L1083" i="1" s="1"/>
  <c r="J1084" i="1"/>
  <c r="L1084" i="1" s="1"/>
  <c r="J1085" i="1"/>
  <c r="L1085" i="1" s="1"/>
  <c r="J1086" i="1"/>
  <c r="L1086" i="1" s="1"/>
  <c r="J1087" i="1"/>
  <c r="L1087" i="1" s="1"/>
  <c r="J1088" i="1"/>
  <c r="L1088" i="1" s="1"/>
  <c r="J1089" i="1"/>
  <c r="L1089" i="1" s="1"/>
  <c r="J1090" i="1"/>
  <c r="L1090" i="1" s="1"/>
  <c r="J1091" i="1"/>
  <c r="L1091" i="1" s="1"/>
  <c r="J1092" i="1"/>
  <c r="L1092" i="1" s="1"/>
  <c r="J1093" i="1"/>
  <c r="L1093" i="1" s="1"/>
  <c r="J1094" i="1"/>
  <c r="L1094" i="1" s="1"/>
  <c r="J1095" i="1"/>
  <c r="L1095" i="1" s="1"/>
  <c r="J1096" i="1"/>
  <c r="L1096" i="1" s="1"/>
  <c r="J1097" i="1"/>
  <c r="L1097" i="1" s="1"/>
  <c r="J1098" i="1"/>
  <c r="L1098" i="1" s="1"/>
  <c r="J1099" i="1"/>
  <c r="L1099" i="1" s="1"/>
  <c r="J1100" i="1"/>
  <c r="L1100" i="1" s="1"/>
  <c r="J1101" i="1"/>
  <c r="L1101" i="1" s="1"/>
  <c r="J1102" i="1"/>
  <c r="L1102" i="1" s="1"/>
  <c r="J1103" i="1"/>
  <c r="J1104" i="1"/>
  <c r="L1104" i="1" s="1"/>
  <c r="J1105" i="1"/>
  <c r="L1105" i="1" s="1"/>
  <c r="J1106" i="1"/>
  <c r="L1106" i="1" s="1"/>
  <c r="J1107" i="1"/>
  <c r="L1107" i="1" s="1"/>
  <c r="J1108" i="1"/>
  <c r="L1108" i="1" s="1"/>
  <c r="J1109" i="1"/>
  <c r="L1109" i="1" s="1"/>
  <c r="J1110" i="1"/>
  <c r="L1110" i="1" s="1"/>
  <c r="J1111" i="1"/>
  <c r="L1111" i="1" s="1"/>
  <c r="J1112" i="1"/>
  <c r="L1112" i="1" s="1"/>
  <c r="J1113" i="1"/>
  <c r="L1113" i="1" s="1"/>
  <c r="J1114" i="1"/>
  <c r="L1114" i="1" s="1"/>
  <c r="J1115" i="1"/>
  <c r="L1115" i="1" s="1"/>
  <c r="J1116" i="1"/>
  <c r="L1116" i="1" s="1"/>
  <c r="J1117" i="1"/>
  <c r="L1117" i="1" s="1"/>
  <c r="J1118" i="1"/>
  <c r="L1118" i="1" s="1"/>
  <c r="J1119" i="1"/>
  <c r="L1119" i="1" s="1"/>
  <c r="J1120" i="1"/>
  <c r="L1120" i="1" s="1"/>
  <c r="J1121" i="1"/>
  <c r="L1121" i="1" s="1"/>
  <c r="J1122" i="1"/>
  <c r="J1123" i="1"/>
  <c r="L1123" i="1" s="1"/>
  <c r="J1124" i="1"/>
  <c r="L1124" i="1" s="1"/>
  <c r="J1125" i="1"/>
  <c r="L1125" i="1" s="1"/>
  <c r="J1126" i="1"/>
  <c r="L1126" i="1" s="1"/>
  <c r="J1127" i="1"/>
  <c r="L1127" i="1" s="1"/>
  <c r="J1128" i="1"/>
  <c r="L1128" i="1" s="1"/>
  <c r="J1129" i="1"/>
  <c r="L1129" i="1" s="1"/>
  <c r="J1130" i="1"/>
  <c r="L1130" i="1" s="1"/>
  <c r="J1131" i="1"/>
  <c r="L1131" i="1" s="1"/>
  <c r="J1132" i="1"/>
  <c r="L1132" i="1" s="1"/>
  <c r="J1133" i="1"/>
  <c r="L1133" i="1" s="1"/>
  <c r="J1134" i="1"/>
  <c r="L1134" i="1" s="1"/>
  <c r="J1135" i="1"/>
  <c r="L1135" i="1" s="1"/>
  <c r="J1136" i="1"/>
  <c r="L1136" i="1" s="1"/>
  <c r="J1137" i="1"/>
  <c r="J1138" i="1"/>
  <c r="L1138" i="1" s="1"/>
  <c r="J1139" i="1"/>
  <c r="L1139" i="1" s="1"/>
  <c r="J1140" i="1"/>
  <c r="L1140" i="1" s="1"/>
  <c r="J1141" i="1"/>
  <c r="L1141" i="1" s="1"/>
  <c r="J1142" i="1"/>
  <c r="L1142" i="1" s="1"/>
  <c r="J1143" i="1"/>
  <c r="L1143" i="1" s="1"/>
  <c r="J1144" i="1"/>
  <c r="L1144" i="1" s="1"/>
  <c r="J1145" i="1"/>
  <c r="L1145" i="1" s="1"/>
  <c r="J1146" i="1"/>
  <c r="L1146" i="1" s="1"/>
  <c r="J1147" i="1"/>
  <c r="L1147" i="1" s="1"/>
  <c r="J1148" i="1"/>
  <c r="L1148" i="1" s="1"/>
  <c r="J1149" i="1"/>
  <c r="L1149" i="1" s="1"/>
  <c r="J1150" i="1"/>
  <c r="L1150" i="1" s="1"/>
  <c r="J1151" i="1"/>
  <c r="L1151" i="1" s="1"/>
  <c r="J1152" i="1"/>
  <c r="L1152" i="1" s="1"/>
  <c r="J1153" i="1"/>
  <c r="L1153" i="1" s="1"/>
  <c r="J1154" i="1"/>
  <c r="L1154" i="1" s="1"/>
  <c r="J1155" i="1"/>
  <c r="L1155" i="1" s="1"/>
  <c r="J1156" i="1"/>
  <c r="L1156" i="1" s="1"/>
  <c r="J1157" i="1"/>
  <c r="L1157" i="1" s="1"/>
  <c r="J1158" i="1"/>
  <c r="L1158" i="1" s="1"/>
  <c r="J1159" i="1"/>
  <c r="L1159" i="1" s="1"/>
  <c r="J1160" i="1"/>
  <c r="L1160" i="1" s="1"/>
  <c r="J1161" i="1"/>
  <c r="L1161" i="1" s="1"/>
  <c r="J1162" i="1"/>
  <c r="L1162" i="1" s="1"/>
  <c r="J1163" i="1"/>
  <c r="L1163" i="1" s="1"/>
  <c r="J1164" i="1"/>
  <c r="L1164" i="1" s="1"/>
  <c r="J1165" i="1"/>
  <c r="L1165" i="1" s="1"/>
  <c r="J1166" i="1"/>
  <c r="L1166" i="1" s="1"/>
  <c r="J1167" i="1"/>
  <c r="L1167" i="1" s="1"/>
  <c r="J1168" i="1"/>
  <c r="L1168" i="1" s="1"/>
  <c r="J1169" i="1"/>
  <c r="L1169" i="1" s="1"/>
  <c r="J1170" i="1"/>
  <c r="L1170" i="1" s="1"/>
  <c r="J1171" i="1"/>
  <c r="L1171" i="1" s="1"/>
  <c r="J1172" i="1"/>
  <c r="J1173" i="1"/>
  <c r="L1173" i="1" s="1"/>
  <c r="J1174" i="1"/>
  <c r="L1174" i="1" s="1"/>
  <c r="J1175" i="1"/>
  <c r="L1175" i="1" s="1"/>
  <c r="J1176" i="1"/>
  <c r="L1176" i="1" s="1"/>
  <c r="J1177" i="1"/>
  <c r="L1177" i="1" s="1"/>
  <c r="J1178" i="1"/>
  <c r="L1178" i="1" s="1"/>
  <c r="J1179" i="1"/>
  <c r="L1179" i="1" s="1"/>
  <c r="J1180" i="1"/>
  <c r="L1180" i="1" s="1"/>
  <c r="J1181" i="1"/>
  <c r="L1181" i="1" s="1"/>
  <c r="J1182" i="1"/>
  <c r="L1182" i="1" s="1"/>
  <c r="J1183" i="1"/>
  <c r="L1183" i="1" s="1"/>
  <c r="J1184" i="1"/>
  <c r="L1184" i="1" s="1"/>
  <c r="J1185" i="1"/>
  <c r="L1185" i="1" s="1"/>
  <c r="J1186" i="1"/>
  <c r="L1186" i="1" s="1"/>
  <c r="J1187" i="1"/>
  <c r="L1187" i="1" s="1"/>
  <c r="J1188" i="1"/>
  <c r="L1188" i="1" s="1"/>
  <c r="J1189" i="1"/>
  <c r="L1189" i="1" s="1"/>
  <c r="J1190" i="1"/>
  <c r="L1190" i="1" s="1"/>
  <c r="J1191" i="1"/>
  <c r="L1191" i="1" s="1"/>
  <c r="J1192" i="1"/>
  <c r="J1193" i="1"/>
  <c r="L1193" i="1" s="1"/>
  <c r="J1194" i="1"/>
  <c r="L1194" i="1" s="1"/>
  <c r="J1195" i="1"/>
  <c r="L1195" i="1" s="1"/>
  <c r="J1196" i="1"/>
  <c r="L1196" i="1" s="1"/>
  <c r="J1197" i="1"/>
  <c r="L1197" i="1" s="1"/>
  <c r="J1198" i="1"/>
  <c r="L1198" i="1" s="1"/>
  <c r="J1199" i="1"/>
  <c r="L1199" i="1" s="1"/>
  <c r="J1200" i="1"/>
  <c r="L1200" i="1" s="1"/>
  <c r="J1201" i="1"/>
  <c r="L1201" i="1" s="1"/>
  <c r="J1202" i="1"/>
  <c r="L1202" i="1" s="1"/>
  <c r="J1203" i="1"/>
  <c r="L1203" i="1" s="1"/>
  <c r="J1204" i="1"/>
  <c r="L1204" i="1" s="1"/>
  <c r="J1205" i="1"/>
  <c r="L1205" i="1" s="1"/>
  <c r="J1206" i="1"/>
  <c r="L1206" i="1" s="1"/>
  <c r="J1207" i="1"/>
  <c r="J1208" i="1"/>
  <c r="L1208" i="1" s="1"/>
  <c r="J1209" i="1"/>
  <c r="L1209" i="1" s="1"/>
  <c r="J1210" i="1"/>
  <c r="L1210" i="1" s="1"/>
  <c r="J1211" i="1"/>
  <c r="L1211" i="1" s="1"/>
  <c r="J1212" i="1"/>
  <c r="L1212" i="1" s="1"/>
  <c r="J1213" i="1"/>
  <c r="L1213" i="1" s="1"/>
  <c r="J1214" i="1"/>
  <c r="L1214" i="1" s="1"/>
  <c r="J1215" i="1"/>
  <c r="L1215" i="1" s="1"/>
  <c r="J1216" i="1"/>
  <c r="L1216" i="1" s="1"/>
  <c r="J1217" i="1"/>
  <c r="L1217" i="1" s="1"/>
  <c r="J1218" i="1"/>
  <c r="L1218" i="1" s="1"/>
  <c r="J1219" i="1"/>
  <c r="L1219" i="1" s="1"/>
  <c r="J1220" i="1"/>
  <c r="L1220" i="1" s="1"/>
  <c r="J1221" i="1"/>
  <c r="L1221" i="1" s="1"/>
  <c r="J1222" i="1"/>
  <c r="L1222" i="1" s="1"/>
  <c r="J1223" i="1"/>
  <c r="L1223" i="1" s="1"/>
  <c r="J1224" i="1"/>
  <c r="L1224" i="1" s="1"/>
  <c r="J1225" i="1"/>
  <c r="L1225" i="1" s="1"/>
  <c r="J1226" i="1"/>
  <c r="L1226" i="1" s="1"/>
  <c r="J1227" i="1"/>
  <c r="L1227" i="1" s="1"/>
  <c r="J1228" i="1"/>
  <c r="L1228" i="1" s="1"/>
  <c r="J1229" i="1"/>
  <c r="L1229" i="1" s="1"/>
  <c r="J1230" i="1"/>
  <c r="L1230" i="1" s="1"/>
  <c r="J1231" i="1"/>
  <c r="L1231" i="1" s="1"/>
  <c r="J1232" i="1"/>
  <c r="L1232" i="1" s="1"/>
  <c r="J1233" i="1"/>
  <c r="L1233" i="1" s="1"/>
  <c r="J1234" i="1"/>
  <c r="L1234" i="1" s="1"/>
  <c r="J1235" i="1"/>
  <c r="L1235" i="1" s="1"/>
  <c r="J1236" i="1"/>
  <c r="L1236" i="1" s="1"/>
  <c r="J1237" i="1"/>
  <c r="L1237" i="1" s="1"/>
  <c r="J1238" i="1"/>
  <c r="L1238" i="1" s="1"/>
  <c r="J1239" i="1"/>
  <c r="L1239" i="1" s="1"/>
  <c r="J1240" i="1"/>
  <c r="L1240" i="1" s="1"/>
  <c r="J1241" i="1"/>
  <c r="J1242" i="1"/>
  <c r="L1242" i="1" s="1"/>
  <c r="J1243" i="1"/>
  <c r="L1243" i="1" s="1"/>
  <c r="J1244" i="1"/>
  <c r="L1244" i="1" s="1"/>
  <c r="J1245" i="1"/>
  <c r="L1245" i="1" s="1"/>
  <c r="J1246" i="1"/>
  <c r="L1246" i="1" s="1"/>
  <c r="J1247" i="1"/>
  <c r="L1247" i="1" s="1"/>
  <c r="J1248" i="1"/>
  <c r="L1248" i="1" s="1"/>
  <c r="J1249" i="1"/>
  <c r="L1249" i="1" s="1"/>
  <c r="J1250" i="1"/>
  <c r="L1250" i="1" s="1"/>
  <c r="J1251" i="1"/>
  <c r="L1251" i="1" s="1"/>
  <c r="J1252" i="1"/>
  <c r="L1252" i="1" s="1"/>
  <c r="J1253" i="1"/>
  <c r="L1253" i="1" s="1"/>
  <c r="J1254" i="1"/>
  <c r="L1254" i="1" s="1"/>
  <c r="J1255" i="1"/>
  <c r="L1255" i="1" s="1"/>
  <c r="J1256" i="1"/>
  <c r="L1256" i="1" s="1"/>
  <c r="J1257" i="1"/>
  <c r="L1257" i="1" s="1"/>
  <c r="J1258" i="1"/>
  <c r="L1258" i="1" s="1"/>
  <c r="J1259" i="1"/>
  <c r="L1259" i="1" s="1"/>
  <c r="J1260" i="1"/>
  <c r="L1260" i="1" s="1"/>
  <c r="J1261" i="1"/>
  <c r="L1261" i="1" s="1"/>
  <c r="J1262" i="1"/>
  <c r="J1263" i="1"/>
  <c r="L1263" i="1" s="1"/>
  <c r="J1264" i="1"/>
  <c r="L1264" i="1" s="1"/>
  <c r="J1265" i="1"/>
  <c r="L1265" i="1" s="1"/>
  <c r="J1266" i="1"/>
  <c r="L1266" i="1" s="1"/>
  <c r="J1267" i="1"/>
  <c r="L1267" i="1" s="1"/>
  <c r="J1268" i="1"/>
  <c r="L1268" i="1" s="1"/>
  <c r="J1269" i="1"/>
  <c r="L1269" i="1" s="1"/>
  <c r="J1270" i="1"/>
  <c r="L1270" i="1" s="1"/>
  <c r="J1271" i="1"/>
  <c r="L1271" i="1" s="1"/>
  <c r="J1272" i="1"/>
  <c r="L1272" i="1" s="1"/>
  <c r="J1273" i="1"/>
  <c r="L1273" i="1" s="1"/>
  <c r="J1274" i="1"/>
  <c r="L1274" i="1" s="1"/>
  <c r="J1275" i="1"/>
  <c r="L1275" i="1" s="1"/>
  <c r="J1276" i="1"/>
  <c r="J1277" i="1"/>
  <c r="L1277" i="1" s="1"/>
  <c r="J1278" i="1"/>
  <c r="L1278" i="1" s="1"/>
  <c r="J1279" i="1"/>
  <c r="L1279" i="1" s="1"/>
  <c r="J1280" i="1"/>
  <c r="L1280" i="1" s="1"/>
  <c r="J1281" i="1"/>
  <c r="L1281" i="1" s="1"/>
  <c r="J1282" i="1"/>
  <c r="L1282" i="1" s="1"/>
  <c r="J1283" i="1"/>
  <c r="L1283" i="1" s="1"/>
  <c r="J1284" i="1"/>
  <c r="L1284" i="1" s="1"/>
  <c r="J1285" i="1"/>
  <c r="L1285" i="1" s="1"/>
  <c r="J1286" i="1"/>
  <c r="L1286" i="1" s="1"/>
  <c r="J1287" i="1"/>
  <c r="L1287" i="1" s="1"/>
  <c r="J1288" i="1"/>
  <c r="L1288" i="1" s="1"/>
  <c r="J1289" i="1"/>
  <c r="L1289" i="1" s="1"/>
  <c r="J1290" i="1"/>
  <c r="L1290" i="1" s="1"/>
  <c r="J1291" i="1"/>
  <c r="L1291" i="1" s="1"/>
  <c r="J1292" i="1"/>
  <c r="L1292" i="1" s="1"/>
  <c r="J1293" i="1"/>
  <c r="L1293" i="1" s="1"/>
  <c r="J1294" i="1"/>
  <c r="L1294" i="1" s="1"/>
  <c r="J1295" i="1"/>
  <c r="L1295" i="1" s="1"/>
  <c r="J1296" i="1"/>
  <c r="L1296" i="1" s="1"/>
  <c r="J1297" i="1"/>
  <c r="L1297" i="1" s="1"/>
  <c r="J1298" i="1"/>
  <c r="L1298" i="1" s="1"/>
  <c r="J1299" i="1"/>
  <c r="L1299" i="1" s="1"/>
  <c r="J1300" i="1"/>
  <c r="L1300" i="1" s="1"/>
  <c r="J1301" i="1"/>
  <c r="L1301" i="1" s="1"/>
  <c r="J1302" i="1"/>
  <c r="L1302" i="1" s="1"/>
  <c r="J1303" i="1"/>
  <c r="L1303" i="1" s="1"/>
  <c r="J1304" i="1"/>
  <c r="L1304" i="1" s="1"/>
  <c r="J1305" i="1"/>
  <c r="L1305" i="1" s="1"/>
  <c r="J1306" i="1"/>
  <c r="L1306" i="1" s="1"/>
  <c r="J1307" i="1"/>
  <c r="L1307" i="1" s="1"/>
  <c r="J1308" i="1"/>
  <c r="L1308" i="1" s="1"/>
  <c r="J1309" i="1"/>
  <c r="L1309" i="1" s="1"/>
  <c r="J1310" i="1"/>
  <c r="L1310" i="1" s="1"/>
  <c r="J1311" i="1"/>
  <c r="J1312" i="1"/>
  <c r="L1312" i="1" s="1"/>
  <c r="J1313" i="1"/>
  <c r="L1313" i="1" s="1"/>
  <c r="J1314" i="1"/>
  <c r="L1314" i="1" s="1"/>
  <c r="J1315" i="1"/>
  <c r="L1315" i="1" s="1"/>
  <c r="J1316" i="1"/>
  <c r="L1316" i="1" s="1"/>
  <c r="J1317" i="1"/>
  <c r="L1317" i="1" s="1"/>
  <c r="J1318" i="1"/>
  <c r="L1318" i="1" s="1"/>
  <c r="J1319" i="1"/>
  <c r="L1319" i="1" s="1"/>
  <c r="J1320" i="1"/>
  <c r="L1320" i="1" s="1"/>
  <c r="J1321" i="1"/>
  <c r="L1321" i="1" s="1"/>
  <c r="J1322" i="1"/>
  <c r="L1322" i="1" s="1"/>
  <c r="J1323" i="1"/>
  <c r="L1323" i="1" s="1"/>
  <c r="J1324" i="1"/>
  <c r="L1324" i="1" s="1"/>
  <c r="J1325" i="1"/>
  <c r="L1325" i="1" s="1"/>
  <c r="J1326" i="1"/>
  <c r="L1326" i="1" s="1"/>
  <c r="J1327" i="1"/>
  <c r="L1327" i="1" s="1"/>
  <c r="J1328" i="1"/>
  <c r="L1328" i="1" s="1"/>
  <c r="J1329" i="1"/>
  <c r="L1329" i="1" s="1"/>
  <c r="J1330" i="1"/>
  <c r="L1330" i="1" s="1"/>
  <c r="J1331" i="1"/>
  <c r="L1331" i="1" s="1"/>
  <c r="J1332" i="1"/>
  <c r="J1333" i="1"/>
  <c r="L1333" i="1" s="1"/>
  <c r="J1334" i="1"/>
  <c r="L1334" i="1" s="1"/>
  <c r="J1335" i="1"/>
  <c r="L1335" i="1" s="1"/>
  <c r="J1336" i="1"/>
  <c r="L1336" i="1" s="1"/>
  <c r="J1337" i="1"/>
  <c r="L1337" i="1" s="1"/>
  <c r="J1338" i="1"/>
  <c r="L1338" i="1" s="1"/>
  <c r="J1339" i="1"/>
  <c r="L1339" i="1" s="1"/>
  <c r="J1340" i="1"/>
  <c r="L1340" i="1" s="1"/>
  <c r="J1341" i="1"/>
  <c r="L1341" i="1" s="1"/>
  <c r="J1342" i="1"/>
  <c r="L1342" i="1" s="1"/>
  <c r="J1343" i="1"/>
  <c r="L1343" i="1" s="1"/>
  <c r="J1344" i="1"/>
  <c r="L1344" i="1" s="1"/>
  <c r="J1345" i="1"/>
  <c r="J1346" i="1"/>
  <c r="L1346" i="1" s="1"/>
  <c r="J1347" i="1"/>
  <c r="L1347" i="1" s="1"/>
  <c r="J1348" i="1"/>
  <c r="L1348" i="1" s="1"/>
  <c r="J1349" i="1"/>
  <c r="L1349" i="1" s="1"/>
  <c r="J1350" i="1"/>
  <c r="L1350" i="1" s="1"/>
  <c r="J1351" i="1"/>
  <c r="L1351" i="1" s="1"/>
  <c r="J1352" i="1"/>
  <c r="L1352" i="1" s="1"/>
  <c r="J1353" i="1"/>
  <c r="L1353" i="1" s="1"/>
  <c r="J1354" i="1"/>
  <c r="L1354" i="1" s="1"/>
  <c r="J1355" i="1"/>
  <c r="L1355" i="1" s="1"/>
  <c r="J1356" i="1"/>
  <c r="L1356" i="1" s="1"/>
  <c r="J1357" i="1"/>
  <c r="L1357" i="1" s="1"/>
  <c r="J1358" i="1"/>
  <c r="L1358" i="1" s="1"/>
  <c r="J1359" i="1"/>
  <c r="L1359" i="1" s="1"/>
  <c r="J1360" i="1"/>
  <c r="L1360" i="1" s="1"/>
  <c r="J1361" i="1"/>
  <c r="L1361" i="1" s="1"/>
  <c r="J1362" i="1"/>
  <c r="L1362" i="1" s="1"/>
  <c r="J1363" i="1"/>
  <c r="L1363" i="1" s="1"/>
  <c r="J1364" i="1"/>
  <c r="L1364" i="1" s="1"/>
  <c r="J1365" i="1"/>
  <c r="L1365" i="1" s="1"/>
  <c r="J1366" i="1"/>
  <c r="L1366" i="1" s="1"/>
  <c r="J1367" i="1"/>
  <c r="L1367" i="1" s="1"/>
  <c r="J1368" i="1"/>
  <c r="L1368" i="1" s="1"/>
  <c r="J1369" i="1"/>
  <c r="L1369" i="1" s="1"/>
  <c r="J1370" i="1"/>
  <c r="L1370" i="1" s="1"/>
  <c r="J1371" i="1"/>
  <c r="L1371" i="1" s="1"/>
  <c r="J1372" i="1"/>
  <c r="L1372" i="1" s="1"/>
  <c r="J1373" i="1"/>
  <c r="L1373" i="1" s="1"/>
  <c r="J1374" i="1"/>
  <c r="L1374" i="1" s="1"/>
  <c r="J1375" i="1"/>
  <c r="L1375" i="1" s="1"/>
  <c r="J1376" i="1"/>
  <c r="L1376" i="1" s="1"/>
  <c r="J1377" i="1"/>
  <c r="L1377" i="1" s="1"/>
  <c r="J1378" i="1"/>
  <c r="L1378" i="1" s="1"/>
  <c r="J1379" i="1"/>
  <c r="L1379" i="1" s="1"/>
  <c r="J1380" i="1"/>
  <c r="J1381" i="1"/>
  <c r="L1381" i="1" s="1"/>
  <c r="J1382" i="1"/>
  <c r="L1382" i="1" s="1"/>
  <c r="J1383" i="1"/>
  <c r="L1383" i="1" s="1"/>
  <c r="J1384" i="1"/>
  <c r="L1384" i="1" s="1"/>
  <c r="J1385" i="1"/>
  <c r="L1385" i="1" s="1"/>
  <c r="J1386" i="1"/>
  <c r="L1386" i="1" s="1"/>
  <c r="J1387" i="1"/>
  <c r="L1387" i="1" s="1"/>
  <c r="J1388" i="1"/>
  <c r="L1388" i="1" s="1"/>
  <c r="J1389" i="1"/>
  <c r="L1389" i="1" s="1"/>
  <c r="J1390" i="1"/>
  <c r="L1390" i="1" s="1"/>
  <c r="J1391" i="1"/>
  <c r="L1391" i="1" s="1"/>
  <c r="J1392" i="1"/>
  <c r="L1392" i="1" s="1"/>
  <c r="J1393" i="1"/>
  <c r="L1393" i="1" s="1"/>
  <c r="J1394" i="1"/>
  <c r="L1394" i="1" s="1"/>
  <c r="J1395" i="1"/>
  <c r="L1395" i="1" s="1"/>
  <c r="J1396" i="1"/>
  <c r="L1396" i="1" s="1"/>
  <c r="J1397" i="1"/>
  <c r="L1397" i="1" s="1"/>
  <c r="J1398" i="1"/>
  <c r="L1398" i="1" s="1"/>
  <c r="J1399" i="1"/>
  <c r="L1399" i="1" s="1"/>
  <c r="J1400" i="1"/>
  <c r="L1400" i="1" s="1"/>
  <c r="J1401" i="1"/>
  <c r="L1401" i="1" s="1"/>
  <c r="J1402" i="1"/>
  <c r="J1403" i="1"/>
  <c r="L1403" i="1" s="1"/>
  <c r="J1404" i="1"/>
  <c r="L1404" i="1" s="1"/>
  <c r="J1405" i="1"/>
  <c r="L1405" i="1" s="1"/>
  <c r="J1406" i="1"/>
  <c r="L1406" i="1" s="1"/>
  <c r="J1407" i="1"/>
  <c r="L1407" i="1" s="1"/>
  <c r="J1408" i="1"/>
  <c r="L1408" i="1" s="1"/>
  <c r="J1409" i="1"/>
  <c r="L1409" i="1" s="1"/>
  <c r="J1410" i="1"/>
  <c r="L1410" i="1" s="1"/>
  <c r="J1411" i="1"/>
  <c r="L1411" i="1" s="1"/>
  <c r="J1412" i="1"/>
  <c r="L1412" i="1" s="1"/>
  <c r="J1413" i="1"/>
  <c r="L1413" i="1" s="1"/>
  <c r="J1414" i="1"/>
  <c r="L1414" i="1" s="1"/>
  <c r="J1415" i="1"/>
  <c r="J1416" i="1"/>
  <c r="L1416" i="1" s="1"/>
  <c r="J1417" i="1"/>
  <c r="L1417" i="1" s="1"/>
  <c r="J1418" i="1"/>
  <c r="L1418" i="1" s="1"/>
  <c r="J1419" i="1"/>
  <c r="L1419" i="1" s="1"/>
  <c r="J1420" i="1"/>
  <c r="L1420" i="1" s="1"/>
  <c r="J1421" i="1"/>
  <c r="L1421" i="1" s="1"/>
  <c r="J1422" i="1"/>
  <c r="L1422" i="1" s="1"/>
  <c r="J1423" i="1"/>
  <c r="L1423" i="1" s="1"/>
  <c r="J1424" i="1"/>
  <c r="L1424" i="1" s="1"/>
  <c r="J1425" i="1"/>
  <c r="L1425" i="1" s="1"/>
  <c r="J1426" i="1"/>
  <c r="L1426" i="1" s="1"/>
  <c r="J1427" i="1"/>
  <c r="L1427" i="1" s="1"/>
  <c r="J1428" i="1"/>
  <c r="L1428" i="1" s="1"/>
  <c r="J1429" i="1"/>
  <c r="L1429" i="1" s="1"/>
  <c r="J1430" i="1"/>
  <c r="L1430" i="1" s="1"/>
  <c r="J1431" i="1"/>
  <c r="L1431" i="1" s="1"/>
  <c r="J1432" i="1"/>
  <c r="L1432" i="1" s="1"/>
  <c r="J1433" i="1"/>
  <c r="L1433" i="1" s="1"/>
  <c r="J1434" i="1"/>
  <c r="L1434" i="1" s="1"/>
  <c r="J1435" i="1"/>
  <c r="L1435" i="1" s="1"/>
  <c r="J1436" i="1"/>
  <c r="L1436" i="1" s="1"/>
  <c r="J1437" i="1"/>
  <c r="L1437" i="1" s="1"/>
  <c r="J1438" i="1"/>
  <c r="L1438" i="1" s="1"/>
  <c r="J1439" i="1"/>
  <c r="L1439" i="1" s="1"/>
  <c r="J1440" i="1"/>
  <c r="L1440" i="1" s="1"/>
  <c r="J1441" i="1"/>
  <c r="L1441" i="1" s="1"/>
  <c r="J1442" i="1"/>
  <c r="L1442" i="1" s="1"/>
  <c r="J1443" i="1"/>
  <c r="L1443" i="1" s="1"/>
  <c r="J1444" i="1"/>
  <c r="L1444" i="1" s="1"/>
  <c r="J1445" i="1"/>
  <c r="L1445" i="1" s="1"/>
  <c r="J1446" i="1"/>
  <c r="L1446" i="1" s="1"/>
  <c r="J1447" i="1"/>
  <c r="L1447" i="1" s="1"/>
  <c r="J1448" i="1"/>
  <c r="L1448" i="1" s="1"/>
  <c r="J1449" i="1"/>
  <c r="J1450" i="1"/>
  <c r="L1450" i="1" s="1"/>
  <c r="J1451" i="1"/>
  <c r="L1451" i="1" s="1"/>
  <c r="J1452" i="1"/>
  <c r="L1452" i="1" s="1"/>
  <c r="J1453" i="1"/>
  <c r="L1453" i="1" s="1"/>
  <c r="J1454" i="1"/>
  <c r="L1454" i="1" s="1"/>
  <c r="J1455" i="1"/>
  <c r="L1455" i="1" s="1"/>
  <c r="J1456" i="1"/>
  <c r="L1456" i="1" s="1"/>
  <c r="J1457" i="1"/>
  <c r="L1457" i="1" s="1"/>
  <c r="J1458" i="1"/>
  <c r="L1458" i="1" s="1"/>
  <c r="J1459" i="1"/>
  <c r="L1459" i="1" s="1"/>
  <c r="J1460" i="1"/>
  <c r="L1460" i="1" s="1"/>
  <c r="J1461" i="1"/>
  <c r="L1461" i="1" s="1"/>
  <c r="J1462" i="1"/>
  <c r="L1462" i="1" s="1"/>
  <c r="J1463" i="1"/>
  <c r="L1463" i="1" s="1"/>
  <c r="J1464" i="1"/>
  <c r="L1464" i="1" s="1"/>
  <c r="J1465" i="1"/>
  <c r="L1465" i="1" s="1"/>
  <c r="J1466" i="1"/>
  <c r="L1466" i="1" s="1"/>
  <c r="J1467" i="1"/>
  <c r="L1467" i="1" s="1"/>
  <c r="J1468" i="1"/>
  <c r="L1468" i="1" s="1"/>
  <c r="J1469" i="1"/>
  <c r="L1469" i="1" s="1"/>
  <c r="J1470" i="1"/>
  <c r="L1470" i="1" s="1"/>
  <c r="J1471" i="1"/>
  <c r="L1471" i="1" s="1"/>
  <c r="J1472" i="1"/>
  <c r="J1473" i="1"/>
  <c r="L1473" i="1" s="1"/>
  <c r="J1474" i="1"/>
  <c r="L1474" i="1" s="1"/>
  <c r="J1475" i="1"/>
  <c r="L1475" i="1" s="1"/>
  <c r="J1476" i="1"/>
  <c r="L1476" i="1" s="1"/>
  <c r="J1477" i="1"/>
  <c r="L1477" i="1" s="1"/>
  <c r="J1478" i="1"/>
  <c r="L1478" i="1" s="1"/>
  <c r="J1479" i="1"/>
  <c r="L1479" i="1" s="1"/>
  <c r="J1480" i="1"/>
  <c r="L1480" i="1" s="1"/>
  <c r="J1481" i="1"/>
  <c r="L1481" i="1" s="1"/>
  <c r="J1482" i="1"/>
  <c r="L1482" i="1" s="1"/>
  <c r="J1483" i="1"/>
  <c r="L1483" i="1" s="1"/>
  <c r="J1484" i="1"/>
  <c r="J1485" i="1"/>
  <c r="L1485" i="1" s="1"/>
  <c r="J1486" i="1"/>
  <c r="L1486" i="1" s="1"/>
  <c r="J1487" i="1"/>
  <c r="L1487" i="1" s="1"/>
  <c r="J1488" i="1"/>
  <c r="L1488" i="1" s="1"/>
  <c r="J1489" i="1"/>
  <c r="L1489" i="1" s="1"/>
  <c r="J1490" i="1"/>
  <c r="L1490" i="1" s="1"/>
  <c r="J1491" i="1"/>
  <c r="L1491" i="1" s="1"/>
  <c r="J1492" i="1"/>
  <c r="L1492" i="1" s="1"/>
  <c r="J1493" i="1"/>
  <c r="L1493" i="1" s="1"/>
  <c r="J1494" i="1"/>
  <c r="L1494" i="1" s="1"/>
  <c r="J1495" i="1"/>
  <c r="L1495" i="1" s="1"/>
  <c r="J1496" i="1"/>
  <c r="L1496" i="1" s="1"/>
  <c r="J1497" i="1"/>
  <c r="L1497" i="1" s="1"/>
  <c r="J1498" i="1"/>
  <c r="L1498" i="1" s="1"/>
  <c r="J1499" i="1"/>
  <c r="L1499" i="1" s="1"/>
  <c r="J1500" i="1"/>
  <c r="L1500" i="1" s="1"/>
  <c r="J1501" i="1"/>
  <c r="L1501" i="1" s="1"/>
  <c r="J1502" i="1"/>
  <c r="L1502" i="1" s="1"/>
  <c r="J1503" i="1"/>
  <c r="L1503" i="1" s="1"/>
  <c r="J1504" i="1"/>
  <c r="L1504" i="1" s="1"/>
  <c r="J1505" i="1"/>
  <c r="L1505" i="1" s="1"/>
  <c r="J1506" i="1"/>
  <c r="L1506" i="1" s="1"/>
  <c r="J1507" i="1"/>
  <c r="L1507" i="1" s="1"/>
  <c r="J1508" i="1"/>
  <c r="L1508" i="1" s="1"/>
  <c r="J1509" i="1"/>
  <c r="L1509" i="1" s="1"/>
  <c r="J1510" i="1"/>
  <c r="L1510" i="1" s="1"/>
  <c r="J1511" i="1"/>
  <c r="L1511" i="1" s="1"/>
  <c r="J1512" i="1"/>
  <c r="L1512" i="1" s="1"/>
  <c r="J1513" i="1"/>
  <c r="L1513" i="1" s="1"/>
  <c r="J1514" i="1"/>
  <c r="L1514" i="1" s="1"/>
  <c r="J1515" i="1"/>
  <c r="L1515" i="1" s="1"/>
  <c r="J1516" i="1"/>
  <c r="L1516" i="1" s="1"/>
  <c r="J1517" i="1"/>
  <c r="L1517" i="1" s="1"/>
  <c r="J1518" i="1"/>
  <c r="L1518" i="1" s="1"/>
  <c r="J1519" i="1"/>
  <c r="J1520" i="1"/>
  <c r="L1520" i="1" s="1"/>
  <c r="J1521" i="1"/>
  <c r="L1521" i="1" s="1"/>
  <c r="J1522" i="1"/>
  <c r="L1522" i="1" s="1"/>
  <c r="J1523" i="1"/>
  <c r="L1523" i="1" s="1"/>
  <c r="J1524" i="1"/>
  <c r="L1524" i="1" s="1"/>
  <c r="J1525" i="1"/>
  <c r="L1525" i="1" s="1"/>
  <c r="J1526" i="1"/>
  <c r="L1526" i="1" s="1"/>
  <c r="J1527" i="1"/>
  <c r="L1527" i="1" s="1"/>
  <c r="J1528" i="1"/>
  <c r="L1528" i="1" s="1"/>
  <c r="J1529" i="1"/>
  <c r="L1529" i="1" s="1"/>
  <c r="J1530" i="1"/>
  <c r="L1530" i="1" s="1"/>
  <c r="J1531" i="1"/>
  <c r="L1531" i="1" s="1"/>
  <c r="J1532" i="1"/>
  <c r="L1532" i="1" s="1"/>
  <c r="J1533" i="1"/>
  <c r="L1533" i="1" s="1"/>
  <c r="J1534" i="1"/>
  <c r="L1534" i="1" s="1"/>
  <c r="J1535" i="1"/>
  <c r="L1535" i="1" s="1"/>
  <c r="J1536" i="1"/>
  <c r="L1536" i="1" s="1"/>
  <c r="J1537" i="1"/>
  <c r="L1537" i="1" s="1"/>
  <c r="J1538" i="1"/>
  <c r="L1538" i="1" s="1"/>
  <c r="J1539" i="1"/>
  <c r="L1539" i="1" s="1"/>
  <c r="J1540" i="1"/>
  <c r="L1540" i="1" s="1"/>
  <c r="J1541" i="1"/>
  <c r="L1541" i="1" s="1"/>
  <c r="J1542" i="1"/>
  <c r="J1543" i="1"/>
  <c r="L1543" i="1" s="1"/>
  <c r="J1544" i="1"/>
  <c r="L1544" i="1" s="1"/>
  <c r="J1545" i="1"/>
  <c r="L1545" i="1" s="1"/>
  <c r="J1546" i="1"/>
  <c r="L1546" i="1" s="1"/>
  <c r="J1547" i="1"/>
  <c r="L1547" i="1" s="1"/>
  <c r="J1548" i="1"/>
  <c r="L1548" i="1" s="1"/>
  <c r="J1549" i="1"/>
  <c r="L1549" i="1" s="1"/>
  <c r="J1550" i="1"/>
  <c r="L1550" i="1" s="1"/>
  <c r="J1551" i="1"/>
  <c r="L1551" i="1" s="1"/>
  <c r="J1552" i="1"/>
  <c r="L1552" i="1" s="1"/>
  <c r="J1553" i="1"/>
  <c r="L1553" i="1" s="1"/>
  <c r="J1554" i="1"/>
  <c r="J1555" i="1"/>
  <c r="L1555" i="1" s="1"/>
  <c r="J1556" i="1"/>
  <c r="L1556" i="1" s="1"/>
  <c r="J1557" i="1"/>
  <c r="L1557" i="1" s="1"/>
  <c r="J1558" i="1"/>
  <c r="L1558" i="1" s="1"/>
  <c r="J1559" i="1"/>
  <c r="L1559" i="1" s="1"/>
  <c r="J1560" i="1"/>
  <c r="L1560" i="1" s="1"/>
  <c r="J1561" i="1"/>
  <c r="L1561" i="1" s="1"/>
  <c r="J1562" i="1"/>
  <c r="L1562" i="1" s="1"/>
  <c r="J1563" i="1"/>
  <c r="L1563" i="1" s="1"/>
  <c r="J1564" i="1"/>
  <c r="L1564" i="1" s="1"/>
  <c r="J1565" i="1"/>
  <c r="L1565" i="1" s="1"/>
  <c r="J1566" i="1"/>
  <c r="L1566" i="1" s="1"/>
  <c r="J1567" i="1"/>
  <c r="L1567" i="1" s="1"/>
  <c r="J1568" i="1"/>
  <c r="L1568" i="1" s="1"/>
  <c r="J1569" i="1"/>
  <c r="L1569" i="1" s="1"/>
  <c r="J1570" i="1"/>
  <c r="L1570" i="1" s="1"/>
  <c r="J1571" i="1"/>
  <c r="L1571" i="1" s="1"/>
  <c r="J1572" i="1"/>
  <c r="L1572" i="1" s="1"/>
  <c r="J1573" i="1"/>
  <c r="L1573" i="1" s="1"/>
  <c r="J1574" i="1"/>
  <c r="L1574" i="1" s="1"/>
  <c r="J1575" i="1"/>
  <c r="L1575" i="1" s="1"/>
  <c r="J1576" i="1"/>
  <c r="L1576" i="1" s="1"/>
  <c r="J1577" i="1"/>
  <c r="L1577" i="1" s="1"/>
  <c r="J1578" i="1"/>
  <c r="L1578" i="1" s="1"/>
  <c r="J1579" i="1"/>
  <c r="L1579" i="1" s="1"/>
  <c r="J1580" i="1"/>
  <c r="L1580" i="1" s="1"/>
  <c r="J1581" i="1"/>
  <c r="L1581" i="1" s="1"/>
  <c r="J1582" i="1"/>
  <c r="L1582" i="1" s="1"/>
  <c r="J1583" i="1"/>
  <c r="L1583" i="1" s="1"/>
  <c r="J1584" i="1"/>
  <c r="L1584" i="1" s="1"/>
  <c r="J1585" i="1"/>
  <c r="L1585" i="1" s="1"/>
  <c r="J1586" i="1"/>
  <c r="L1586" i="1" s="1"/>
  <c r="J1587" i="1"/>
  <c r="L1587" i="1" s="1"/>
  <c r="J1588" i="1"/>
  <c r="L1588" i="1" s="1"/>
  <c r="J1589" i="1"/>
  <c r="J1590" i="1"/>
  <c r="L1590" i="1" s="1"/>
  <c r="J1591" i="1"/>
  <c r="L1591" i="1" s="1"/>
  <c r="J1592" i="1"/>
  <c r="L1592" i="1" s="1"/>
  <c r="J1593" i="1"/>
  <c r="L1593" i="1" s="1"/>
  <c r="J1594" i="1"/>
  <c r="L1594" i="1" s="1"/>
  <c r="J1595" i="1"/>
  <c r="L1595" i="1" s="1"/>
  <c r="J1596" i="1"/>
  <c r="L1596" i="1" s="1"/>
  <c r="J1597" i="1"/>
  <c r="L1597" i="1" s="1"/>
  <c r="J1598" i="1"/>
  <c r="L1598" i="1" s="1"/>
  <c r="J1599" i="1"/>
  <c r="L1599" i="1" s="1"/>
  <c r="J1600" i="1"/>
  <c r="L1600" i="1" s="1"/>
  <c r="J1601" i="1"/>
  <c r="L1601" i="1" s="1"/>
  <c r="J1602" i="1"/>
  <c r="L1602" i="1" s="1"/>
  <c r="J1603" i="1"/>
  <c r="L1603" i="1" s="1"/>
  <c r="J1604" i="1"/>
  <c r="L1604" i="1" s="1"/>
  <c r="J1605" i="1"/>
  <c r="L1605" i="1" s="1"/>
  <c r="J1606" i="1"/>
  <c r="L1606" i="1" s="1"/>
  <c r="J1607" i="1"/>
  <c r="L1607" i="1" s="1"/>
  <c r="J1608" i="1"/>
  <c r="L1608" i="1" s="1"/>
  <c r="J1609" i="1"/>
  <c r="L1609" i="1" s="1"/>
  <c r="J1610" i="1"/>
  <c r="L1610" i="1" s="1"/>
  <c r="J1611" i="1"/>
  <c r="L1611" i="1" s="1"/>
  <c r="J1612" i="1"/>
  <c r="J1613" i="1"/>
  <c r="L1613" i="1" s="1"/>
  <c r="J1614" i="1"/>
  <c r="L1614" i="1" s="1"/>
  <c r="J1615" i="1"/>
  <c r="L1615" i="1" s="1"/>
  <c r="J1616" i="1"/>
  <c r="L1616" i="1" s="1"/>
  <c r="J1617" i="1"/>
  <c r="L1617" i="1" s="1"/>
  <c r="J1618" i="1"/>
  <c r="L1618" i="1" s="1"/>
  <c r="J1619" i="1"/>
  <c r="L1619" i="1" s="1"/>
  <c r="J1620" i="1"/>
  <c r="L1620" i="1" s="1"/>
  <c r="J1621" i="1"/>
  <c r="L1621" i="1" s="1"/>
  <c r="J1622" i="1"/>
  <c r="L1622" i="1" s="1"/>
  <c r="J1623" i="1"/>
  <c r="L1623" i="1" s="1"/>
  <c r="J1624" i="1"/>
  <c r="J1625" i="1"/>
  <c r="L1625" i="1" s="1"/>
  <c r="J1626" i="1"/>
  <c r="L1626" i="1" s="1"/>
  <c r="J1627" i="1"/>
  <c r="L1627" i="1" s="1"/>
  <c r="J1628" i="1"/>
  <c r="L1628" i="1" s="1"/>
  <c r="J1629" i="1"/>
  <c r="L1629" i="1" s="1"/>
  <c r="J1630" i="1"/>
  <c r="L1630" i="1" s="1"/>
  <c r="J1631" i="1"/>
  <c r="L1631" i="1" s="1"/>
  <c r="J1632" i="1"/>
  <c r="L1632" i="1" s="1"/>
  <c r="J1633" i="1"/>
  <c r="L1633" i="1" s="1"/>
  <c r="J1634" i="1"/>
  <c r="L1634" i="1" s="1"/>
  <c r="J1635" i="1"/>
  <c r="L1635" i="1" s="1"/>
  <c r="J1636" i="1"/>
  <c r="L1636" i="1" s="1"/>
  <c r="J1637" i="1"/>
  <c r="L1637" i="1" s="1"/>
  <c r="J1638" i="1"/>
  <c r="L1638" i="1" s="1"/>
  <c r="J1639" i="1"/>
  <c r="L1639" i="1" s="1"/>
  <c r="J1640" i="1"/>
  <c r="L1640" i="1" s="1"/>
  <c r="J1641" i="1"/>
  <c r="L1641" i="1" s="1"/>
  <c r="J1642" i="1"/>
  <c r="L1642" i="1" s="1"/>
  <c r="J1643" i="1"/>
  <c r="L1643" i="1" s="1"/>
  <c r="J1644" i="1"/>
  <c r="L1644" i="1" s="1"/>
  <c r="J1645" i="1"/>
  <c r="L1645" i="1" s="1"/>
  <c r="J1646" i="1"/>
  <c r="L1646" i="1" s="1"/>
  <c r="J1647" i="1"/>
  <c r="L1647" i="1" s="1"/>
  <c r="J1648" i="1"/>
  <c r="L1648" i="1" s="1"/>
  <c r="J1649" i="1"/>
  <c r="L1649" i="1" s="1"/>
  <c r="J1650" i="1"/>
  <c r="L1650" i="1" s="1"/>
  <c r="J1651" i="1"/>
  <c r="L1651" i="1" s="1"/>
  <c r="J1652" i="1"/>
  <c r="L1652" i="1" s="1"/>
  <c r="J1653" i="1"/>
  <c r="L1653" i="1" s="1"/>
  <c r="J1654" i="1"/>
  <c r="L1654" i="1" s="1"/>
  <c r="J1655" i="1"/>
  <c r="L1655" i="1" s="1"/>
  <c r="J1656" i="1"/>
  <c r="L1656" i="1" s="1"/>
  <c r="J1657" i="1"/>
  <c r="L1657" i="1" s="1"/>
  <c r="J1658" i="1"/>
  <c r="J1659" i="1"/>
  <c r="L1659" i="1" s="1"/>
  <c r="J1660" i="1"/>
  <c r="L1660" i="1" s="1"/>
  <c r="J1661" i="1"/>
  <c r="L1661" i="1" s="1"/>
  <c r="J1662" i="1"/>
  <c r="L1662" i="1" s="1"/>
  <c r="J1663" i="1"/>
  <c r="L1663" i="1" s="1"/>
  <c r="J1664" i="1"/>
  <c r="L1664" i="1" s="1"/>
  <c r="J1665" i="1"/>
  <c r="L1665" i="1" s="1"/>
  <c r="J1666" i="1"/>
  <c r="L1666" i="1" s="1"/>
  <c r="J1667" i="1"/>
  <c r="L1667" i="1" s="1"/>
  <c r="J1668" i="1"/>
  <c r="L1668" i="1" s="1"/>
  <c r="J1669" i="1"/>
  <c r="L1669" i="1" s="1"/>
  <c r="J1670" i="1"/>
  <c r="L1670" i="1" s="1"/>
  <c r="J1671" i="1"/>
  <c r="L1671" i="1" s="1"/>
  <c r="J1672" i="1"/>
  <c r="L1672" i="1" s="1"/>
  <c r="J1673" i="1"/>
  <c r="L1673" i="1" s="1"/>
  <c r="J1674" i="1"/>
  <c r="L1674" i="1" s="1"/>
  <c r="J1675" i="1"/>
  <c r="L1675" i="1" s="1"/>
  <c r="J1676" i="1"/>
  <c r="L1676" i="1" s="1"/>
  <c r="J1677" i="1"/>
  <c r="L1677" i="1" s="1"/>
  <c r="J1678" i="1"/>
  <c r="L1678" i="1" s="1"/>
  <c r="J1679" i="1"/>
  <c r="L1679" i="1" s="1"/>
  <c r="J1680" i="1"/>
  <c r="L1680" i="1" s="1"/>
  <c r="J1681" i="1"/>
  <c r="L1681" i="1" s="1"/>
  <c r="J1682" i="1"/>
  <c r="J1683" i="1"/>
  <c r="L1683" i="1" s="1"/>
  <c r="J1684" i="1"/>
  <c r="L1684" i="1" s="1"/>
  <c r="J1685" i="1"/>
  <c r="L1685" i="1" s="1"/>
  <c r="J1686" i="1"/>
  <c r="L1686" i="1" s="1"/>
  <c r="J1687" i="1"/>
  <c r="L1687" i="1" s="1"/>
  <c r="J1688" i="1"/>
  <c r="L1688" i="1" s="1"/>
  <c r="J1689" i="1"/>
  <c r="L1689" i="1" s="1"/>
  <c r="J1690" i="1"/>
  <c r="L1690" i="1" s="1"/>
  <c r="J1691" i="1"/>
  <c r="L1691" i="1" s="1"/>
  <c r="J1692" i="1"/>
  <c r="L1692" i="1" s="1"/>
  <c r="J1693" i="1"/>
  <c r="J1694" i="1"/>
  <c r="L1694" i="1" s="1"/>
  <c r="J1695" i="1"/>
  <c r="L1695" i="1" s="1"/>
  <c r="J1696" i="1"/>
  <c r="L1696" i="1" s="1"/>
  <c r="J1697" i="1"/>
  <c r="L1697" i="1" s="1"/>
  <c r="J1698" i="1"/>
  <c r="L1698" i="1" s="1"/>
  <c r="J1699" i="1"/>
  <c r="L1699" i="1" s="1"/>
  <c r="J1700" i="1"/>
  <c r="L1700" i="1" s="1"/>
  <c r="J1701" i="1"/>
  <c r="L1701" i="1" s="1"/>
  <c r="J1702" i="1"/>
  <c r="L1702" i="1" s="1"/>
  <c r="J1703" i="1"/>
  <c r="L1703" i="1" s="1"/>
  <c r="J1704" i="1"/>
  <c r="L1704" i="1" s="1"/>
  <c r="J1705" i="1"/>
  <c r="L1705" i="1" s="1"/>
  <c r="J1706" i="1"/>
  <c r="L1706" i="1" s="1"/>
  <c r="J1707" i="1"/>
  <c r="L1707" i="1" s="1"/>
  <c r="J1708" i="1"/>
  <c r="L1708" i="1" s="1"/>
  <c r="J1709" i="1"/>
  <c r="L1709" i="1" s="1"/>
  <c r="J1710" i="1"/>
  <c r="L1710" i="1" s="1"/>
  <c r="J1711" i="1"/>
  <c r="L1711" i="1" s="1"/>
  <c r="J1712" i="1"/>
  <c r="L1712" i="1" s="1"/>
  <c r="J1713" i="1"/>
  <c r="L1713" i="1" s="1"/>
  <c r="J1714" i="1"/>
  <c r="L1714" i="1" s="1"/>
  <c r="J1715" i="1"/>
  <c r="L1715" i="1" s="1"/>
  <c r="J1716" i="1"/>
  <c r="L1716" i="1" s="1"/>
  <c r="J1717" i="1"/>
  <c r="L1717" i="1" s="1"/>
  <c r="J1718" i="1"/>
  <c r="L1718" i="1" s="1"/>
  <c r="J1719" i="1"/>
  <c r="L1719" i="1" s="1"/>
  <c r="J1720" i="1"/>
  <c r="L1720" i="1" s="1"/>
  <c r="J1721" i="1"/>
  <c r="L1721" i="1" s="1"/>
  <c r="J1722" i="1"/>
  <c r="L1722" i="1" s="1"/>
  <c r="J1723" i="1"/>
  <c r="L1723" i="1" s="1"/>
  <c r="J1724" i="1"/>
  <c r="L1724" i="1" s="1"/>
  <c r="J1725" i="1"/>
  <c r="L1725" i="1" s="1"/>
  <c r="J1726" i="1"/>
  <c r="L1726" i="1" s="1"/>
  <c r="J1727" i="1"/>
  <c r="J1728" i="1"/>
  <c r="L1728" i="1" s="1"/>
  <c r="J1729" i="1"/>
  <c r="L1729" i="1" s="1"/>
  <c r="J1730" i="1"/>
  <c r="L1730" i="1" s="1"/>
  <c r="J1731" i="1"/>
  <c r="L1731" i="1" s="1"/>
  <c r="J1732" i="1"/>
  <c r="L1732" i="1" s="1"/>
  <c r="J1733" i="1"/>
  <c r="L1733" i="1" s="1"/>
  <c r="J1734" i="1"/>
  <c r="L1734" i="1" s="1"/>
  <c r="J1735" i="1"/>
  <c r="L1735" i="1" s="1"/>
  <c r="J1736" i="1"/>
  <c r="L1736" i="1" s="1"/>
  <c r="J1737" i="1"/>
  <c r="L1737" i="1" s="1"/>
  <c r="J1738" i="1"/>
  <c r="L1738" i="1" s="1"/>
  <c r="J1739" i="1"/>
  <c r="L1739" i="1" s="1"/>
  <c r="J1740" i="1"/>
  <c r="L1740" i="1" s="1"/>
  <c r="J1741" i="1"/>
  <c r="L1741" i="1" s="1"/>
  <c r="J1742" i="1"/>
  <c r="L1742" i="1" s="1"/>
  <c r="J1743" i="1"/>
  <c r="L1743" i="1" s="1"/>
  <c r="J1744" i="1"/>
  <c r="L1744" i="1" s="1"/>
  <c r="J1745" i="1"/>
  <c r="L1745" i="1" s="1"/>
  <c r="J1746" i="1"/>
  <c r="L1746" i="1" s="1"/>
  <c r="J1747" i="1"/>
  <c r="L1747" i="1" s="1"/>
  <c r="J1748" i="1"/>
  <c r="L1748" i="1" s="1"/>
  <c r="J1749" i="1"/>
  <c r="L1749" i="1" s="1"/>
  <c r="J1750" i="1"/>
  <c r="L1750" i="1" s="1"/>
  <c r="J1751" i="1"/>
  <c r="L1751" i="1" s="1"/>
  <c r="J1752" i="1"/>
  <c r="J1753" i="1"/>
  <c r="L1753" i="1" s="1"/>
  <c r="J1754" i="1"/>
  <c r="L1754" i="1" s="1"/>
  <c r="J1755" i="1"/>
  <c r="L1755" i="1" s="1"/>
  <c r="J1756" i="1"/>
  <c r="L1756" i="1" s="1"/>
  <c r="J1757" i="1"/>
  <c r="L1757" i="1" s="1"/>
  <c r="J1758" i="1"/>
  <c r="L1758" i="1" s="1"/>
  <c r="J1759" i="1"/>
  <c r="L1759" i="1" s="1"/>
  <c r="J1760" i="1"/>
  <c r="L1760" i="1" s="1"/>
  <c r="J1761" i="1"/>
  <c r="L1761" i="1" s="1"/>
  <c r="J1762" i="1"/>
  <c r="J1763" i="1"/>
  <c r="L1763" i="1" s="1"/>
  <c r="J1764" i="1"/>
  <c r="L1764" i="1" s="1"/>
  <c r="J1765" i="1"/>
  <c r="L1765" i="1" s="1"/>
  <c r="J1766" i="1"/>
  <c r="L1766" i="1" s="1"/>
  <c r="J1767" i="1"/>
  <c r="L1767" i="1" s="1"/>
  <c r="J1768" i="1"/>
  <c r="L1768" i="1" s="1"/>
  <c r="J1769" i="1"/>
  <c r="L1769" i="1" s="1"/>
  <c r="J1770" i="1"/>
  <c r="L1770" i="1" s="1"/>
  <c r="J1771" i="1"/>
  <c r="L1771" i="1" s="1"/>
  <c r="J1772" i="1"/>
  <c r="L1772" i="1" s="1"/>
  <c r="J1773" i="1"/>
  <c r="L1773" i="1" s="1"/>
  <c r="J1774" i="1"/>
  <c r="L1774" i="1" s="1"/>
  <c r="J1775" i="1"/>
  <c r="L1775" i="1" s="1"/>
  <c r="J1776" i="1"/>
  <c r="L1776" i="1" s="1"/>
  <c r="J1777" i="1"/>
  <c r="L1777" i="1" s="1"/>
  <c r="J1778" i="1"/>
  <c r="L1778" i="1" s="1"/>
  <c r="J1779" i="1"/>
  <c r="L1779" i="1" s="1"/>
  <c r="J1780" i="1"/>
  <c r="L1780" i="1" s="1"/>
  <c r="J1781" i="1"/>
  <c r="L1781" i="1" s="1"/>
  <c r="J1782" i="1"/>
  <c r="L1782" i="1" s="1"/>
  <c r="J1783" i="1"/>
  <c r="L1783" i="1" s="1"/>
  <c r="J1784" i="1"/>
  <c r="L1784" i="1" s="1"/>
  <c r="J1785" i="1"/>
  <c r="L1785" i="1" s="1"/>
  <c r="J1786" i="1"/>
  <c r="L1786" i="1" s="1"/>
  <c r="J1787" i="1"/>
  <c r="L1787" i="1" s="1"/>
  <c r="J1788" i="1"/>
  <c r="L1788" i="1" s="1"/>
  <c r="J1789" i="1"/>
  <c r="L1789" i="1" s="1"/>
  <c r="J1790" i="1"/>
  <c r="L1790" i="1" s="1"/>
  <c r="J1791" i="1"/>
  <c r="L1791" i="1" s="1"/>
  <c r="J1792" i="1"/>
  <c r="L1792" i="1" s="1"/>
  <c r="J1793" i="1"/>
  <c r="L1793" i="1" s="1"/>
  <c r="J1794" i="1"/>
  <c r="L1794" i="1" s="1"/>
  <c r="J1795" i="1"/>
  <c r="L1795" i="1" s="1"/>
  <c r="J1796" i="1"/>
  <c r="L1796" i="1" s="1"/>
  <c r="J1797" i="1"/>
  <c r="J1798" i="1"/>
  <c r="L1798" i="1" s="1"/>
  <c r="J1799" i="1"/>
  <c r="L1799" i="1" s="1"/>
  <c r="J1800" i="1"/>
  <c r="L1800" i="1" s="1"/>
  <c r="J1801" i="1"/>
  <c r="L1801" i="1" s="1"/>
  <c r="J1802" i="1"/>
  <c r="L1802" i="1" s="1"/>
  <c r="J1803" i="1"/>
  <c r="L1803" i="1" s="1"/>
  <c r="J1804" i="1"/>
  <c r="L1804" i="1" s="1"/>
  <c r="J1805" i="1"/>
  <c r="L1805" i="1" s="1"/>
  <c r="J1806" i="1"/>
  <c r="L1806" i="1" s="1"/>
  <c r="J1807" i="1"/>
  <c r="L1807" i="1" s="1"/>
  <c r="J1808" i="1"/>
  <c r="L1808" i="1" s="1"/>
  <c r="J1809" i="1"/>
  <c r="L1809" i="1" s="1"/>
  <c r="J1810" i="1"/>
  <c r="L1810" i="1" s="1"/>
  <c r="J1811" i="1"/>
  <c r="L1811" i="1" s="1"/>
  <c r="J1812" i="1"/>
  <c r="L1812" i="1" s="1"/>
  <c r="J1813" i="1"/>
  <c r="L1813" i="1" s="1"/>
  <c r="J1814" i="1"/>
  <c r="L1814" i="1" s="1"/>
  <c r="J1815" i="1"/>
  <c r="L1815" i="1" s="1"/>
  <c r="J1816" i="1"/>
  <c r="L1816" i="1" s="1"/>
  <c r="J1817" i="1"/>
  <c r="L1817" i="1" s="1"/>
  <c r="J1818" i="1"/>
  <c r="L1818" i="1" s="1"/>
  <c r="J1819" i="1"/>
  <c r="L1819" i="1" s="1"/>
  <c r="J1820" i="1"/>
  <c r="L1820" i="1" s="1"/>
  <c r="J1821" i="1"/>
  <c r="L1821" i="1" s="1"/>
  <c r="J1822" i="1"/>
  <c r="J1823" i="1"/>
  <c r="L1823" i="1" s="1"/>
  <c r="J1824" i="1"/>
  <c r="L1824" i="1" s="1"/>
  <c r="J1825" i="1"/>
  <c r="L1825" i="1" s="1"/>
  <c r="J1826" i="1"/>
  <c r="L1826" i="1" s="1"/>
  <c r="J1827" i="1"/>
  <c r="L1827" i="1" s="1"/>
  <c r="J1828" i="1"/>
  <c r="L1828" i="1" s="1"/>
  <c r="J1829" i="1"/>
  <c r="L1829" i="1" s="1"/>
  <c r="J1830" i="1"/>
  <c r="L1830" i="1" s="1"/>
  <c r="J1831" i="1"/>
  <c r="J1832" i="1"/>
  <c r="L1832" i="1" s="1"/>
  <c r="J1833" i="1"/>
  <c r="L1833" i="1" s="1"/>
  <c r="J1834" i="1"/>
  <c r="L1834" i="1" s="1"/>
  <c r="J1835" i="1"/>
  <c r="L1835" i="1" s="1"/>
  <c r="J1836" i="1"/>
  <c r="L1836" i="1" s="1"/>
  <c r="J1837" i="1"/>
  <c r="L1837" i="1" s="1"/>
  <c r="J1838" i="1"/>
  <c r="L1838" i="1" s="1"/>
  <c r="J1839" i="1"/>
  <c r="L1839" i="1" s="1"/>
  <c r="J1840" i="1"/>
  <c r="L1840" i="1" s="1"/>
  <c r="J1841" i="1"/>
  <c r="L1841" i="1" s="1"/>
  <c r="J1842" i="1"/>
  <c r="L1842" i="1" s="1"/>
  <c r="J1843" i="1"/>
  <c r="L1843" i="1" s="1"/>
  <c r="J1844" i="1"/>
  <c r="L1844" i="1" s="1"/>
  <c r="J1845" i="1"/>
  <c r="L1845" i="1" s="1"/>
  <c r="J1846" i="1"/>
  <c r="L1846" i="1" s="1"/>
  <c r="J1847" i="1"/>
  <c r="L1847" i="1" s="1"/>
  <c r="J1848" i="1"/>
  <c r="L1848" i="1" s="1"/>
  <c r="J1849" i="1"/>
  <c r="L1849" i="1" s="1"/>
  <c r="J1850" i="1"/>
  <c r="L1850" i="1" s="1"/>
  <c r="J1851" i="1"/>
  <c r="L1851" i="1" s="1"/>
  <c r="J1852" i="1"/>
  <c r="L1852" i="1" s="1"/>
  <c r="J1853" i="1"/>
  <c r="L1853" i="1" s="1"/>
  <c r="J1854" i="1"/>
  <c r="L1854" i="1" s="1"/>
  <c r="J1855" i="1"/>
  <c r="L1855" i="1" s="1"/>
  <c r="J1856" i="1"/>
  <c r="L1856" i="1" s="1"/>
  <c r="J1857" i="1"/>
  <c r="L1857" i="1" s="1"/>
  <c r="J1858" i="1"/>
  <c r="L1858" i="1" s="1"/>
  <c r="J1859" i="1"/>
  <c r="L1859" i="1" s="1"/>
  <c r="J1860" i="1"/>
  <c r="L1860" i="1" s="1"/>
  <c r="J1861" i="1"/>
  <c r="L1861" i="1" s="1"/>
  <c r="J1862" i="1"/>
  <c r="L1862" i="1" s="1"/>
  <c r="J1863" i="1"/>
  <c r="L1863" i="1" s="1"/>
  <c r="J1864" i="1"/>
  <c r="L1864" i="1" s="1"/>
  <c r="J1865" i="1"/>
  <c r="L1865" i="1" s="1"/>
  <c r="J1866" i="1"/>
  <c r="J1867" i="1"/>
  <c r="L1867" i="1" s="1"/>
  <c r="J1868" i="1"/>
  <c r="L1868" i="1" s="1"/>
  <c r="J1869" i="1"/>
  <c r="L1869" i="1" s="1"/>
  <c r="J1870" i="1"/>
  <c r="L1870" i="1" s="1"/>
  <c r="J1871" i="1"/>
  <c r="L1871" i="1" s="1"/>
  <c r="J1872" i="1"/>
  <c r="L1872" i="1" s="1"/>
  <c r="J1873" i="1"/>
  <c r="L1873" i="1" s="1"/>
  <c r="J1874" i="1"/>
  <c r="L1874" i="1" s="1"/>
  <c r="J1875" i="1"/>
  <c r="L1875" i="1" s="1"/>
  <c r="J1876" i="1"/>
  <c r="L1876" i="1" s="1"/>
  <c r="J1877" i="1"/>
  <c r="L1877" i="1" s="1"/>
  <c r="J1878" i="1"/>
  <c r="L1878" i="1" s="1"/>
  <c r="J1879" i="1"/>
  <c r="L1879" i="1" s="1"/>
  <c r="J1880" i="1"/>
  <c r="L1880" i="1" s="1"/>
  <c r="J1881" i="1"/>
  <c r="L1881" i="1" s="1"/>
  <c r="J1882" i="1"/>
  <c r="L1882" i="1" s="1"/>
  <c r="J1883" i="1"/>
  <c r="L1883" i="1" s="1"/>
  <c r="J1884" i="1"/>
  <c r="L1884" i="1" s="1"/>
  <c r="J1885" i="1"/>
  <c r="L1885" i="1" s="1"/>
  <c r="J1886" i="1"/>
  <c r="L1886" i="1" s="1"/>
  <c r="J1887" i="1"/>
  <c r="L1887" i="1" s="1"/>
  <c r="J1888" i="1"/>
  <c r="L1888" i="1" s="1"/>
  <c r="J1889" i="1"/>
  <c r="L1889" i="1" s="1"/>
  <c r="J1890" i="1"/>
  <c r="L1890" i="1" s="1"/>
  <c r="J1891" i="1"/>
  <c r="L1891" i="1" s="1"/>
  <c r="J1892" i="1"/>
  <c r="J1893" i="1"/>
  <c r="L1893" i="1" s="1"/>
  <c r="J1894" i="1"/>
  <c r="L1894" i="1" s="1"/>
  <c r="J1895" i="1"/>
  <c r="L1895" i="1" s="1"/>
  <c r="J1896" i="1"/>
  <c r="L1896" i="1" s="1"/>
  <c r="J1897" i="1"/>
  <c r="L1897" i="1" s="1"/>
  <c r="J1898" i="1"/>
  <c r="L1898" i="1" s="1"/>
  <c r="J1899" i="1"/>
  <c r="L1899" i="1" s="1"/>
  <c r="J1900" i="1"/>
  <c r="L1900" i="1" s="1"/>
  <c r="J1901" i="1"/>
  <c r="J1902" i="1"/>
  <c r="L1902" i="1" s="1"/>
  <c r="J1903" i="1"/>
  <c r="L1903" i="1" s="1"/>
  <c r="J1904" i="1"/>
  <c r="L1904" i="1" s="1"/>
  <c r="J1905" i="1"/>
  <c r="L1905" i="1" s="1"/>
  <c r="J1906" i="1"/>
  <c r="L1906" i="1" s="1"/>
  <c r="J1907" i="1"/>
  <c r="L1907" i="1" s="1"/>
  <c r="J1908" i="1"/>
  <c r="L1908" i="1" s="1"/>
  <c r="J1909" i="1"/>
  <c r="L1909" i="1" s="1"/>
  <c r="J1910" i="1"/>
  <c r="L1910" i="1" s="1"/>
  <c r="J1911" i="1"/>
  <c r="L1911" i="1" s="1"/>
  <c r="J1912" i="1"/>
  <c r="L1912" i="1" s="1"/>
  <c r="J1913" i="1"/>
  <c r="L1913" i="1" s="1"/>
  <c r="J1914" i="1"/>
  <c r="L1914" i="1" s="1"/>
  <c r="J1915" i="1"/>
  <c r="L1915" i="1" s="1"/>
  <c r="J1916" i="1"/>
  <c r="L1916" i="1" s="1"/>
  <c r="J1917" i="1"/>
  <c r="L1917" i="1" s="1"/>
  <c r="J1918" i="1"/>
  <c r="L1918" i="1" s="1"/>
  <c r="J1919" i="1"/>
  <c r="L1919" i="1" s="1"/>
  <c r="J1920" i="1"/>
  <c r="L1920" i="1" s="1"/>
  <c r="J1921" i="1"/>
  <c r="L1921" i="1" s="1"/>
  <c r="J1922" i="1"/>
  <c r="L1922" i="1" s="1"/>
  <c r="J1923" i="1"/>
  <c r="L1923" i="1" s="1"/>
  <c r="J1924" i="1"/>
  <c r="L1924" i="1" s="1"/>
  <c r="J1925" i="1"/>
  <c r="L1925" i="1" s="1"/>
  <c r="J1926" i="1"/>
  <c r="L1926" i="1" s="1"/>
  <c r="J1927" i="1"/>
  <c r="L1927" i="1" s="1"/>
  <c r="J1928" i="1"/>
  <c r="L1928" i="1" s="1"/>
  <c r="J1929" i="1"/>
  <c r="L1929" i="1" s="1"/>
  <c r="J1930" i="1"/>
  <c r="L1930" i="1" s="1"/>
  <c r="J1931" i="1"/>
  <c r="L1931" i="1" s="1"/>
  <c r="J1932" i="1"/>
  <c r="L1932" i="1" s="1"/>
  <c r="J1933" i="1"/>
  <c r="L1933" i="1" s="1"/>
  <c r="J1934" i="1"/>
  <c r="L1934" i="1" s="1"/>
  <c r="J1935" i="1"/>
  <c r="J1936" i="1"/>
  <c r="L1936" i="1" s="1"/>
  <c r="J1937" i="1"/>
  <c r="L1937" i="1" s="1"/>
  <c r="J1938" i="1"/>
  <c r="L1938" i="1" s="1"/>
  <c r="J1939" i="1"/>
  <c r="L1939" i="1" s="1"/>
  <c r="J1940" i="1"/>
  <c r="L1940" i="1" s="1"/>
  <c r="J1941" i="1"/>
  <c r="L1941" i="1" s="1"/>
  <c r="J1942" i="1"/>
  <c r="L1942" i="1" s="1"/>
  <c r="J1943" i="1"/>
  <c r="L1943" i="1" s="1"/>
  <c r="J1944" i="1"/>
  <c r="L1944" i="1" s="1"/>
  <c r="J1945" i="1"/>
  <c r="L1945" i="1" s="1"/>
  <c r="J1946" i="1"/>
  <c r="L1946" i="1" s="1"/>
  <c r="J1947" i="1"/>
  <c r="L1947" i="1" s="1"/>
  <c r="J1948" i="1"/>
  <c r="L1948" i="1" s="1"/>
  <c r="J1949" i="1"/>
  <c r="L1949" i="1" s="1"/>
  <c r="J1950" i="1"/>
  <c r="L1950" i="1" s="1"/>
  <c r="J1951" i="1"/>
  <c r="L1951" i="1" s="1"/>
  <c r="J1952" i="1"/>
  <c r="L1952" i="1" s="1"/>
  <c r="J1953" i="1"/>
  <c r="L1953" i="1" s="1"/>
  <c r="J1954" i="1"/>
  <c r="L1954" i="1" s="1"/>
  <c r="J1955" i="1"/>
  <c r="L1955" i="1" s="1"/>
  <c r="J1956" i="1"/>
  <c r="L1956" i="1" s="1"/>
  <c r="J1957" i="1"/>
  <c r="L1957" i="1" s="1"/>
  <c r="J1958" i="1"/>
  <c r="L1958" i="1" s="1"/>
  <c r="J1959" i="1"/>
  <c r="L1959" i="1" s="1"/>
  <c r="J1960" i="1"/>
  <c r="L1960" i="1" s="1"/>
  <c r="J1961" i="1"/>
  <c r="L1961" i="1" s="1"/>
  <c r="J1962" i="1"/>
  <c r="J1963" i="1"/>
  <c r="L1963" i="1" s="1"/>
  <c r="J1964" i="1"/>
  <c r="L1964" i="1" s="1"/>
  <c r="J1965" i="1"/>
  <c r="L1965" i="1" s="1"/>
  <c r="J1966" i="1"/>
  <c r="L1966" i="1" s="1"/>
  <c r="J1967" i="1"/>
  <c r="L1967" i="1" s="1"/>
  <c r="J1968" i="1"/>
  <c r="L1968" i="1" s="1"/>
  <c r="J1969" i="1"/>
  <c r="L1969" i="1" s="1"/>
  <c r="J1970" i="1"/>
  <c r="J1971" i="1"/>
  <c r="L1971" i="1" s="1"/>
  <c r="J1972" i="1"/>
  <c r="L1972" i="1" s="1"/>
  <c r="J1973" i="1"/>
  <c r="L1973" i="1" s="1"/>
  <c r="J1974" i="1"/>
  <c r="L1974" i="1" s="1"/>
  <c r="J1975" i="1"/>
  <c r="L1975" i="1" s="1"/>
  <c r="J1976" i="1"/>
  <c r="L1976" i="1" s="1"/>
  <c r="J1977" i="1"/>
  <c r="L1977" i="1" s="1"/>
  <c r="J1978" i="1"/>
  <c r="L1978" i="1" s="1"/>
  <c r="J1979" i="1"/>
  <c r="L1979" i="1" s="1"/>
  <c r="J1980" i="1"/>
  <c r="L1980" i="1" s="1"/>
  <c r="J1981" i="1"/>
  <c r="L1981" i="1" s="1"/>
  <c r="J1982" i="1"/>
  <c r="L1982" i="1" s="1"/>
  <c r="J1983" i="1"/>
  <c r="L1983" i="1" s="1"/>
  <c r="J1984" i="1"/>
  <c r="L1984" i="1" s="1"/>
  <c r="J1985" i="1"/>
  <c r="L1985" i="1" s="1"/>
  <c r="J1986" i="1"/>
  <c r="L1986" i="1" s="1"/>
  <c r="J1987" i="1"/>
  <c r="L1987" i="1" s="1"/>
  <c r="J1988" i="1"/>
  <c r="L1988" i="1" s="1"/>
  <c r="J1989" i="1"/>
  <c r="L1989" i="1" s="1"/>
  <c r="J1990" i="1"/>
  <c r="L1990" i="1" s="1"/>
  <c r="J1991" i="1"/>
  <c r="L1991" i="1" s="1"/>
  <c r="J1992" i="1"/>
  <c r="L1992" i="1" s="1"/>
  <c r="J1993" i="1"/>
  <c r="L1993" i="1" s="1"/>
  <c r="J1994" i="1"/>
  <c r="L1994" i="1" s="1"/>
  <c r="J1995" i="1"/>
  <c r="L1995" i="1" s="1"/>
  <c r="J1996" i="1"/>
  <c r="L1996" i="1" s="1"/>
  <c r="J1997" i="1"/>
  <c r="L1997" i="1" s="1"/>
  <c r="J1998" i="1"/>
  <c r="L1998" i="1" s="1"/>
  <c r="J1999" i="1"/>
  <c r="L1999" i="1" s="1"/>
  <c r="J2000" i="1"/>
  <c r="L2000" i="1" s="1"/>
  <c r="J2001" i="1"/>
  <c r="L2001" i="1" s="1"/>
  <c r="J2002" i="1"/>
  <c r="L2002" i="1" s="1"/>
  <c r="J2003" i="1"/>
  <c r="L2003" i="1" s="1"/>
  <c r="J2004" i="1"/>
  <c r="L2004" i="1" s="1"/>
  <c r="J2005" i="1"/>
  <c r="J2006" i="1"/>
  <c r="L2006" i="1" s="1"/>
  <c r="J2007" i="1"/>
  <c r="L2007" i="1" s="1"/>
  <c r="J2008" i="1"/>
  <c r="L2008" i="1" s="1"/>
  <c r="J2009" i="1"/>
  <c r="L2009" i="1" s="1"/>
  <c r="J2010" i="1"/>
  <c r="L2010" i="1" s="1"/>
  <c r="J2011" i="1"/>
  <c r="L2011" i="1" s="1"/>
  <c r="J2012" i="1"/>
  <c r="L2012" i="1" s="1"/>
  <c r="J2013" i="1"/>
  <c r="L2013" i="1" s="1"/>
  <c r="J2014" i="1"/>
  <c r="L2014" i="1" s="1"/>
  <c r="J2015" i="1"/>
  <c r="L2015" i="1" s="1"/>
  <c r="J2016" i="1"/>
  <c r="L2016" i="1" s="1"/>
  <c r="J2017" i="1"/>
  <c r="L2017" i="1" s="1"/>
  <c r="J2018" i="1"/>
  <c r="L2018" i="1" s="1"/>
  <c r="J2019" i="1"/>
  <c r="L2019" i="1" s="1"/>
  <c r="J2020" i="1"/>
  <c r="L2020" i="1" s="1"/>
  <c r="J2021" i="1"/>
  <c r="L2021" i="1" s="1"/>
  <c r="J2022" i="1"/>
  <c r="L2022" i="1" s="1"/>
  <c r="J2023" i="1"/>
  <c r="L2023" i="1" s="1"/>
  <c r="J2024" i="1"/>
  <c r="L2024" i="1" s="1"/>
  <c r="J2025" i="1"/>
  <c r="L2025" i="1" s="1"/>
  <c r="J2026" i="1"/>
  <c r="L2026" i="1" s="1"/>
  <c r="J2027" i="1"/>
  <c r="L2027" i="1" s="1"/>
  <c r="J2028" i="1"/>
  <c r="L2028" i="1" s="1"/>
  <c r="J2029" i="1"/>
  <c r="L2029" i="1" s="1"/>
  <c r="J2030" i="1"/>
  <c r="L2030" i="1" s="1"/>
  <c r="J2031" i="1"/>
  <c r="L2031" i="1" s="1"/>
  <c r="J2032" i="1"/>
  <c r="J2033" i="1"/>
  <c r="L2033" i="1" s="1"/>
  <c r="J2034" i="1"/>
  <c r="L2034" i="1" s="1"/>
  <c r="J2035" i="1"/>
  <c r="L2035" i="1" s="1"/>
  <c r="J2036" i="1"/>
  <c r="L2036" i="1" s="1"/>
  <c r="J2037" i="1"/>
  <c r="L2037" i="1" s="1"/>
  <c r="J2038" i="1"/>
  <c r="L2038" i="1" s="1"/>
  <c r="J2039" i="1"/>
  <c r="J2040" i="1"/>
  <c r="L2040" i="1" s="1"/>
  <c r="J2041" i="1"/>
  <c r="L2041" i="1" s="1"/>
  <c r="J2042" i="1"/>
  <c r="L2042" i="1" s="1"/>
  <c r="J2043" i="1"/>
  <c r="L2043" i="1" s="1"/>
  <c r="J2044" i="1"/>
  <c r="L2044" i="1" s="1"/>
  <c r="J2045" i="1"/>
  <c r="L2045" i="1" s="1"/>
  <c r="J2046" i="1"/>
  <c r="L2046" i="1" s="1"/>
  <c r="J2047" i="1"/>
  <c r="L2047" i="1" s="1"/>
  <c r="J2048" i="1"/>
  <c r="L2048" i="1" s="1"/>
  <c r="J2049" i="1"/>
  <c r="L2049" i="1" s="1"/>
  <c r="J2050" i="1"/>
  <c r="L2050" i="1" s="1"/>
  <c r="J2051" i="1"/>
  <c r="L2051" i="1" s="1"/>
  <c r="J2052" i="1"/>
  <c r="L2052" i="1" s="1"/>
  <c r="J2053" i="1"/>
  <c r="L2053" i="1" s="1"/>
  <c r="J2054" i="1"/>
  <c r="L2054" i="1" s="1"/>
  <c r="J2055" i="1"/>
  <c r="L2055" i="1" s="1"/>
  <c r="J2056" i="1"/>
  <c r="L2056" i="1" s="1"/>
  <c r="J2057" i="1"/>
  <c r="L2057" i="1" s="1"/>
  <c r="J2058" i="1"/>
  <c r="L2058" i="1" s="1"/>
  <c r="J2059" i="1"/>
  <c r="L2059" i="1" s="1"/>
  <c r="J2060" i="1"/>
  <c r="L2060" i="1" s="1"/>
  <c r="J2061" i="1"/>
  <c r="L2061" i="1" s="1"/>
  <c r="J2062" i="1"/>
  <c r="L2062" i="1" s="1"/>
  <c r="J2063" i="1"/>
  <c r="L2063" i="1" s="1"/>
  <c r="J2064" i="1"/>
  <c r="L2064" i="1" s="1"/>
  <c r="J2065" i="1"/>
  <c r="L2065" i="1" s="1"/>
  <c r="J2066" i="1"/>
  <c r="L2066" i="1" s="1"/>
  <c r="J2067" i="1"/>
  <c r="L2067" i="1" s="1"/>
  <c r="J2068" i="1"/>
  <c r="L2068" i="1" s="1"/>
  <c r="J2069" i="1"/>
  <c r="L2069" i="1" s="1"/>
  <c r="J2070" i="1"/>
  <c r="L2070" i="1" s="1"/>
  <c r="J2071" i="1"/>
  <c r="L2071" i="1" s="1"/>
  <c r="J2072" i="1"/>
  <c r="L2072" i="1" s="1"/>
  <c r="J2073" i="1"/>
  <c r="L2073" i="1" s="1"/>
  <c r="J2074" i="1"/>
  <c r="J2075" i="1"/>
  <c r="L2075" i="1" s="1"/>
  <c r="J2076" i="1"/>
  <c r="L2076" i="1" s="1"/>
  <c r="J2077" i="1"/>
  <c r="L2077" i="1" s="1"/>
  <c r="J2078" i="1"/>
  <c r="L2078" i="1" s="1"/>
  <c r="J2079" i="1"/>
  <c r="L2079" i="1" s="1"/>
  <c r="J2080" i="1"/>
  <c r="L2080" i="1" s="1"/>
  <c r="J2081" i="1"/>
  <c r="L2081" i="1" s="1"/>
  <c r="J2082" i="1"/>
  <c r="L2082" i="1" s="1"/>
  <c r="J2083" i="1"/>
  <c r="L2083" i="1" s="1"/>
  <c r="J2084" i="1"/>
  <c r="L2084" i="1" s="1"/>
  <c r="J2085" i="1"/>
  <c r="L2085" i="1" s="1"/>
  <c r="J2086" i="1"/>
  <c r="L2086" i="1" s="1"/>
  <c r="J2087" i="1"/>
  <c r="L2087" i="1" s="1"/>
  <c r="J2088" i="1"/>
  <c r="L2088" i="1" s="1"/>
  <c r="J2089" i="1"/>
  <c r="L2089" i="1" s="1"/>
  <c r="J2090" i="1"/>
  <c r="L2090" i="1" s="1"/>
  <c r="J2091" i="1"/>
  <c r="L2091" i="1" s="1"/>
  <c r="J2092" i="1"/>
  <c r="L2092" i="1" s="1"/>
  <c r="J2093" i="1"/>
  <c r="L2093" i="1" s="1"/>
  <c r="J2094" i="1"/>
  <c r="L2094" i="1" s="1"/>
  <c r="J2095" i="1"/>
  <c r="L2095" i="1" s="1"/>
  <c r="J2096" i="1"/>
  <c r="L2096" i="1" s="1"/>
  <c r="J2097" i="1"/>
  <c r="L2097" i="1" s="1"/>
  <c r="J2098" i="1"/>
  <c r="L2098" i="1" s="1"/>
  <c r="J2099" i="1"/>
  <c r="L2099" i="1" s="1"/>
  <c r="J2100" i="1"/>
  <c r="L2100" i="1" s="1"/>
  <c r="J2101" i="1"/>
  <c r="L2101" i="1" s="1"/>
  <c r="J2102" i="1"/>
  <c r="J2103" i="1"/>
  <c r="L2103" i="1" s="1"/>
  <c r="J2104" i="1"/>
  <c r="L2104" i="1" s="1"/>
  <c r="J2105" i="1"/>
  <c r="L2105" i="1" s="1"/>
  <c r="J2106" i="1"/>
  <c r="L2106" i="1" s="1"/>
  <c r="J2107" i="1"/>
  <c r="L2107" i="1" s="1"/>
  <c r="J2108" i="1"/>
  <c r="L2108" i="1" s="1"/>
  <c r="J2109" i="1"/>
  <c r="J2110" i="1"/>
  <c r="L2110" i="1" s="1"/>
  <c r="J2111" i="1"/>
  <c r="L2111" i="1" s="1"/>
  <c r="J2112" i="1"/>
  <c r="L2112" i="1" s="1"/>
  <c r="J2113" i="1"/>
  <c r="L2113" i="1" s="1"/>
  <c r="J2114" i="1"/>
  <c r="L2114" i="1" s="1"/>
  <c r="J2115" i="1"/>
  <c r="L2115" i="1" s="1"/>
  <c r="J2116" i="1"/>
  <c r="L2116" i="1" s="1"/>
  <c r="J2117" i="1"/>
  <c r="L2117" i="1" s="1"/>
  <c r="J2118" i="1"/>
  <c r="L2118" i="1" s="1"/>
  <c r="J2119" i="1"/>
  <c r="L2119" i="1" s="1"/>
  <c r="J2120" i="1"/>
  <c r="L2120" i="1" s="1"/>
  <c r="J2121" i="1"/>
  <c r="L2121" i="1" s="1"/>
  <c r="J2122" i="1"/>
  <c r="L2122" i="1" s="1"/>
  <c r="J2123" i="1"/>
  <c r="L2123" i="1" s="1"/>
  <c r="J2124" i="1"/>
  <c r="L2124" i="1" s="1"/>
  <c r="J2125" i="1"/>
  <c r="L2125" i="1" s="1"/>
  <c r="J2126" i="1"/>
  <c r="L2126" i="1" s="1"/>
  <c r="J2127" i="1"/>
  <c r="L2127" i="1" s="1"/>
  <c r="J2128" i="1"/>
  <c r="L2128" i="1" s="1"/>
  <c r="J2129" i="1"/>
  <c r="L2129" i="1" s="1"/>
  <c r="J2130" i="1"/>
  <c r="L2130" i="1" s="1"/>
  <c r="J2131" i="1"/>
  <c r="L2131" i="1" s="1"/>
  <c r="J2132" i="1"/>
  <c r="L2132" i="1" s="1"/>
  <c r="J2133" i="1"/>
  <c r="L2133" i="1" s="1"/>
  <c r="J2134" i="1"/>
  <c r="L2134" i="1" s="1"/>
  <c r="J2135" i="1"/>
  <c r="L2135" i="1" s="1"/>
  <c r="J2136" i="1"/>
  <c r="L2136" i="1" s="1"/>
  <c r="J2137" i="1"/>
  <c r="L2137" i="1" s="1"/>
  <c r="J2138" i="1"/>
  <c r="L2138" i="1" s="1"/>
  <c r="J2139" i="1"/>
  <c r="L2139" i="1" s="1"/>
  <c r="J2140" i="1"/>
  <c r="L2140" i="1" s="1"/>
  <c r="J2141" i="1"/>
  <c r="L2141" i="1" s="1"/>
  <c r="J2142" i="1"/>
  <c r="L2142" i="1" s="1"/>
  <c r="J2143" i="1"/>
  <c r="J2144" i="1"/>
  <c r="L2144" i="1" s="1"/>
  <c r="J2145" i="1"/>
  <c r="L2145" i="1" s="1"/>
  <c r="J2146" i="1"/>
  <c r="L2146" i="1" s="1"/>
  <c r="J2147" i="1"/>
  <c r="L2147" i="1" s="1"/>
  <c r="J2148" i="1"/>
  <c r="L2148" i="1" s="1"/>
  <c r="J2149" i="1"/>
  <c r="L2149" i="1" s="1"/>
  <c r="J2150" i="1"/>
  <c r="L2150" i="1" s="1"/>
  <c r="J2151" i="1"/>
  <c r="L2151" i="1" s="1"/>
  <c r="J2152" i="1"/>
  <c r="L2152" i="1" s="1"/>
  <c r="J2153" i="1"/>
  <c r="L2153" i="1" s="1"/>
  <c r="J2154" i="1"/>
  <c r="L2154" i="1" s="1"/>
  <c r="J2155" i="1"/>
  <c r="L2155" i="1" s="1"/>
  <c r="J2156" i="1"/>
  <c r="L2156" i="1" s="1"/>
  <c r="J2157" i="1"/>
  <c r="L2157" i="1" s="1"/>
  <c r="J2158" i="1"/>
  <c r="L2158" i="1" s="1"/>
  <c r="J2159" i="1"/>
  <c r="L2159" i="1" s="1"/>
  <c r="J2160" i="1"/>
  <c r="L2160" i="1" s="1"/>
  <c r="J2161" i="1"/>
  <c r="L2161" i="1" s="1"/>
  <c r="J2162" i="1"/>
  <c r="L2162" i="1" s="1"/>
  <c r="J2163" i="1"/>
  <c r="L2163" i="1" s="1"/>
  <c r="J2164" i="1"/>
  <c r="L2164" i="1" s="1"/>
  <c r="J2165" i="1"/>
  <c r="L2165" i="1" s="1"/>
  <c r="J2166" i="1"/>
  <c r="L2166" i="1" s="1"/>
  <c r="J2167" i="1"/>
  <c r="L2167" i="1" s="1"/>
  <c r="J2168" i="1"/>
  <c r="L2168" i="1" s="1"/>
  <c r="J2169" i="1"/>
  <c r="L2169" i="1" s="1"/>
  <c r="J2170" i="1"/>
  <c r="L2170" i="1" s="1"/>
  <c r="J2171" i="1"/>
  <c r="L2171" i="1" s="1"/>
  <c r="J2172" i="1"/>
  <c r="J2173" i="1"/>
  <c r="L2173" i="1" s="1"/>
  <c r="J2174" i="1"/>
  <c r="L2174" i="1" s="1"/>
  <c r="J2175" i="1"/>
  <c r="L2175" i="1" s="1"/>
  <c r="J2176" i="1"/>
  <c r="L2176" i="1" s="1"/>
  <c r="J2177" i="1"/>
  <c r="L2177" i="1" s="1"/>
  <c r="J2178" i="1"/>
  <c r="J2179" i="1"/>
  <c r="L2179" i="1" s="1"/>
  <c r="J2180" i="1"/>
  <c r="L2180" i="1" s="1"/>
  <c r="J2181" i="1"/>
  <c r="L2181" i="1" s="1"/>
  <c r="J2182" i="1"/>
  <c r="L2182" i="1" s="1"/>
  <c r="J2183" i="1"/>
  <c r="L2183" i="1" s="1"/>
  <c r="J2184" i="1"/>
  <c r="L2184" i="1" s="1"/>
  <c r="J2185" i="1"/>
  <c r="L2185" i="1" s="1"/>
  <c r="J2186" i="1"/>
  <c r="L2186" i="1" s="1"/>
  <c r="J2187" i="1"/>
  <c r="L2187" i="1" s="1"/>
  <c r="J2188" i="1"/>
  <c r="L2188" i="1" s="1"/>
  <c r="J2189" i="1"/>
  <c r="L2189" i="1" s="1"/>
  <c r="J2190" i="1"/>
  <c r="L2190" i="1" s="1"/>
  <c r="J2191" i="1"/>
  <c r="L2191" i="1" s="1"/>
  <c r="J2192" i="1"/>
  <c r="L2192" i="1" s="1"/>
  <c r="J2193" i="1"/>
  <c r="L2193" i="1" s="1"/>
  <c r="J2194" i="1"/>
  <c r="L2194" i="1" s="1"/>
  <c r="J2195" i="1"/>
  <c r="L2195" i="1" s="1"/>
  <c r="J2196" i="1"/>
  <c r="L2196" i="1" s="1"/>
  <c r="J2197" i="1"/>
  <c r="L2197" i="1" s="1"/>
  <c r="J2198" i="1"/>
  <c r="L2198" i="1" s="1"/>
  <c r="J2199" i="1"/>
  <c r="L2199" i="1" s="1"/>
  <c r="J2200" i="1"/>
  <c r="L2200" i="1" s="1"/>
  <c r="J2201" i="1"/>
  <c r="L2201" i="1" s="1"/>
  <c r="J2202" i="1"/>
  <c r="L2202" i="1" s="1"/>
  <c r="J2203" i="1"/>
  <c r="L2203" i="1" s="1"/>
  <c r="J2204" i="1"/>
  <c r="L2204" i="1" s="1"/>
  <c r="J2205" i="1"/>
  <c r="L2205" i="1" s="1"/>
  <c r="J2206" i="1"/>
  <c r="L2206" i="1" s="1"/>
  <c r="J2207" i="1"/>
  <c r="L2207" i="1" s="1"/>
  <c r="J2208" i="1"/>
  <c r="L2208" i="1" s="1"/>
  <c r="J2209" i="1"/>
  <c r="L2209" i="1" s="1"/>
  <c r="J2210" i="1"/>
  <c r="L2210" i="1" s="1"/>
  <c r="J2211" i="1"/>
  <c r="L2211" i="1" s="1"/>
  <c r="J2212" i="1"/>
  <c r="L2212" i="1" s="1"/>
  <c r="J2213" i="1"/>
  <c r="J2214" i="1"/>
  <c r="L2214" i="1" s="1"/>
  <c r="J2215" i="1"/>
  <c r="L2215" i="1" s="1"/>
  <c r="J2216" i="1"/>
  <c r="L2216" i="1" s="1"/>
  <c r="J2217" i="1"/>
  <c r="L2217" i="1" s="1"/>
  <c r="J2218" i="1"/>
  <c r="L2218" i="1" s="1"/>
  <c r="J2219" i="1"/>
  <c r="L2219" i="1" s="1"/>
  <c r="J2220" i="1"/>
  <c r="L2220" i="1" s="1"/>
  <c r="J2221" i="1"/>
  <c r="L2221" i="1" s="1"/>
  <c r="J2222" i="1"/>
  <c r="L2222" i="1" s="1"/>
  <c r="J2223" i="1"/>
  <c r="L2223" i="1" s="1"/>
  <c r="J2224" i="1"/>
  <c r="L2224" i="1" s="1"/>
  <c r="J2225" i="1"/>
  <c r="L2225" i="1" s="1"/>
  <c r="J2226" i="1"/>
  <c r="L2226" i="1" s="1"/>
  <c r="J2227" i="1"/>
  <c r="L2227" i="1" s="1"/>
  <c r="J2228" i="1"/>
  <c r="L2228" i="1" s="1"/>
  <c r="J2229" i="1"/>
  <c r="L2229" i="1" s="1"/>
  <c r="J2230" i="1"/>
  <c r="L2230" i="1" s="1"/>
  <c r="J2231" i="1"/>
  <c r="L2231" i="1" s="1"/>
  <c r="J2232" i="1"/>
  <c r="L2232" i="1" s="1"/>
  <c r="J2233" i="1"/>
  <c r="L2233" i="1" s="1"/>
  <c r="J2234" i="1"/>
  <c r="L2234" i="1" s="1"/>
  <c r="J2235" i="1"/>
  <c r="L2235" i="1" s="1"/>
  <c r="J2236" i="1"/>
  <c r="L2236" i="1" s="1"/>
  <c r="J2237" i="1"/>
  <c r="L2237" i="1" s="1"/>
  <c r="J2238" i="1"/>
  <c r="L2238" i="1" s="1"/>
  <c r="J2239" i="1"/>
  <c r="L2239" i="1" s="1"/>
  <c r="J2240" i="1"/>
  <c r="L2240" i="1" s="1"/>
  <c r="J2241" i="1"/>
  <c r="L2241" i="1" s="1"/>
  <c r="J2242" i="1"/>
  <c r="J2243" i="1"/>
  <c r="L2243" i="1" s="1"/>
  <c r="J2244" i="1"/>
  <c r="L2244" i="1" s="1"/>
  <c r="J2245" i="1"/>
  <c r="L2245" i="1" s="1"/>
  <c r="J2246" i="1"/>
  <c r="L2246" i="1" s="1"/>
  <c r="J2247" i="1"/>
  <c r="J2248" i="1"/>
  <c r="L2248" i="1" s="1"/>
  <c r="J2249" i="1"/>
  <c r="L2249" i="1" s="1"/>
  <c r="J2250" i="1"/>
  <c r="L2250" i="1" s="1"/>
  <c r="J2251" i="1"/>
  <c r="L2251" i="1" s="1"/>
  <c r="J2252" i="1"/>
  <c r="L2252" i="1" s="1"/>
  <c r="J2253" i="1"/>
  <c r="L2253" i="1" s="1"/>
  <c r="J2254" i="1"/>
  <c r="L2254" i="1" s="1"/>
  <c r="J2255" i="1"/>
  <c r="L2255" i="1" s="1"/>
  <c r="J2256" i="1"/>
  <c r="L2256" i="1" s="1"/>
  <c r="J2257" i="1"/>
  <c r="L2257" i="1" s="1"/>
  <c r="J2258" i="1"/>
  <c r="L2258" i="1" s="1"/>
  <c r="J2259" i="1"/>
  <c r="L2259" i="1" s="1"/>
  <c r="J2260" i="1"/>
  <c r="L2260" i="1" s="1"/>
  <c r="J2261" i="1"/>
  <c r="L2261" i="1" s="1"/>
  <c r="J2262" i="1"/>
  <c r="L2262" i="1" s="1"/>
  <c r="J2263" i="1"/>
  <c r="L2263" i="1" s="1"/>
  <c r="J2264" i="1"/>
  <c r="L2264" i="1" s="1"/>
  <c r="J2265" i="1"/>
  <c r="L2265" i="1" s="1"/>
  <c r="J2266" i="1"/>
  <c r="L2266" i="1" s="1"/>
  <c r="J2267" i="1"/>
  <c r="L2267" i="1" s="1"/>
  <c r="J2268" i="1"/>
  <c r="L2268" i="1" s="1"/>
  <c r="J2269" i="1"/>
  <c r="L2269" i="1" s="1"/>
  <c r="J2270" i="1"/>
  <c r="L2270" i="1" s="1"/>
  <c r="J2271" i="1"/>
  <c r="L2271" i="1" s="1"/>
  <c r="J2272" i="1"/>
  <c r="L2272" i="1" s="1"/>
  <c r="J2273" i="1"/>
  <c r="L2273" i="1" s="1"/>
  <c r="J2274" i="1"/>
  <c r="L2274" i="1" s="1"/>
  <c r="J2275" i="1"/>
  <c r="L2275" i="1" s="1"/>
  <c r="J2276" i="1"/>
  <c r="L2276" i="1" s="1"/>
  <c r="J2277" i="1"/>
  <c r="L2277" i="1" s="1"/>
  <c r="J2278" i="1"/>
  <c r="L2278" i="1" s="1"/>
  <c r="J2279" i="1"/>
  <c r="L2279" i="1" s="1"/>
  <c r="J2280" i="1"/>
  <c r="L2280" i="1" s="1"/>
  <c r="J2281" i="1"/>
  <c r="L2281" i="1" s="1"/>
  <c r="J2282" i="1"/>
  <c r="J2283" i="1"/>
  <c r="L2283" i="1" s="1"/>
  <c r="J2284" i="1"/>
  <c r="L2284" i="1" s="1"/>
  <c r="J2285" i="1"/>
  <c r="L2285" i="1" s="1"/>
  <c r="J2286" i="1"/>
  <c r="L2286" i="1" s="1"/>
  <c r="J2287" i="1"/>
  <c r="L2287" i="1" s="1"/>
  <c r="J2288" i="1"/>
  <c r="L2288" i="1" s="1"/>
  <c r="J2289" i="1"/>
  <c r="L2289" i="1" s="1"/>
  <c r="J2290" i="1"/>
  <c r="L2290" i="1" s="1"/>
  <c r="J2291" i="1"/>
  <c r="L2291" i="1" s="1"/>
  <c r="J2292" i="1"/>
  <c r="L2292" i="1" s="1"/>
  <c r="J2293" i="1"/>
  <c r="L2293" i="1" s="1"/>
  <c r="J2294" i="1"/>
  <c r="L2294" i="1" s="1"/>
  <c r="J2295" i="1"/>
  <c r="L2295" i="1" s="1"/>
  <c r="J2296" i="1"/>
  <c r="L2296" i="1" s="1"/>
  <c r="J2297" i="1"/>
  <c r="L2297" i="1" s="1"/>
  <c r="J2298" i="1"/>
  <c r="L2298" i="1" s="1"/>
  <c r="J2299" i="1"/>
  <c r="L2299" i="1" s="1"/>
  <c r="J2300" i="1"/>
  <c r="L2300" i="1" s="1"/>
  <c r="J2301" i="1"/>
  <c r="L2301" i="1" s="1"/>
  <c r="J2302" i="1"/>
  <c r="L2302" i="1" s="1"/>
  <c r="J2303" i="1"/>
  <c r="L2303" i="1" s="1"/>
  <c r="J2304" i="1"/>
  <c r="L2304" i="1" s="1"/>
  <c r="J2305" i="1"/>
  <c r="L2305" i="1" s="1"/>
  <c r="J2306" i="1"/>
  <c r="L2306" i="1" s="1"/>
  <c r="J2307" i="1"/>
  <c r="L2307" i="1" s="1"/>
  <c r="J2308" i="1"/>
  <c r="L2308" i="1" s="1"/>
  <c r="J2309" i="1"/>
  <c r="L2309" i="1" s="1"/>
  <c r="J2310" i="1"/>
  <c r="L2310" i="1" s="1"/>
  <c r="J2311" i="1"/>
  <c r="L2311" i="1" s="1"/>
  <c r="J2312" i="1"/>
  <c r="J2313" i="1"/>
  <c r="L2313" i="1" s="1"/>
  <c r="J2314" i="1"/>
  <c r="L2314" i="1" s="1"/>
  <c r="J2315" i="1"/>
  <c r="L2315" i="1" s="1"/>
  <c r="J2316" i="1"/>
  <c r="L2316" i="1" s="1"/>
  <c r="J2317" i="1"/>
  <c r="J2318" i="1"/>
  <c r="L2318" i="1" s="1"/>
  <c r="J2319" i="1"/>
  <c r="L2319" i="1" s="1"/>
  <c r="J2320" i="1"/>
  <c r="L2320" i="1" s="1"/>
  <c r="J2321" i="1"/>
  <c r="L2321" i="1" s="1"/>
  <c r="J2322" i="1"/>
  <c r="L2322" i="1" s="1"/>
  <c r="J2323" i="1"/>
  <c r="L2323" i="1" s="1"/>
  <c r="J2324" i="1"/>
  <c r="L2324" i="1" s="1"/>
  <c r="J2325" i="1"/>
  <c r="L2325" i="1" s="1"/>
  <c r="J2326" i="1"/>
  <c r="L2326" i="1" s="1"/>
  <c r="J2327" i="1"/>
  <c r="L2327" i="1" s="1"/>
  <c r="J2328" i="1"/>
  <c r="L2328" i="1" s="1"/>
  <c r="J2329" i="1"/>
  <c r="L2329" i="1" s="1"/>
  <c r="J2330" i="1"/>
  <c r="L2330" i="1" s="1"/>
  <c r="J2331" i="1"/>
  <c r="L2331" i="1" s="1"/>
  <c r="J2332" i="1"/>
  <c r="L2332" i="1" s="1"/>
  <c r="J2333" i="1"/>
  <c r="L2333" i="1" s="1"/>
  <c r="J2334" i="1"/>
  <c r="L2334" i="1" s="1"/>
  <c r="J2335" i="1"/>
  <c r="L2335" i="1" s="1"/>
  <c r="J2336" i="1"/>
  <c r="L2336" i="1" s="1"/>
  <c r="J2337" i="1"/>
  <c r="L2337" i="1" s="1"/>
  <c r="J2338" i="1"/>
  <c r="L2338" i="1" s="1"/>
  <c r="J2339" i="1"/>
  <c r="L2339" i="1" s="1"/>
  <c r="J2340" i="1"/>
  <c r="L2340" i="1" s="1"/>
  <c r="J2341" i="1"/>
  <c r="L2341" i="1" s="1"/>
  <c r="J2342" i="1"/>
  <c r="L2342" i="1" s="1"/>
  <c r="J2343" i="1"/>
  <c r="L2343" i="1" s="1"/>
  <c r="J2344" i="1"/>
  <c r="L2344" i="1" s="1"/>
  <c r="J2345" i="1"/>
  <c r="L2345" i="1" s="1"/>
  <c r="J2346" i="1"/>
  <c r="L2346" i="1" s="1"/>
  <c r="J2347" i="1"/>
  <c r="L2347" i="1" s="1"/>
  <c r="J2348" i="1"/>
  <c r="L2348" i="1" s="1"/>
  <c r="J2349" i="1"/>
  <c r="L2349" i="1" s="1"/>
  <c r="J2350" i="1"/>
  <c r="L2350" i="1" s="1"/>
  <c r="J2351" i="1"/>
  <c r="J2352" i="1"/>
  <c r="L2352" i="1" s="1"/>
  <c r="J2353" i="1"/>
  <c r="L2353" i="1" s="1"/>
  <c r="J2354" i="1"/>
  <c r="L2354" i="1" s="1"/>
  <c r="J2355" i="1"/>
  <c r="L2355" i="1" s="1"/>
  <c r="J2356" i="1"/>
  <c r="L2356" i="1" s="1"/>
  <c r="J2357" i="1"/>
  <c r="L2357" i="1" s="1"/>
  <c r="J2358" i="1"/>
  <c r="L2358" i="1" s="1"/>
  <c r="J2359" i="1"/>
  <c r="L2359" i="1" s="1"/>
  <c r="J2360" i="1"/>
  <c r="L2360" i="1" s="1"/>
  <c r="J2361" i="1"/>
  <c r="L2361" i="1" s="1"/>
  <c r="J2362" i="1"/>
  <c r="L2362" i="1" s="1"/>
  <c r="J2363" i="1"/>
  <c r="L2363" i="1" s="1"/>
  <c r="J2364" i="1"/>
  <c r="L2364" i="1" s="1"/>
  <c r="J2365" i="1"/>
  <c r="L2365" i="1" s="1"/>
  <c r="J2366" i="1"/>
  <c r="L2366" i="1" s="1"/>
  <c r="J2367" i="1"/>
  <c r="L2367" i="1" s="1"/>
  <c r="J2368" i="1"/>
  <c r="L2368" i="1" s="1"/>
  <c r="J2369" i="1"/>
  <c r="L2369" i="1" s="1"/>
  <c r="J2370" i="1"/>
  <c r="L2370" i="1" s="1"/>
  <c r="J2371" i="1"/>
  <c r="L2371" i="1" s="1"/>
  <c r="J2372" i="1"/>
  <c r="L2372" i="1" s="1"/>
  <c r="J2373" i="1"/>
  <c r="L2373" i="1" s="1"/>
  <c r="J2374" i="1"/>
  <c r="L2374" i="1" s="1"/>
  <c r="J2375" i="1"/>
  <c r="L2375" i="1" s="1"/>
  <c r="J2376" i="1"/>
  <c r="L2376" i="1" s="1"/>
  <c r="J2377" i="1"/>
  <c r="L2377" i="1" s="1"/>
  <c r="J2378" i="1"/>
  <c r="L2378" i="1" s="1"/>
  <c r="J2379" i="1"/>
  <c r="L2379" i="1" s="1"/>
  <c r="J2380" i="1"/>
  <c r="L2380" i="1" s="1"/>
  <c r="J2381" i="1"/>
  <c r="L2381" i="1" s="1"/>
  <c r="J2382" i="1"/>
  <c r="J2383" i="1"/>
  <c r="L2383" i="1" s="1"/>
  <c r="J2384" i="1"/>
  <c r="L2384" i="1" s="1"/>
  <c r="J2385" i="1"/>
  <c r="L2385" i="1" s="1"/>
  <c r="J2386" i="1"/>
  <c r="J2387" i="1"/>
  <c r="L2387" i="1" s="1"/>
  <c r="J2388" i="1"/>
  <c r="L2388" i="1" s="1"/>
  <c r="J2389" i="1"/>
  <c r="L2389" i="1" s="1"/>
  <c r="J2390" i="1"/>
  <c r="L2390" i="1" s="1"/>
  <c r="J2391" i="1"/>
  <c r="L2391" i="1" s="1"/>
  <c r="J2392" i="1"/>
  <c r="L2392" i="1" s="1"/>
  <c r="J2393" i="1"/>
  <c r="L2393" i="1" s="1"/>
  <c r="J2394" i="1"/>
  <c r="L2394" i="1" s="1"/>
  <c r="J2395" i="1"/>
  <c r="L2395" i="1" s="1"/>
  <c r="J2396" i="1"/>
  <c r="L2396" i="1" s="1"/>
  <c r="J2397" i="1"/>
  <c r="L2397" i="1" s="1"/>
  <c r="J2398" i="1"/>
  <c r="L2398" i="1" s="1"/>
  <c r="J2399" i="1"/>
  <c r="L2399" i="1" s="1"/>
  <c r="J2400" i="1"/>
  <c r="L2400" i="1" s="1"/>
  <c r="J2401" i="1"/>
  <c r="L2401" i="1" s="1"/>
  <c r="J2402" i="1"/>
  <c r="L2402" i="1" s="1"/>
  <c r="J2403" i="1"/>
  <c r="L2403" i="1" s="1"/>
  <c r="J2404" i="1"/>
  <c r="L2404" i="1" s="1"/>
  <c r="J2405" i="1"/>
  <c r="L2405" i="1" s="1"/>
  <c r="J2406" i="1"/>
  <c r="L2406" i="1" s="1"/>
  <c r="J2407" i="1"/>
  <c r="L2407" i="1" s="1"/>
  <c r="J2408" i="1"/>
  <c r="L2408" i="1" s="1"/>
  <c r="J2409" i="1"/>
  <c r="L2409" i="1" s="1"/>
  <c r="J2410" i="1"/>
  <c r="L2410" i="1" s="1"/>
  <c r="J2411" i="1"/>
  <c r="L2411" i="1" s="1"/>
  <c r="J2412" i="1"/>
  <c r="L2412" i="1" s="1"/>
  <c r="J2413" i="1"/>
  <c r="L2413" i="1" s="1"/>
  <c r="J2414" i="1"/>
  <c r="L2414" i="1" s="1"/>
  <c r="J2415" i="1"/>
  <c r="L2415" i="1" s="1"/>
  <c r="J2416" i="1"/>
  <c r="L2416" i="1" s="1"/>
  <c r="J2417" i="1"/>
  <c r="L2417" i="1" s="1"/>
  <c r="J2418" i="1"/>
  <c r="L2418" i="1" s="1"/>
  <c r="J2419" i="1"/>
  <c r="L2419" i="1" s="1"/>
  <c r="J2420" i="1"/>
  <c r="L2420" i="1" s="1"/>
  <c r="J2421" i="1"/>
  <c r="J2422" i="1"/>
  <c r="L2422" i="1" s="1"/>
  <c r="J2423" i="1"/>
  <c r="L2423" i="1" s="1"/>
  <c r="J2424" i="1"/>
  <c r="L2424" i="1" s="1"/>
  <c r="J2425" i="1"/>
  <c r="L2425" i="1" s="1"/>
  <c r="J2426" i="1"/>
  <c r="L2426" i="1" s="1"/>
  <c r="J2427" i="1"/>
  <c r="L2427" i="1" s="1"/>
  <c r="J2428" i="1"/>
  <c r="L2428" i="1" s="1"/>
  <c r="J2429" i="1"/>
  <c r="L2429" i="1" s="1"/>
  <c r="J2430" i="1"/>
  <c r="L2430" i="1" s="1"/>
  <c r="J2431" i="1"/>
  <c r="L2431" i="1" s="1"/>
  <c r="J2432" i="1"/>
  <c r="L2432" i="1" s="1"/>
  <c r="J2433" i="1"/>
  <c r="L2433" i="1" s="1"/>
  <c r="J2434" i="1"/>
  <c r="L2434" i="1" s="1"/>
  <c r="J2435" i="1"/>
  <c r="L2435" i="1" s="1"/>
  <c r="J2436" i="1"/>
  <c r="L2436" i="1" s="1"/>
  <c r="J2437" i="1"/>
  <c r="L2437" i="1" s="1"/>
  <c r="J2438" i="1"/>
  <c r="L2438" i="1" s="1"/>
  <c r="J2439" i="1"/>
  <c r="L2439" i="1" s="1"/>
  <c r="J2440" i="1"/>
  <c r="L2440" i="1" s="1"/>
  <c r="J2441" i="1"/>
  <c r="L2441" i="1" s="1"/>
  <c r="J2442" i="1"/>
  <c r="L2442" i="1" s="1"/>
  <c r="J2443" i="1"/>
  <c r="L2443" i="1" s="1"/>
  <c r="J2444" i="1"/>
  <c r="L2444" i="1" s="1"/>
  <c r="J2445" i="1"/>
  <c r="L2445" i="1" s="1"/>
  <c r="J2446" i="1"/>
  <c r="L2446" i="1" s="1"/>
  <c r="J2447" i="1"/>
  <c r="L2447" i="1" s="1"/>
  <c r="J2448" i="1"/>
  <c r="L2448" i="1" s="1"/>
  <c r="J2449" i="1"/>
  <c r="L2449" i="1" s="1"/>
  <c r="J2450" i="1"/>
  <c r="L2450" i="1" s="1"/>
  <c r="J2451" i="1"/>
  <c r="L2451" i="1" s="1"/>
  <c r="J2452" i="1"/>
  <c r="J2453" i="1"/>
  <c r="L2453" i="1" s="1"/>
  <c r="J2454" i="1"/>
  <c r="L2454" i="1" s="1"/>
  <c r="J2455" i="1"/>
  <c r="J2456" i="1"/>
  <c r="L2456" i="1" s="1"/>
  <c r="J2457" i="1"/>
  <c r="L2457" i="1" s="1"/>
  <c r="J2458" i="1"/>
  <c r="L2458" i="1" s="1"/>
  <c r="J2459" i="1"/>
  <c r="L2459" i="1" s="1"/>
  <c r="J2460" i="1"/>
  <c r="L2460" i="1" s="1"/>
  <c r="J2461" i="1"/>
  <c r="L2461" i="1" s="1"/>
  <c r="J2462" i="1"/>
  <c r="L2462" i="1" s="1"/>
  <c r="J2463" i="1"/>
  <c r="L2463" i="1" s="1"/>
  <c r="J2464" i="1"/>
  <c r="L2464" i="1" s="1"/>
  <c r="J2465" i="1"/>
  <c r="L2465" i="1" s="1"/>
  <c r="J2466" i="1"/>
  <c r="L2466" i="1" s="1"/>
  <c r="J2467" i="1"/>
  <c r="L2467" i="1" s="1"/>
  <c r="J2468" i="1"/>
  <c r="L2468" i="1" s="1"/>
  <c r="J2469" i="1"/>
  <c r="L2469" i="1" s="1"/>
  <c r="J2470" i="1"/>
  <c r="L2470" i="1" s="1"/>
  <c r="J2471" i="1"/>
  <c r="L2471" i="1" s="1"/>
  <c r="J2472" i="1"/>
  <c r="L2472" i="1" s="1"/>
  <c r="J2473" i="1"/>
  <c r="L2473" i="1" s="1"/>
  <c r="J2474" i="1"/>
  <c r="L2474" i="1" s="1"/>
  <c r="J2475" i="1"/>
  <c r="L2475" i="1" s="1"/>
  <c r="J2476" i="1"/>
  <c r="L2476" i="1" s="1"/>
  <c r="J2477" i="1"/>
  <c r="L2477" i="1" s="1"/>
  <c r="J2478" i="1"/>
  <c r="L2478" i="1" s="1"/>
  <c r="J2479" i="1"/>
  <c r="L2479" i="1" s="1"/>
  <c r="J2480" i="1"/>
  <c r="L2480" i="1" s="1"/>
  <c r="J2481" i="1"/>
  <c r="L2481" i="1" s="1"/>
  <c r="J2482" i="1"/>
  <c r="L2482" i="1" s="1"/>
  <c r="J2483" i="1"/>
  <c r="L2483" i="1" s="1"/>
  <c r="J2484" i="1"/>
  <c r="L2484" i="1" s="1"/>
  <c r="J2485" i="1"/>
  <c r="L2485" i="1" s="1"/>
  <c r="J2486" i="1"/>
  <c r="L2486" i="1" s="1"/>
  <c r="J2487" i="1"/>
  <c r="L2487" i="1" s="1"/>
  <c r="J2488" i="1"/>
  <c r="L2488" i="1" s="1"/>
  <c r="J2489" i="1"/>
  <c r="L2489" i="1" s="1"/>
  <c r="J2490" i="1"/>
  <c r="J2491" i="1"/>
  <c r="L2491" i="1" s="1"/>
  <c r="J2492" i="1"/>
  <c r="L2492" i="1" s="1"/>
  <c r="J2493" i="1"/>
  <c r="L2493" i="1" s="1"/>
  <c r="J2494" i="1"/>
  <c r="L2494" i="1" s="1"/>
  <c r="J2495" i="1"/>
  <c r="L2495" i="1" s="1"/>
  <c r="J2496" i="1"/>
  <c r="L2496" i="1" s="1"/>
  <c r="J2497" i="1"/>
  <c r="L2497" i="1" s="1"/>
  <c r="J2498" i="1"/>
  <c r="L2498" i="1" s="1"/>
  <c r="J2499" i="1"/>
  <c r="L2499" i="1" s="1"/>
  <c r="J2500" i="1"/>
  <c r="L2500" i="1" s="1"/>
  <c r="J2501" i="1"/>
  <c r="L2501" i="1" s="1"/>
  <c r="J2502" i="1"/>
  <c r="L2502" i="1" s="1"/>
  <c r="J2503" i="1"/>
  <c r="L2503" i="1" s="1"/>
  <c r="J2504" i="1"/>
  <c r="L2504" i="1" s="1"/>
  <c r="J2505" i="1"/>
  <c r="L2505" i="1" s="1"/>
  <c r="J2506" i="1"/>
  <c r="L2506" i="1" s="1"/>
  <c r="J2507" i="1"/>
  <c r="L2507" i="1" s="1"/>
  <c r="J2508" i="1"/>
  <c r="L2508" i="1" s="1"/>
  <c r="J2509" i="1"/>
  <c r="L2509" i="1" s="1"/>
  <c r="J2510" i="1"/>
  <c r="L2510" i="1" s="1"/>
  <c r="J2511" i="1"/>
  <c r="L2511" i="1" s="1"/>
  <c r="J2512" i="1"/>
  <c r="L2512" i="1" s="1"/>
  <c r="J2513" i="1"/>
  <c r="L2513" i="1" s="1"/>
  <c r="J2514" i="1"/>
  <c r="L2514" i="1" s="1"/>
  <c r="J2515" i="1"/>
  <c r="L2515" i="1" s="1"/>
  <c r="J2516" i="1"/>
  <c r="L2516" i="1" s="1"/>
  <c r="J2517" i="1"/>
  <c r="L2517" i="1" s="1"/>
  <c r="J2518" i="1"/>
  <c r="L2518" i="1" s="1"/>
  <c r="J2519" i="1"/>
  <c r="L2519" i="1" s="1"/>
  <c r="J2520" i="1"/>
  <c r="L2520" i="1" s="1"/>
  <c r="J2521" i="1"/>
  <c r="L2521" i="1" s="1"/>
  <c r="J2522" i="1"/>
  <c r="J2523" i="1"/>
  <c r="L2523" i="1" s="1"/>
  <c r="J2524" i="1"/>
  <c r="L2524" i="1" s="1"/>
  <c r="J2525" i="1"/>
  <c r="J2526" i="1"/>
  <c r="L2526" i="1" s="1"/>
  <c r="J2527" i="1"/>
  <c r="L2527" i="1" s="1"/>
  <c r="J2528" i="1"/>
  <c r="L2528" i="1" s="1"/>
  <c r="J2529" i="1"/>
  <c r="L2529" i="1" s="1"/>
  <c r="J2530" i="1"/>
  <c r="L2530" i="1" s="1"/>
  <c r="J2531" i="1"/>
  <c r="L2531" i="1" s="1"/>
  <c r="J2532" i="1"/>
  <c r="L2532" i="1" s="1"/>
  <c r="J2533" i="1"/>
  <c r="L2533" i="1" s="1"/>
  <c r="J2534" i="1"/>
  <c r="L2534" i="1" s="1"/>
  <c r="J2535" i="1"/>
  <c r="L2535" i="1" s="1"/>
  <c r="J2536" i="1"/>
  <c r="L2536" i="1" s="1"/>
  <c r="J2537" i="1"/>
  <c r="L2537" i="1" s="1"/>
  <c r="J2538" i="1"/>
  <c r="L2538" i="1" s="1"/>
  <c r="J2539" i="1"/>
  <c r="L2539" i="1" s="1"/>
  <c r="J2540" i="1"/>
  <c r="L2540" i="1" s="1"/>
  <c r="J2541" i="1"/>
  <c r="L2541" i="1" s="1"/>
  <c r="J2542" i="1"/>
  <c r="L2542" i="1" s="1"/>
  <c r="J2543" i="1"/>
  <c r="L2543" i="1" s="1"/>
  <c r="J2544" i="1"/>
  <c r="L2544" i="1" s="1"/>
  <c r="J2545" i="1"/>
  <c r="L2545" i="1" s="1"/>
  <c r="J2546" i="1"/>
  <c r="L2546" i="1" s="1"/>
  <c r="J2547" i="1"/>
  <c r="L2547" i="1" s="1"/>
  <c r="J2548" i="1"/>
  <c r="L2548" i="1" s="1"/>
  <c r="J2549" i="1"/>
  <c r="L2549" i="1" s="1"/>
  <c r="J2550" i="1"/>
  <c r="L2550" i="1" s="1"/>
  <c r="J2551" i="1"/>
  <c r="L2551" i="1" s="1"/>
  <c r="J2552" i="1"/>
  <c r="L2552" i="1" s="1"/>
  <c r="J2553" i="1"/>
  <c r="L2553" i="1" s="1"/>
  <c r="J2554" i="1"/>
  <c r="L2554" i="1" s="1"/>
  <c r="J2555" i="1"/>
  <c r="L2555" i="1" s="1"/>
  <c r="J2556" i="1"/>
  <c r="L2556" i="1" s="1"/>
  <c r="J2557" i="1"/>
  <c r="L2557" i="1" s="1"/>
  <c r="J2558" i="1"/>
  <c r="L2558" i="1" s="1"/>
  <c r="J2559" i="1"/>
  <c r="J2560" i="1"/>
  <c r="L2560" i="1" s="1"/>
  <c r="J2561" i="1"/>
  <c r="L2561" i="1" s="1"/>
  <c r="J2562" i="1"/>
  <c r="L2562" i="1" s="1"/>
  <c r="J2563" i="1"/>
  <c r="L2563" i="1" s="1"/>
  <c r="J2564" i="1"/>
  <c r="L2564" i="1" s="1"/>
  <c r="J2565" i="1"/>
  <c r="L2565" i="1" s="1"/>
  <c r="J2566" i="1"/>
  <c r="L2566" i="1" s="1"/>
  <c r="J2567" i="1"/>
  <c r="L2567" i="1" s="1"/>
  <c r="J2568" i="1"/>
  <c r="L2568" i="1" s="1"/>
  <c r="J2569" i="1"/>
  <c r="L2569" i="1" s="1"/>
  <c r="J2570" i="1"/>
  <c r="L2570" i="1" s="1"/>
  <c r="J2571" i="1"/>
  <c r="L2571" i="1" s="1"/>
  <c r="J2572" i="1"/>
  <c r="L2572" i="1" s="1"/>
  <c r="J2573" i="1"/>
  <c r="L2573" i="1" s="1"/>
  <c r="J2574" i="1"/>
  <c r="L2574" i="1" s="1"/>
  <c r="J2575" i="1"/>
  <c r="L2575" i="1" s="1"/>
  <c r="J2576" i="1"/>
  <c r="L2576" i="1" s="1"/>
  <c r="J2577" i="1"/>
  <c r="L2577" i="1" s="1"/>
  <c r="J2578" i="1"/>
  <c r="L2578" i="1" s="1"/>
  <c r="J2579" i="1"/>
  <c r="L2579" i="1" s="1"/>
  <c r="J2580" i="1"/>
  <c r="L2580" i="1" s="1"/>
  <c r="J2581" i="1"/>
  <c r="L2581" i="1" s="1"/>
  <c r="J2582" i="1"/>
  <c r="L2582" i="1" s="1"/>
  <c r="J2583" i="1"/>
  <c r="L2583" i="1" s="1"/>
  <c r="J2584" i="1"/>
  <c r="L2584" i="1" s="1"/>
  <c r="J2585" i="1"/>
  <c r="L2585" i="1" s="1"/>
  <c r="J2586" i="1"/>
  <c r="L2586" i="1" s="1"/>
  <c r="J2587" i="1"/>
  <c r="L2587" i="1" s="1"/>
  <c r="J2588" i="1"/>
  <c r="L2588" i="1" s="1"/>
  <c r="J2589" i="1"/>
  <c r="L2589" i="1" s="1"/>
  <c r="J2590" i="1"/>
  <c r="L2590" i="1" s="1"/>
  <c r="J2591" i="1"/>
  <c r="L2591" i="1" s="1"/>
  <c r="J2592" i="1"/>
  <c r="J2593" i="1"/>
  <c r="L2593" i="1" s="1"/>
  <c r="J2594" i="1"/>
  <c r="J2595" i="1"/>
  <c r="L2595" i="1" s="1"/>
  <c r="J2596" i="1"/>
  <c r="L2596" i="1" s="1"/>
  <c r="J2597" i="1"/>
  <c r="L2597" i="1" s="1"/>
  <c r="J2598" i="1"/>
  <c r="L2598" i="1" s="1"/>
  <c r="J2599" i="1"/>
  <c r="L2599" i="1" s="1"/>
  <c r="J2600" i="1"/>
  <c r="L2600" i="1" s="1"/>
  <c r="J2601" i="1"/>
  <c r="L2601" i="1" s="1"/>
  <c r="J2602" i="1"/>
  <c r="L2602" i="1" s="1"/>
  <c r="J2603" i="1"/>
  <c r="L2603" i="1" s="1"/>
  <c r="J2604" i="1"/>
  <c r="L2604" i="1" s="1"/>
  <c r="J2605" i="1"/>
  <c r="L2605" i="1" s="1"/>
  <c r="J2606" i="1"/>
  <c r="L2606" i="1" s="1"/>
  <c r="J2607" i="1"/>
  <c r="L2607" i="1" s="1"/>
  <c r="J2608" i="1"/>
  <c r="L2608" i="1" s="1"/>
  <c r="J2609" i="1"/>
  <c r="L2609" i="1" s="1"/>
  <c r="J2610" i="1"/>
  <c r="L2610" i="1" s="1"/>
  <c r="J2611" i="1"/>
  <c r="L2611" i="1" s="1"/>
  <c r="J2612" i="1"/>
  <c r="L2612" i="1" s="1"/>
  <c r="J2613" i="1"/>
  <c r="L2613" i="1" s="1"/>
  <c r="J2614" i="1"/>
  <c r="L2614" i="1" s="1"/>
  <c r="J2615" i="1"/>
  <c r="L2615" i="1" s="1"/>
  <c r="J2616" i="1"/>
  <c r="L2616" i="1" s="1"/>
  <c r="J2617" i="1"/>
  <c r="L2617" i="1" s="1"/>
  <c r="J2618" i="1"/>
  <c r="L2618" i="1" s="1"/>
  <c r="J2619" i="1"/>
  <c r="L2619" i="1" s="1"/>
  <c r="J2620" i="1"/>
  <c r="L2620" i="1" s="1"/>
  <c r="J2621" i="1"/>
  <c r="L2621" i="1" s="1"/>
  <c r="J2622" i="1"/>
  <c r="L2622" i="1" s="1"/>
  <c r="J2623" i="1"/>
  <c r="L2623" i="1" s="1"/>
  <c r="J2624" i="1"/>
  <c r="L2624" i="1" s="1"/>
  <c r="J2625" i="1"/>
  <c r="L2625" i="1" s="1"/>
  <c r="J2626" i="1"/>
  <c r="L2626" i="1" s="1"/>
  <c r="J2627" i="1"/>
  <c r="L2627" i="1" s="1"/>
  <c r="J2628" i="1"/>
  <c r="L2628" i="1" s="1"/>
  <c r="J2629" i="1"/>
  <c r="J2630" i="1"/>
  <c r="L2630" i="1" s="1"/>
  <c r="J2631" i="1"/>
  <c r="L2631" i="1" s="1"/>
  <c r="J2632" i="1"/>
  <c r="L2632" i="1" s="1"/>
  <c r="J2633" i="1"/>
  <c r="L2633" i="1" s="1"/>
  <c r="J2634" i="1"/>
  <c r="L2634" i="1" s="1"/>
  <c r="J2635" i="1"/>
  <c r="L2635" i="1" s="1"/>
  <c r="J2636" i="1"/>
  <c r="L2636" i="1" s="1"/>
  <c r="J2637" i="1"/>
  <c r="L2637" i="1" s="1"/>
  <c r="J2638" i="1"/>
  <c r="L2638" i="1" s="1"/>
  <c r="J2639" i="1"/>
  <c r="L2639" i="1" s="1"/>
  <c r="J2640" i="1"/>
  <c r="L2640" i="1" s="1"/>
  <c r="J2641" i="1"/>
  <c r="L2641" i="1" s="1"/>
  <c r="J2642" i="1"/>
  <c r="L2642" i="1" s="1"/>
  <c r="J2643" i="1"/>
  <c r="L2643" i="1" s="1"/>
  <c r="J2644" i="1"/>
  <c r="L2644" i="1" s="1"/>
  <c r="J2645" i="1"/>
  <c r="L2645" i="1" s="1"/>
  <c r="J2646" i="1"/>
  <c r="L2646" i="1" s="1"/>
  <c r="J2647" i="1"/>
  <c r="L2647" i="1" s="1"/>
  <c r="J2648" i="1"/>
  <c r="L2648" i="1" s="1"/>
  <c r="J2649" i="1"/>
  <c r="L2649" i="1" s="1"/>
  <c r="J2650" i="1"/>
  <c r="L2650" i="1" s="1"/>
  <c r="J2651" i="1"/>
  <c r="L2651" i="1" s="1"/>
  <c r="J2652" i="1"/>
  <c r="L2652" i="1" s="1"/>
  <c r="J2653" i="1"/>
  <c r="L2653" i="1" s="1"/>
  <c r="J2654" i="1"/>
  <c r="L2654" i="1" s="1"/>
  <c r="J2655" i="1"/>
  <c r="L2655" i="1" s="1"/>
  <c r="J2656" i="1"/>
  <c r="L2656" i="1" s="1"/>
  <c r="J2657" i="1"/>
  <c r="L2657" i="1" s="1"/>
  <c r="J2658" i="1"/>
  <c r="L2658" i="1" s="1"/>
  <c r="J2659" i="1"/>
  <c r="L2659" i="1" s="1"/>
  <c r="J2660" i="1"/>
  <c r="L2660" i="1" s="1"/>
  <c r="J2661" i="1"/>
  <c r="L2661" i="1" s="1"/>
  <c r="J2662" i="1"/>
  <c r="J2663" i="1"/>
  <c r="J2664" i="1"/>
  <c r="L2664" i="1" s="1"/>
  <c r="J2665" i="1"/>
  <c r="L2665" i="1" s="1"/>
  <c r="J2666" i="1"/>
  <c r="L2666" i="1" s="1"/>
  <c r="J2667" i="1"/>
  <c r="L2667" i="1" s="1"/>
  <c r="J2668" i="1"/>
  <c r="L2668" i="1" s="1"/>
  <c r="J2669" i="1"/>
  <c r="L2669" i="1" s="1"/>
  <c r="J2670" i="1"/>
  <c r="L2670" i="1" s="1"/>
  <c r="J2671" i="1"/>
  <c r="L2671" i="1" s="1"/>
  <c r="J2672" i="1"/>
  <c r="L2672" i="1" s="1"/>
  <c r="J2673" i="1"/>
  <c r="L2673" i="1" s="1"/>
  <c r="J2674" i="1"/>
  <c r="L2674" i="1" s="1"/>
  <c r="J2675" i="1"/>
  <c r="L2675" i="1" s="1"/>
  <c r="J2676" i="1"/>
  <c r="L2676" i="1" s="1"/>
  <c r="J2677" i="1"/>
  <c r="L2677" i="1" s="1"/>
  <c r="J2678" i="1"/>
  <c r="L2678" i="1" s="1"/>
  <c r="J2679" i="1"/>
  <c r="L2679" i="1" s="1"/>
  <c r="J2680" i="1"/>
  <c r="L2680" i="1" s="1"/>
  <c r="J2681" i="1"/>
  <c r="L2681" i="1" s="1"/>
  <c r="J2682" i="1"/>
  <c r="L2682" i="1" s="1"/>
  <c r="J2683" i="1"/>
  <c r="L2683" i="1" s="1"/>
  <c r="J2684" i="1"/>
  <c r="L2684" i="1" s="1"/>
  <c r="J2685" i="1"/>
  <c r="L2685" i="1" s="1"/>
  <c r="J2686" i="1"/>
  <c r="L2686" i="1" s="1"/>
  <c r="J2687" i="1"/>
  <c r="L2687" i="1" s="1"/>
  <c r="J2688" i="1"/>
  <c r="L2688" i="1" s="1"/>
  <c r="J2689" i="1"/>
  <c r="L2689" i="1" s="1"/>
  <c r="J2690" i="1"/>
  <c r="L2690" i="1" s="1"/>
  <c r="J2691" i="1"/>
  <c r="L2691" i="1" s="1"/>
  <c r="J2692" i="1"/>
  <c r="L2692" i="1" s="1"/>
  <c r="J2693" i="1"/>
  <c r="L2693" i="1" s="1"/>
  <c r="J2694" i="1"/>
  <c r="L2694" i="1" s="1"/>
  <c r="J2695" i="1"/>
  <c r="L2695" i="1" s="1"/>
  <c r="J2696" i="1"/>
  <c r="L2696" i="1" s="1"/>
  <c r="J2697" i="1"/>
  <c r="L2697" i="1" s="1"/>
  <c r="J2698" i="1"/>
  <c r="J2699" i="1"/>
  <c r="L2699" i="1" s="1"/>
  <c r="J2700" i="1"/>
  <c r="L2700" i="1" s="1"/>
  <c r="J2701" i="1"/>
  <c r="L2701" i="1" s="1"/>
  <c r="J2702" i="1"/>
  <c r="L2702" i="1" s="1"/>
  <c r="J2703" i="1"/>
  <c r="L2703" i="1" s="1"/>
  <c r="J2704" i="1"/>
  <c r="L2704" i="1" s="1"/>
  <c r="J2705" i="1"/>
  <c r="L2705" i="1" s="1"/>
  <c r="J2706" i="1"/>
  <c r="L2706" i="1" s="1"/>
  <c r="J2707" i="1"/>
  <c r="L2707" i="1" s="1"/>
  <c r="J2708" i="1"/>
  <c r="L2708" i="1" s="1"/>
  <c r="J2709" i="1"/>
  <c r="L2709" i="1" s="1"/>
  <c r="J2710" i="1"/>
  <c r="L2710" i="1" s="1"/>
  <c r="J2711" i="1"/>
  <c r="L2711" i="1" s="1"/>
  <c r="J2712" i="1"/>
  <c r="L2712" i="1" s="1"/>
  <c r="J2713" i="1"/>
  <c r="L2713" i="1" s="1"/>
  <c r="J2714" i="1"/>
  <c r="L2714" i="1" s="1"/>
  <c r="J2715" i="1"/>
  <c r="L2715" i="1" s="1"/>
  <c r="J2716" i="1"/>
  <c r="L2716" i="1" s="1"/>
  <c r="J2717" i="1"/>
  <c r="L2717" i="1" s="1"/>
  <c r="J2718" i="1"/>
  <c r="L2718" i="1" s="1"/>
  <c r="J2719" i="1"/>
  <c r="L2719" i="1" s="1"/>
  <c r="J2720" i="1"/>
  <c r="L2720" i="1" s="1"/>
  <c r="J2721" i="1"/>
  <c r="L2721" i="1" s="1"/>
  <c r="J2722" i="1"/>
  <c r="L2722" i="1" s="1"/>
  <c r="J2723" i="1"/>
  <c r="L2723" i="1" s="1"/>
  <c r="J2724" i="1"/>
  <c r="L2724" i="1" s="1"/>
  <c r="J2725" i="1"/>
  <c r="L2725" i="1" s="1"/>
  <c r="J2726" i="1"/>
  <c r="L2726" i="1" s="1"/>
  <c r="J2727" i="1"/>
  <c r="L2727" i="1" s="1"/>
  <c r="J2728" i="1"/>
  <c r="L2728" i="1" s="1"/>
  <c r="J2729" i="1"/>
  <c r="L2729" i="1" s="1"/>
  <c r="J2730" i="1"/>
  <c r="L2730" i="1" s="1"/>
  <c r="J2731" i="1"/>
  <c r="L2731" i="1" s="1"/>
  <c r="J2732" i="1"/>
  <c r="J2733" i="1"/>
  <c r="J2734" i="1"/>
  <c r="L2734" i="1" s="1"/>
  <c r="J2735" i="1"/>
  <c r="L2735" i="1" s="1"/>
  <c r="J2736" i="1"/>
  <c r="L2736" i="1" s="1"/>
  <c r="J2737" i="1"/>
  <c r="L2737" i="1" s="1"/>
  <c r="J2738" i="1"/>
  <c r="L2738" i="1" s="1"/>
  <c r="J2739" i="1"/>
  <c r="L2739" i="1" s="1"/>
  <c r="J2740" i="1"/>
  <c r="L2740" i="1" s="1"/>
  <c r="J2741" i="1"/>
  <c r="L2741" i="1" s="1"/>
  <c r="J2742" i="1"/>
  <c r="L2742" i="1" s="1"/>
  <c r="J2743" i="1"/>
  <c r="L2743" i="1" s="1"/>
  <c r="J2744" i="1"/>
  <c r="L2744" i="1" s="1"/>
  <c r="J2745" i="1"/>
  <c r="L2745" i="1" s="1"/>
  <c r="J2746" i="1"/>
  <c r="L2746" i="1" s="1"/>
  <c r="J2747" i="1"/>
  <c r="L2747" i="1" s="1"/>
  <c r="J2748" i="1"/>
  <c r="L2748" i="1" s="1"/>
  <c r="J2749" i="1"/>
  <c r="L2749" i="1" s="1"/>
  <c r="J2750" i="1"/>
  <c r="L2750" i="1" s="1"/>
  <c r="J2751" i="1"/>
  <c r="L2751" i="1" s="1"/>
  <c r="J2752" i="1"/>
  <c r="L2752" i="1" s="1"/>
  <c r="J2753" i="1"/>
  <c r="L2753" i="1" s="1"/>
  <c r="J2754" i="1"/>
  <c r="L2754" i="1" s="1"/>
  <c r="J2755" i="1"/>
  <c r="L2755" i="1" s="1"/>
  <c r="J2756" i="1"/>
  <c r="L2756" i="1" s="1"/>
  <c r="J2757" i="1"/>
  <c r="L2757" i="1" s="1"/>
  <c r="J2758" i="1"/>
  <c r="L2758" i="1" s="1"/>
  <c r="J2759" i="1"/>
  <c r="L2759" i="1" s="1"/>
  <c r="J2760" i="1"/>
  <c r="L2760" i="1" s="1"/>
  <c r="J2761" i="1"/>
  <c r="L2761" i="1" s="1"/>
  <c r="J2762" i="1"/>
  <c r="L2762" i="1" s="1"/>
  <c r="J2763" i="1"/>
  <c r="L2763" i="1" s="1"/>
  <c r="J2764" i="1"/>
  <c r="L2764" i="1" s="1"/>
  <c r="J2765" i="1"/>
  <c r="L2765" i="1" s="1"/>
  <c r="J2766" i="1"/>
  <c r="L2766" i="1" s="1"/>
  <c r="J2767" i="1"/>
  <c r="L2767" i="1" s="1"/>
  <c r="J2768" i="1"/>
  <c r="L2768" i="1" s="1"/>
  <c r="J2769" i="1"/>
  <c r="L2769" i="1" s="1"/>
  <c r="J2770" i="1"/>
  <c r="L2770" i="1" s="1"/>
  <c r="J2771" i="1"/>
  <c r="L2771" i="1" s="1"/>
  <c r="J2772" i="1"/>
  <c r="L2772" i="1" s="1"/>
  <c r="J2773" i="1"/>
  <c r="L2773" i="1" s="1"/>
  <c r="J2774" i="1"/>
  <c r="L2774" i="1" s="1"/>
  <c r="J2775" i="1"/>
  <c r="L2775" i="1" s="1"/>
  <c r="J2776" i="1"/>
  <c r="L2776" i="1" s="1"/>
  <c r="J2777" i="1"/>
  <c r="L2777" i="1" s="1"/>
  <c r="J2778" i="1"/>
  <c r="L2778" i="1" s="1"/>
  <c r="J2779" i="1"/>
  <c r="L2779" i="1" s="1"/>
  <c r="J2780" i="1"/>
  <c r="L2780" i="1" s="1"/>
  <c r="J2781" i="1"/>
  <c r="L2781" i="1" s="1"/>
  <c r="J2782" i="1"/>
  <c r="L2782" i="1" s="1"/>
  <c r="J2783" i="1"/>
  <c r="L2783" i="1" s="1"/>
  <c r="J2784" i="1"/>
  <c r="L2784" i="1" s="1"/>
  <c r="J2785" i="1"/>
  <c r="L2785" i="1" s="1"/>
  <c r="J2786" i="1"/>
  <c r="L2786" i="1" s="1"/>
  <c r="J2787" i="1"/>
  <c r="L2787" i="1" s="1"/>
  <c r="J2788" i="1"/>
  <c r="L2788" i="1" s="1"/>
  <c r="J2789" i="1"/>
  <c r="L2789" i="1" s="1"/>
  <c r="J2790" i="1"/>
  <c r="L2790" i="1" s="1"/>
  <c r="J2791" i="1"/>
  <c r="L2791" i="1" s="1"/>
  <c r="J2792" i="1"/>
  <c r="L2792" i="1" s="1"/>
  <c r="J2793" i="1"/>
  <c r="L2793" i="1" s="1"/>
  <c r="J2794" i="1"/>
  <c r="L2794" i="1" s="1"/>
  <c r="J2795" i="1"/>
  <c r="L2795" i="1" s="1"/>
  <c r="J2796" i="1"/>
  <c r="L2796" i="1" s="1"/>
  <c r="J2797" i="1"/>
  <c r="L2797" i="1" s="1"/>
  <c r="J2798" i="1"/>
  <c r="L2798" i="1" s="1"/>
  <c r="J2799" i="1"/>
  <c r="L2799" i="1" s="1"/>
  <c r="J2800" i="1"/>
  <c r="L2800" i="1" s="1"/>
  <c r="J2801" i="1"/>
  <c r="L2801" i="1" s="1"/>
  <c r="J2802" i="1"/>
  <c r="J2803" i="1"/>
  <c r="L2803" i="1" s="1"/>
  <c r="J2804" i="1"/>
  <c r="L2804" i="1" s="1"/>
  <c r="J2805" i="1"/>
  <c r="L2805" i="1" s="1"/>
  <c r="J2806" i="1"/>
  <c r="L2806" i="1" s="1"/>
  <c r="J2807" i="1"/>
  <c r="L2807" i="1" s="1"/>
  <c r="J2808" i="1"/>
  <c r="L2808" i="1" s="1"/>
  <c r="J2809" i="1"/>
  <c r="L2809" i="1" s="1"/>
  <c r="J2810" i="1"/>
  <c r="L2810" i="1" s="1"/>
  <c r="J2811" i="1"/>
  <c r="L2811" i="1" s="1"/>
  <c r="J2812" i="1"/>
  <c r="L2812" i="1" s="1"/>
  <c r="J2813" i="1"/>
  <c r="L2813" i="1" s="1"/>
  <c r="J3" i="1"/>
  <c r="W18" i="1"/>
  <c r="W17" i="1"/>
  <c r="W41" i="1"/>
  <c r="W50" i="1"/>
  <c r="W74" i="1"/>
  <c r="W81" i="1"/>
  <c r="W25" i="1"/>
  <c r="W52" i="1"/>
  <c r="W76" i="1"/>
  <c r="W75" i="1"/>
  <c r="AA35" i="1"/>
  <c r="AA41" i="1"/>
  <c r="AA34" i="1"/>
  <c r="AA12" i="1"/>
  <c r="AA44" i="1"/>
  <c r="AA14" i="1"/>
  <c r="W62" i="1"/>
  <c r="W16" i="1"/>
  <c r="W30" i="1"/>
  <c r="W20" i="1"/>
  <c r="W44" i="1"/>
  <c r="W53" i="1"/>
  <c r="W6" i="1"/>
  <c r="AA4" i="1"/>
  <c r="W28" i="1"/>
  <c r="W55" i="1"/>
  <c r="W79" i="1"/>
  <c r="AA7" i="1"/>
  <c r="AA39" i="1"/>
  <c r="AA6" i="1"/>
  <c r="AA38" i="1"/>
  <c r="AA16" i="1"/>
  <c r="W34" i="1"/>
  <c r="W33" i="1"/>
  <c r="W40" i="1"/>
  <c r="W42" i="1"/>
  <c r="W23" i="1"/>
  <c r="W15" i="1"/>
  <c r="W56" i="1"/>
  <c r="W9" i="1"/>
  <c r="W7" i="1"/>
  <c r="W31" i="1"/>
  <c r="W58" i="1"/>
  <c r="W39" i="1"/>
  <c r="AA11" i="1"/>
  <c r="AA43" i="1"/>
  <c r="AA10" i="1"/>
  <c r="AA42" i="1"/>
  <c r="AA20" i="1"/>
  <c r="W64" i="1"/>
  <c r="W63" i="1"/>
  <c r="W80" i="1"/>
  <c r="W11" i="1"/>
  <c r="W35" i="1"/>
  <c r="W60" i="1"/>
  <c r="W68" i="1"/>
  <c r="W66" i="1"/>
  <c r="W19" i="1"/>
  <c r="W43" i="1"/>
  <c r="W70" i="1"/>
  <c r="W69" i="1"/>
  <c r="AA27" i="1"/>
  <c r="AA5" i="1"/>
  <c r="AA26" i="1"/>
  <c r="AA37" i="1"/>
  <c r="AA36" i="1"/>
  <c r="W12" i="1"/>
  <c r="W14" i="1"/>
  <c r="W38" i="1"/>
  <c r="W47" i="1"/>
  <c r="W71" i="1"/>
  <c r="W78" i="1"/>
  <c r="W22" i="1"/>
  <c r="W46" i="1"/>
  <c r="W73" i="1"/>
  <c r="W72" i="1"/>
  <c r="AA31" i="1"/>
  <c r="AA21" i="1"/>
  <c r="AA30" i="1"/>
  <c r="AA8" i="1"/>
  <c r="AA40" i="1"/>
  <c r="W45" i="1"/>
  <c r="W26" i="1"/>
  <c r="W27" i="1"/>
  <c r="W59" i="1"/>
  <c r="W21" i="1"/>
  <c r="W10" i="1"/>
  <c r="W61" i="1"/>
  <c r="W51" i="1"/>
  <c r="AA15" i="1"/>
  <c r="AA13" i="1"/>
  <c r="AA9" i="1"/>
  <c r="AA24" i="1"/>
  <c r="W49" i="1"/>
  <c r="W57" i="1"/>
  <c r="W29" i="1"/>
  <c r="W24" i="1"/>
  <c r="W13" i="1"/>
  <c r="W37" i="1"/>
  <c r="W54" i="1"/>
  <c r="AA19" i="1"/>
  <c r="AA25" i="1"/>
  <c r="AA18" i="1"/>
  <c r="AA17" i="1"/>
  <c r="AA28" i="1"/>
  <c r="W77" i="1"/>
  <c r="W8" i="1"/>
  <c r="W32" i="1"/>
  <c r="W48" i="1"/>
  <c r="W65" i="1"/>
  <c r="W36" i="1"/>
  <c r="W67" i="1"/>
  <c r="AA23" i="1"/>
  <c r="AA29" i="1"/>
  <c r="AA22" i="1"/>
  <c r="AA33" i="1"/>
  <c r="AA32" i="1"/>
  <c r="X75" i="1" l="1"/>
  <c r="X72" i="1"/>
  <c r="X69" i="1"/>
  <c r="X63" i="1"/>
  <c r="X54" i="1"/>
  <c r="X51" i="1"/>
  <c r="X39" i="1"/>
  <c r="X79" i="1"/>
  <c r="X76" i="1"/>
  <c r="X73" i="1"/>
  <c r="X70" i="1"/>
  <c r="X67" i="1"/>
  <c r="X64" i="1"/>
  <c r="X61" i="1"/>
  <c r="X58" i="1"/>
  <c r="X55" i="1"/>
  <c r="X52" i="1"/>
  <c r="X46" i="1"/>
  <c r="X43" i="1"/>
  <c r="X40" i="1"/>
  <c r="X37" i="1"/>
  <c r="X34" i="1"/>
  <c r="X31" i="1"/>
  <c r="X28" i="1"/>
  <c r="X25" i="1"/>
  <c r="X22" i="1"/>
  <c r="X19" i="1"/>
  <c r="X16" i="1"/>
  <c r="X13" i="1"/>
  <c r="X10" i="1"/>
  <c r="X7" i="1"/>
  <c r="X81" i="1"/>
  <c r="X78" i="1"/>
  <c r="X66" i="1"/>
  <c r="X36" i="1"/>
  <c r="X24" i="1"/>
  <c r="X21" i="1"/>
  <c r="X9" i="1"/>
  <c r="X6" i="1"/>
  <c r="X74" i="1"/>
  <c r="X71" i="1"/>
  <c r="X68" i="1"/>
  <c r="X65" i="1"/>
  <c r="X62" i="1"/>
  <c r="X59" i="1"/>
  <c r="X56" i="1"/>
  <c r="X53" i="1"/>
  <c r="X50" i="1"/>
  <c r="X47" i="1"/>
  <c r="X60" i="1"/>
  <c r="X48" i="1"/>
  <c r="X33" i="1"/>
  <c r="X27" i="1"/>
  <c r="X15" i="1"/>
  <c r="X44" i="1"/>
  <c r="X41" i="1"/>
  <c r="X38" i="1"/>
  <c r="X35" i="1"/>
  <c r="X32" i="1"/>
  <c r="X29" i="1"/>
  <c r="X26" i="1"/>
  <c r="X23" i="1"/>
  <c r="X20" i="1"/>
  <c r="X17" i="1"/>
  <c r="X14" i="1"/>
  <c r="X11" i="1"/>
  <c r="X8" i="1"/>
  <c r="X57" i="1"/>
  <c r="X45" i="1"/>
  <c r="X42" i="1"/>
  <c r="X30" i="1"/>
  <c r="X18" i="1"/>
  <c r="X12" i="1"/>
  <c r="X80" i="1"/>
  <c r="X77" i="1"/>
  <c r="X49" i="1"/>
  <c r="X4" i="1"/>
  <c r="X5" i="1"/>
  <c r="L2525" i="1"/>
  <c r="L2421" i="1"/>
  <c r="L2317" i="1"/>
  <c r="L2109" i="1"/>
  <c r="L1797" i="1"/>
  <c r="L1693" i="1"/>
  <c r="L1276" i="1"/>
  <c r="L2663" i="1"/>
  <c r="L2559" i="1"/>
  <c r="L2455" i="1"/>
  <c r="L2351" i="1"/>
  <c r="L2247" i="1"/>
  <c r="L2143" i="1"/>
  <c r="L2039" i="1"/>
  <c r="L1935" i="1"/>
  <c r="L1831" i="1"/>
  <c r="L1727" i="1"/>
  <c r="L1519" i="1"/>
  <c r="L1415" i="1"/>
  <c r="L1311" i="1"/>
  <c r="L1207" i="1"/>
  <c r="L1103" i="1"/>
  <c r="L999" i="1"/>
  <c r="L895" i="1"/>
  <c r="L791" i="1"/>
  <c r="L687" i="1"/>
  <c r="L583" i="1"/>
  <c r="L479" i="1"/>
  <c r="L375" i="1"/>
  <c r="L271" i="1"/>
  <c r="L167" i="1"/>
  <c r="L63" i="1"/>
  <c r="L2733" i="1"/>
  <c r="L2629" i="1"/>
  <c r="L2213" i="1"/>
  <c r="L1172" i="1"/>
  <c r="L756" i="1"/>
  <c r="L652" i="1"/>
  <c r="L236" i="1"/>
  <c r="L132" i="1"/>
  <c r="L2490" i="1"/>
  <c r="L2386" i="1"/>
  <c r="L2282" i="1"/>
  <c r="L2178" i="1"/>
  <c r="L2074" i="1"/>
  <c r="L1970" i="1"/>
  <c r="L1866" i="1"/>
  <c r="L1762" i="1"/>
  <c r="L1658" i="1"/>
  <c r="L1554" i="1"/>
  <c r="L2005" i="1"/>
  <c r="L1589" i="1"/>
  <c r="L1068" i="1"/>
  <c r="L860" i="1"/>
  <c r="L444" i="1"/>
  <c r="L1449" i="1"/>
  <c r="L1345" i="1"/>
  <c r="L1241" i="1"/>
  <c r="L1137" i="1"/>
  <c r="L1033" i="1"/>
  <c r="L929" i="1"/>
  <c r="L825" i="1"/>
  <c r="L721" i="1"/>
  <c r="L617" i="1"/>
  <c r="L513" i="1"/>
  <c r="L409" i="1"/>
  <c r="L305" i="1"/>
  <c r="L201" i="1"/>
  <c r="L97" i="1"/>
  <c r="L1901" i="1"/>
  <c r="L1484" i="1"/>
  <c r="L1380" i="1"/>
  <c r="L964" i="1"/>
  <c r="L548" i="1"/>
  <c r="L340" i="1"/>
  <c r="L2698" i="1"/>
  <c r="L2594" i="1"/>
  <c r="L1624" i="1"/>
  <c r="L2802" i="1"/>
  <c r="L2522" i="1"/>
  <c r="L2242" i="1"/>
  <c r="L1962" i="1"/>
  <c r="L1682" i="1"/>
  <c r="L1402" i="1"/>
  <c r="L1122" i="1"/>
  <c r="L842" i="1"/>
  <c r="L562" i="1"/>
  <c r="L282" i="1"/>
  <c r="L2312" i="1"/>
  <c r="L2032" i="1"/>
  <c r="L912" i="1"/>
  <c r="L352" i="1"/>
  <c r="L2662" i="1"/>
  <c r="L2382" i="1"/>
  <c r="L2102" i="1"/>
  <c r="L1822" i="1"/>
  <c r="L1542" i="1"/>
  <c r="L1262" i="1"/>
  <c r="L982" i="1"/>
  <c r="L702" i="1"/>
  <c r="L422" i="1"/>
  <c r="L142" i="1"/>
  <c r="L2592" i="1"/>
  <c r="L1192" i="1"/>
  <c r="L72" i="1"/>
  <c r="L1752" i="1"/>
  <c r="L1472" i="1"/>
  <c r="L632" i="1"/>
  <c r="L2732" i="1"/>
  <c r="L2452" i="1"/>
  <c r="L2172" i="1"/>
  <c r="L1892" i="1"/>
  <c r="L1612" i="1"/>
  <c r="L1332" i="1"/>
  <c r="L1052" i="1"/>
  <c r="L772" i="1"/>
  <c r="L492" i="1"/>
  <c r="L212" i="1"/>
  <c r="J2333" i="2"/>
  <c r="L2333" i="2" s="1"/>
  <c r="J2114" i="2"/>
  <c r="L2114" i="2" s="1"/>
  <c r="J1299" i="2"/>
  <c r="L1299" i="2" s="1"/>
  <c r="J547" i="2"/>
  <c r="L547" i="2" s="1"/>
  <c r="J159" i="2"/>
  <c r="L159" i="2" s="1"/>
  <c r="J238" i="2"/>
  <c r="L238" i="2" s="1"/>
  <c r="J2260" i="2"/>
  <c r="L2260" i="2" s="1"/>
  <c r="J2187" i="2"/>
  <c r="L2187" i="2" s="1"/>
  <c r="J1719" i="2"/>
  <c r="L1719" i="2" s="1"/>
  <c r="J31" i="2"/>
  <c r="L31" i="2" s="1"/>
  <c r="J1630" i="2"/>
  <c r="L1630" i="2" s="1"/>
  <c r="J1529" i="2"/>
  <c r="L1529" i="2" s="1"/>
  <c r="J2397" i="2"/>
  <c r="L2397" i="2" s="1"/>
  <c r="J1427" i="2"/>
  <c r="L1427" i="2" s="1"/>
  <c r="J272" i="2"/>
  <c r="L272" i="2" s="1"/>
  <c r="J2012" i="2"/>
  <c r="L2012" i="2" s="1"/>
  <c r="J1122" i="2"/>
  <c r="J1923" i="2"/>
  <c r="L1923" i="2" s="1"/>
  <c r="J930" i="2"/>
  <c r="L930" i="2" s="1"/>
  <c r="J1821" i="2"/>
  <c r="L1821" i="2" s="1"/>
  <c r="J750" i="2"/>
  <c r="L750" i="2" s="1"/>
  <c r="J2390" i="2"/>
  <c r="L2390" i="2" s="1"/>
  <c r="J2325" i="2"/>
  <c r="L2325" i="2" s="1"/>
  <c r="J2252" i="2"/>
  <c r="L2252" i="2" s="1"/>
  <c r="J2179" i="2"/>
  <c r="L2179" i="2" s="1"/>
  <c r="J2106" i="2"/>
  <c r="L2106" i="2" s="1"/>
  <c r="J2004" i="2"/>
  <c r="L2004" i="2" s="1"/>
  <c r="J1902" i="2"/>
  <c r="L1902" i="2" s="1"/>
  <c r="J1813" i="2"/>
  <c r="L1813" i="2" s="1"/>
  <c r="J1711" i="2"/>
  <c r="L1711" i="2" s="1"/>
  <c r="J1610" i="2"/>
  <c r="L1610" i="2" s="1"/>
  <c r="J1521" i="2"/>
  <c r="J1419" i="2"/>
  <c r="L1419" i="2" s="1"/>
  <c r="J1265" i="2"/>
  <c r="L1265" i="2" s="1"/>
  <c r="J1107" i="2"/>
  <c r="L1107" i="2" s="1"/>
  <c r="J913" i="2"/>
  <c r="L913" i="2" s="1"/>
  <c r="J711" i="2"/>
  <c r="L711" i="2" s="1"/>
  <c r="J530" i="2"/>
  <c r="L530" i="2" s="1"/>
  <c r="J328" i="2"/>
  <c r="L328" i="2" s="1"/>
  <c r="J93" i="2"/>
  <c r="L93" i="2" s="1"/>
  <c r="J2388" i="2"/>
  <c r="L2388" i="2" s="1"/>
  <c r="J2323" i="2"/>
  <c r="L2323" i="2" s="1"/>
  <c r="J2250" i="2"/>
  <c r="L2250" i="2" s="1"/>
  <c r="J2177" i="2"/>
  <c r="L2177" i="2" s="1"/>
  <c r="J2085" i="2"/>
  <c r="L2085" i="2" s="1"/>
  <c r="J1996" i="2"/>
  <c r="L1996" i="2" s="1"/>
  <c r="J1894" i="2"/>
  <c r="L1894" i="2" s="1"/>
  <c r="J1793" i="2"/>
  <c r="L1793" i="2" s="1"/>
  <c r="J1703" i="2"/>
  <c r="L1703" i="2" s="1"/>
  <c r="J1602" i="2"/>
  <c r="L1602" i="2" s="1"/>
  <c r="J1500" i="2"/>
  <c r="L1500" i="2" s="1"/>
  <c r="J1411" i="2"/>
  <c r="L1411" i="2" s="1"/>
  <c r="J1250" i="2"/>
  <c r="L1250" i="2" s="1"/>
  <c r="J1073" i="2"/>
  <c r="L1073" i="2" s="1"/>
  <c r="J896" i="2"/>
  <c r="L896" i="2" s="1"/>
  <c r="J694" i="2"/>
  <c r="L694" i="2" s="1"/>
  <c r="J491" i="2"/>
  <c r="L491" i="2" s="1"/>
  <c r="J311" i="2"/>
  <c r="L311" i="2" s="1"/>
  <c r="J62" i="2"/>
  <c r="L62" i="2" s="1"/>
  <c r="J29" i="2"/>
  <c r="L29" i="2" s="1"/>
  <c r="J2422" i="2"/>
  <c r="L2422" i="2" s="1"/>
  <c r="J2358" i="2"/>
  <c r="L2358" i="2" s="1"/>
  <c r="J2289" i="2"/>
  <c r="L2289" i="2" s="1"/>
  <c r="J2215" i="2"/>
  <c r="L2215" i="2" s="1"/>
  <c r="J2142" i="2"/>
  <c r="L2142" i="2" s="1"/>
  <c r="J2049" i="2"/>
  <c r="L2049" i="2" s="1"/>
  <c r="J1959" i="2"/>
  <c r="L1959" i="2" s="1"/>
  <c r="J1858" i="2"/>
  <c r="L1858" i="2" s="1"/>
  <c r="J1756" i="2"/>
  <c r="L1756" i="2" s="1"/>
  <c r="J1667" i="2"/>
  <c r="L1667" i="2" s="1"/>
  <c r="J1565" i="2"/>
  <c r="L1565" i="2" s="1"/>
  <c r="J1463" i="2"/>
  <c r="L1463" i="2" s="1"/>
  <c r="J1363" i="2"/>
  <c r="L1363" i="2" s="1"/>
  <c r="J1186" i="2"/>
  <c r="L1186" i="2" s="1"/>
  <c r="J1003" i="2"/>
  <c r="L1003" i="2" s="1"/>
  <c r="J823" i="2"/>
  <c r="L823" i="2" s="1"/>
  <c r="J621" i="2"/>
  <c r="L621" i="2" s="1"/>
  <c r="J418" i="2"/>
  <c r="L418" i="2" s="1"/>
  <c r="J63" i="2"/>
  <c r="L63" i="2" s="1"/>
  <c r="J94" i="2"/>
  <c r="L94" i="2" s="1"/>
  <c r="J200" i="2"/>
  <c r="L200" i="2" s="1"/>
  <c r="J273" i="2"/>
  <c r="L273" i="2" s="1"/>
  <c r="J346" i="2"/>
  <c r="L346" i="2" s="1"/>
  <c r="J419" i="2"/>
  <c r="L419" i="2" s="1"/>
  <c r="J493" i="2"/>
  <c r="L493" i="2" s="1"/>
  <c r="J566" i="2"/>
  <c r="L566" i="2" s="1"/>
  <c r="J639" i="2"/>
  <c r="L639" i="2" s="1"/>
  <c r="J712" i="2"/>
  <c r="L712" i="2" s="1"/>
  <c r="J785" i="2"/>
  <c r="L785" i="2" s="1"/>
  <c r="J858" i="2"/>
  <c r="L858" i="2" s="1"/>
  <c r="J931" i="2"/>
  <c r="L931" i="2" s="1"/>
  <c r="J1005" i="2"/>
  <c r="L1005" i="2" s="1"/>
  <c r="J1074" i="2"/>
  <c r="L1074" i="2" s="1"/>
  <c r="J1138" i="2"/>
  <c r="L1138" i="2" s="1"/>
  <c r="J1202" i="2"/>
  <c r="L1202" i="2" s="1"/>
  <c r="J1266" i="2"/>
  <c r="L1266" i="2" s="1"/>
  <c r="J1330" i="2"/>
  <c r="L1330" i="2" s="1"/>
  <c r="J1389" i="2"/>
  <c r="L1389" i="2" s="1"/>
  <c r="J1428" i="2"/>
  <c r="L1428" i="2" s="1"/>
  <c r="J1465" i="2"/>
  <c r="L1465" i="2" s="1"/>
  <c r="J1501" i="2"/>
  <c r="L1501" i="2" s="1"/>
  <c r="J1538" i="2"/>
  <c r="L1538" i="2" s="1"/>
  <c r="J1574" i="2"/>
  <c r="L1574" i="2" s="1"/>
  <c r="J1611" i="2"/>
  <c r="L1611" i="2" s="1"/>
  <c r="J1647" i="2"/>
  <c r="L1647" i="2" s="1"/>
  <c r="J1684" i="2"/>
  <c r="L1684" i="2" s="1"/>
  <c r="J1721" i="2"/>
  <c r="L1721" i="2" s="1"/>
  <c r="J1757" i="2"/>
  <c r="L1757" i="2" s="1"/>
  <c r="J1794" i="2"/>
  <c r="L1794" i="2" s="1"/>
  <c r="J1830" i="2"/>
  <c r="L1830" i="2" s="1"/>
  <c r="J1867" i="2"/>
  <c r="L1867" i="2" s="1"/>
  <c r="J1903" i="2"/>
  <c r="L1903" i="2" s="1"/>
  <c r="J1940" i="2"/>
  <c r="L1940" i="2" s="1"/>
  <c r="J1977" i="2"/>
  <c r="L1977" i="2" s="1"/>
  <c r="J2013" i="2"/>
  <c r="L2013" i="2" s="1"/>
  <c r="J2050" i="2"/>
  <c r="L2050" i="2" s="1"/>
  <c r="J2086" i="2"/>
  <c r="L2086" i="2" s="1"/>
  <c r="J2123" i="2"/>
  <c r="L2123" i="2" s="1"/>
  <c r="J2159" i="2"/>
  <c r="L2159" i="2" s="1"/>
  <c r="J2196" i="2"/>
  <c r="L2196" i="2" s="1"/>
  <c r="J2233" i="2"/>
  <c r="L2233" i="2" s="1"/>
  <c r="J2269" i="2"/>
  <c r="L2269" i="2" s="1"/>
  <c r="J2306" i="2"/>
  <c r="L2306" i="2" s="1"/>
  <c r="J2341" i="2"/>
  <c r="L2341" i="2" s="1"/>
  <c r="J2373" i="2"/>
  <c r="L2373" i="2" s="1"/>
  <c r="J2405" i="2"/>
  <c r="L2405" i="2" s="1"/>
  <c r="J95" i="2"/>
  <c r="L95" i="2" s="1"/>
  <c r="J201" i="2"/>
  <c r="J274" i="2"/>
  <c r="L274" i="2" s="1"/>
  <c r="J347" i="2"/>
  <c r="L347" i="2" s="1"/>
  <c r="J421" i="2"/>
  <c r="L421" i="2" s="1"/>
  <c r="J494" i="2"/>
  <c r="L494" i="2" s="1"/>
  <c r="J567" i="2"/>
  <c r="L567" i="2" s="1"/>
  <c r="J640" i="2"/>
  <c r="L640" i="2" s="1"/>
  <c r="J713" i="2"/>
  <c r="L713" i="2" s="1"/>
  <c r="J786" i="2"/>
  <c r="L786" i="2" s="1"/>
  <c r="J859" i="2"/>
  <c r="L859" i="2" s="1"/>
  <c r="J933" i="2"/>
  <c r="L933" i="2" s="1"/>
  <c r="J1006" i="2"/>
  <c r="L1006" i="2" s="1"/>
  <c r="J1075" i="2"/>
  <c r="L1075" i="2" s="1"/>
  <c r="J1139" i="2"/>
  <c r="L1139" i="2" s="1"/>
  <c r="J1203" i="2"/>
  <c r="L1203" i="2" s="1"/>
  <c r="J1267" i="2"/>
  <c r="L1267" i="2" s="1"/>
  <c r="J1331" i="2"/>
  <c r="L1331" i="2" s="1"/>
  <c r="J1390" i="2"/>
  <c r="L1390" i="2" s="1"/>
  <c r="J1429" i="2"/>
  <c r="L1429" i="2" s="1"/>
  <c r="J1466" i="2"/>
  <c r="L1466" i="2" s="1"/>
  <c r="J1502" i="2"/>
  <c r="L1502" i="2" s="1"/>
  <c r="J1539" i="2"/>
  <c r="L1539" i="2" s="1"/>
  <c r="J1575" i="2"/>
  <c r="L1575" i="2" s="1"/>
  <c r="J1612" i="2"/>
  <c r="J1649" i="2"/>
  <c r="L1649" i="2" s="1"/>
  <c r="J1685" i="2"/>
  <c r="L1685" i="2" s="1"/>
  <c r="J1722" i="2"/>
  <c r="L1722" i="2" s="1"/>
  <c r="J1758" i="2"/>
  <c r="L1758" i="2" s="1"/>
  <c r="J1795" i="2"/>
  <c r="L1795" i="2" s="1"/>
  <c r="J1831" i="2"/>
  <c r="L1831" i="2" s="1"/>
  <c r="J1868" i="2"/>
  <c r="L1868" i="2" s="1"/>
  <c r="J1905" i="2"/>
  <c r="L1905" i="2" s="1"/>
  <c r="J1941" i="2"/>
  <c r="L1941" i="2" s="1"/>
  <c r="J1978" i="2"/>
  <c r="L1978" i="2" s="1"/>
  <c r="J2014" i="2"/>
  <c r="L2014" i="2" s="1"/>
  <c r="J2051" i="2"/>
  <c r="L2051" i="2" s="1"/>
  <c r="J2087" i="2"/>
  <c r="L2087" i="2" s="1"/>
  <c r="J2124" i="2"/>
  <c r="L2124" i="2" s="1"/>
  <c r="J2161" i="2"/>
  <c r="L2161" i="2" s="1"/>
  <c r="J2197" i="2"/>
  <c r="L2197" i="2" s="1"/>
  <c r="J2234" i="2"/>
  <c r="L2234" i="2" s="1"/>
  <c r="J2270" i="2"/>
  <c r="L2270" i="2" s="1"/>
  <c r="J2307" i="2"/>
  <c r="L2307" i="2" s="1"/>
  <c r="J2342" i="2"/>
  <c r="L2342" i="2" s="1"/>
  <c r="J2374" i="2"/>
  <c r="L2374" i="2" s="1"/>
  <c r="J2406" i="2"/>
  <c r="L2406" i="2" s="1"/>
  <c r="J157" i="2"/>
  <c r="L157" i="2" s="1"/>
  <c r="J235" i="2"/>
  <c r="L235" i="2" s="1"/>
  <c r="J309" i="2"/>
  <c r="L309" i="2" s="1"/>
  <c r="J382" i="2"/>
  <c r="L382" i="2" s="1"/>
  <c r="J455" i="2"/>
  <c r="L455" i="2" s="1"/>
  <c r="J528" i="2"/>
  <c r="L528" i="2" s="1"/>
  <c r="J601" i="2"/>
  <c r="L601" i="2" s="1"/>
  <c r="J674" i="2"/>
  <c r="L674" i="2" s="1"/>
  <c r="J747" i="2"/>
  <c r="L747" i="2" s="1"/>
  <c r="J821" i="2"/>
  <c r="L821" i="2" s="1"/>
  <c r="J894" i="2"/>
  <c r="J967" i="2"/>
  <c r="L967" i="2" s="1"/>
  <c r="J1040" i="2"/>
  <c r="L1040" i="2" s="1"/>
  <c r="J1105" i="2"/>
  <c r="L1105" i="2" s="1"/>
  <c r="J1169" i="2"/>
  <c r="L1169" i="2" s="1"/>
  <c r="J1233" i="2"/>
  <c r="L1233" i="2" s="1"/>
  <c r="J1297" i="2"/>
  <c r="L1297" i="2" s="1"/>
  <c r="J1361" i="2"/>
  <c r="L1361" i="2" s="1"/>
  <c r="J1409" i="2"/>
  <c r="L1409" i="2" s="1"/>
  <c r="J1445" i="2"/>
  <c r="L1445" i="2" s="1"/>
  <c r="J1482" i="2"/>
  <c r="L1482" i="2" s="1"/>
  <c r="J1518" i="2"/>
  <c r="L1518" i="2" s="1"/>
  <c r="J1555" i="2"/>
  <c r="L1555" i="2" s="1"/>
  <c r="J1591" i="2"/>
  <c r="J1628" i="2"/>
  <c r="L1628" i="2" s="1"/>
  <c r="J1665" i="2"/>
  <c r="L1665" i="2" s="1"/>
  <c r="J1701" i="2"/>
  <c r="L1701" i="2" s="1"/>
  <c r="J1738" i="2"/>
  <c r="L1738" i="2" s="1"/>
  <c r="J1774" i="2"/>
  <c r="L1774" i="2" s="1"/>
  <c r="J1811" i="2"/>
  <c r="L1811" i="2" s="1"/>
  <c r="J1847" i="2"/>
  <c r="L1847" i="2" s="1"/>
  <c r="J1884" i="2"/>
  <c r="L1884" i="2" s="1"/>
  <c r="J1921" i="2"/>
  <c r="L1921" i="2" s="1"/>
  <c r="J1957" i="2"/>
  <c r="L1957" i="2" s="1"/>
  <c r="J1994" i="2"/>
  <c r="L1994" i="2" s="1"/>
  <c r="J2030" i="2"/>
  <c r="L2030" i="2" s="1"/>
  <c r="J2067" i="2"/>
  <c r="L2067" i="2" s="1"/>
  <c r="J2103" i="2"/>
  <c r="L2103" i="2" s="1"/>
  <c r="J126" i="2"/>
  <c r="L126" i="2" s="1"/>
  <c r="J218" i="2"/>
  <c r="L218" i="2" s="1"/>
  <c r="J291" i="2"/>
  <c r="L291" i="2" s="1"/>
  <c r="J365" i="2"/>
  <c r="L365" i="2" s="1"/>
  <c r="J438" i="2"/>
  <c r="L438" i="2" s="1"/>
  <c r="J511" i="2"/>
  <c r="L511" i="2" s="1"/>
  <c r="J584" i="2"/>
  <c r="L584" i="2" s="1"/>
  <c r="J657" i="2"/>
  <c r="L657" i="2" s="1"/>
  <c r="J730" i="2"/>
  <c r="L730" i="2" s="1"/>
  <c r="J803" i="2"/>
  <c r="L803" i="2" s="1"/>
  <c r="J877" i="2"/>
  <c r="L877" i="2" s="1"/>
  <c r="J950" i="2"/>
  <c r="L950" i="2" s="1"/>
  <c r="J1023" i="2"/>
  <c r="L1023" i="2" s="1"/>
  <c r="J1090" i="2"/>
  <c r="L1090" i="2" s="1"/>
  <c r="J1154" i="2"/>
  <c r="L1154" i="2" s="1"/>
  <c r="J1218" i="2"/>
  <c r="L1218" i="2" s="1"/>
  <c r="J1282" i="2"/>
  <c r="L1282" i="2" s="1"/>
  <c r="J1346" i="2"/>
  <c r="L1346" i="2" s="1"/>
  <c r="J1401" i="2"/>
  <c r="L1401" i="2" s="1"/>
  <c r="J1437" i="2"/>
  <c r="L1437" i="2" s="1"/>
  <c r="J1474" i="2"/>
  <c r="L1474" i="2" s="1"/>
  <c r="J1510" i="2"/>
  <c r="L1510" i="2" s="1"/>
  <c r="J1547" i="2"/>
  <c r="L1547" i="2" s="1"/>
  <c r="J1583" i="2"/>
  <c r="L1583" i="2" s="1"/>
  <c r="J1620" i="2"/>
  <c r="L1620" i="2" s="1"/>
  <c r="J1657" i="2"/>
  <c r="L1657" i="2" s="1"/>
  <c r="J1693" i="2"/>
  <c r="L1693" i="2" s="1"/>
  <c r="J1730" i="2"/>
  <c r="L1730" i="2" s="1"/>
  <c r="J1766" i="2"/>
  <c r="L1766" i="2" s="1"/>
  <c r="J1803" i="2"/>
  <c r="L1803" i="2" s="1"/>
  <c r="J1839" i="2"/>
  <c r="L1839" i="2" s="1"/>
  <c r="J1876" i="2"/>
  <c r="L1876" i="2" s="1"/>
  <c r="J1913" i="2"/>
  <c r="L1913" i="2" s="1"/>
  <c r="J1949" i="2"/>
  <c r="L1949" i="2" s="1"/>
  <c r="J1986" i="2"/>
  <c r="L1986" i="2" s="1"/>
  <c r="J2022" i="2"/>
  <c r="L2022" i="2" s="1"/>
  <c r="J2059" i="2"/>
  <c r="L2059" i="2" s="1"/>
  <c r="J2095" i="2"/>
  <c r="L2095" i="2" s="1"/>
  <c r="J2132" i="2"/>
  <c r="L2132" i="2" s="1"/>
  <c r="J2169" i="2"/>
  <c r="L2169" i="2" s="1"/>
  <c r="J2205" i="2"/>
  <c r="L2205" i="2" s="1"/>
  <c r="J2242" i="2"/>
  <c r="J2278" i="2"/>
  <c r="L2278" i="2" s="1"/>
  <c r="J2315" i="2"/>
  <c r="L2315" i="2" s="1"/>
  <c r="J2349" i="2"/>
  <c r="L2349" i="2" s="1"/>
  <c r="J2381" i="2"/>
  <c r="L2381" i="2" s="1"/>
  <c r="J2413" i="2"/>
  <c r="L2413" i="2" s="1"/>
  <c r="J30" i="2"/>
  <c r="L30" i="2" s="1"/>
  <c r="J158" i="2"/>
  <c r="L158" i="2" s="1"/>
  <c r="J237" i="2"/>
  <c r="L237" i="2" s="1"/>
  <c r="J310" i="2"/>
  <c r="L310" i="2" s="1"/>
  <c r="J383" i="2"/>
  <c r="L383" i="2" s="1"/>
  <c r="J456" i="2"/>
  <c r="L456" i="2" s="1"/>
  <c r="J529" i="2"/>
  <c r="L529" i="2" s="1"/>
  <c r="J602" i="2"/>
  <c r="L602" i="2" s="1"/>
  <c r="J675" i="2"/>
  <c r="L675" i="2" s="1"/>
  <c r="J749" i="2"/>
  <c r="L749" i="2" s="1"/>
  <c r="J822" i="2"/>
  <c r="L822" i="2" s="1"/>
  <c r="J895" i="2"/>
  <c r="L895" i="2" s="1"/>
  <c r="J968" i="2"/>
  <c r="L968" i="2" s="1"/>
  <c r="J1041" i="2"/>
  <c r="L1041" i="2" s="1"/>
  <c r="J1106" i="2"/>
  <c r="L1106" i="2" s="1"/>
  <c r="J1170" i="2"/>
  <c r="L1170" i="2" s="1"/>
  <c r="J1234" i="2"/>
  <c r="L1234" i="2" s="1"/>
  <c r="J1298" i="2"/>
  <c r="L1298" i="2" s="1"/>
  <c r="J1362" i="2"/>
  <c r="L1362" i="2" s="1"/>
  <c r="J1410" i="2"/>
  <c r="L1410" i="2" s="1"/>
  <c r="J1446" i="2"/>
  <c r="L1446" i="2" s="1"/>
  <c r="J1483" i="2"/>
  <c r="L1483" i="2" s="1"/>
  <c r="J1519" i="2"/>
  <c r="L1519" i="2" s="1"/>
  <c r="J1556" i="2"/>
  <c r="J1593" i="2"/>
  <c r="L1593" i="2" s="1"/>
  <c r="J1629" i="2"/>
  <c r="L1629" i="2" s="1"/>
  <c r="J1666" i="2"/>
  <c r="L1666" i="2" s="1"/>
  <c r="J1702" i="2"/>
  <c r="L1702" i="2" s="1"/>
  <c r="J1739" i="2"/>
  <c r="L1739" i="2" s="1"/>
  <c r="J1775" i="2"/>
  <c r="L1775" i="2" s="1"/>
  <c r="J1812" i="2"/>
  <c r="L1812" i="2" s="1"/>
  <c r="J1849" i="2"/>
  <c r="L1849" i="2" s="1"/>
  <c r="J1885" i="2"/>
  <c r="L1885" i="2" s="1"/>
  <c r="J1922" i="2"/>
  <c r="L1922" i="2" s="1"/>
  <c r="J1958" i="2"/>
  <c r="L1958" i="2" s="1"/>
  <c r="J1995" i="2"/>
  <c r="L1995" i="2" s="1"/>
  <c r="J2031" i="2"/>
  <c r="L2031" i="2" s="1"/>
  <c r="J2068" i="2"/>
  <c r="L2068" i="2" s="1"/>
  <c r="J2105" i="2"/>
  <c r="L2105" i="2" s="1"/>
  <c r="J2141" i="2"/>
  <c r="L2141" i="2" s="1"/>
  <c r="J2178" i="2"/>
  <c r="L2178" i="2" s="1"/>
  <c r="J2214" i="2"/>
  <c r="L2214" i="2" s="1"/>
  <c r="J2251" i="2"/>
  <c r="L2251" i="2" s="1"/>
  <c r="J2287" i="2"/>
  <c r="L2287" i="2" s="1"/>
  <c r="J2324" i="2"/>
  <c r="L2324" i="2" s="1"/>
  <c r="J2357" i="2"/>
  <c r="L2357" i="2" s="1"/>
  <c r="J2389" i="2"/>
  <c r="L2389" i="2" s="1"/>
  <c r="J2421" i="2"/>
  <c r="L2421" i="2" s="1"/>
  <c r="J2372" i="2"/>
  <c r="L2372" i="2" s="1"/>
  <c r="J2305" i="2"/>
  <c r="L2305" i="2" s="1"/>
  <c r="J2231" i="2"/>
  <c r="L2231" i="2" s="1"/>
  <c r="J2158" i="2"/>
  <c r="L2158" i="2" s="1"/>
  <c r="J2077" i="2"/>
  <c r="L2077" i="2" s="1"/>
  <c r="J1975" i="2"/>
  <c r="L1975" i="2" s="1"/>
  <c r="J1886" i="2"/>
  <c r="L1886" i="2" s="1"/>
  <c r="J1785" i="2"/>
  <c r="L1785" i="2" s="1"/>
  <c r="J1683" i="2"/>
  <c r="L1683" i="2" s="1"/>
  <c r="J1594" i="2"/>
  <c r="L1594" i="2" s="1"/>
  <c r="J1492" i="2"/>
  <c r="L1492" i="2" s="1"/>
  <c r="J1387" i="2"/>
  <c r="L1387" i="2" s="1"/>
  <c r="J1235" i="2"/>
  <c r="L1235" i="2" s="1"/>
  <c r="J1058" i="2"/>
  <c r="L1058" i="2" s="1"/>
  <c r="J857" i="2"/>
  <c r="L857" i="2" s="1"/>
  <c r="J677" i="2"/>
  <c r="L677" i="2" s="1"/>
  <c r="J474" i="2"/>
  <c r="L474" i="2" s="1"/>
  <c r="J2429" i="2"/>
  <c r="L2429" i="2" s="1"/>
  <c r="J2365" i="2"/>
  <c r="L2365" i="2" s="1"/>
  <c r="J2297" i="2"/>
  <c r="L2297" i="2" s="1"/>
  <c r="J2223" i="2"/>
  <c r="L2223" i="2" s="1"/>
  <c r="J2150" i="2"/>
  <c r="L2150" i="2" s="1"/>
  <c r="J2069" i="2"/>
  <c r="L2069" i="2" s="1"/>
  <c r="J1967" i="2"/>
  <c r="L1967" i="2" s="1"/>
  <c r="J1866" i="2"/>
  <c r="L1866" i="2" s="1"/>
  <c r="J1777" i="2"/>
  <c r="L1777" i="2" s="1"/>
  <c r="J1675" i="2"/>
  <c r="L1675" i="2" s="1"/>
  <c r="J1573" i="2"/>
  <c r="L1573" i="2" s="1"/>
  <c r="J1484" i="2"/>
  <c r="L1484" i="2" s="1"/>
  <c r="J1377" i="2"/>
  <c r="L1377" i="2" s="1"/>
  <c r="J1201" i="2"/>
  <c r="L1201" i="2" s="1"/>
  <c r="J1042" i="2"/>
  <c r="L1042" i="2" s="1"/>
  <c r="J840" i="2"/>
  <c r="L840" i="2" s="1"/>
  <c r="J638" i="2"/>
  <c r="L638" i="2" s="1"/>
  <c r="J457" i="2"/>
  <c r="L457" i="2" s="1"/>
  <c r="J2420" i="2"/>
  <c r="L2420" i="2" s="1"/>
  <c r="J2356" i="2"/>
  <c r="L2356" i="2" s="1"/>
  <c r="J2286" i="2"/>
  <c r="L2286" i="2" s="1"/>
  <c r="J2213" i="2"/>
  <c r="L2213" i="2" s="1"/>
  <c r="J2140" i="2"/>
  <c r="L2140" i="2" s="1"/>
  <c r="J2041" i="2"/>
  <c r="L2041" i="2" s="1"/>
  <c r="J1939" i="2"/>
  <c r="L1939" i="2" s="1"/>
  <c r="J1850" i="2"/>
  <c r="L1850" i="2" s="1"/>
  <c r="J1748" i="2"/>
  <c r="L1748" i="2" s="1"/>
  <c r="J1646" i="2"/>
  <c r="L1646" i="2" s="1"/>
  <c r="J1557" i="2"/>
  <c r="L1557" i="2" s="1"/>
  <c r="J1455" i="2"/>
  <c r="L1455" i="2" s="1"/>
  <c r="J1329" i="2"/>
  <c r="L1329" i="2" s="1"/>
  <c r="J1171" i="2"/>
  <c r="L1171" i="2" s="1"/>
  <c r="J986" i="2"/>
  <c r="L986" i="2" s="1"/>
  <c r="J784" i="2"/>
  <c r="L784" i="2" s="1"/>
  <c r="J603" i="2"/>
  <c r="L603" i="2" s="1"/>
  <c r="J401" i="2"/>
  <c r="L401" i="2" s="1"/>
  <c r="J199" i="2"/>
  <c r="L199" i="2" s="1"/>
  <c r="J255" i="2"/>
  <c r="L255" i="2" s="1"/>
  <c r="J2404" i="2"/>
  <c r="L2404" i="2" s="1"/>
  <c r="J2340" i="2"/>
  <c r="L2340" i="2" s="1"/>
  <c r="J2268" i="2"/>
  <c r="L2268" i="2" s="1"/>
  <c r="J2195" i="2"/>
  <c r="L2195" i="2" s="1"/>
  <c r="J2122" i="2"/>
  <c r="L2122" i="2" s="1"/>
  <c r="J2033" i="2"/>
  <c r="L2033" i="2" s="1"/>
  <c r="J1931" i="2"/>
  <c r="L1931" i="2" s="1"/>
  <c r="J1829" i="2"/>
  <c r="L1829" i="2" s="1"/>
  <c r="J1740" i="2"/>
  <c r="L1740" i="2" s="1"/>
  <c r="J1638" i="2"/>
  <c r="L1638" i="2" s="1"/>
  <c r="J1537" i="2"/>
  <c r="L1537" i="2" s="1"/>
  <c r="J1447" i="2"/>
  <c r="L1447" i="2" s="1"/>
  <c r="J1314" i="2"/>
  <c r="L1314" i="2" s="1"/>
  <c r="J1137" i="2"/>
  <c r="J969" i="2"/>
  <c r="L969" i="2" s="1"/>
  <c r="J767" i="2"/>
  <c r="L767" i="2" s="1"/>
  <c r="J565" i="2"/>
  <c r="L565" i="2" s="1"/>
  <c r="J384" i="2"/>
  <c r="L384" i="2" s="1"/>
  <c r="J182" i="2"/>
  <c r="L182" i="2" s="1"/>
  <c r="J3" i="2"/>
  <c r="J2417" i="2"/>
  <c r="L2417" i="2" s="1"/>
  <c r="J2401" i="2"/>
  <c r="L2401" i="2" s="1"/>
  <c r="J2385" i="2"/>
  <c r="L2385" i="2" s="1"/>
  <c r="J2369" i="2"/>
  <c r="L2369" i="2" s="1"/>
  <c r="J2353" i="2"/>
  <c r="L2353" i="2" s="1"/>
  <c r="J2337" i="2"/>
  <c r="L2337" i="2" s="1"/>
  <c r="J2319" i="2"/>
  <c r="L2319" i="2" s="1"/>
  <c r="J2301" i="2"/>
  <c r="L2301" i="2" s="1"/>
  <c r="J2283" i="2"/>
  <c r="L2283" i="2" s="1"/>
  <c r="J2265" i="2"/>
  <c r="L2265" i="2" s="1"/>
  <c r="J2246" i="2"/>
  <c r="L2246" i="2" s="1"/>
  <c r="J2228" i="2"/>
  <c r="L2228" i="2" s="1"/>
  <c r="J2210" i="2"/>
  <c r="L2210" i="2" s="1"/>
  <c r="J2191" i="2"/>
  <c r="L2191" i="2" s="1"/>
  <c r="J2173" i="2"/>
  <c r="L2173" i="2" s="1"/>
  <c r="J2155" i="2"/>
  <c r="L2155" i="2" s="1"/>
  <c r="J2137" i="2"/>
  <c r="L2137" i="2" s="1"/>
  <c r="J2118" i="2"/>
  <c r="L2118" i="2" s="1"/>
  <c r="J2100" i="2"/>
  <c r="L2100" i="2" s="1"/>
  <c r="J2082" i="2"/>
  <c r="L2082" i="2" s="1"/>
  <c r="J2063" i="2"/>
  <c r="L2063" i="2" s="1"/>
  <c r="J2045" i="2"/>
  <c r="L2045" i="2" s="1"/>
  <c r="J2027" i="2"/>
  <c r="L2027" i="2" s="1"/>
  <c r="J2009" i="2"/>
  <c r="L2009" i="2" s="1"/>
  <c r="J1990" i="2"/>
  <c r="L1990" i="2" s="1"/>
  <c r="J1972" i="2"/>
  <c r="L1972" i="2" s="1"/>
  <c r="J1954" i="2"/>
  <c r="L1954" i="2" s="1"/>
  <c r="J1935" i="2"/>
  <c r="L1935" i="2" s="1"/>
  <c r="J1917" i="2"/>
  <c r="L1917" i="2" s="1"/>
  <c r="J1899" i="2"/>
  <c r="L1899" i="2" s="1"/>
  <c r="J1881" i="2"/>
  <c r="L1881" i="2" s="1"/>
  <c r="J1862" i="2"/>
  <c r="L1862" i="2" s="1"/>
  <c r="J1844" i="2"/>
  <c r="L1844" i="2" s="1"/>
  <c r="J1826" i="2"/>
  <c r="L1826" i="2" s="1"/>
  <c r="J1807" i="2"/>
  <c r="L1807" i="2" s="1"/>
  <c r="J1789" i="2"/>
  <c r="L1789" i="2" s="1"/>
  <c r="J1771" i="2"/>
  <c r="L1771" i="2" s="1"/>
  <c r="J1753" i="2"/>
  <c r="L1753" i="2" s="1"/>
  <c r="J1734" i="2"/>
  <c r="L1734" i="2" s="1"/>
  <c r="J1716" i="2"/>
  <c r="L1716" i="2" s="1"/>
  <c r="J1698" i="2"/>
  <c r="L1698" i="2" s="1"/>
  <c r="J1679" i="2"/>
  <c r="L1679" i="2" s="1"/>
  <c r="J1661" i="2"/>
  <c r="L1661" i="2" s="1"/>
  <c r="J1643" i="2"/>
  <c r="L1643" i="2" s="1"/>
  <c r="J1625" i="2"/>
  <c r="L1625" i="2" s="1"/>
  <c r="J1606" i="2"/>
  <c r="L1606" i="2" s="1"/>
  <c r="J1588" i="2"/>
  <c r="L1588" i="2" s="1"/>
  <c r="J1570" i="2"/>
  <c r="L1570" i="2" s="1"/>
  <c r="J1551" i="2"/>
  <c r="L1551" i="2" s="1"/>
  <c r="J1533" i="2"/>
  <c r="L1533" i="2" s="1"/>
  <c r="J1515" i="2"/>
  <c r="L1515" i="2" s="1"/>
  <c r="J1497" i="2"/>
  <c r="L1497" i="2" s="1"/>
  <c r="J1478" i="2"/>
  <c r="L1478" i="2" s="1"/>
  <c r="J1460" i="2"/>
  <c r="L1460" i="2" s="1"/>
  <c r="J1442" i="2"/>
  <c r="L1442" i="2" s="1"/>
  <c r="J1423" i="2"/>
  <c r="L1423" i="2" s="1"/>
  <c r="J1405" i="2"/>
  <c r="L1405" i="2" s="1"/>
  <c r="J1382" i="2"/>
  <c r="L1382" i="2" s="1"/>
  <c r="J1354" i="2"/>
  <c r="L1354" i="2" s="1"/>
  <c r="J1322" i="2"/>
  <c r="L1322" i="2" s="1"/>
  <c r="J1290" i="2"/>
  <c r="L1290" i="2" s="1"/>
  <c r="J1258" i="2"/>
  <c r="L1258" i="2" s="1"/>
  <c r="J1226" i="2"/>
  <c r="L1226" i="2" s="1"/>
  <c r="J1194" i="2"/>
  <c r="L1194" i="2" s="1"/>
  <c r="J1162" i="2"/>
  <c r="L1162" i="2" s="1"/>
  <c r="J1130" i="2"/>
  <c r="L1130" i="2" s="1"/>
  <c r="J1098" i="2"/>
  <c r="L1098" i="2" s="1"/>
  <c r="J1066" i="2"/>
  <c r="L1066" i="2" s="1"/>
  <c r="J1032" i="2"/>
  <c r="L1032" i="2" s="1"/>
  <c r="J995" i="2"/>
  <c r="L995" i="2" s="1"/>
  <c r="J959" i="2"/>
  <c r="L959" i="2" s="1"/>
  <c r="J922" i="2"/>
  <c r="L922" i="2" s="1"/>
  <c r="J886" i="2"/>
  <c r="L886" i="2" s="1"/>
  <c r="J849" i="2"/>
  <c r="L849" i="2" s="1"/>
  <c r="J813" i="2"/>
  <c r="L813" i="2" s="1"/>
  <c r="J776" i="2"/>
  <c r="L776" i="2" s="1"/>
  <c r="J739" i="2"/>
  <c r="L739" i="2" s="1"/>
  <c r="J703" i="2"/>
  <c r="L703" i="2" s="1"/>
  <c r="J666" i="2"/>
  <c r="L666" i="2" s="1"/>
  <c r="J630" i="2"/>
  <c r="L630" i="2" s="1"/>
  <c r="J593" i="2"/>
  <c r="L593" i="2" s="1"/>
  <c r="J557" i="2"/>
  <c r="L557" i="2" s="1"/>
  <c r="J520" i="2"/>
  <c r="L520" i="2" s="1"/>
  <c r="J483" i="2"/>
  <c r="L483" i="2" s="1"/>
  <c r="J447" i="2"/>
  <c r="L447" i="2" s="1"/>
  <c r="J410" i="2"/>
  <c r="L410" i="2" s="1"/>
  <c r="J374" i="2"/>
  <c r="J337" i="2"/>
  <c r="L337" i="2" s="1"/>
  <c r="J301" i="2"/>
  <c r="L301" i="2" s="1"/>
  <c r="J264" i="2"/>
  <c r="L264" i="2" s="1"/>
  <c r="J227" i="2"/>
  <c r="L227" i="2" s="1"/>
  <c r="J191" i="2"/>
  <c r="L191" i="2" s="1"/>
  <c r="J142" i="2"/>
  <c r="J78" i="2"/>
  <c r="L78" i="2" s="1"/>
  <c r="J14" i="2"/>
  <c r="L14" i="2" s="1"/>
  <c r="J2430" i="2"/>
  <c r="L2430" i="2" s="1"/>
  <c r="J2414" i="2"/>
  <c r="L2414" i="2" s="1"/>
  <c r="J2398" i="2"/>
  <c r="L2398" i="2" s="1"/>
  <c r="J2382" i="2"/>
  <c r="J2366" i="2"/>
  <c r="L2366" i="2" s="1"/>
  <c r="J2350" i="2"/>
  <c r="L2350" i="2" s="1"/>
  <c r="J2334" i="2"/>
  <c r="L2334" i="2" s="1"/>
  <c r="J2316" i="2"/>
  <c r="L2316" i="2" s="1"/>
  <c r="J2298" i="2"/>
  <c r="L2298" i="2" s="1"/>
  <c r="J2279" i="2"/>
  <c r="L2279" i="2" s="1"/>
  <c r="J2261" i="2"/>
  <c r="L2261" i="2" s="1"/>
  <c r="J2243" i="2"/>
  <c r="L2243" i="2" s="1"/>
  <c r="J2225" i="2"/>
  <c r="L2225" i="2" s="1"/>
  <c r="J2206" i="2"/>
  <c r="L2206" i="2" s="1"/>
  <c r="J2188" i="2"/>
  <c r="L2188" i="2" s="1"/>
  <c r="J2170" i="2"/>
  <c r="L2170" i="2" s="1"/>
  <c r="J2151" i="2"/>
  <c r="L2151" i="2" s="1"/>
  <c r="J2133" i="2"/>
  <c r="L2133" i="2" s="1"/>
  <c r="J2115" i="2"/>
  <c r="L2115" i="2" s="1"/>
  <c r="J2097" i="2"/>
  <c r="L2097" i="2" s="1"/>
  <c r="J2078" i="2"/>
  <c r="L2078" i="2" s="1"/>
  <c r="J2060" i="2"/>
  <c r="L2060" i="2" s="1"/>
  <c r="J2042" i="2"/>
  <c r="L2042" i="2" s="1"/>
  <c r="J2023" i="2"/>
  <c r="L2023" i="2" s="1"/>
  <c r="J2005" i="2"/>
  <c r="L2005" i="2" s="1"/>
  <c r="J1987" i="2"/>
  <c r="L1987" i="2" s="1"/>
  <c r="J1969" i="2"/>
  <c r="L1969" i="2" s="1"/>
  <c r="J1950" i="2"/>
  <c r="L1950" i="2" s="1"/>
  <c r="J1932" i="2"/>
  <c r="L1932" i="2" s="1"/>
  <c r="J1914" i="2"/>
  <c r="L1914" i="2" s="1"/>
  <c r="J1895" i="2"/>
  <c r="L1895" i="2" s="1"/>
  <c r="J1877" i="2"/>
  <c r="L1877" i="2" s="1"/>
  <c r="J1859" i="2"/>
  <c r="L1859" i="2" s="1"/>
  <c r="J1841" i="2"/>
  <c r="L1841" i="2" s="1"/>
  <c r="J1822" i="2"/>
  <c r="J1804" i="2"/>
  <c r="L1804" i="2" s="1"/>
  <c r="J1786" i="2"/>
  <c r="L1786" i="2" s="1"/>
  <c r="J1767" i="2"/>
  <c r="L1767" i="2" s="1"/>
  <c r="J1749" i="2"/>
  <c r="L1749" i="2" s="1"/>
  <c r="J1731" i="2"/>
  <c r="L1731" i="2" s="1"/>
  <c r="J1713" i="2"/>
  <c r="L1713" i="2" s="1"/>
  <c r="J1694" i="2"/>
  <c r="L1694" i="2" s="1"/>
  <c r="J1676" i="2"/>
  <c r="L1676" i="2" s="1"/>
  <c r="J1658" i="2"/>
  <c r="L1658" i="2" s="1"/>
  <c r="J1639" i="2"/>
  <c r="L1639" i="2" s="1"/>
  <c r="J1621" i="2"/>
  <c r="L1621" i="2" s="1"/>
  <c r="J1603" i="2"/>
  <c r="L1603" i="2" s="1"/>
  <c r="J1585" i="2"/>
  <c r="L1585" i="2" s="1"/>
  <c r="J1566" i="2"/>
  <c r="L1566" i="2" s="1"/>
  <c r="J1548" i="2"/>
  <c r="L1548" i="2" s="1"/>
  <c r="J1530" i="2"/>
  <c r="L1530" i="2" s="1"/>
  <c r="J1511" i="2"/>
  <c r="L1511" i="2" s="1"/>
  <c r="J1493" i="2"/>
  <c r="L1493" i="2" s="1"/>
  <c r="J1475" i="2"/>
  <c r="L1475" i="2" s="1"/>
  <c r="J1457" i="2"/>
  <c r="L1457" i="2" s="1"/>
  <c r="J1438" i="2"/>
  <c r="L1438" i="2" s="1"/>
  <c r="J1420" i="2"/>
  <c r="L1420" i="2" s="1"/>
  <c r="J1402" i="2"/>
  <c r="J1378" i="2"/>
  <c r="L1378" i="2" s="1"/>
  <c r="J1347" i="2"/>
  <c r="L1347" i="2" s="1"/>
  <c r="J1315" i="2"/>
  <c r="J1283" i="2"/>
  <c r="L1283" i="2" s="1"/>
  <c r="J1251" i="2"/>
  <c r="L1251" i="2" s="1"/>
  <c r="J1219" i="2"/>
  <c r="L1219" i="2" s="1"/>
  <c r="J1187" i="2"/>
  <c r="L1187" i="2" s="1"/>
  <c r="J1155" i="2"/>
  <c r="L1155" i="2" s="1"/>
  <c r="J1123" i="2"/>
  <c r="L1123" i="2" s="1"/>
  <c r="J1091" i="2"/>
  <c r="L1091" i="2" s="1"/>
  <c r="J1059" i="2"/>
  <c r="L1059" i="2" s="1"/>
  <c r="J1024" i="2"/>
  <c r="L1024" i="2" s="1"/>
  <c r="J987" i="2"/>
  <c r="L987" i="2" s="1"/>
  <c r="J951" i="2"/>
  <c r="L951" i="2" s="1"/>
  <c r="J914" i="2"/>
  <c r="L914" i="2" s="1"/>
  <c r="J878" i="2"/>
  <c r="L878" i="2" s="1"/>
  <c r="J841" i="2"/>
  <c r="L841" i="2" s="1"/>
  <c r="J805" i="2"/>
  <c r="L805" i="2" s="1"/>
  <c r="J768" i="2"/>
  <c r="L768" i="2" s="1"/>
  <c r="J731" i="2"/>
  <c r="L731" i="2" s="1"/>
  <c r="J695" i="2"/>
  <c r="L695" i="2" s="1"/>
  <c r="J658" i="2"/>
  <c r="L658" i="2" s="1"/>
  <c r="J622" i="2"/>
  <c r="L622" i="2" s="1"/>
  <c r="J585" i="2"/>
  <c r="L585" i="2" s="1"/>
  <c r="J549" i="2"/>
  <c r="L549" i="2" s="1"/>
  <c r="J512" i="2"/>
  <c r="L512" i="2" s="1"/>
  <c r="J475" i="2"/>
  <c r="L475" i="2" s="1"/>
  <c r="J439" i="2"/>
  <c r="L439" i="2" s="1"/>
  <c r="J402" i="2"/>
  <c r="L402" i="2" s="1"/>
  <c r="J366" i="2"/>
  <c r="L366" i="2" s="1"/>
  <c r="J329" i="2"/>
  <c r="L329" i="2" s="1"/>
  <c r="J293" i="2"/>
  <c r="L293" i="2" s="1"/>
  <c r="J256" i="2"/>
  <c r="L256" i="2" s="1"/>
  <c r="J219" i="2"/>
  <c r="L219" i="2" s="1"/>
  <c r="J183" i="2"/>
  <c r="L183" i="2" s="1"/>
  <c r="J127" i="2"/>
  <c r="L127" i="2" s="1"/>
  <c r="J8" i="2"/>
  <c r="J16" i="2"/>
  <c r="L16" i="2" s="1"/>
  <c r="J24" i="2"/>
  <c r="L24" i="2" s="1"/>
  <c r="J32" i="2"/>
  <c r="L32" i="2" s="1"/>
  <c r="J40" i="2"/>
  <c r="L40" i="2" s="1"/>
  <c r="J48" i="2"/>
  <c r="L48" i="2" s="1"/>
  <c r="J56" i="2"/>
  <c r="L56" i="2" s="1"/>
  <c r="J64" i="2"/>
  <c r="L64" i="2" s="1"/>
  <c r="J72" i="2"/>
  <c r="J80" i="2"/>
  <c r="L80" i="2" s="1"/>
  <c r="J88" i="2"/>
  <c r="L88" i="2" s="1"/>
  <c r="J96" i="2"/>
  <c r="L96" i="2" s="1"/>
  <c r="J104" i="2"/>
  <c r="L104" i="2" s="1"/>
  <c r="J112" i="2"/>
  <c r="L112" i="2" s="1"/>
  <c r="J120" i="2"/>
  <c r="L120" i="2" s="1"/>
  <c r="J128" i="2"/>
  <c r="L128" i="2" s="1"/>
  <c r="J136" i="2"/>
  <c r="L136" i="2" s="1"/>
  <c r="J144" i="2"/>
  <c r="L144" i="2" s="1"/>
  <c r="J152" i="2"/>
  <c r="L152" i="2" s="1"/>
  <c r="J160" i="2"/>
  <c r="L160" i="2" s="1"/>
  <c r="J168" i="2"/>
  <c r="L168" i="2" s="1"/>
  <c r="J9" i="2"/>
  <c r="J17" i="2"/>
  <c r="L17" i="2" s="1"/>
  <c r="J25" i="2"/>
  <c r="L25" i="2" s="1"/>
  <c r="J33" i="2"/>
  <c r="L33" i="2" s="1"/>
  <c r="J41" i="2"/>
  <c r="L41" i="2" s="1"/>
  <c r="J49" i="2"/>
  <c r="L49" i="2" s="1"/>
  <c r="J57" i="2"/>
  <c r="L57" i="2" s="1"/>
  <c r="J65" i="2"/>
  <c r="L65" i="2" s="1"/>
  <c r="J73" i="2"/>
  <c r="L73" i="2" s="1"/>
  <c r="J81" i="2"/>
  <c r="L81" i="2" s="1"/>
  <c r="J89" i="2"/>
  <c r="L89" i="2" s="1"/>
  <c r="J97" i="2"/>
  <c r="L97" i="2" s="1"/>
  <c r="J105" i="2"/>
  <c r="L105" i="2" s="1"/>
  <c r="J113" i="2"/>
  <c r="L113" i="2" s="1"/>
  <c r="J121" i="2"/>
  <c r="L121" i="2" s="1"/>
  <c r="J129" i="2"/>
  <c r="L129" i="2" s="1"/>
  <c r="J137" i="2"/>
  <c r="L137" i="2" s="1"/>
  <c r="J145" i="2"/>
  <c r="L145" i="2" s="1"/>
  <c r="J153" i="2"/>
  <c r="L153" i="2" s="1"/>
  <c r="J161" i="2"/>
  <c r="L161" i="2" s="1"/>
  <c r="J169" i="2"/>
  <c r="L169" i="2" s="1"/>
  <c r="J11" i="2"/>
  <c r="J19" i="2"/>
  <c r="L19" i="2" s="1"/>
  <c r="J27" i="2"/>
  <c r="L27" i="2" s="1"/>
  <c r="J35" i="2"/>
  <c r="L35" i="2" s="1"/>
  <c r="J43" i="2"/>
  <c r="L43" i="2" s="1"/>
  <c r="J51" i="2"/>
  <c r="L51" i="2" s="1"/>
  <c r="J59" i="2"/>
  <c r="L59" i="2" s="1"/>
  <c r="J67" i="2"/>
  <c r="L67" i="2" s="1"/>
  <c r="J75" i="2"/>
  <c r="L75" i="2" s="1"/>
  <c r="J83" i="2"/>
  <c r="L83" i="2" s="1"/>
  <c r="J91" i="2"/>
  <c r="L91" i="2" s="1"/>
  <c r="J99" i="2"/>
  <c r="L99" i="2" s="1"/>
  <c r="J107" i="2"/>
  <c r="L107" i="2" s="1"/>
  <c r="J115" i="2"/>
  <c r="L115" i="2" s="1"/>
  <c r="J123" i="2"/>
  <c r="L123" i="2" s="1"/>
  <c r="J131" i="2"/>
  <c r="L131" i="2" s="1"/>
  <c r="J139" i="2"/>
  <c r="L139" i="2" s="1"/>
  <c r="J147" i="2"/>
  <c r="L147" i="2" s="1"/>
  <c r="J155" i="2"/>
  <c r="L155" i="2" s="1"/>
  <c r="J163" i="2"/>
  <c r="L163" i="2" s="1"/>
  <c r="J4" i="2"/>
  <c r="J12" i="2"/>
  <c r="J20" i="2"/>
  <c r="L20" i="2" s="1"/>
  <c r="J28" i="2"/>
  <c r="L28" i="2" s="1"/>
  <c r="J36" i="2"/>
  <c r="L36" i="2" s="1"/>
  <c r="J44" i="2"/>
  <c r="L44" i="2" s="1"/>
  <c r="J52" i="2"/>
  <c r="L52" i="2" s="1"/>
  <c r="J60" i="2"/>
  <c r="L60" i="2" s="1"/>
  <c r="J68" i="2"/>
  <c r="L68" i="2" s="1"/>
  <c r="J76" i="2"/>
  <c r="L76" i="2" s="1"/>
  <c r="J84" i="2"/>
  <c r="L84" i="2" s="1"/>
  <c r="J92" i="2"/>
  <c r="L92" i="2" s="1"/>
  <c r="J100" i="2"/>
  <c r="L100" i="2" s="1"/>
  <c r="J108" i="2"/>
  <c r="L108" i="2" s="1"/>
  <c r="J116" i="2"/>
  <c r="L116" i="2" s="1"/>
  <c r="J124" i="2"/>
  <c r="L124" i="2" s="1"/>
  <c r="J132" i="2"/>
  <c r="J140" i="2"/>
  <c r="L140" i="2" s="1"/>
  <c r="J148" i="2"/>
  <c r="L148" i="2" s="1"/>
  <c r="J156" i="2"/>
  <c r="L156" i="2" s="1"/>
  <c r="J164" i="2"/>
  <c r="L164" i="2" s="1"/>
  <c r="J172" i="2"/>
  <c r="L172" i="2" s="1"/>
  <c r="J180" i="2"/>
  <c r="L180" i="2" s="1"/>
  <c r="J188" i="2"/>
  <c r="L188" i="2" s="1"/>
  <c r="J196" i="2"/>
  <c r="L196" i="2" s="1"/>
  <c r="J204" i="2"/>
  <c r="L204" i="2" s="1"/>
  <c r="J212" i="2"/>
  <c r="J220" i="2"/>
  <c r="L220" i="2" s="1"/>
  <c r="J228" i="2"/>
  <c r="L228" i="2" s="1"/>
  <c r="J236" i="2"/>
  <c r="J244" i="2"/>
  <c r="L244" i="2" s="1"/>
  <c r="J252" i="2"/>
  <c r="L252" i="2" s="1"/>
  <c r="J260" i="2"/>
  <c r="L260" i="2" s="1"/>
  <c r="J268" i="2"/>
  <c r="L268" i="2" s="1"/>
  <c r="J276" i="2"/>
  <c r="L276" i="2" s="1"/>
  <c r="J284" i="2"/>
  <c r="L284" i="2" s="1"/>
  <c r="J292" i="2"/>
  <c r="L292" i="2" s="1"/>
  <c r="J300" i="2"/>
  <c r="L300" i="2" s="1"/>
  <c r="J308" i="2"/>
  <c r="L308" i="2" s="1"/>
  <c r="J316" i="2"/>
  <c r="L316" i="2" s="1"/>
  <c r="J324" i="2"/>
  <c r="L324" i="2" s="1"/>
  <c r="J332" i="2"/>
  <c r="L332" i="2" s="1"/>
  <c r="J340" i="2"/>
  <c r="J348" i="2"/>
  <c r="L348" i="2" s="1"/>
  <c r="J356" i="2"/>
  <c r="L356" i="2" s="1"/>
  <c r="J364" i="2"/>
  <c r="L364" i="2" s="1"/>
  <c r="J372" i="2"/>
  <c r="L372" i="2" s="1"/>
  <c r="J380" i="2"/>
  <c r="L380" i="2" s="1"/>
  <c r="J388" i="2"/>
  <c r="L388" i="2" s="1"/>
  <c r="J396" i="2"/>
  <c r="L396" i="2" s="1"/>
  <c r="J404" i="2"/>
  <c r="L404" i="2" s="1"/>
  <c r="J412" i="2"/>
  <c r="L412" i="2" s="1"/>
  <c r="J420" i="2"/>
  <c r="L420" i="2" s="1"/>
  <c r="J428" i="2"/>
  <c r="L428" i="2" s="1"/>
  <c r="J436" i="2"/>
  <c r="L436" i="2" s="1"/>
  <c r="J444" i="2"/>
  <c r="J452" i="2"/>
  <c r="L452" i="2" s="1"/>
  <c r="J460" i="2"/>
  <c r="L460" i="2" s="1"/>
  <c r="J468" i="2"/>
  <c r="L468" i="2" s="1"/>
  <c r="J476" i="2"/>
  <c r="L476" i="2" s="1"/>
  <c r="J484" i="2"/>
  <c r="L484" i="2" s="1"/>
  <c r="J492" i="2"/>
  <c r="J500" i="2"/>
  <c r="L500" i="2" s="1"/>
  <c r="J508" i="2"/>
  <c r="L508" i="2" s="1"/>
  <c r="J516" i="2"/>
  <c r="L516" i="2" s="1"/>
  <c r="J524" i="2"/>
  <c r="L524" i="2" s="1"/>
  <c r="J532" i="2"/>
  <c r="L532" i="2" s="1"/>
  <c r="J540" i="2"/>
  <c r="L540" i="2" s="1"/>
  <c r="J548" i="2"/>
  <c r="J556" i="2"/>
  <c r="L556" i="2" s="1"/>
  <c r="J564" i="2"/>
  <c r="L564" i="2" s="1"/>
  <c r="J572" i="2"/>
  <c r="L572" i="2" s="1"/>
  <c r="J580" i="2"/>
  <c r="L580" i="2" s="1"/>
  <c r="J588" i="2"/>
  <c r="L588" i="2" s="1"/>
  <c r="J596" i="2"/>
  <c r="L596" i="2" s="1"/>
  <c r="J604" i="2"/>
  <c r="L604" i="2" s="1"/>
  <c r="J612" i="2"/>
  <c r="L612" i="2" s="1"/>
  <c r="J620" i="2"/>
  <c r="L620" i="2" s="1"/>
  <c r="J628" i="2"/>
  <c r="L628" i="2" s="1"/>
  <c r="J636" i="2"/>
  <c r="L636" i="2" s="1"/>
  <c r="J644" i="2"/>
  <c r="L644" i="2" s="1"/>
  <c r="J652" i="2"/>
  <c r="J660" i="2"/>
  <c r="L660" i="2" s="1"/>
  <c r="J668" i="2"/>
  <c r="L668" i="2" s="1"/>
  <c r="J676" i="2"/>
  <c r="L676" i="2" s="1"/>
  <c r="J684" i="2"/>
  <c r="L684" i="2" s="1"/>
  <c r="J692" i="2"/>
  <c r="L692" i="2" s="1"/>
  <c r="J700" i="2"/>
  <c r="L700" i="2" s="1"/>
  <c r="J708" i="2"/>
  <c r="L708" i="2" s="1"/>
  <c r="J716" i="2"/>
  <c r="L716" i="2" s="1"/>
  <c r="J724" i="2"/>
  <c r="L724" i="2" s="1"/>
  <c r="J732" i="2"/>
  <c r="L732" i="2" s="1"/>
  <c r="J740" i="2"/>
  <c r="L740" i="2" s="1"/>
  <c r="J748" i="2"/>
  <c r="L748" i="2" s="1"/>
  <c r="J756" i="2"/>
  <c r="J764" i="2"/>
  <c r="L764" i="2" s="1"/>
  <c r="J772" i="2"/>
  <c r="J780" i="2"/>
  <c r="L780" i="2" s="1"/>
  <c r="J788" i="2"/>
  <c r="L788" i="2" s="1"/>
  <c r="J796" i="2"/>
  <c r="L796" i="2" s="1"/>
  <c r="J804" i="2"/>
  <c r="L804" i="2" s="1"/>
  <c r="J812" i="2"/>
  <c r="L812" i="2" s="1"/>
  <c r="J820" i="2"/>
  <c r="L820" i="2" s="1"/>
  <c r="J828" i="2"/>
  <c r="L828" i="2" s="1"/>
  <c r="J836" i="2"/>
  <c r="L836" i="2" s="1"/>
  <c r="J844" i="2"/>
  <c r="L844" i="2" s="1"/>
  <c r="J852" i="2"/>
  <c r="L852" i="2" s="1"/>
  <c r="J860" i="2"/>
  <c r="J868" i="2"/>
  <c r="L868" i="2" s="1"/>
  <c r="J876" i="2"/>
  <c r="L876" i="2" s="1"/>
  <c r="J884" i="2"/>
  <c r="L884" i="2" s="1"/>
  <c r="J892" i="2"/>
  <c r="L892" i="2" s="1"/>
  <c r="J900" i="2"/>
  <c r="L900" i="2" s="1"/>
  <c r="J908" i="2"/>
  <c r="L908" i="2" s="1"/>
  <c r="J916" i="2"/>
  <c r="L916" i="2" s="1"/>
  <c r="J924" i="2"/>
  <c r="L924" i="2" s="1"/>
  <c r="J932" i="2"/>
  <c r="L932" i="2" s="1"/>
  <c r="J940" i="2"/>
  <c r="L940" i="2" s="1"/>
  <c r="J948" i="2"/>
  <c r="L948" i="2" s="1"/>
  <c r="J956" i="2"/>
  <c r="L956" i="2" s="1"/>
  <c r="J964" i="2"/>
  <c r="J972" i="2"/>
  <c r="L972" i="2" s="1"/>
  <c r="J980" i="2"/>
  <c r="L980" i="2" s="1"/>
  <c r="J988" i="2"/>
  <c r="L988" i="2" s="1"/>
  <c r="J996" i="2"/>
  <c r="L996" i="2" s="1"/>
  <c r="J1004" i="2"/>
  <c r="L1004" i="2" s="1"/>
  <c r="J1012" i="2"/>
  <c r="L1012" i="2" s="1"/>
  <c r="J1020" i="2"/>
  <c r="L1020" i="2" s="1"/>
  <c r="J1028" i="2"/>
  <c r="L1028" i="2" s="1"/>
  <c r="J1036" i="2"/>
  <c r="L1036" i="2" s="1"/>
  <c r="J1044" i="2"/>
  <c r="L1044" i="2" s="1"/>
  <c r="J18" i="2"/>
  <c r="L18" i="2" s="1"/>
  <c r="J34" i="2"/>
  <c r="L34" i="2" s="1"/>
  <c r="J50" i="2"/>
  <c r="L50" i="2" s="1"/>
  <c r="J66" i="2"/>
  <c r="L66" i="2" s="1"/>
  <c r="J82" i="2"/>
  <c r="L82" i="2" s="1"/>
  <c r="J98" i="2"/>
  <c r="L98" i="2" s="1"/>
  <c r="J114" i="2"/>
  <c r="L114" i="2" s="1"/>
  <c r="J130" i="2"/>
  <c r="L130" i="2" s="1"/>
  <c r="J146" i="2"/>
  <c r="L146" i="2" s="1"/>
  <c r="J162" i="2"/>
  <c r="L162" i="2" s="1"/>
  <c r="J175" i="2"/>
  <c r="L175" i="2" s="1"/>
  <c r="J184" i="2"/>
  <c r="L184" i="2" s="1"/>
  <c r="J193" i="2"/>
  <c r="L193" i="2" s="1"/>
  <c r="J202" i="2"/>
  <c r="L202" i="2" s="1"/>
  <c r="J211" i="2"/>
  <c r="L211" i="2" s="1"/>
  <c r="J221" i="2"/>
  <c r="L221" i="2" s="1"/>
  <c r="J230" i="2"/>
  <c r="L230" i="2" s="1"/>
  <c r="J239" i="2"/>
  <c r="L239" i="2" s="1"/>
  <c r="J248" i="2"/>
  <c r="L248" i="2" s="1"/>
  <c r="J257" i="2"/>
  <c r="L257" i="2" s="1"/>
  <c r="J266" i="2"/>
  <c r="L266" i="2" s="1"/>
  <c r="J275" i="2"/>
  <c r="L275" i="2" s="1"/>
  <c r="J285" i="2"/>
  <c r="L285" i="2" s="1"/>
  <c r="J294" i="2"/>
  <c r="L294" i="2" s="1"/>
  <c r="J303" i="2"/>
  <c r="L303" i="2" s="1"/>
  <c r="J312" i="2"/>
  <c r="L312" i="2" s="1"/>
  <c r="J321" i="2"/>
  <c r="L321" i="2" s="1"/>
  <c r="J330" i="2"/>
  <c r="L330" i="2" s="1"/>
  <c r="J339" i="2"/>
  <c r="L339" i="2" s="1"/>
  <c r="J349" i="2"/>
  <c r="L349" i="2" s="1"/>
  <c r="J358" i="2"/>
  <c r="L358" i="2" s="1"/>
  <c r="J367" i="2"/>
  <c r="L367" i="2" s="1"/>
  <c r="J376" i="2"/>
  <c r="L376" i="2" s="1"/>
  <c r="J385" i="2"/>
  <c r="L385" i="2" s="1"/>
  <c r="J394" i="2"/>
  <c r="L394" i="2" s="1"/>
  <c r="J403" i="2"/>
  <c r="L403" i="2" s="1"/>
  <c r="J413" i="2"/>
  <c r="L413" i="2" s="1"/>
  <c r="J422" i="2"/>
  <c r="J431" i="2"/>
  <c r="L431" i="2" s="1"/>
  <c r="J440" i="2"/>
  <c r="L440" i="2" s="1"/>
  <c r="J449" i="2"/>
  <c r="L449" i="2" s="1"/>
  <c r="J458" i="2"/>
  <c r="L458" i="2" s="1"/>
  <c r="J467" i="2"/>
  <c r="L467" i="2" s="1"/>
  <c r="J477" i="2"/>
  <c r="L477" i="2" s="1"/>
  <c r="J486" i="2"/>
  <c r="L486" i="2" s="1"/>
  <c r="J495" i="2"/>
  <c r="L495" i="2" s="1"/>
  <c r="J504" i="2"/>
  <c r="L504" i="2" s="1"/>
  <c r="J513" i="2"/>
  <c r="J522" i="2"/>
  <c r="L522" i="2" s="1"/>
  <c r="J531" i="2"/>
  <c r="L531" i="2" s="1"/>
  <c r="J541" i="2"/>
  <c r="L541" i="2" s="1"/>
  <c r="J550" i="2"/>
  <c r="L550" i="2" s="1"/>
  <c r="J559" i="2"/>
  <c r="L559" i="2" s="1"/>
  <c r="J568" i="2"/>
  <c r="L568" i="2" s="1"/>
  <c r="J577" i="2"/>
  <c r="L577" i="2" s="1"/>
  <c r="J586" i="2"/>
  <c r="L586" i="2" s="1"/>
  <c r="J595" i="2"/>
  <c r="L595" i="2" s="1"/>
  <c r="J605" i="2"/>
  <c r="L605" i="2" s="1"/>
  <c r="J614" i="2"/>
  <c r="L614" i="2" s="1"/>
  <c r="J623" i="2"/>
  <c r="L623" i="2" s="1"/>
  <c r="J632" i="2"/>
  <c r="J641" i="2"/>
  <c r="L641" i="2" s="1"/>
  <c r="J650" i="2"/>
  <c r="L650" i="2" s="1"/>
  <c r="J659" i="2"/>
  <c r="L659" i="2" s="1"/>
  <c r="J669" i="2"/>
  <c r="L669" i="2" s="1"/>
  <c r="J678" i="2"/>
  <c r="L678" i="2" s="1"/>
  <c r="J687" i="2"/>
  <c r="L687" i="2" s="1"/>
  <c r="J696" i="2"/>
  <c r="L696" i="2" s="1"/>
  <c r="J705" i="2"/>
  <c r="L705" i="2" s="1"/>
  <c r="J714" i="2"/>
  <c r="L714" i="2" s="1"/>
  <c r="J723" i="2"/>
  <c r="L723" i="2" s="1"/>
  <c r="J733" i="2"/>
  <c r="L733" i="2" s="1"/>
  <c r="J742" i="2"/>
  <c r="L742" i="2" s="1"/>
  <c r="J751" i="2"/>
  <c r="L751" i="2" s="1"/>
  <c r="J760" i="2"/>
  <c r="L760" i="2" s="1"/>
  <c r="J769" i="2"/>
  <c r="L769" i="2" s="1"/>
  <c r="J778" i="2"/>
  <c r="L778" i="2" s="1"/>
  <c r="J787" i="2"/>
  <c r="L787" i="2" s="1"/>
  <c r="J797" i="2"/>
  <c r="L797" i="2" s="1"/>
  <c r="J806" i="2"/>
  <c r="L806" i="2" s="1"/>
  <c r="J815" i="2"/>
  <c r="L815" i="2" s="1"/>
  <c r="J824" i="2"/>
  <c r="L824" i="2" s="1"/>
  <c r="J833" i="2"/>
  <c r="L833" i="2" s="1"/>
  <c r="J842" i="2"/>
  <c r="J851" i="2"/>
  <c r="L851" i="2" s="1"/>
  <c r="J861" i="2"/>
  <c r="L861" i="2" s="1"/>
  <c r="J870" i="2"/>
  <c r="L870" i="2" s="1"/>
  <c r="J879" i="2"/>
  <c r="L879" i="2" s="1"/>
  <c r="J888" i="2"/>
  <c r="L888" i="2" s="1"/>
  <c r="J897" i="2"/>
  <c r="L897" i="2" s="1"/>
  <c r="J906" i="2"/>
  <c r="L906" i="2" s="1"/>
  <c r="J915" i="2"/>
  <c r="L915" i="2" s="1"/>
  <c r="J925" i="2"/>
  <c r="L925" i="2" s="1"/>
  <c r="J934" i="2"/>
  <c r="L934" i="2" s="1"/>
  <c r="J943" i="2"/>
  <c r="L943" i="2" s="1"/>
  <c r="J952" i="2"/>
  <c r="L952" i="2" s="1"/>
  <c r="J961" i="2"/>
  <c r="L961" i="2" s="1"/>
  <c r="J970" i="2"/>
  <c r="L970" i="2" s="1"/>
  <c r="J979" i="2"/>
  <c r="L979" i="2" s="1"/>
  <c r="J989" i="2"/>
  <c r="L989" i="2" s="1"/>
  <c r="J998" i="2"/>
  <c r="J1007" i="2"/>
  <c r="L1007" i="2" s="1"/>
  <c r="J1016" i="2"/>
  <c r="L1016" i="2" s="1"/>
  <c r="J1025" i="2"/>
  <c r="L1025" i="2" s="1"/>
  <c r="J1034" i="2"/>
  <c r="L1034" i="2" s="1"/>
  <c r="J1043" i="2"/>
  <c r="L1043" i="2" s="1"/>
  <c r="J1052" i="2"/>
  <c r="J1060" i="2"/>
  <c r="L1060" i="2" s="1"/>
  <c r="J1068" i="2"/>
  <c r="J1076" i="2"/>
  <c r="L1076" i="2" s="1"/>
  <c r="J1084" i="2"/>
  <c r="L1084" i="2" s="1"/>
  <c r="J1092" i="2"/>
  <c r="L1092" i="2" s="1"/>
  <c r="J1100" i="2"/>
  <c r="L1100" i="2" s="1"/>
  <c r="J1108" i="2"/>
  <c r="L1108" i="2" s="1"/>
  <c r="J1116" i="2"/>
  <c r="L1116" i="2" s="1"/>
  <c r="J1124" i="2"/>
  <c r="L1124" i="2" s="1"/>
  <c r="J1132" i="2"/>
  <c r="L1132" i="2" s="1"/>
  <c r="J1140" i="2"/>
  <c r="L1140" i="2" s="1"/>
  <c r="J1148" i="2"/>
  <c r="L1148" i="2" s="1"/>
  <c r="J1156" i="2"/>
  <c r="L1156" i="2" s="1"/>
  <c r="J1164" i="2"/>
  <c r="L1164" i="2" s="1"/>
  <c r="J1172" i="2"/>
  <c r="J1180" i="2"/>
  <c r="L1180" i="2" s="1"/>
  <c r="J1188" i="2"/>
  <c r="L1188" i="2" s="1"/>
  <c r="J1196" i="2"/>
  <c r="L1196" i="2" s="1"/>
  <c r="J1204" i="2"/>
  <c r="L1204" i="2" s="1"/>
  <c r="J1212" i="2"/>
  <c r="L1212" i="2" s="1"/>
  <c r="J1220" i="2"/>
  <c r="L1220" i="2" s="1"/>
  <c r="J1228" i="2"/>
  <c r="L1228" i="2" s="1"/>
  <c r="J1236" i="2"/>
  <c r="L1236" i="2" s="1"/>
  <c r="J1244" i="2"/>
  <c r="L1244" i="2" s="1"/>
  <c r="J1252" i="2"/>
  <c r="L1252" i="2" s="1"/>
  <c r="J1260" i="2"/>
  <c r="L1260" i="2" s="1"/>
  <c r="J1268" i="2"/>
  <c r="L1268" i="2" s="1"/>
  <c r="J1276" i="2"/>
  <c r="L1276" i="2" s="1"/>
  <c r="J1284" i="2"/>
  <c r="L1284" i="2" s="1"/>
  <c r="J1292" i="2"/>
  <c r="L1292" i="2" s="1"/>
  <c r="J1300" i="2"/>
  <c r="L1300" i="2" s="1"/>
  <c r="J1308" i="2"/>
  <c r="L1308" i="2" s="1"/>
  <c r="J1316" i="2"/>
  <c r="L1316" i="2" s="1"/>
  <c r="J1324" i="2"/>
  <c r="L1324" i="2" s="1"/>
  <c r="J1332" i="2"/>
  <c r="J1340" i="2"/>
  <c r="L1340" i="2" s="1"/>
  <c r="J1348" i="2"/>
  <c r="J1356" i="2"/>
  <c r="L1356" i="2" s="1"/>
  <c r="J1364" i="2"/>
  <c r="L1364" i="2" s="1"/>
  <c r="J1372" i="2"/>
  <c r="L1372" i="2" s="1"/>
  <c r="J1380" i="2"/>
  <c r="L1380" i="2" s="1"/>
  <c r="J1388" i="2"/>
  <c r="L1388" i="2" s="1"/>
  <c r="J1396" i="2"/>
  <c r="L1396" i="2" s="1"/>
  <c r="J5" i="2"/>
  <c r="J21" i="2"/>
  <c r="L21" i="2" s="1"/>
  <c r="J37" i="2"/>
  <c r="L37" i="2" s="1"/>
  <c r="J53" i="2"/>
  <c r="L53" i="2" s="1"/>
  <c r="J69" i="2"/>
  <c r="L69" i="2" s="1"/>
  <c r="J85" i="2"/>
  <c r="L85" i="2" s="1"/>
  <c r="J101" i="2"/>
  <c r="L101" i="2" s="1"/>
  <c r="J117" i="2"/>
  <c r="L117" i="2" s="1"/>
  <c r="J133" i="2"/>
  <c r="L133" i="2" s="1"/>
  <c r="J149" i="2"/>
  <c r="L149" i="2" s="1"/>
  <c r="J165" i="2"/>
  <c r="L165" i="2" s="1"/>
  <c r="J176" i="2"/>
  <c r="L176" i="2" s="1"/>
  <c r="J185" i="2"/>
  <c r="L185" i="2" s="1"/>
  <c r="J194" i="2"/>
  <c r="L194" i="2" s="1"/>
  <c r="J203" i="2"/>
  <c r="L203" i="2" s="1"/>
  <c r="J213" i="2"/>
  <c r="L213" i="2" s="1"/>
  <c r="J222" i="2"/>
  <c r="L222" i="2" s="1"/>
  <c r="J231" i="2"/>
  <c r="L231" i="2" s="1"/>
  <c r="J240" i="2"/>
  <c r="L240" i="2" s="1"/>
  <c r="J249" i="2"/>
  <c r="L249" i="2" s="1"/>
  <c r="J258" i="2"/>
  <c r="L258" i="2" s="1"/>
  <c r="J267" i="2"/>
  <c r="L267" i="2" s="1"/>
  <c r="J277" i="2"/>
  <c r="L277" i="2" s="1"/>
  <c r="J286" i="2"/>
  <c r="L286" i="2" s="1"/>
  <c r="J295" i="2"/>
  <c r="L295" i="2" s="1"/>
  <c r="J304" i="2"/>
  <c r="L304" i="2" s="1"/>
  <c r="J313" i="2"/>
  <c r="L313" i="2" s="1"/>
  <c r="J322" i="2"/>
  <c r="L322" i="2" s="1"/>
  <c r="J331" i="2"/>
  <c r="L331" i="2" s="1"/>
  <c r="J341" i="2"/>
  <c r="L341" i="2" s="1"/>
  <c r="J350" i="2"/>
  <c r="L350" i="2" s="1"/>
  <c r="J359" i="2"/>
  <c r="L359" i="2" s="1"/>
  <c r="J368" i="2"/>
  <c r="L368" i="2" s="1"/>
  <c r="J377" i="2"/>
  <c r="L377" i="2" s="1"/>
  <c r="J386" i="2"/>
  <c r="L386" i="2" s="1"/>
  <c r="J395" i="2"/>
  <c r="L395" i="2" s="1"/>
  <c r="J405" i="2"/>
  <c r="L405" i="2" s="1"/>
  <c r="J414" i="2"/>
  <c r="L414" i="2" s="1"/>
  <c r="J423" i="2"/>
  <c r="L423" i="2" s="1"/>
  <c r="J432" i="2"/>
  <c r="L432" i="2" s="1"/>
  <c r="J441" i="2"/>
  <c r="L441" i="2" s="1"/>
  <c r="J450" i="2"/>
  <c r="L450" i="2" s="1"/>
  <c r="J459" i="2"/>
  <c r="L459" i="2" s="1"/>
  <c r="J469" i="2"/>
  <c r="L469" i="2" s="1"/>
  <c r="J478" i="2"/>
  <c r="L478" i="2" s="1"/>
  <c r="J487" i="2"/>
  <c r="L487" i="2" s="1"/>
  <c r="J496" i="2"/>
  <c r="L496" i="2" s="1"/>
  <c r="J505" i="2"/>
  <c r="L505" i="2" s="1"/>
  <c r="J514" i="2"/>
  <c r="L514" i="2" s="1"/>
  <c r="J523" i="2"/>
  <c r="L523" i="2" s="1"/>
  <c r="J533" i="2"/>
  <c r="L533" i="2" s="1"/>
  <c r="J542" i="2"/>
  <c r="L542" i="2" s="1"/>
  <c r="J551" i="2"/>
  <c r="L551" i="2" s="1"/>
  <c r="J560" i="2"/>
  <c r="L560" i="2" s="1"/>
  <c r="J569" i="2"/>
  <c r="L569" i="2" s="1"/>
  <c r="J578" i="2"/>
  <c r="L578" i="2" s="1"/>
  <c r="J587" i="2"/>
  <c r="L587" i="2" s="1"/>
  <c r="J597" i="2"/>
  <c r="L597" i="2" s="1"/>
  <c r="J606" i="2"/>
  <c r="L606" i="2" s="1"/>
  <c r="J615" i="2"/>
  <c r="L615" i="2" s="1"/>
  <c r="J624" i="2"/>
  <c r="L624" i="2" s="1"/>
  <c r="J633" i="2"/>
  <c r="L633" i="2" s="1"/>
  <c r="J642" i="2"/>
  <c r="L642" i="2" s="1"/>
  <c r="J651" i="2"/>
  <c r="L651" i="2" s="1"/>
  <c r="J661" i="2"/>
  <c r="L661" i="2" s="1"/>
  <c r="J670" i="2"/>
  <c r="L670" i="2" s="1"/>
  <c r="J679" i="2"/>
  <c r="L679" i="2" s="1"/>
  <c r="J688" i="2"/>
  <c r="L688" i="2" s="1"/>
  <c r="J697" i="2"/>
  <c r="L697" i="2" s="1"/>
  <c r="J706" i="2"/>
  <c r="L706" i="2" s="1"/>
  <c r="J715" i="2"/>
  <c r="L715" i="2" s="1"/>
  <c r="J725" i="2"/>
  <c r="L725" i="2" s="1"/>
  <c r="J734" i="2"/>
  <c r="L734" i="2" s="1"/>
  <c r="J743" i="2"/>
  <c r="L743" i="2" s="1"/>
  <c r="J752" i="2"/>
  <c r="L752" i="2" s="1"/>
  <c r="J761" i="2"/>
  <c r="L761" i="2" s="1"/>
  <c r="J770" i="2"/>
  <c r="L770" i="2" s="1"/>
  <c r="J779" i="2"/>
  <c r="L779" i="2" s="1"/>
  <c r="J789" i="2"/>
  <c r="L789" i="2" s="1"/>
  <c r="J798" i="2"/>
  <c r="L798" i="2" s="1"/>
  <c r="J807" i="2"/>
  <c r="L807" i="2" s="1"/>
  <c r="J816" i="2"/>
  <c r="L816" i="2" s="1"/>
  <c r="J825" i="2"/>
  <c r="J834" i="2"/>
  <c r="L834" i="2" s="1"/>
  <c r="J843" i="2"/>
  <c r="L843" i="2" s="1"/>
  <c r="J853" i="2"/>
  <c r="L853" i="2" s="1"/>
  <c r="J862" i="2"/>
  <c r="L862" i="2" s="1"/>
  <c r="J871" i="2"/>
  <c r="L871" i="2" s="1"/>
  <c r="J880" i="2"/>
  <c r="L880" i="2" s="1"/>
  <c r="J889" i="2"/>
  <c r="L889" i="2" s="1"/>
  <c r="J898" i="2"/>
  <c r="L898" i="2" s="1"/>
  <c r="J907" i="2"/>
  <c r="L907" i="2" s="1"/>
  <c r="J917" i="2"/>
  <c r="L917" i="2" s="1"/>
  <c r="J926" i="2"/>
  <c r="L926" i="2" s="1"/>
  <c r="J935" i="2"/>
  <c r="L935" i="2" s="1"/>
  <c r="J944" i="2"/>
  <c r="L944" i="2" s="1"/>
  <c r="J953" i="2"/>
  <c r="L953" i="2" s="1"/>
  <c r="J962" i="2"/>
  <c r="L962" i="2" s="1"/>
  <c r="J971" i="2"/>
  <c r="L971" i="2" s="1"/>
  <c r="J981" i="2"/>
  <c r="L981" i="2" s="1"/>
  <c r="J990" i="2"/>
  <c r="L990" i="2" s="1"/>
  <c r="J999" i="2"/>
  <c r="L999" i="2" s="1"/>
  <c r="J1008" i="2"/>
  <c r="L1008" i="2" s="1"/>
  <c r="J1017" i="2"/>
  <c r="L1017" i="2" s="1"/>
  <c r="J1026" i="2"/>
  <c r="L1026" i="2" s="1"/>
  <c r="J1035" i="2"/>
  <c r="L1035" i="2" s="1"/>
  <c r="J1045" i="2"/>
  <c r="L1045" i="2" s="1"/>
  <c r="J1053" i="2"/>
  <c r="L1053" i="2" s="1"/>
  <c r="J1061" i="2"/>
  <c r="L1061" i="2" s="1"/>
  <c r="J1069" i="2"/>
  <c r="L1069" i="2" s="1"/>
  <c r="J1077" i="2"/>
  <c r="L1077" i="2" s="1"/>
  <c r="J1085" i="2"/>
  <c r="L1085" i="2" s="1"/>
  <c r="J1093" i="2"/>
  <c r="L1093" i="2" s="1"/>
  <c r="J1101" i="2"/>
  <c r="L1101" i="2" s="1"/>
  <c r="J1109" i="2"/>
  <c r="L1109" i="2" s="1"/>
  <c r="J1117" i="2"/>
  <c r="L1117" i="2" s="1"/>
  <c r="J1125" i="2"/>
  <c r="L1125" i="2" s="1"/>
  <c r="J1133" i="2"/>
  <c r="L1133" i="2" s="1"/>
  <c r="J1141" i="2"/>
  <c r="L1141" i="2" s="1"/>
  <c r="J1149" i="2"/>
  <c r="L1149" i="2" s="1"/>
  <c r="J1157" i="2"/>
  <c r="L1157" i="2" s="1"/>
  <c r="J1165" i="2"/>
  <c r="L1165" i="2" s="1"/>
  <c r="J1173" i="2"/>
  <c r="L1173" i="2" s="1"/>
  <c r="J1181" i="2"/>
  <c r="L1181" i="2" s="1"/>
  <c r="J1189" i="2"/>
  <c r="L1189" i="2" s="1"/>
  <c r="J1197" i="2"/>
  <c r="L1197" i="2" s="1"/>
  <c r="J1205" i="2"/>
  <c r="L1205" i="2" s="1"/>
  <c r="J1213" i="2"/>
  <c r="L1213" i="2" s="1"/>
  <c r="J1221" i="2"/>
  <c r="L1221" i="2" s="1"/>
  <c r="J1229" i="2"/>
  <c r="L1229" i="2" s="1"/>
  <c r="J1237" i="2"/>
  <c r="L1237" i="2" s="1"/>
  <c r="J1245" i="2"/>
  <c r="L1245" i="2" s="1"/>
  <c r="J1253" i="2"/>
  <c r="L1253" i="2" s="1"/>
  <c r="J1261" i="2"/>
  <c r="L1261" i="2" s="1"/>
  <c r="J1269" i="2"/>
  <c r="L1269" i="2" s="1"/>
  <c r="J1277" i="2"/>
  <c r="L1277" i="2" s="1"/>
  <c r="J1285" i="2"/>
  <c r="L1285" i="2" s="1"/>
  <c r="J1293" i="2"/>
  <c r="L1293" i="2" s="1"/>
  <c r="J1301" i="2"/>
  <c r="L1301" i="2" s="1"/>
  <c r="J1309" i="2"/>
  <c r="L1309" i="2" s="1"/>
  <c r="J1317" i="2"/>
  <c r="L1317" i="2" s="1"/>
  <c r="J1325" i="2"/>
  <c r="L1325" i="2" s="1"/>
  <c r="J1333" i="2"/>
  <c r="L1333" i="2" s="1"/>
  <c r="J1341" i="2"/>
  <c r="L1341" i="2" s="1"/>
  <c r="J1349" i="2"/>
  <c r="L1349" i="2" s="1"/>
  <c r="J1357" i="2"/>
  <c r="L1357" i="2" s="1"/>
  <c r="J1365" i="2"/>
  <c r="L1365" i="2" s="1"/>
  <c r="J7" i="2"/>
  <c r="J23" i="2"/>
  <c r="L23" i="2" s="1"/>
  <c r="J39" i="2"/>
  <c r="L39" i="2" s="1"/>
  <c r="J55" i="2"/>
  <c r="L55" i="2" s="1"/>
  <c r="J71" i="2"/>
  <c r="L71" i="2" s="1"/>
  <c r="J87" i="2"/>
  <c r="L87" i="2" s="1"/>
  <c r="J103" i="2"/>
  <c r="L103" i="2" s="1"/>
  <c r="J119" i="2"/>
  <c r="L119" i="2" s="1"/>
  <c r="J135" i="2"/>
  <c r="L135" i="2" s="1"/>
  <c r="J151" i="2"/>
  <c r="L151" i="2" s="1"/>
  <c r="J167" i="2"/>
  <c r="L167" i="2" s="1"/>
  <c r="J178" i="2"/>
  <c r="L178" i="2" s="1"/>
  <c r="J187" i="2"/>
  <c r="L187" i="2" s="1"/>
  <c r="J197" i="2"/>
  <c r="L197" i="2" s="1"/>
  <c r="J206" i="2"/>
  <c r="L206" i="2" s="1"/>
  <c r="J215" i="2"/>
  <c r="L215" i="2" s="1"/>
  <c r="J224" i="2"/>
  <c r="L224" i="2" s="1"/>
  <c r="J233" i="2"/>
  <c r="L233" i="2" s="1"/>
  <c r="J242" i="2"/>
  <c r="L242" i="2" s="1"/>
  <c r="J251" i="2"/>
  <c r="L251" i="2" s="1"/>
  <c r="J261" i="2"/>
  <c r="L261" i="2" s="1"/>
  <c r="J270" i="2"/>
  <c r="J279" i="2"/>
  <c r="L279" i="2" s="1"/>
  <c r="J288" i="2"/>
  <c r="L288" i="2" s="1"/>
  <c r="J297" i="2"/>
  <c r="L297" i="2" s="1"/>
  <c r="J306" i="2"/>
  <c r="L306" i="2" s="1"/>
  <c r="J315" i="2"/>
  <c r="L315" i="2" s="1"/>
  <c r="J325" i="2"/>
  <c r="L325" i="2" s="1"/>
  <c r="J334" i="2"/>
  <c r="L334" i="2" s="1"/>
  <c r="J343" i="2"/>
  <c r="L343" i="2" s="1"/>
  <c r="J352" i="2"/>
  <c r="J361" i="2"/>
  <c r="L361" i="2" s="1"/>
  <c r="J370" i="2"/>
  <c r="L370" i="2" s="1"/>
  <c r="J379" i="2"/>
  <c r="L379" i="2" s="1"/>
  <c r="J389" i="2"/>
  <c r="L389" i="2" s="1"/>
  <c r="J398" i="2"/>
  <c r="L398" i="2" s="1"/>
  <c r="J407" i="2"/>
  <c r="L407" i="2" s="1"/>
  <c r="J416" i="2"/>
  <c r="L416" i="2" s="1"/>
  <c r="J425" i="2"/>
  <c r="L425" i="2" s="1"/>
  <c r="J434" i="2"/>
  <c r="L434" i="2" s="1"/>
  <c r="J443" i="2"/>
  <c r="L443" i="2" s="1"/>
  <c r="J453" i="2"/>
  <c r="L453" i="2" s="1"/>
  <c r="J462" i="2"/>
  <c r="L462" i="2" s="1"/>
  <c r="J471" i="2"/>
  <c r="L471" i="2" s="1"/>
  <c r="J480" i="2"/>
  <c r="L480" i="2" s="1"/>
  <c r="J489" i="2"/>
  <c r="L489" i="2" s="1"/>
  <c r="J498" i="2"/>
  <c r="L498" i="2" s="1"/>
  <c r="J507" i="2"/>
  <c r="L507" i="2" s="1"/>
  <c r="J517" i="2"/>
  <c r="L517" i="2" s="1"/>
  <c r="J526" i="2"/>
  <c r="L526" i="2" s="1"/>
  <c r="J535" i="2"/>
  <c r="L535" i="2" s="1"/>
  <c r="J544" i="2"/>
  <c r="L544" i="2" s="1"/>
  <c r="J553" i="2"/>
  <c r="L553" i="2" s="1"/>
  <c r="J562" i="2"/>
  <c r="J571" i="2"/>
  <c r="L571" i="2" s="1"/>
  <c r="J581" i="2"/>
  <c r="L581" i="2" s="1"/>
  <c r="J590" i="2"/>
  <c r="L590" i="2" s="1"/>
  <c r="J599" i="2"/>
  <c r="L599" i="2" s="1"/>
  <c r="J608" i="2"/>
  <c r="L608" i="2" s="1"/>
  <c r="J617" i="2"/>
  <c r="J626" i="2"/>
  <c r="L626" i="2" s="1"/>
  <c r="J635" i="2"/>
  <c r="L635" i="2" s="1"/>
  <c r="J645" i="2"/>
  <c r="L645" i="2" s="1"/>
  <c r="J654" i="2"/>
  <c r="L654" i="2" s="1"/>
  <c r="J663" i="2"/>
  <c r="L663" i="2" s="1"/>
  <c r="J672" i="2"/>
  <c r="L672" i="2" s="1"/>
  <c r="J681" i="2"/>
  <c r="L681" i="2" s="1"/>
  <c r="J690" i="2"/>
  <c r="L690" i="2" s="1"/>
  <c r="J699" i="2"/>
  <c r="L699" i="2" s="1"/>
  <c r="J709" i="2"/>
  <c r="L709" i="2" s="1"/>
  <c r="J718" i="2"/>
  <c r="L718" i="2" s="1"/>
  <c r="J727" i="2"/>
  <c r="L727" i="2" s="1"/>
  <c r="J736" i="2"/>
  <c r="L736" i="2" s="1"/>
  <c r="J745" i="2"/>
  <c r="L745" i="2" s="1"/>
  <c r="J754" i="2"/>
  <c r="L754" i="2" s="1"/>
  <c r="J763" i="2"/>
  <c r="L763" i="2" s="1"/>
  <c r="J773" i="2"/>
  <c r="L773" i="2" s="1"/>
  <c r="J782" i="2"/>
  <c r="L782" i="2" s="1"/>
  <c r="J791" i="2"/>
  <c r="L791" i="2" s="1"/>
  <c r="J800" i="2"/>
  <c r="L800" i="2" s="1"/>
  <c r="J809" i="2"/>
  <c r="L809" i="2" s="1"/>
  <c r="J818" i="2"/>
  <c r="L818" i="2" s="1"/>
  <c r="J827" i="2"/>
  <c r="L827" i="2" s="1"/>
  <c r="J837" i="2"/>
  <c r="L837" i="2" s="1"/>
  <c r="J846" i="2"/>
  <c r="L846" i="2" s="1"/>
  <c r="J855" i="2"/>
  <c r="L855" i="2" s="1"/>
  <c r="J864" i="2"/>
  <c r="L864" i="2" s="1"/>
  <c r="J873" i="2"/>
  <c r="L873" i="2" s="1"/>
  <c r="J882" i="2"/>
  <c r="L882" i="2" s="1"/>
  <c r="J891" i="2"/>
  <c r="L891" i="2" s="1"/>
  <c r="J901" i="2"/>
  <c r="L901" i="2" s="1"/>
  <c r="J910" i="2"/>
  <c r="L910" i="2" s="1"/>
  <c r="J919" i="2"/>
  <c r="L919" i="2" s="1"/>
  <c r="J928" i="2"/>
  <c r="L928" i="2" s="1"/>
  <c r="J937" i="2"/>
  <c r="L937" i="2" s="1"/>
  <c r="J946" i="2"/>
  <c r="L946" i="2" s="1"/>
  <c r="J955" i="2"/>
  <c r="L955" i="2" s="1"/>
  <c r="J965" i="2"/>
  <c r="L965" i="2" s="1"/>
  <c r="J974" i="2"/>
  <c r="L974" i="2" s="1"/>
  <c r="J983" i="2"/>
  <c r="L983" i="2" s="1"/>
  <c r="J992" i="2"/>
  <c r="L992" i="2" s="1"/>
  <c r="J1001" i="2"/>
  <c r="L1001" i="2" s="1"/>
  <c r="J1010" i="2"/>
  <c r="L1010" i="2" s="1"/>
  <c r="J1019" i="2"/>
  <c r="L1019" i="2" s="1"/>
  <c r="J1029" i="2"/>
  <c r="L1029" i="2" s="1"/>
  <c r="J1038" i="2"/>
  <c r="L1038" i="2" s="1"/>
  <c r="J1047" i="2"/>
  <c r="L1047" i="2" s="1"/>
  <c r="J1055" i="2"/>
  <c r="L1055" i="2" s="1"/>
  <c r="J1063" i="2"/>
  <c r="J1071" i="2"/>
  <c r="L1071" i="2" s="1"/>
  <c r="J1079" i="2"/>
  <c r="L1079" i="2" s="1"/>
  <c r="J1087" i="2"/>
  <c r="L1087" i="2" s="1"/>
  <c r="J1095" i="2"/>
  <c r="L1095" i="2" s="1"/>
  <c r="J1103" i="2"/>
  <c r="L1103" i="2" s="1"/>
  <c r="J1111" i="2"/>
  <c r="L1111" i="2" s="1"/>
  <c r="J1119" i="2"/>
  <c r="L1119" i="2" s="1"/>
  <c r="J1127" i="2"/>
  <c r="J1135" i="2"/>
  <c r="L1135" i="2" s="1"/>
  <c r="J1143" i="2"/>
  <c r="L1143" i="2" s="1"/>
  <c r="J1151" i="2"/>
  <c r="L1151" i="2" s="1"/>
  <c r="J1159" i="2"/>
  <c r="L1159" i="2" s="1"/>
  <c r="J1167" i="2"/>
  <c r="L1167" i="2" s="1"/>
  <c r="J1175" i="2"/>
  <c r="L1175" i="2" s="1"/>
  <c r="J1183" i="2"/>
  <c r="L1183" i="2" s="1"/>
  <c r="J1191" i="2"/>
  <c r="L1191" i="2" s="1"/>
  <c r="J1199" i="2"/>
  <c r="L1199" i="2" s="1"/>
  <c r="J1207" i="2"/>
  <c r="L1207" i="2" s="1"/>
  <c r="J1215" i="2"/>
  <c r="L1215" i="2" s="1"/>
  <c r="J1223" i="2"/>
  <c r="L1223" i="2" s="1"/>
  <c r="J1231" i="2"/>
  <c r="L1231" i="2" s="1"/>
  <c r="J1239" i="2"/>
  <c r="L1239" i="2" s="1"/>
  <c r="J1247" i="2"/>
  <c r="L1247" i="2" s="1"/>
  <c r="J1255" i="2"/>
  <c r="L1255" i="2" s="1"/>
  <c r="J1263" i="2"/>
  <c r="L1263" i="2" s="1"/>
  <c r="J1271" i="2"/>
  <c r="L1271" i="2" s="1"/>
  <c r="J1279" i="2"/>
  <c r="J1287" i="2"/>
  <c r="L1287" i="2" s="1"/>
  <c r="J1295" i="2"/>
  <c r="L1295" i="2" s="1"/>
  <c r="J1303" i="2"/>
  <c r="L1303" i="2" s="1"/>
  <c r="J1311" i="2"/>
  <c r="L1311" i="2" s="1"/>
  <c r="J1319" i="2"/>
  <c r="L1319" i="2" s="1"/>
  <c r="J1327" i="2"/>
  <c r="L1327" i="2" s="1"/>
  <c r="J1335" i="2"/>
  <c r="L1335" i="2" s="1"/>
  <c r="J1343" i="2"/>
  <c r="L1343" i="2" s="1"/>
  <c r="J1351" i="2"/>
  <c r="L1351" i="2" s="1"/>
  <c r="J1359" i="2"/>
  <c r="L1359" i="2" s="1"/>
  <c r="J1367" i="2"/>
  <c r="L1367" i="2" s="1"/>
  <c r="J1375" i="2"/>
  <c r="L1375" i="2" s="1"/>
  <c r="J1383" i="2"/>
  <c r="J1391" i="2"/>
  <c r="L1391" i="2" s="1"/>
  <c r="J10" i="2"/>
  <c r="J26" i="2"/>
  <c r="L26" i="2" s="1"/>
  <c r="J42" i="2"/>
  <c r="L42" i="2" s="1"/>
  <c r="J58" i="2"/>
  <c r="L58" i="2" s="1"/>
  <c r="J74" i="2"/>
  <c r="L74" i="2" s="1"/>
  <c r="J90" i="2"/>
  <c r="L90" i="2" s="1"/>
  <c r="J106" i="2"/>
  <c r="L106" i="2" s="1"/>
  <c r="J122" i="2"/>
  <c r="L122" i="2" s="1"/>
  <c r="J138" i="2"/>
  <c r="L138" i="2" s="1"/>
  <c r="J154" i="2"/>
  <c r="L154" i="2" s="1"/>
  <c r="J170" i="2"/>
  <c r="L170" i="2" s="1"/>
  <c r="J179" i="2"/>
  <c r="L179" i="2" s="1"/>
  <c r="J189" i="2"/>
  <c r="L189" i="2" s="1"/>
  <c r="J198" i="2"/>
  <c r="L198" i="2" s="1"/>
  <c r="J207" i="2"/>
  <c r="L207" i="2" s="1"/>
  <c r="J216" i="2"/>
  <c r="L216" i="2" s="1"/>
  <c r="J225" i="2"/>
  <c r="L225" i="2" s="1"/>
  <c r="J234" i="2"/>
  <c r="L234" i="2" s="1"/>
  <c r="J243" i="2"/>
  <c r="L243" i="2" s="1"/>
  <c r="J253" i="2"/>
  <c r="L253" i="2" s="1"/>
  <c r="J262" i="2"/>
  <c r="L262" i="2" s="1"/>
  <c r="J271" i="2"/>
  <c r="L271" i="2" s="1"/>
  <c r="J280" i="2"/>
  <c r="L280" i="2" s="1"/>
  <c r="J289" i="2"/>
  <c r="L289" i="2" s="1"/>
  <c r="J298" i="2"/>
  <c r="L298" i="2" s="1"/>
  <c r="J307" i="2"/>
  <c r="L307" i="2" s="1"/>
  <c r="J317" i="2"/>
  <c r="L317" i="2" s="1"/>
  <c r="J326" i="2"/>
  <c r="L326" i="2" s="1"/>
  <c r="J335" i="2"/>
  <c r="L335" i="2" s="1"/>
  <c r="J344" i="2"/>
  <c r="L344" i="2" s="1"/>
  <c r="J353" i="2"/>
  <c r="L353" i="2" s="1"/>
  <c r="J362" i="2"/>
  <c r="L362" i="2" s="1"/>
  <c r="J371" i="2"/>
  <c r="L371" i="2" s="1"/>
  <c r="J381" i="2"/>
  <c r="L381" i="2" s="1"/>
  <c r="J390" i="2"/>
  <c r="L390" i="2" s="1"/>
  <c r="J399" i="2"/>
  <c r="L399" i="2" s="1"/>
  <c r="J408" i="2"/>
  <c r="L408" i="2" s="1"/>
  <c r="J417" i="2"/>
  <c r="L417" i="2" s="1"/>
  <c r="J426" i="2"/>
  <c r="J435" i="2"/>
  <c r="L435" i="2" s="1"/>
  <c r="J445" i="2"/>
  <c r="L445" i="2" s="1"/>
  <c r="J454" i="2"/>
  <c r="L454" i="2" s="1"/>
  <c r="J463" i="2"/>
  <c r="L463" i="2" s="1"/>
  <c r="J472" i="2"/>
  <c r="L472" i="2" s="1"/>
  <c r="J481" i="2"/>
  <c r="L481" i="2" s="1"/>
  <c r="J490" i="2"/>
  <c r="L490" i="2" s="1"/>
  <c r="J499" i="2"/>
  <c r="L499" i="2" s="1"/>
  <c r="J509" i="2"/>
  <c r="L509" i="2" s="1"/>
  <c r="J518" i="2"/>
  <c r="L518" i="2" s="1"/>
  <c r="J527" i="2"/>
  <c r="L527" i="2" s="1"/>
  <c r="J536" i="2"/>
  <c r="L536" i="2" s="1"/>
  <c r="J545" i="2"/>
  <c r="L545" i="2" s="1"/>
  <c r="J554" i="2"/>
  <c r="L554" i="2" s="1"/>
  <c r="J563" i="2"/>
  <c r="L563" i="2" s="1"/>
  <c r="J573" i="2"/>
  <c r="L573" i="2" s="1"/>
  <c r="J582" i="2"/>
  <c r="J591" i="2"/>
  <c r="L591" i="2" s="1"/>
  <c r="J600" i="2"/>
  <c r="L600" i="2" s="1"/>
  <c r="J609" i="2"/>
  <c r="L609" i="2" s="1"/>
  <c r="J618" i="2"/>
  <c r="L618" i="2" s="1"/>
  <c r="J627" i="2"/>
  <c r="L627" i="2" s="1"/>
  <c r="J637" i="2"/>
  <c r="L637" i="2" s="1"/>
  <c r="J646" i="2"/>
  <c r="L646" i="2" s="1"/>
  <c r="J655" i="2"/>
  <c r="L655" i="2" s="1"/>
  <c r="J664" i="2"/>
  <c r="L664" i="2" s="1"/>
  <c r="J673" i="2"/>
  <c r="L673" i="2" s="1"/>
  <c r="J682" i="2"/>
  <c r="L682" i="2" s="1"/>
  <c r="J691" i="2"/>
  <c r="L691" i="2" s="1"/>
  <c r="J701" i="2"/>
  <c r="L701" i="2" s="1"/>
  <c r="J710" i="2"/>
  <c r="L710" i="2" s="1"/>
  <c r="J719" i="2"/>
  <c r="L719" i="2" s="1"/>
  <c r="J728" i="2"/>
  <c r="L728" i="2" s="1"/>
  <c r="J737" i="2"/>
  <c r="L737" i="2" s="1"/>
  <c r="J746" i="2"/>
  <c r="L746" i="2" s="1"/>
  <c r="J755" i="2"/>
  <c r="L755" i="2" s="1"/>
  <c r="J765" i="2"/>
  <c r="L765" i="2" s="1"/>
  <c r="J774" i="2"/>
  <c r="L774" i="2" s="1"/>
  <c r="J783" i="2"/>
  <c r="L783" i="2" s="1"/>
  <c r="J792" i="2"/>
  <c r="L792" i="2" s="1"/>
  <c r="J801" i="2"/>
  <c r="L801" i="2" s="1"/>
  <c r="J810" i="2"/>
  <c r="L810" i="2" s="1"/>
  <c r="J819" i="2"/>
  <c r="L819" i="2" s="1"/>
  <c r="J829" i="2"/>
  <c r="L829" i="2" s="1"/>
  <c r="J838" i="2"/>
  <c r="L838" i="2" s="1"/>
  <c r="J847" i="2"/>
  <c r="L847" i="2" s="1"/>
  <c r="J856" i="2"/>
  <c r="L856" i="2" s="1"/>
  <c r="J865" i="2"/>
  <c r="L865" i="2" s="1"/>
  <c r="J874" i="2"/>
  <c r="L874" i="2" s="1"/>
  <c r="J883" i="2"/>
  <c r="L883" i="2" s="1"/>
  <c r="J893" i="2"/>
  <c r="L893" i="2" s="1"/>
  <c r="J902" i="2"/>
  <c r="L902" i="2" s="1"/>
  <c r="J911" i="2"/>
  <c r="L911" i="2" s="1"/>
  <c r="J920" i="2"/>
  <c r="L920" i="2" s="1"/>
  <c r="J929" i="2"/>
  <c r="J938" i="2"/>
  <c r="L938" i="2" s="1"/>
  <c r="J947" i="2"/>
  <c r="L947" i="2" s="1"/>
  <c r="J957" i="2"/>
  <c r="L957" i="2" s="1"/>
  <c r="J966" i="2"/>
  <c r="L966" i="2" s="1"/>
  <c r="J975" i="2"/>
  <c r="L975" i="2" s="1"/>
  <c r="J984" i="2"/>
  <c r="L984" i="2" s="1"/>
  <c r="J993" i="2"/>
  <c r="L993" i="2" s="1"/>
  <c r="J1002" i="2"/>
  <c r="L1002" i="2" s="1"/>
  <c r="J1011" i="2"/>
  <c r="L1011" i="2" s="1"/>
  <c r="J1021" i="2"/>
  <c r="L1021" i="2" s="1"/>
  <c r="J1030" i="2"/>
  <c r="L1030" i="2" s="1"/>
  <c r="J1039" i="2"/>
  <c r="L1039" i="2" s="1"/>
  <c r="J1048" i="2"/>
  <c r="L1048" i="2" s="1"/>
  <c r="J1056" i="2"/>
  <c r="L1056" i="2" s="1"/>
  <c r="J1064" i="2"/>
  <c r="L1064" i="2" s="1"/>
  <c r="J1072" i="2"/>
  <c r="L1072" i="2" s="1"/>
  <c r="J1080" i="2"/>
  <c r="L1080" i="2" s="1"/>
  <c r="J1088" i="2"/>
  <c r="L1088" i="2" s="1"/>
  <c r="J1096" i="2"/>
  <c r="L1096" i="2" s="1"/>
  <c r="J1104" i="2"/>
  <c r="L1104" i="2" s="1"/>
  <c r="J1112" i="2"/>
  <c r="L1112" i="2" s="1"/>
  <c r="J1120" i="2"/>
  <c r="L1120" i="2" s="1"/>
  <c r="J1128" i="2"/>
  <c r="L1128" i="2" s="1"/>
  <c r="J1136" i="2"/>
  <c r="L1136" i="2" s="1"/>
  <c r="J1144" i="2"/>
  <c r="L1144" i="2" s="1"/>
  <c r="J1152" i="2"/>
  <c r="L1152" i="2" s="1"/>
  <c r="J1160" i="2"/>
  <c r="L1160" i="2" s="1"/>
  <c r="J1168" i="2"/>
  <c r="L1168" i="2" s="1"/>
  <c r="J1176" i="2"/>
  <c r="L1176" i="2" s="1"/>
  <c r="J1184" i="2"/>
  <c r="L1184" i="2" s="1"/>
  <c r="J1192" i="2"/>
  <c r="J1200" i="2"/>
  <c r="L1200" i="2" s="1"/>
  <c r="J1208" i="2"/>
  <c r="L1208" i="2" s="1"/>
  <c r="J1216" i="2"/>
  <c r="L1216" i="2" s="1"/>
  <c r="J1224" i="2"/>
  <c r="L1224" i="2" s="1"/>
  <c r="J1232" i="2"/>
  <c r="L1232" i="2" s="1"/>
  <c r="J1240" i="2"/>
  <c r="L1240" i="2" s="1"/>
  <c r="J1248" i="2"/>
  <c r="L1248" i="2" s="1"/>
  <c r="J1256" i="2"/>
  <c r="L1256" i="2" s="1"/>
  <c r="J1264" i="2"/>
  <c r="L1264" i="2" s="1"/>
  <c r="J1272" i="2"/>
  <c r="L1272" i="2" s="1"/>
  <c r="J1280" i="2"/>
  <c r="L1280" i="2" s="1"/>
  <c r="J1288" i="2"/>
  <c r="L1288" i="2" s="1"/>
  <c r="J1296" i="2"/>
  <c r="L1296" i="2" s="1"/>
  <c r="J1304" i="2"/>
  <c r="L1304" i="2" s="1"/>
  <c r="J1312" i="2"/>
  <c r="L1312" i="2" s="1"/>
  <c r="J1320" i="2"/>
  <c r="L1320" i="2" s="1"/>
  <c r="J1328" i="2"/>
  <c r="L1328" i="2" s="1"/>
  <c r="J1336" i="2"/>
  <c r="L1336" i="2" s="1"/>
  <c r="J1344" i="2"/>
  <c r="L1344" i="2" s="1"/>
  <c r="J1352" i="2"/>
  <c r="L1352" i="2" s="1"/>
  <c r="J1360" i="2"/>
  <c r="L1360" i="2" s="1"/>
  <c r="J1368" i="2"/>
  <c r="L1368" i="2" s="1"/>
  <c r="J1376" i="2"/>
  <c r="L1376" i="2" s="1"/>
  <c r="J1384" i="2"/>
  <c r="L1384" i="2" s="1"/>
  <c r="J1392" i="2"/>
  <c r="L1392" i="2" s="1"/>
  <c r="J1400" i="2"/>
  <c r="L1400" i="2" s="1"/>
  <c r="J1408" i="2"/>
  <c r="L1408" i="2" s="1"/>
  <c r="J1416" i="2"/>
  <c r="L1416" i="2" s="1"/>
  <c r="J1424" i="2"/>
  <c r="L1424" i="2" s="1"/>
  <c r="J1432" i="2"/>
  <c r="L1432" i="2" s="1"/>
  <c r="J1440" i="2"/>
  <c r="L1440" i="2" s="1"/>
  <c r="J1448" i="2"/>
  <c r="L1448" i="2" s="1"/>
  <c r="J1456" i="2"/>
  <c r="L1456" i="2" s="1"/>
  <c r="J1464" i="2"/>
  <c r="L1464" i="2" s="1"/>
  <c r="J1472" i="2"/>
  <c r="J1480" i="2"/>
  <c r="L1480" i="2" s="1"/>
  <c r="J1488" i="2"/>
  <c r="L1488" i="2" s="1"/>
  <c r="J1496" i="2"/>
  <c r="L1496" i="2" s="1"/>
  <c r="J1504" i="2"/>
  <c r="L1504" i="2" s="1"/>
  <c r="J1512" i="2"/>
  <c r="L1512" i="2" s="1"/>
  <c r="J1520" i="2"/>
  <c r="L1520" i="2" s="1"/>
  <c r="J1528" i="2"/>
  <c r="L1528" i="2" s="1"/>
  <c r="J1536" i="2"/>
  <c r="L1536" i="2" s="1"/>
  <c r="J1544" i="2"/>
  <c r="L1544" i="2" s="1"/>
  <c r="J1552" i="2"/>
  <c r="L1552" i="2" s="1"/>
  <c r="J1560" i="2"/>
  <c r="L1560" i="2" s="1"/>
  <c r="J1568" i="2"/>
  <c r="L1568" i="2" s="1"/>
  <c r="J1576" i="2"/>
  <c r="L1576" i="2" s="1"/>
  <c r="J1584" i="2"/>
  <c r="L1584" i="2" s="1"/>
  <c r="J1592" i="2"/>
  <c r="L1592" i="2" s="1"/>
  <c r="J1600" i="2"/>
  <c r="L1600" i="2" s="1"/>
  <c r="J1608" i="2"/>
  <c r="L1608" i="2" s="1"/>
  <c r="J1616" i="2"/>
  <c r="L1616" i="2" s="1"/>
  <c r="J1624" i="2"/>
  <c r="L1624" i="2" s="1"/>
  <c r="J1632" i="2"/>
  <c r="L1632" i="2" s="1"/>
  <c r="J1640" i="2"/>
  <c r="L1640" i="2" s="1"/>
  <c r="J1648" i="2"/>
  <c r="L1648" i="2" s="1"/>
  <c r="J1656" i="2"/>
  <c r="L1656" i="2" s="1"/>
  <c r="J1664" i="2"/>
  <c r="L1664" i="2" s="1"/>
  <c r="J1672" i="2"/>
  <c r="L1672" i="2" s="1"/>
  <c r="J1680" i="2"/>
  <c r="L1680" i="2" s="1"/>
  <c r="J1688" i="2"/>
  <c r="L1688" i="2" s="1"/>
  <c r="J1696" i="2"/>
  <c r="L1696" i="2" s="1"/>
  <c r="J1704" i="2"/>
  <c r="L1704" i="2" s="1"/>
  <c r="J1712" i="2"/>
  <c r="L1712" i="2" s="1"/>
  <c r="J1720" i="2"/>
  <c r="L1720" i="2" s="1"/>
  <c r="J1728" i="2"/>
  <c r="L1728" i="2" s="1"/>
  <c r="J1736" i="2"/>
  <c r="L1736" i="2" s="1"/>
  <c r="J1744" i="2"/>
  <c r="L1744" i="2" s="1"/>
  <c r="J1752" i="2"/>
  <c r="J1760" i="2"/>
  <c r="L1760" i="2" s="1"/>
  <c r="J1768" i="2"/>
  <c r="L1768" i="2" s="1"/>
  <c r="J1776" i="2"/>
  <c r="L1776" i="2" s="1"/>
  <c r="J1784" i="2"/>
  <c r="L1784" i="2" s="1"/>
  <c r="J1792" i="2"/>
  <c r="L1792" i="2" s="1"/>
  <c r="J1800" i="2"/>
  <c r="L1800" i="2" s="1"/>
  <c r="J1808" i="2"/>
  <c r="L1808" i="2" s="1"/>
  <c r="J1816" i="2"/>
  <c r="L1816" i="2" s="1"/>
  <c r="J1824" i="2"/>
  <c r="L1824" i="2" s="1"/>
  <c r="J1832" i="2"/>
  <c r="L1832" i="2" s="1"/>
  <c r="J1840" i="2"/>
  <c r="L1840" i="2" s="1"/>
  <c r="J1848" i="2"/>
  <c r="L1848" i="2" s="1"/>
  <c r="J1856" i="2"/>
  <c r="L1856" i="2" s="1"/>
  <c r="J1864" i="2"/>
  <c r="L1864" i="2" s="1"/>
  <c r="J1872" i="2"/>
  <c r="L1872" i="2" s="1"/>
  <c r="J1880" i="2"/>
  <c r="L1880" i="2" s="1"/>
  <c r="J1888" i="2"/>
  <c r="L1888" i="2" s="1"/>
  <c r="J1896" i="2"/>
  <c r="L1896" i="2" s="1"/>
  <c r="J1904" i="2"/>
  <c r="L1904" i="2" s="1"/>
  <c r="J1912" i="2"/>
  <c r="L1912" i="2" s="1"/>
  <c r="J1920" i="2"/>
  <c r="L1920" i="2" s="1"/>
  <c r="J1928" i="2"/>
  <c r="L1928" i="2" s="1"/>
  <c r="J1936" i="2"/>
  <c r="L1936" i="2" s="1"/>
  <c r="J1944" i="2"/>
  <c r="L1944" i="2" s="1"/>
  <c r="J1952" i="2"/>
  <c r="J1960" i="2"/>
  <c r="L1960" i="2" s="1"/>
  <c r="J1968" i="2"/>
  <c r="L1968" i="2" s="1"/>
  <c r="J1976" i="2"/>
  <c r="L1976" i="2" s="1"/>
  <c r="J1984" i="2"/>
  <c r="L1984" i="2" s="1"/>
  <c r="J1992" i="2"/>
  <c r="L1992" i="2" s="1"/>
  <c r="J2000" i="2"/>
  <c r="L2000" i="2" s="1"/>
  <c r="J2008" i="2"/>
  <c r="L2008" i="2" s="1"/>
  <c r="J2016" i="2"/>
  <c r="L2016" i="2" s="1"/>
  <c r="J2024" i="2"/>
  <c r="L2024" i="2" s="1"/>
  <c r="J2032" i="2"/>
  <c r="J2040" i="2"/>
  <c r="L2040" i="2" s="1"/>
  <c r="J2048" i="2"/>
  <c r="L2048" i="2" s="1"/>
  <c r="J2056" i="2"/>
  <c r="L2056" i="2" s="1"/>
  <c r="J2064" i="2"/>
  <c r="L2064" i="2" s="1"/>
  <c r="J2072" i="2"/>
  <c r="L2072" i="2" s="1"/>
  <c r="J2080" i="2"/>
  <c r="L2080" i="2" s="1"/>
  <c r="J2088" i="2"/>
  <c r="L2088" i="2" s="1"/>
  <c r="J2096" i="2"/>
  <c r="L2096" i="2" s="1"/>
  <c r="J2104" i="2"/>
  <c r="L2104" i="2" s="1"/>
  <c r="J2112" i="2"/>
  <c r="L2112" i="2" s="1"/>
  <c r="J2120" i="2"/>
  <c r="L2120" i="2" s="1"/>
  <c r="J2128" i="2"/>
  <c r="L2128" i="2" s="1"/>
  <c r="J2136" i="2"/>
  <c r="L2136" i="2" s="1"/>
  <c r="J2144" i="2"/>
  <c r="L2144" i="2" s="1"/>
  <c r="J2152" i="2"/>
  <c r="L2152" i="2" s="1"/>
  <c r="J2160" i="2"/>
  <c r="L2160" i="2" s="1"/>
  <c r="J2168" i="2"/>
  <c r="L2168" i="2" s="1"/>
  <c r="J2176" i="2"/>
  <c r="L2176" i="2" s="1"/>
  <c r="J2184" i="2"/>
  <c r="L2184" i="2" s="1"/>
  <c r="J2192" i="2"/>
  <c r="L2192" i="2" s="1"/>
  <c r="J2200" i="2"/>
  <c r="L2200" i="2" s="1"/>
  <c r="J2208" i="2"/>
  <c r="L2208" i="2" s="1"/>
  <c r="J2216" i="2"/>
  <c r="L2216" i="2" s="1"/>
  <c r="J2224" i="2"/>
  <c r="L2224" i="2" s="1"/>
  <c r="J2232" i="2"/>
  <c r="L2232" i="2" s="1"/>
  <c r="J2240" i="2"/>
  <c r="L2240" i="2" s="1"/>
  <c r="J2248" i="2"/>
  <c r="L2248" i="2" s="1"/>
  <c r="J2256" i="2"/>
  <c r="L2256" i="2" s="1"/>
  <c r="J2264" i="2"/>
  <c r="L2264" i="2" s="1"/>
  <c r="J2272" i="2"/>
  <c r="L2272" i="2" s="1"/>
  <c r="J2280" i="2"/>
  <c r="L2280" i="2" s="1"/>
  <c r="J2288" i="2"/>
  <c r="L2288" i="2" s="1"/>
  <c r="J2296" i="2"/>
  <c r="L2296" i="2" s="1"/>
  <c r="J2304" i="2"/>
  <c r="L2304" i="2" s="1"/>
  <c r="J2312" i="2"/>
  <c r="J2320" i="2"/>
  <c r="L2320" i="2" s="1"/>
  <c r="J2328" i="2"/>
  <c r="L2328" i="2" s="1"/>
  <c r="J6" i="2"/>
  <c r="J38" i="2"/>
  <c r="L38" i="2" s="1"/>
  <c r="J70" i="2"/>
  <c r="L70" i="2" s="1"/>
  <c r="J102" i="2"/>
  <c r="L102" i="2" s="1"/>
  <c r="J134" i="2"/>
  <c r="L134" i="2" s="1"/>
  <c r="J166" i="2"/>
  <c r="J186" i="2"/>
  <c r="L186" i="2" s="1"/>
  <c r="J205" i="2"/>
  <c r="L205" i="2" s="1"/>
  <c r="J223" i="2"/>
  <c r="L223" i="2" s="1"/>
  <c r="J241" i="2"/>
  <c r="L241" i="2" s="1"/>
  <c r="J259" i="2"/>
  <c r="L259" i="2" s="1"/>
  <c r="J278" i="2"/>
  <c r="L278" i="2" s="1"/>
  <c r="J296" i="2"/>
  <c r="L296" i="2" s="1"/>
  <c r="J314" i="2"/>
  <c r="L314" i="2" s="1"/>
  <c r="J333" i="2"/>
  <c r="L333" i="2" s="1"/>
  <c r="J351" i="2"/>
  <c r="L351" i="2" s="1"/>
  <c r="J369" i="2"/>
  <c r="L369" i="2" s="1"/>
  <c r="J387" i="2"/>
  <c r="L387" i="2" s="1"/>
  <c r="J406" i="2"/>
  <c r="L406" i="2" s="1"/>
  <c r="J424" i="2"/>
  <c r="L424" i="2" s="1"/>
  <c r="J442" i="2"/>
  <c r="L442" i="2" s="1"/>
  <c r="J461" i="2"/>
  <c r="L461" i="2" s="1"/>
  <c r="J479" i="2"/>
  <c r="J497" i="2"/>
  <c r="L497" i="2" s="1"/>
  <c r="J515" i="2"/>
  <c r="L515" i="2" s="1"/>
  <c r="J534" i="2"/>
  <c r="L534" i="2" s="1"/>
  <c r="J552" i="2"/>
  <c r="L552" i="2" s="1"/>
  <c r="J570" i="2"/>
  <c r="L570" i="2" s="1"/>
  <c r="J589" i="2"/>
  <c r="L589" i="2" s="1"/>
  <c r="J607" i="2"/>
  <c r="L607" i="2" s="1"/>
  <c r="J625" i="2"/>
  <c r="L625" i="2" s="1"/>
  <c r="J643" i="2"/>
  <c r="L643" i="2" s="1"/>
  <c r="J662" i="2"/>
  <c r="L662" i="2" s="1"/>
  <c r="J680" i="2"/>
  <c r="L680" i="2" s="1"/>
  <c r="J698" i="2"/>
  <c r="L698" i="2" s="1"/>
  <c r="J717" i="2"/>
  <c r="L717" i="2" s="1"/>
  <c r="J735" i="2"/>
  <c r="L735" i="2" s="1"/>
  <c r="J753" i="2"/>
  <c r="L753" i="2" s="1"/>
  <c r="J771" i="2"/>
  <c r="L771" i="2" s="1"/>
  <c r="J790" i="2"/>
  <c r="J808" i="2"/>
  <c r="L808" i="2" s="1"/>
  <c r="J826" i="2"/>
  <c r="L826" i="2" s="1"/>
  <c r="J845" i="2"/>
  <c r="L845" i="2" s="1"/>
  <c r="J863" i="2"/>
  <c r="L863" i="2" s="1"/>
  <c r="J881" i="2"/>
  <c r="L881" i="2" s="1"/>
  <c r="J899" i="2"/>
  <c r="L899" i="2" s="1"/>
  <c r="J918" i="2"/>
  <c r="L918" i="2" s="1"/>
  <c r="J936" i="2"/>
  <c r="L936" i="2" s="1"/>
  <c r="J954" i="2"/>
  <c r="L954" i="2" s="1"/>
  <c r="J973" i="2"/>
  <c r="L973" i="2" s="1"/>
  <c r="J991" i="2"/>
  <c r="L991" i="2" s="1"/>
  <c r="J1009" i="2"/>
  <c r="L1009" i="2" s="1"/>
  <c r="J1027" i="2"/>
  <c r="L1027" i="2" s="1"/>
  <c r="J1046" i="2"/>
  <c r="L1046" i="2" s="1"/>
  <c r="J1062" i="2"/>
  <c r="L1062" i="2" s="1"/>
  <c r="J1078" i="2"/>
  <c r="L1078" i="2" s="1"/>
  <c r="J1094" i="2"/>
  <c r="L1094" i="2" s="1"/>
  <c r="J1110" i="2"/>
  <c r="L1110" i="2" s="1"/>
  <c r="J1126" i="2"/>
  <c r="L1126" i="2" s="1"/>
  <c r="J1142" i="2"/>
  <c r="L1142" i="2" s="1"/>
  <c r="J1158" i="2"/>
  <c r="L1158" i="2" s="1"/>
  <c r="J1174" i="2"/>
  <c r="L1174" i="2" s="1"/>
  <c r="J1190" i="2"/>
  <c r="L1190" i="2" s="1"/>
  <c r="J1206" i="2"/>
  <c r="J1222" i="2"/>
  <c r="L1222" i="2" s="1"/>
  <c r="J1238" i="2"/>
  <c r="L1238" i="2" s="1"/>
  <c r="J1254" i="2"/>
  <c r="L1254" i="2" s="1"/>
  <c r="J1270" i="2"/>
  <c r="L1270" i="2" s="1"/>
  <c r="J1286" i="2"/>
  <c r="L1286" i="2" s="1"/>
  <c r="J1302" i="2"/>
  <c r="L1302" i="2" s="1"/>
  <c r="J1318" i="2"/>
  <c r="L1318" i="2" s="1"/>
  <c r="J1334" i="2"/>
  <c r="L1334" i="2" s="1"/>
  <c r="J1350" i="2"/>
  <c r="L1350" i="2" s="1"/>
  <c r="J1366" i="2"/>
  <c r="L1366" i="2" s="1"/>
  <c r="J1379" i="2"/>
  <c r="L1379" i="2" s="1"/>
  <c r="J1393" i="2"/>
  <c r="L1393" i="2" s="1"/>
  <c r="J1403" i="2"/>
  <c r="L1403" i="2" s="1"/>
  <c r="J1412" i="2"/>
  <c r="L1412" i="2" s="1"/>
  <c r="J1421" i="2"/>
  <c r="L1421" i="2" s="1"/>
  <c r="J1430" i="2"/>
  <c r="L1430" i="2" s="1"/>
  <c r="J1439" i="2"/>
  <c r="L1439" i="2" s="1"/>
  <c r="J1449" i="2"/>
  <c r="L1449" i="2" s="1"/>
  <c r="J1458" i="2"/>
  <c r="L1458" i="2" s="1"/>
  <c r="J1467" i="2"/>
  <c r="L1467" i="2" s="1"/>
  <c r="J1476" i="2"/>
  <c r="L1476" i="2" s="1"/>
  <c r="J1485" i="2"/>
  <c r="L1485" i="2" s="1"/>
  <c r="J1494" i="2"/>
  <c r="L1494" i="2" s="1"/>
  <c r="J1503" i="2"/>
  <c r="L1503" i="2" s="1"/>
  <c r="J1513" i="2"/>
  <c r="L1513" i="2" s="1"/>
  <c r="J1522" i="2"/>
  <c r="L1522" i="2" s="1"/>
  <c r="J1531" i="2"/>
  <c r="L1531" i="2" s="1"/>
  <c r="J1540" i="2"/>
  <c r="L1540" i="2" s="1"/>
  <c r="J1549" i="2"/>
  <c r="L1549" i="2" s="1"/>
  <c r="J1558" i="2"/>
  <c r="L1558" i="2" s="1"/>
  <c r="J1567" i="2"/>
  <c r="L1567" i="2" s="1"/>
  <c r="J1577" i="2"/>
  <c r="L1577" i="2" s="1"/>
  <c r="J1586" i="2"/>
  <c r="L1586" i="2" s="1"/>
  <c r="J1595" i="2"/>
  <c r="L1595" i="2" s="1"/>
  <c r="J1604" i="2"/>
  <c r="L1604" i="2" s="1"/>
  <c r="J1613" i="2"/>
  <c r="L1613" i="2" s="1"/>
  <c r="J1622" i="2"/>
  <c r="L1622" i="2" s="1"/>
  <c r="J1631" i="2"/>
  <c r="L1631" i="2" s="1"/>
  <c r="J1641" i="2"/>
  <c r="L1641" i="2" s="1"/>
  <c r="J1650" i="2"/>
  <c r="L1650" i="2" s="1"/>
  <c r="J1659" i="2"/>
  <c r="L1659" i="2" s="1"/>
  <c r="J1668" i="2"/>
  <c r="L1668" i="2" s="1"/>
  <c r="J1677" i="2"/>
  <c r="L1677" i="2" s="1"/>
  <c r="J1686" i="2"/>
  <c r="L1686" i="2" s="1"/>
  <c r="J1695" i="2"/>
  <c r="J1705" i="2"/>
  <c r="L1705" i="2" s="1"/>
  <c r="J1714" i="2"/>
  <c r="L1714" i="2" s="1"/>
  <c r="J1723" i="2"/>
  <c r="L1723" i="2" s="1"/>
  <c r="J1732" i="2"/>
  <c r="L1732" i="2" s="1"/>
  <c r="J1741" i="2"/>
  <c r="L1741" i="2" s="1"/>
  <c r="J1750" i="2"/>
  <c r="L1750" i="2" s="1"/>
  <c r="J1759" i="2"/>
  <c r="L1759" i="2" s="1"/>
  <c r="J1769" i="2"/>
  <c r="L1769" i="2" s="1"/>
  <c r="J1778" i="2"/>
  <c r="L1778" i="2" s="1"/>
  <c r="J1787" i="2"/>
  <c r="L1787" i="2" s="1"/>
  <c r="J1796" i="2"/>
  <c r="L1796" i="2" s="1"/>
  <c r="J1805" i="2"/>
  <c r="L1805" i="2" s="1"/>
  <c r="J1814" i="2"/>
  <c r="L1814" i="2" s="1"/>
  <c r="J1823" i="2"/>
  <c r="L1823" i="2" s="1"/>
  <c r="J1833" i="2"/>
  <c r="L1833" i="2" s="1"/>
  <c r="J1842" i="2"/>
  <c r="L1842" i="2" s="1"/>
  <c r="J1851" i="2"/>
  <c r="L1851" i="2" s="1"/>
  <c r="J1860" i="2"/>
  <c r="L1860" i="2" s="1"/>
  <c r="J1869" i="2"/>
  <c r="L1869" i="2" s="1"/>
  <c r="J1878" i="2"/>
  <c r="L1878" i="2" s="1"/>
  <c r="J1887" i="2"/>
  <c r="L1887" i="2" s="1"/>
  <c r="J1897" i="2"/>
  <c r="L1897" i="2" s="1"/>
  <c r="J1906" i="2"/>
  <c r="L1906" i="2" s="1"/>
  <c r="J1915" i="2"/>
  <c r="L1915" i="2" s="1"/>
  <c r="J1924" i="2"/>
  <c r="L1924" i="2" s="1"/>
  <c r="J1933" i="2"/>
  <c r="L1933" i="2" s="1"/>
  <c r="J1942" i="2"/>
  <c r="L1942" i="2" s="1"/>
  <c r="J1951" i="2"/>
  <c r="L1951" i="2" s="1"/>
  <c r="J1961" i="2"/>
  <c r="L1961" i="2" s="1"/>
  <c r="J1970" i="2"/>
  <c r="L1970" i="2" s="1"/>
  <c r="J1979" i="2"/>
  <c r="L1979" i="2" s="1"/>
  <c r="J1988" i="2"/>
  <c r="L1988" i="2" s="1"/>
  <c r="J1997" i="2"/>
  <c r="L1997" i="2" s="1"/>
  <c r="J2006" i="2"/>
  <c r="L2006" i="2" s="1"/>
  <c r="J2015" i="2"/>
  <c r="L2015" i="2" s="1"/>
  <c r="J2025" i="2"/>
  <c r="L2025" i="2" s="1"/>
  <c r="J2034" i="2"/>
  <c r="L2034" i="2" s="1"/>
  <c r="J2043" i="2"/>
  <c r="L2043" i="2" s="1"/>
  <c r="J2052" i="2"/>
  <c r="L2052" i="2" s="1"/>
  <c r="J2061" i="2"/>
  <c r="L2061" i="2" s="1"/>
  <c r="J2070" i="2"/>
  <c r="L2070" i="2" s="1"/>
  <c r="J2079" i="2"/>
  <c r="L2079" i="2" s="1"/>
  <c r="J2089" i="2"/>
  <c r="L2089" i="2" s="1"/>
  <c r="J2098" i="2"/>
  <c r="L2098" i="2" s="1"/>
  <c r="J2107" i="2"/>
  <c r="L2107" i="2" s="1"/>
  <c r="J2116" i="2"/>
  <c r="L2116" i="2" s="1"/>
  <c r="J2125" i="2"/>
  <c r="L2125" i="2" s="1"/>
  <c r="J2134" i="2"/>
  <c r="L2134" i="2" s="1"/>
  <c r="J2143" i="2"/>
  <c r="L2143" i="2" s="1"/>
  <c r="J2153" i="2"/>
  <c r="L2153" i="2" s="1"/>
  <c r="J2162" i="2"/>
  <c r="L2162" i="2" s="1"/>
  <c r="J2171" i="2"/>
  <c r="L2171" i="2" s="1"/>
  <c r="J2180" i="2"/>
  <c r="L2180" i="2" s="1"/>
  <c r="J2189" i="2"/>
  <c r="L2189" i="2" s="1"/>
  <c r="J2198" i="2"/>
  <c r="L2198" i="2" s="1"/>
  <c r="J2207" i="2"/>
  <c r="L2207" i="2" s="1"/>
  <c r="J2217" i="2"/>
  <c r="L2217" i="2" s="1"/>
  <c r="J2226" i="2"/>
  <c r="L2226" i="2" s="1"/>
  <c r="J2235" i="2"/>
  <c r="L2235" i="2" s="1"/>
  <c r="J2244" i="2"/>
  <c r="L2244" i="2" s="1"/>
  <c r="J2253" i="2"/>
  <c r="L2253" i="2" s="1"/>
  <c r="J2262" i="2"/>
  <c r="L2262" i="2" s="1"/>
  <c r="J2271" i="2"/>
  <c r="L2271" i="2" s="1"/>
  <c r="J2281" i="2"/>
  <c r="L2281" i="2" s="1"/>
  <c r="J2290" i="2"/>
  <c r="L2290" i="2" s="1"/>
  <c r="J2299" i="2"/>
  <c r="L2299" i="2" s="1"/>
  <c r="J2308" i="2"/>
  <c r="L2308" i="2" s="1"/>
  <c r="J2317" i="2"/>
  <c r="L2317" i="2" s="1"/>
  <c r="J2326" i="2"/>
  <c r="L2326" i="2" s="1"/>
  <c r="J2335" i="2"/>
  <c r="L2335" i="2" s="1"/>
  <c r="J2343" i="2"/>
  <c r="L2343" i="2" s="1"/>
  <c r="J2351" i="2"/>
  <c r="L2351" i="2" s="1"/>
  <c r="J2359" i="2"/>
  <c r="L2359" i="2" s="1"/>
  <c r="J2367" i="2"/>
  <c r="L2367" i="2" s="1"/>
  <c r="J2375" i="2"/>
  <c r="L2375" i="2" s="1"/>
  <c r="J2383" i="2"/>
  <c r="L2383" i="2" s="1"/>
  <c r="J2391" i="2"/>
  <c r="L2391" i="2" s="1"/>
  <c r="J2399" i="2"/>
  <c r="L2399" i="2" s="1"/>
  <c r="J2407" i="2"/>
  <c r="L2407" i="2" s="1"/>
  <c r="J2415" i="2"/>
  <c r="L2415" i="2" s="1"/>
  <c r="J2423" i="2"/>
  <c r="L2423" i="2" s="1"/>
  <c r="J2431" i="2"/>
  <c r="L2431" i="2" s="1"/>
  <c r="J13" i="2"/>
  <c r="L13" i="2" s="1"/>
  <c r="J45" i="2"/>
  <c r="L45" i="2" s="1"/>
  <c r="J77" i="2"/>
  <c r="L77" i="2" s="1"/>
  <c r="J109" i="2"/>
  <c r="L109" i="2" s="1"/>
  <c r="J141" i="2"/>
  <c r="L141" i="2" s="1"/>
  <c r="J171" i="2"/>
  <c r="L171" i="2" s="1"/>
  <c r="J190" i="2"/>
  <c r="L190" i="2" s="1"/>
  <c r="J208" i="2"/>
  <c r="L208" i="2" s="1"/>
  <c r="J226" i="2"/>
  <c r="L226" i="2" s="1"/>
  <c r="J245" i="2"/>
  <c r="L245" i="2" s="1"/>
  <c r="J263" i="2"/>
  <c r="L263" i="2" s="1"/>
  <c r="J281" i="2"/>
  <c r="L281" i="2" s="1"/>
  <c r="J299" i="2"/>
  <c r="L299" i="2" s="1"/>
  <c r="J318" i="2"/>
  <c r="L318" i="2" s="1"/>
  <c r="J336" i="2"/>
  <c r="L336" i="2" s="1"/>
  <c r="J354" i="2"/>
  <c r="L354" i="2" s="1"/>
  <c r="J373" i="2"/>
  <c r="L373" i="2" s="1"/>
  <c r="J391" i="2"/>
  <c r="L391" i="2" s="1"/>
  <c r="J409" i="2"/>
  <c r="J427" i="2"/>
  <c r="L427" i="2" s="1"/>
  <c r="J446" i="2"/>
  <c r="L446" i="2" s="1"/>
  <c r="J464" i="2"/>
  <c r="L464" i="2" s="1"/>
  <c r="J482" i="2"/>
  <c r="L482" i="2" s="1"/>
  <c r="J501" i="2"/>
  <c r="L501" i="2" s="1"/>
  <c r="J519" i="2"/>
  <c r="L519" i="2" s="1"/>
  <c r="J537" i="2"/>
  <c r="L537" i="2" s="1"/>
  <c r="J555" i="2"/>
  <c r="L555" i="2" s="1"/>
  <c r="J574" i="2"/>
  <c r="L574" i="2" s="1"/>
  <c r="J592" i="2"/>
  <c r="L592" i="2" s="1"/>
  <c r="J610" i="2"/>
  <c r="L610" i="2" s="1"/>
  <c r="J629" i="2"/>
  <c r="L629" i="2" s="1"/>
  <c r="J647" i="2"/>
  <c r="L647" i="2" s="1"/>
  <c r="J665" i="2"/>
  <c r="L665" i="2" s="1"/>
  <c r="J683" i="2"/>
  <c r="L683" i="2" s="1"/>
  <c r="J702" i="2"/>
  <c r="J720" i="2"/>
  <c r="L720" i="2" s="1"/>
  <c r="J738" i="2"/>
  <c r="L738" i="2" s="1"/>
  <c r="J757" i="2"/>
  <c r="L757" i="2" s="1"/>
  <c r="J775" i="2"/>
  <c r="L775" i="2" s="1"/>
  <c r="J793" i="2"/>
  <c r="L793" i="2" s="1"/>
  <c r="J811" i="2"/>
  <c r="L811" i="2" s="1"/>
  <c r="J830" i="2"/>
  <c r="L830" i="2" s="1"/>
  <c r="J848" i="2"/>
  <c r="L848" i="2" s="1"/>
  <c r="J866" i="2"/>
  <c r="L866" i="2" s="1"/>
  <c r="J885" i="2"/>
  <c r="L885" i="2" s="1"/>
  <c r="J903" i="2"/>
  <c r="L903" i="2" s="1"/>
  <c r="J921" i="2"/>
  <c r="L921" i="2" s="1"/>
  <c r="J939" i="2"/>
  <c r="L939" i="2" s="1"/>
  <c r="J958" i="2"/>
  <c r="L958" i="2" s="1"/>
  <c r="J976" i="2"/>
  <c r="L976" i="2" s="1"/>
  <c r="J994" i="2"/>
  <c r="L994" i="2" s="1"/>
  <c r="J1013" i="2"/>
  <c r="L1013" i="2" s="1"/>
  <c r="J1031" i="2"/>
  <c r="L1031" i="2" s="1"/>
  <c r="J1049" i="2"/>
  <c r="L1049" i="2" s="1"/>
  <c r="J1065" i="2"/>
  <c r="L1065" i="2" s="1"/>
  <c r="J1081" i="2"/>
  <c r="L1081" i="2" s="1"/>
  <c r="J1097" i="2"/>
  <c r="L1097" i="2" s="1"/>
  <c r="J1113" i="2"/>
  <c r="L1113" i="2" s="1"/>
  <c r="J1129" i="2"/>
  <c r="L1129" i="2" s="1"/>
  <c r="J1145" i="2"/>
  <c r="L1145" i="2" s="1"/>
  <c r="J1161" i="2"/>
  <c r="L1161" i="2" s="1"/>
  <c r="J1177" i="2"/>
  <c r="L1177" i="2" s="1"/>
  <c r="J1193" i="2"/>
  <c r="L1193" i="2" s="1"/>
  <c r="J1209" i="2"/>
  <c r="L1209" i="2" s="1"/>
  <c r="J1225" i="2"/>
  <c r="L1225" i="2" s="1"/>
  <c r="J1241" i="2"/>
  <c r="J1257" i="2"/>
  <c r="L1257" i="2" s="1"/>
  <c r="J1273" i="2"/>
  <c r="L1273" i="2" s="1"/>
  <c r="J1289" i="2"/>
  <c r="L1289" i="2" s="1"/>
  <c r="J1305" i="2"/>
  <c r="L1305" i="2" s="1"/>
  <c r="J1321" i="2"/>
  <c r="L1321" i="2" s="1"/>
  <c r="J1337" i="2"/>
  <c r="L1337" i="2" s="1"/>
  <c r="J1353" i="2"/>
  <c r="L1353" i="2" s="1"/>
  <c r="J1369" i="2"/>
  <c r="L1369" i="2" s="1"/>
  <c r="J1381" i="2"/>
  <c r="L1381" i="2" s="1"/>
  <c r="J1394" i="2"/>
  <c r="L1394" i="2" s="1"/>
  <c r="J1404" i="2"/>
  <c r="L1404" i="2" s="1"/>
  <c r="J1413" i="2"/>
  <c r="L1413" i="2" s="1"/>
  <c r="J1422" i="2"/>
  <c r="L1422" i="2" s="1"/>
  <c r="J1431" i="2"/>
  <c r="L1431" i="2" s="1"/>
  <c r="J1441" i="2"/>
  <c r="L1441" i="2" s="1"/>
  <c r="J1450" i="2"/>
  <c r="L1450" i="2" s="1"/>
  <c r="J1459" i="2"/>
  <c r="L1459" i="2" s="1"/>
  <c r="J1468" i="2"/>
  <c r="L1468" i="2" s="1"/>
  <c r="J1477" i="2"/>
  <c r="L1477" i="2" s="1"/>
  <c r="J1486" i="2"/>
  <c r="J1495" i="2"/>
  <c r="L1495" i="2" s="1"/>
  <c r="J1505" i="2"/>
  <c r="L1505" i="2" s="1"/>
  <c r="J1514" i="2"/>
  <c r="L1514" i="2" s="1"/>
  <c r="J1523" i="2"/>
  <c r="L1523" i="2" s="1"/>
  <c r="J1532" i="2"/>
  <c r="L1532" i="2" s="1"/>
  <c r="J1541" i="2"/>
  <c r="L1541" i="2" s="1"/>
  <c r="J1550" i="2"/>
  <c r="L1550" i="2" s="1"/>
  <c r="J1559" i="2"/>
  <c r="L1559" i="2" s="1"/>
  <c r="J1569" i="2"/>
  <c r="L1569" i="2" s="1"/>
  <c r="J1578" i="2"/>
  <c r="L1578" i="2" s="1"/>
  <c r="J1587" i="2"/>
  <c r="L1587" i="2" s="1"/>
  <c r="J1596" i="2"/>
  <c r="L1596" i="2" s="1"/>
  <c r="J1605" i="2"/>
  <c r="L1605" i="2" s="1"/>
  <c r="J1614" i="2"/>
  <c r="L1614" i="2" s="1"/>
  <c r="J1623" i="2"/>
  <c r="L1623" i="2" s="1"/>
  <c r="J1633" i="2"/>
  <c r="L1633" i="2" s="1"/>
  <c r="J1642" i="2"/>
  <c r="L1642" i="2" s="1"/>
  <c r="J1651" i="2"/>
  <c r="L1651" i="2" s="1"/>
  <c r="J1660" i="2"/>
  <c r="J1669" i="2"/>
  <c r="L1669" i="2" s="1"/>
  <c r="J1678" i="2"/>
  <c r="L1678" i="2" s="1"/>
  <c r="J1687" i="2"/>
  <c r="L1687" i="2" s="1"/>
  <c r="J1697" i="2"/>
  <c r="L1697" i="2" s="1"/>
  <c r="J1706" i="2"/>
  <c r="L1706" i="2" s="1"/>
  <c r="J1715" i="2"/>
  <c r="L1715" i="2" s="1"/>
  <c r="J1724" i="2"/>
  <c r="L1724" i="2" s="1"/>
  <c r="J1733" i="2"/>
  <c r="L1733" i="2" s="1"/>
  <c r="J1742" i="2"/>
  <c r="L1742" i="2" s="1"/>
  <c r="J1751" i="2"/>
  <c r="L1751" i="2" s="1"/>
  <c r="J1761" i="2"/>
  <c r="L1761" i="2" s="1"/>
  <c r="J1770" i="2"/>
  <c r="L1770" i="2" s="1"/>
  <c r="J1779" i="2"/>
  <c r="L1779" i="2" s="1"/>
  <c r="J1788" i="2"/>
  <c r="L1788" i="2" s="1"/>
  <c r="J1797" i="2"/>
  <c r="L1797" i="2" s="1"/>
  <c r="J1806" i="2"/>
  <c r="L1806" i="2" s="1"/>
  <c r="J1815" i="2"/>
  <c r="L1815" i="2" s="1"/>
  <c r="J1825" i="2"/>
  <c r="L1825" i="2" s="1"/>
  <c r="J1834" i="2"/>
  <c r="L1834" i="2" s="1"/>
  <c r="J1843" i="2"/>
  <c r="L1843" i="2" s="1"/>
  <c r="J1852" i="2"/>
  <c r="L1852" i="2" s="1"/>
  <c r="J1861" i="2"/>
  <c r="L1861" i="2" s="1"/>
  <c r="J1870" i="2"/>
  <c r="L1870" i="2" s="1"/>
  <c r="J1879" i="2"/>
  <c r="L1879" i="2" s="1"/>
  <c r="J1889" i="2"/>
  <c r="L1889" i="2" s="1"/>
  <c r="J1898" i="2"/>
  <c r="L1898" i="2" s="1"/>
  <c r="J1907" i="2"/>
  <c r="L1907" i="2" s="1"/>
  <c r="J1916" i="2"/>
  <c r="L1916" i="2" s="1"/>
  <c r="J1925" i="2"/>
  <c r="L1925" i="2" s="1"/>
  <c r="J1934" i="2"/>
  <c r="L1934" i="2" s="1"/>
  <c r="J1943" i="2"/>
  <c r="L1943" i="2" s="1"/>
  <c r="J1953" i="2"/>
  <c r="L1953" i="2" s="1"/>
  <c r="J1962" i="2"/>
  <c r="J1971" i="2"/>
  <c r="L1971" i="2" s="1"/>
  <c r="J1980" i="2"/>
  <c r="L1980" i="2" s="1"/>
  <c r="J1989" i="2"/>
  <c r="L1989" i="2" s="1"/>
  <c r="J1998" i="2"/>
  <c r="L1998" i="2" s="1"/>
  <c r="J2007" i="2"/>
  <c r="L2007" i="2" s="1"/>
  <c r="J2017" i="2"/>
  <c r="L2017" i="2" s="1"/>
  <c r="J2026" i="2"/>
  <c r="L2026" i="2" s="1"/>
  <c r="J2035" i="2"/>
  <c r="L2035" i="2" s="1"/>
  <c r="J2044" i="2"/>
  <c r="L2044" i="2" s="1"/>
  <c r="J2053" i="2"/>
  <c r="L2053" i="2" s="1"/>
  <c r="J2062" i="2"/>
  <c r="L2062" i="2" s="1"/>
  <c r="J2071" i="2"/>
  <c r="L2071" i="2" s="1"/>
  <c r="J2081" i="2"/>
  <c r="L2081" i="2" s="1"/>
  <c r="J2090" i="2"/>
  <c r="L2090" i="2" s="1"/>
  <c r="J2099" i="2"/>
  <c r="L2099" i="2" s="1"/>
  <c r="J2108" i="2"/>
  <c r="L2108" i="2" s="1"/>
  <c r="J2117" i="2"/>
  <c r="L2117" i="2" s="1"/>
  <c r="J2126" i="2"/>
  <c r="L2126" i="2" s="1"/>
  <c r="J2135" i="2"/>
  <c r="L2135" i="2" s="1"/>
  <c r="J2145" i="2"/>
  <c r="L2145" i="2" s="1"/>
  <c r="J2154" i="2"/>
  <c r="L2154" i="2" s="1"/>
  <c r="J2163" i="2"/>
  <c r="L2163" i="2" s="1"/>
  <c r="J2172" i="2"/>
  <c r="J2181" i="2"/>
  <c r="L2181" i="2" s="1"/>
  <c r="J2190" i="2"/>
  <c r="L2190" i="2" s="1"/>
  <c r="J2199" i="2"/>
  <c r="L2199" i="2" s="1"/>
  <c r="J2209" i="2"/>
  <c r="L2209" i="2" s="1"/>
  <c r="J2218" i="2"/>
  <c r="L2218" i="2" s="1"/>
  <c r="J2227" i="2"/>
  <c r="L2227" i="2" s="1"/>
  <c r="J2236" i="2"/>
  <c r="L2236" i="2" s="1"/>
  <c r="J2245" i="2"/>
  <c r="L2245" i="2" s="1"/>
  <c r="J2254" i="2"/>
  <c r="L2254" i="2" s="1"/>
  <c r="J2263" i="2"/>
  <c r="L2263" i="2" s="1"/>
  <c r="J2273" i="2"/>
  <c r="L2273" i="2" s="1"/>
  <c r="J2282" i="2"/>
  <c r="L2282" i="2" s="1"/>
  <c r="J2291" i="2"/>
  <c r="L2291" i="2" s="1"/>
  <c r="J2300" i="2"/>
  <c r="L2300" i="2" s="1"/>
  <c r="J2309" i="2"/>
  <c r="L2309" i="2" s="1"/>
  <c r="J2318" i="2"/>
  <c r="L2318" i="2" s="1"/>
  <c r="J2327" i="2"/>
  <c r="L2327" i="2" s="1"/>
  <c r="J2336" i="2"/>
  <c r="L2336" i="2" s="1"/>
  <c r="J2344" i="2"/>
  <c r="L2344" i="2" s="1"/>
  <c r="J2352" i="2"/>
  <c r="L2352" i="2" s="1"/>
  <c r="J2360" i="2"/>
  <c r="L2360" i="2" s="1"/>
  <c r="J2368" i="2"/>
  <c r="L2368" i="2" s="1"/>
  <c r="J2376" i="2"/>
  <c r="L2376" i="2" s="1"/>
  <c r="J2384" i="2"/>
  <c r="L2384" i="2" s="1"/>
  <c r="J2392" i="2"/>
  <c r="L2392" i="2" s="1"/>
  <c r="J2400" i="2"/>
  <c r="L2400" i="2" s="1"/>
  <c r="J2408" i="2"/>
  <c r="L2408" i="2" s="1"/>
  <c r="J2416" i="2"/>
  <c r="L2416" i="2" s="1"/>
  <c r="J2424" i="2"/>
  <c r="L2424" i="2" s="1"/>
  <c r="J2432" i="2"/>
  <c r="L2432" i="2" s="1"/>
  <c r="J15" i="2"/>
  <c r="L15" i="2" s="1"/>
  <c r="J47" i="2"/>
  <c r="L47" i="2" s="1"/>
  <c r="J79" i="2"/>
  <c r="L79" i="2" s="1"/>
  <c r="J111" i="2"/>
  <c r="L111" i="2" s="1"/>
  <c r="J143" i="2"/>
  <c r="L143" i="2" s="1"/>
  <c r="J174" i="2"/>
  <c r="L174" i="2" s="1"/>
  <c r="J192" i="2"/>
  <c r="L192" i="2" s="1"/>
  <c r="J210" i="2"/>
  <c r="L210" i="2" s="1"/>
  <c r="J229" i="2"/>
  <c r="L229" i="2" s="1"/>
  <c r="J247" i="2"/>
  <c r="L247" i="2" s="1"/>
  <c r="J265" i="2"/>
  <c r="L265" i="2" s="1"/>
  <c r="J283" i="2"/>
  <c r="L283" i="2" s="1"/>
  <c r="J302" i="2"/>
  <c r="L302" i="2" s="1"/>
  <c r="J320" i="2"/>
  <c r="L320" i="2" s="1"/>
  <c r="J338" i="2"/>
  <c r="L338" i="2" s="1"/>
  <c r="J357" i="2"/>
  <c r="L357" i="2" s="1"/>
  <c r="J375" i="2"/>
  <c r="L375" i="2" s="1"/>
  <c r="J393" i="2"/>
  <c r="L393" i="2" s="1"/>
  <c r="J411" i="2"/>
  <c r="L411" i="2" s="1"/>
  <c r="J430" i="2"/>
  <c r="L430" i="2" s="1"/>
  <c r="J448" i="2"/>
  <c r="L448" i="2" s="1"/>
  <c r="J466" i="2"/>
  <c r="L466" i="2" s="1"/>
  <c r="J485" i="2"/>
  <c r="L485" i="2" s="1"/>
  <c r="J503" i="2"/>
  <c r="L503" i="2" s="1"/>
  <c r="J521" i="2"/>
  <c r="L521" i="2" s="1"/>
  <c r="J539" i="2"/>
  <c r="L539" i="2" s="1"/>
  <c r="J558" i="2"/>
  <c r="L558" i="2" s="1"/>
  <c r="J576" i="2"/>
  <c r="L576" i="2" s="1"/>
  <c r="J594" i="2"/>
  <c r="L594" i="2" s="1"/>
  <c r="J613" i="2"/>
  <c r="L613" i="2" s="1"/>
  <c r="J631" i="2"/>
  <c r="L631" i="2" s="1"/>
  <c r="J649" i="2"/>
  <c r="L649" i="2" s="1"/>
  <c r="J667" i="2"/>
  <c r="L667" i="2" s="1"/>
  <c r="J686" i="2"/>
  <c r="J704" i="2"/>
  <c r="L704" i="2" s="1"/>
  <c r="J722" i="2"/>
  <c r="L722" i="2" s="1"/>
  <c r="J741" i="2"/>
  <c r="L741" i="2" s="1"/>
  <c r="J759" i="2"/>
  <c r="L759" i="2" s="1"/>
  <c r="J777" i="2"/>
  <c r="L777" i="2" s="1"/>
  <c r="J795" i="2"/>
  <c r="L795" i="2" s="1"/>
  <c r="J814" i="2"/>
  <c r="L814" i="2" s="1"/>
  <c r="J832" i="2"/>
  <c r="L832" i="2" s="1"/>
  <c r="J850" i="2"/>
  <c r="L850" i="2" s="1"/>
  <c r="J869" i="2"/>
  <c r="L869" i="2" s="1"/>
  <c r="J887" i="2"/>
  <c r="L887" i="2" s="1"/>
  <c r="J905" i="2"/>
  <c r="L905" i="2" s="1"/>
  <c r="J923" i="2"/>
  <c r="L923" i="2" s="1"/>
  <c r="J942" i="2"/>
  <c r="L942" i="2" s="1"/>
  <c r="J960" i="2"/>
  <c r="L960" i="2" s="1"/>
  <c r="J978" i="2"/>
  <c r="L978" i="2" s="1"/>
  <c r="J997" i="2"/>
  <c r="L997" i="2" s="1"/>
  <c r="J1015" i="2"/>
  <c r="L1015" i="2" s="1"/>
  <c r="J1033" i="2"/>
  <c r="J1051" i="2"/>
  <c r="L1051" i="2" s="1"/>
  <c r="J1067" i="2"/>
  <c r="L1067" i="2" s="1"/>
  <c r="J1083" i="2"/>
  <c r="L1083" i="2" s="1"/>
  <c r="J1099" i="2"/>
  <c r="L1099" i="2" s="1"/>
  <c r="J1115" i="2"/>
  <c r="L1115" i="2" s="1"/>
  <c r="J1131" i="2"/>
  <c r="L1131" i="2" s="1"/>
  <c r="J1147" i="2"/>
  <c r="L1147" i="2" s="1"/>
  <c r="J1163" i="2"/>
  <c r="L1163" i="2" s="1"/>
  <c r="J1179" i="2"/>
  <c r="L1179" i="2" s="1"/>
  <c r="J1195" i="2"/>
  <c r="L1195" i="2" s="1"/>
  <c r="J1211" i="2"/>
  <c r="L1211" i="2" s="1"/>
  <c r="J1227" i="2"/>
  <c r="L1227" i="2" s="1"/>
  <c r="J1243" i="2"/>
  <c r="L1243" i="2" s="1"/>
  <c r="J1259" i="2"/>
  <c r="L1259" i="2" s="1"/>
  <c r="J1275" i="2"/>
  <c r="L1275" i="2" s="1"/>
  <c r="J1291" i="2"/>
  <c r="L1291" i="2" s="1"/>
  <c r="J1307" i="2"/>
  <c r="L1307" i="2" s="1"/>
  <c r="J1323" i="2"/>
  <c r="L1323" i="2" s="1"/>
  <c r="J1339" i="2"/>
  <c r="L1339" i="2" s="1"/>
  <c r="J1355" i="2"/>
  <c r="L1355" i="2" s="1"/>
  <c r="J1371" i="2"/>
  <c r="L1371" i="2" s="1"/>
  <c r="J1385" i="2"/>
  <c r="L1385" i="2" s="1"/>
  <c r="J1397" i="2"/>
  <c r="L1397" i="2" s="1"/>
  <c r="J1406" i="2"/>
  <c r="L1406" i="2" s="1"/>
  <c r="J1415" i="2"/>
  <c r="L1415" i="2" s="1"/>
  <c r="J1425" i="2"/>
  <c r="L1425" i="2" s="1"/>
  <c r="J1434" i="2"/>
  <c r="L1434" i="2" s="1"/>
  <c r="J1443" i="2"/>
  <c r="L1443" i="2" s="1"/>
  <c r="J1452" i="2"/>
  <c r="J1461" i="2"/>
  <c r="L1461" i="2" s="1"/>
  <c r="J1470" i="2"/>
  <c r="L1470" i="2" s="1"/>
  <c r="J1479" i="2"/>
  <c r="L1479" i="2" s="1"/>
  <c r="J1489" i="2"/>
  <c r="L1489" i="2" s="1"/>
  <c r="J1498" i="2"/>
  <c r="L1498" i="2" s="1"/>
  <c r="J1507" i="2"/>
  <c r="L1507" i="2" s="1"/>
  <c r="J1516" i="2"/>
  <c r="L1516" i="2" s="1"/>
  <c r="J1525" i="2"/>
  <c r="L1525" i="2" s="1"/>
  <c r="J1534" i="2"/>
  <c r="L1534" i="2" s="1"/>
  <c r="J1543" i="2"/>
  <c r="L1543" i="2" s="1"/>
  <c r="J1553" i="2"/>
  <c r="L1553" i="2" s="1"/>
  <c r="J1562" i="2"/>
  <c r="L1562" i="2" s="1"/>
  <c r="J1571" i="2"/>
  <c r="L1571" i="2" s="1"/>
  <c r="J1580" i="2"/>
  <c r="L1580" i="2" s="1"/>
  <c r="J1589" i="2"/>
  <c r="L1589" i="2" s="1"/>
  <c r="J1598" i="2"/>
  <c r="L1598" i="2" s="1"/>
  <c r="J1607" i="2"/>
  <c r="L1607" i="2" s="1"/>
  <c r="J1617" i="2"/>
  <c r="L1617" i="2" s="1"/>
  <c r="J1626" i="2"/>
  <c r="J1635" i="2"/>
  <c r="L1635" i="2" s="1"/>
  <c r="J1644" i="2"/>
  <c r="L1644" i="2" s="1"/>
  <c r="J1653" i="2"/>
  <c r="L1653" i="2" s="1"/>
  <c r="J1662" i="2"/>
  <c r="L1662" i="2" s="1"/>
  <c r="J1671" i="2"/>
  <c r="L1671" i="2" s="1"/>
  <c r="J1681" i="2"/>
  <c r="L1681" i="2" s="1"/>
  <c r="J1690" i="2"/>
  <c r="L1690" i="2" s="1"/>
  <c r="J1699" i="2"/>
  <c r="L1699" i="2" s="1"/>
  <c r="J1708" i="2"/>
  <c r="L1708" i="2" s="1"/>
  <c r="J1717" i="2"/>
  <c r="L1717" i="2" s="1"/>
  <c r="J1726" i="2"/>
  <c r="L1726" i="2" s="1"/>
  <c r="J1735" i="2"/>
  <c r="L1735" i="2" s="1"/>
  <c r="J1745" i="2"/>
  <c r="L1745" i="2" s="1"/>
  <c r="J1754" i="2"/>
  <c r="L1754" i="2" s="1"/>
  <c r="J1763" i="2"/>
  <c r="L1763" i="2" s="1"/>
  <c r="J1772" i="2"/>
  <c r="L1772" i="2" s="1"/>
  <c r="J1781" i="2"/>
  <c r="L1781" i="2" s="1"/>
  <c r="J1790" i="2"/>
  <c r="L1790" i="2" s="1"/>
  <c r="J1799" i="2"/>
  <c r="L1799" i="2" s="1"/>
  <c r="J1809" i="2"/>
  <c r="L1809" i="2" s="1"/>
  <c r="J1818" i="2"/>
  <c r="L1818" i="2" s="1"/>
  <c r="J1827" i="2"/>
  <c r="L1827" i="2" s="1"/>
  <c r="J1836" i="2"/>
  <c r="L1836" i="2" s="1"/>
  <c r="J1845" i="2"/>
  <c r="L1845" i="2" s="1"/>
  <c r="J1854" i="2"/>
  <c r="L1854" i="2" s="1"/>
  <c r="J1863" i="2"/>
  <c r="L1863" i="2" s="1"/>
  <c r="J1873" i="2"/>
  <c r="L1873" i="2" s="1"/>
  <c r="J1882" i="2"/>
  <c r="L1882" i="2" s="1"/>
  <c r="J1891" i="2"/>
  <c r="L1891" i="2" s="1"/>
  <c r="J1900" i="2"/>
  <c r="L1900" i="2" s="1"/>
  <c r="J1909" i="2"/>
  <c r="L1909" i="2" s="1"/>
  <c r="J1918" i="2"/>
  <c r="L1918" i="2" s="1"/>
  <c r="J1927" i="2"/>
  <c r="L1927" i="2" s="1"/>
  <c r="J1937" i="2"/>
  <c r="L1937" i="2" s="1"/>
  <c r="J1946" i="2"/>
  <c r="L1946" i="2" s="1"/>
  <c r="J1955" i="2"/>
  <c r="L1955" i="2" s="1"/>
  <c r="J1964" i="2"/>
  <c r="L1964" i="2" s="1"/>
  <c r="J1973" i="2"/>
  <c r="L1973" i="2" s="1"/>
  <c r="J1982" i="2"/>
  <c r="L1982" i="2" s="1"/>
  <c r="J1991" i="2"/>
  <c r="L1991" i="2" s="1"/>
  <c r="J2001" i="2"/>
  <c r="L2001" i="2" s="1"/>
  <c r="J2010" i="2"/>
  <c r="L2010" i="2" s="1"/>
  <c r="J2019" i="2"/>
  <c r="L2019" i="2" s="1"/>
  <c r="J2028" i="2"/>
  <c r="L2028" i="2" s="1"/>
  <c r="J2037" i="2"/>
  <c r="L2037" i="2" s="1"/>
  <c r="J2046" i="2"/>
  <c r="L2046" i="2" s="1"/>
  <c r="J2055" i="2"/>
  <c r="L2055" i="2" s="1"/>
  <c r="J2065" i="2"/>
  <c r="L2065" i="2" s="1"/>
  <c r="J2074" i="2"/>
  <c r="L2074" i="2" s="1"/>
  <c r="J2083" i="2"/>
  <c r="L2083" i="2" s="1"/>
  <c r="J2092" i="2"/>
  <c r="L2092" i="2" s="1"/>
  <c r="J2101" i="2"/>
  <c r="L2101" i="2" s="1"/>
  <c r="J2110" i="2"/>
  <c r="L2110" i="2" s="1"/>
  <c r="J2119" i="2"/>
  <c r="L2119" i="2" s="1"/>
  <c r="J2129" i="2"/>
  <c r="L2129" i="2" s="1"/>
  <c r="J2138" i="2"/>
  <c r="L2138" i="2" s="1"/>
  <c r="J2147" i="2"/>
  <c r="L2147" i="2" s="1"/>
  <c r="J2156" i="2"/>
  <c r="L2156" i="2" s="1"/>
  <c r="J2165" i="2"/>
  <c r="L2165" i="2" s="1"/>
  <c r="J2174" i="2"/>
  <c r="L2174" i="2" s="1"/>
  <c r="J2183" i="2"/>
  <c r="L2183" i="2" s="1"/>
  <c r="J2193" i="2"/>
  <c r="L2193" i="2" s="1"/>
  <c r="J2202" i="2"/>
  <c r="L2202" i="2" s="1"/>
  <c r="J2211" i="2"/>
  <c r="L2211" i="2" s="1"/>
  <c r="J2220" i="2"/>
  <c r="L2220" i="2" s="1"/>
  <c r="J2229" i="2"/>
  <c r="L2229" i="2" s="1"/>
  <c r="J2238" i="2"/>
  <c r="L2238" i="2" s="1"/>
  <c r="J2247" i="2"/>
  <c r="L2247" i="2" s="1"/>
  <c r="J2257" i="2"/>
  <c r="L2257" i="2" s="1"/>
  <c r="J2266" i="2"/>
  <c r="L2266" i="2" s="1"/>
  <c r="J2275" i="2"/>
  <c r="L2275" i="2" s="1"/>
  <c r="J2284" i="2"/>
  <c r="L2284" i="2" s="1"/>
  <c r="J2293" i="2"/>
  <c r="L2293" i="2" s="1"/>
  <c r="J2302" i="2"/>
  <c r="L2302" i="2" s="1"/>
  <c r="J2311" i="2"/>
  <c r="L2311" i="2" s="1"/>
  <c r="J2321" i="2"/>
  <c r="L2321" i="2" s="1"/>
  <c r="J2330" i="2"/>
  <c r="L2330" i="2" s="1"/>
  <c r="J2338" i="2"/>
  <c r="L2338" i="2" s="1"/>
  <c r="J2346" i="2"/>
  <c r="L2346" i="2" s="1"/>
  <c r="J2354" i="2"/>
  <c r="L2354" i="2" s="1"/>
  <c r="J2362" i="2"/>
  <c r="L2362" i="2" s="1"/>
  <c r="J2370" i="2"/>
  <c r="L2370" i="2" s="1"/>
  <c r="J2378" i="2"/>
  <c r="L2378" i="2" s="1"/>
  <c r="J2386" i="2"/>
  <c r="L2386" i="2" s="1"/>
  <c r="J2394" i="2"/>
  <c r="L2394" i="2" s="1"/>
  <c r="J2402" i="2"/>
  <c r="L2402" i="2" s="1"/>
  <c r="J2410" i="2"/>
  <c r="L2410" i="2" s="1"/>
  <c r="J2418" i="2"/>
  <c r="L2418" i="2" s="1"/>
  <c r="J2426" i="2"/>
  <c r="L2426" i="2" s="1"/>
  <c r="J22" i="2"/>
  <c r="L22" i="2" s="1"/>
  <c r="J54" i="2"/>
  <c r="L54" i="2" s="1"/>
  <c r="J86" i="2"/>
  <c r="L86" i="2" s="1"/>
  <c r="J118" i="2"/>
  <c r="L118" i="2" s="1"/>
  <c r="J150" i="2"/>
  <c r="L150" i="2" s="1"/>
  <c r="J177" i="2"/>
  <c r="L177" i="2" s="1"/>
  <c r="J195" i="2"/>
  <c r="L195" i="2" s="1"/>
  <c r="J214" i="2"/>
  <c r="L214" i="2" s="1"/>
  <c r="J232" i="2"/>
  <c r="L232" i="2" s="1"/>
  <c r="J250" i="2"/>
  <c r="L250" i="2" s="1"/>
  <c r="J269" i="2"/>
  <c r="L269" i="2" s="1"/>
  <c r="J287" i="2"/>
  <c r="L287" i="2" s="1"/>
  <c r="J305" i="2"/>
  <c r="J323" i="2"/>
  <c r="L323" i="2" s="1"/>
  <c r="J342" i="2"/>
  <c r="L342" i="2" s="1"/>
  <c r="J360" i="2"/>
  <c r="L360" i="2" s="1"/>
  <c r="J378" i="2"/>
  <c r="L378" i="2" s="1"/>
  <c r="J397" i="2"/>
  <c r="L397" i="2" s="1"/>
  <c r="J415" i="2"/>
  <c r="L415" i="2" s="1"/>
  <c r="J433" i="2"/>
  <c r="L433" i="2" s="1"/>
  <c r="J451" i="2"/>
  <c r="L451" i="2" s="1"/>
  <c r="J470" i="2"/>
  <c r="L470" i="2" s="1"/>
  <c r="J488" i="2"/>
  <c r="L488" i="2" s="1"/>
  <c r="J506" i="2"/>
  <c r="L506" i="2" s="1"/>
  <c r="J525" i="2"/>
  <c r="L525" i="2" s="1"/>
  <c r="J543" i="2"/>
  <c r="L543" i="2" s="1"/>
  <c r="J561" i="2"/>
  <c r="L561" i="2" s="1"/>
  <c r="J579" i="2"/>
  <c r="L579" i="2" s="1"/>
  <c r="J598" i="2"/>
  <c r="L598" i="2" s="1"/>
  <c r="J616" i="2"/>
  <c r="L616" i="2" s="1"/>
  <c r="J634" i="2"/>
  <c r="L634" i="2" s="1"/>
  <c r="J653" i="2"/>
  <c r="L653" i="2" s="1"/>
  <c r="J671" i="2"/>
  <c r="L671" i="2" s="1"/>
  <c r="J689" i="2"/>
  <c r="L689" i="2" s="1"/>
  <c r="J707" i="2"/>
  <c r="L707" i="2" s="1"/>
  <c r="J726" i="2"/>
  <c r="L726" i="2" s="1"/>
  <c r="J744" i="2"/>
  <c r="L744" i="2" s="1"/>
  <c r="J762" i="2"/>
  <c r="L762" i="2" s="1"/>
  <c r="J781" i="2"/>
  <c r="L781" i="2" s="1"/>
  <c r="J799" i="2"/>
  <c r="L799" i="2" s="1"/>
  <c r="J817" i="2"/>
  <c r="L817" i="2" s="1"/>
  <c r="J835" i="2"/>
  <c r="L835" i="2" s="1"/>
  <c r="J854" i="2"/>
  <c r="L854" i="2" s="1"/>
  <c r="J872" i="2"/>
  <c r="L872" i="2" s="1"/>
  <c r="J890" i="2"/>
  <c r="L890" i="2" s="1"/>
  <c r="J909" i="2"/>
  <c r="L909" i="2" s="1"/>
  <c r="J927" i="2"/>
  <c r="L927" i="2" s="1"/>
  <c r="J945" i="2"/>
  <c r="L945" i="2" s="1"/>
  <c r="J963" i="2"/>
  <c r="L963" i="2" s="1"/>
  <c r="J982" i="2"/>
  <c r="J1000" i="2"/>
  <c r="L1000" i="2" s="1"/>
  <c r="J1018" i="2"/>
  <c r="L1018" i="2" s="1"/>
  <c r="J1037" i="2"/>
  <c r="L1037" i="2" s="1"/>
  <c r="J1054" i="2"/>
  <c r="L1054" i="2" s="1"/>
  <c r="J1070" i="2"/>
  <c r="L1070" i="2" s="1"/>
  <c r="J1086" i="2"/>
  <c r="L1086" i="2" s="1"/>
  <c r="J1102" i="2"/>
  <c r="J1118" i="2"/>
  <c r="L1118" i="2" s="1"/>
  <c r="J1134" i="2"/>
  <c r="L1134" i="2" s="1"/>
  <c r="J1150" i="2"/>
  <c r="L1150" i="2" s="1"/>
  <c r="J1166" i="2"/>
  <c r="L1166" i="2" s="1"/>
  <c r="J1182" i="2"/>
  <c r="L1182" i="2" s="1"/>
  <c r="J1198" i="2"/>
  <c r="L1198" i="2" s="1"/>
  <c r="J1214" i="2"/>
  <c r="L1214" i="2" s="1"/>
  <c r="J1230" i="2"/>
  <c r="L1230" i="2" s="1"/>
  <c r="J1246" i="2"/>
  <c r="L1246" i="2" s="1"/>
  <c r="J1262" i="2"/>
  <c r="J1278" i="2"/>
  <c r="L1278" i="2" s="1"/>
  <c r="J1294" i="2"/>
  <c r="L1294" i="2" s="1"/>
  <c r="J1310" i="2"/>
  <c r="L1310" i="2" s="1"/>
  <c r="J1326" i="2"/>
  <c r="L1326" i="2" s="1"/>
  <c r="J1342" i="2"/>
  <c r="L1342" i="2" s="1"/>
  <c r="J1358" i="2"/>
  <c r="L1358" i="2" s="1"/>
  <c r="J1373" i="2"/>
  <c r="L1373" i="2" s="1"/>
  <c r="J1386" i="2"/>
  <c r="L1386" i="2" s="1"/>
  <c r="J1398" i="2"/>
  <c r="L1398" i="2" s="1"/>
  <c r="J1407" i="2"/>
  <c r="L1407" i="2" s="1"/>
  <c r="J1417" i="2"/>
  <c r="J1426" i="2"/>
  <c r="L1426" i="2" s="1"/>
  <c r="J1435" i="2"/>
  <c r="L1435" i="2" s="1"/>
  <c r="J1444" i="2"/>
  <c r="L1444" i="2" s="1"/>
  <c r="J1453" i="2"/>
  <c r="L1453" i="2" s="1"/>
  <c r="J1462" i="2"/>
  <c r="L1462" i="2" s="1"/>
  <c r="J1471" i="2"/>
  <c r="L1471" i="2" s="1"/>
  <c r="J1481" i="2"/>
  <c r="L1481" i="2" s="1"/>
  <c r="J1490" i="2"/>
  <c r="L1490" i="2" s="1"/>
  <c r="J1499" i="2"/>
  <c r="L1499" i="2" s="1"/>
  <c r="J1508" i="2"/>
  <c r="L1508" i="2" s="1"/>
  <c r="J1517" i="2"/>
  <c r="L1517" i="2" s="1"/>
  <c r="J1526" i="2"/>
  <c r="L1526" i="2" s="1"/>
  <c r="J1535" i="2"/>
  <c r="L1535" i="2" s="1"/>
  <c r="J1545" i="2"/>
  <c r="L1545" i="2" s="1"/>
  <c r="J1554" i="2"/>
  <c r="L1554" i="2" s="1"/>
  <c r="J1563" i="2"/>
  <c r="L1563" i="2" s="1"/>
  <c r="J1572" i="2"/>
  <c r="L1572" i="2" s="1"/>
  <c r="J1581" i="2"/>
  <c r="L1581" i="2" s="1"/>
  <c r="J1590" i="2"/>
  <c r="L1590" i="2" s="1"/>
  <c r="J1599" i="2"/>
  <c r="L1599" i="2" s="1"/>
  <c r="J1609" i="2"/>
  <c r="L1609" i="2" s="1"/>
  <c r="J1618" i="2"/>
  <c r="L1618" i="2" s="1"/>
  <c r="J1627" i="2"/>
  <c r="L1627" i="2" s="1"/>
  <c r="J1636" i="2"/>
  <c r="L1636" i="2" s="1"/>
  <c r="J1645" i="2"/>
  <c r="L1645" i="2" s="1"/>
  <c r="J1654" i="2"/>
  <c r="L1654" i="2" s="1"/>
  <c r="J1663" i="2"/>
  <c r="L1663" i="2" s="1"/>
  <c r="J1673" i="2"/>
  <c r="L1673" i="2" s="1"/>
  <c r="J1682" i="2"/>
  <c r="J1691" i="2"/>
  <c r="L1691" i="2" s="1"/>
  <c r="J1700" i="2"/>
  <c r="L1700" i="2" s="1"/>
  <c r="J1709" i="2"/>
  <c r="L1709" i="2" s="1"/>
  <c r="J1718" i="2"/>
  <c r="L1718" i="2" s="1"/>
  <c r="J1727" i="2"/>
  <c r="L1727" i="2" s="1"/>
  <c r="J1737" i="2"/>
  <c r="L1737" i="2" s="1"/>
  <c r="J1746" i="2"/>
  <c r="L1746" i="2" s="1"/>
  <c r="J1755" i="2"/>
  <c r="L1755" i="2" s="1"/>
  <c r="J1764" i="2"/>
  <c r="L1764" i="2" s="1"/>
  <c r="J1773" i="2"/>
  <c r="L1773" i="2" s="1"/>
  <c r="J1782" i="2"/>
  <c r="L1782" i="2" s="1"/>
  <c r="J1791" i="2"/>
  <c r="L1791" i="2" s="1"/>
  <c r="J1801" i="2"/>
  <c r="L1801" i="2" s="1"/>
  <c r="J1810" i="2"/>
  <c r="L1810" i="2" s="1"/>
  <c r="J1819" i="2"/>
  <c r="L1819" i="2" s="1"/>
  <c r="J1828" i="2"/>
  <c r="L1828" i="2" s="1"/>
  <c r="J1837" i="2"/>
  <c r="L1837" i="2" s="1"/>
  <c r="J1846" i="2"/>
  <c r="L1846" i="2" s="1"/>
  <c r="J1855" i="2"/>
  <c r="L1855" i="2" s="1"/>
  <c r="J1865" i="2"/>
  <c r="L1865" i="2" s="1"/>
  <c r="J1874" i="2"/>
  <c r="L1874" i="2" s="1"/>
  <c r="J1883" i="2"/>
  <c r="L1883" i="2" s="1"/>
  <c r="J1892" i="2"/>
  <c r="J1901" i="2"/>
  <c r="L1901" i="2" s="1"/>
  <c r="J1910" i="2"/>
  <c r="L1910" i="2" s="1"/>
  <c r="J1919" i="2"/>
  <c r="L1919" i="2" s="1"/>
  <c r="J1929" i="2"/>
  <c r="L1929" i="2" s="1"/>
  <c r="J1938" i="2"/>
  <c r="L1938" i="2" s="1"/>
  <c r="J1947" i="2"/>
  <c r="L1947" i="2" s="1"/>
  <c r="J1956" i="2"/>
  <c r="L1956" i="2" s="1"/>
  <c r="J1965" i="2"/>
  <c r="L1965" i="2" s="1"/>
  <c r="J1974" i="2"/>
  <c r="L1974" i="2" s="1"/>
  <c r="J1983" i="2"/>
  <c r="L1983" i="2" s="1"/>
  <c r="J1993" i="2"/>
  <c r="L1993" i="2" s="1"/>
  <c r="J2002" i="2"/>
  <c r="L2002" i="2" s="1"/>
  <c r="J2011" i="2"/>
  <c r="L2011" i="2" s="1"/>
  <c r="J2020" i="2"/>
  <c r="L2020" i="2" s="1"/>
  <c r="J2029" i="2"/>
  <c r="L2029" i="2" s="1"/>
  <c r="J2038" i="2"/>
  <c r="L2038" i="2" s="1"/>
  <c r="J2047" i="2"/>
  <c r="L2047" i="2" s="1"/>
  <c r="J2057" i="2"/>
  <c r="L2057" i="2" s="1"/>
  <c r="J2066" i="2"/>
  <c r="L2066" i="2" s="1"/>
  <c r="J2075" i="2"/>
  <c r="L2075" i="2" s="1"/>
  <c r="J2084" i="2"/>
  <c r="L2084" i="2" s="1"/>
  <c r="J2093" i="2"/>
  <c r="L2093" i="2" s="1"/>
  <c r="J2102" i="2"/>
  <c r="J2111" i="2"/>
  <c r="L2111" i="2" s="1"/>
  <c r="J2121" i="2"/>
  <c r="L2121" i="2" s="1"/>
  <c r="J2130" i="2"/>
  <c r="L2130" i="2" s="1"/>
  <c r="J2139" i="2"/>
  <c r="L2139" i="2" s="1"/>
  <c r="J2148" i="2"/>
  <c r="L2148" i="2" s="1"/>
  <c r="J2157" i="2"/>
  <c r="L2157" i="2" s="1"/>
  <c r="J2166" i="2"/>
  <c r="L2166" i="2" s="1"/>
  <c r="J2175" i="2"/>
  <c r="L2175" i="2" s="1"/>
  <c r="J2185" i="2"/>
  <c r="L2185" i="2" s="1"/>
  <c r="J2194" i="2"/>
  <c r="L2194" i="2" s="1"/>
  <c r="J2203" i="2"/>
  <c r="L2203" i="2" s="1"/>
  <c r="J2212" i="2"/>
  <c r="L2212" i="2" s="1"/>
  <c r="J2221" i="2"/>
  <c r="L2221" i="2" s="1"/>
  <c r="J2230" i="2"/>
  <c r="L2230" i="2" s="1"/>
  <c r="J2239" i="2"/>
  <c r="L2239" i="2" s="1"/>
  <c r="J2249" i="2"/>
  <c r="L2249" i="2" s="1"/>
  <c r="J2258" i="2"/>
  <c r="L2258" i="2" s="1"/>
  <c r="J2267" i="2"/>
  <c r="L2267" i="2" s="1"/>
  <c r="J2276" i="2"/>
  <c r="L2276" i="2" s="1"/>
  <c r="J2285" i="2"/>
  <c r="L2285" i="2" s="1"/>
  <c r="J2294" i="2"/>
  <c r="L2294" i="2" s="1"/>
  <c r="J2303" i="2"/>
  <c r="L2303" i="2" s="1"/>
  <c r="J2313" i="2"/>
  <c r="L2313" i="2" s="1"/>
  <c r="J2322" i="2"/>
  <c r="L2322" i="2" s="1"/>
  <c r="J2331" i="2"/>
  <c r="L2331" i="2" s="1"/>
  <c r="J2339" i="2"/>
  <c r="L2339" i="2" s="1"/>
  <c r="J2347" i="2"/>
  <c r="L2347" i="2" s="1"/>
  <c r="J2355" i="2"/>
  <c r="L2355" i="2" s="1"/>
  <c r="J2363" i="2"/>
  <c r="L2363" i="2" s="1"/>
  <c r="J2371" i="2"/>
  <c r="L2371" i="2" s="1"/>
  <c r="J2379" i="2"/>
  <c r="L2379" i="2" s="1"/>
  <c r="J2387" i="2"/>
  <c r="L2387" i="2" s="1"/>
  <c r="J2395" i="2"/>
  <c r="L2395" i="2" s="1"/>
  <c r="J2403" i="2"/>
  <c r="L2403" i="2" s="1"/>
  <c r="J2411" i="2"/>
  <c r="L2411" i="2" s="1"/>
  <c r="J2419" i="2"/>
  <c r="L2419" i="2" s="1"/>
  <c r="J2427" i="2"/>
  <c r="L2427" i="2" s="1"/>
  <c r="J2428" i="2"/>
  <c r="L2428" i="2" s="1"/>
  <c r="J2412" i="2"/>
  <c r="L2412" i="2" s="1"/>
  <c r="J2396" i="2"/>
  <c r="L2396" i="2" s="1"/>
  <c r="J2380" i="2"/>
  <c r="L2380" i="2" s="1"/>
  <c r="J2364" i="2"/>
  <c r="L2364" i="2" s="1"/>
  <c r="J2348" i="2"/>
  <c r="L2348" i="2" s="1"/>
  <c r="J2332" i="2"/>
  <c r="L2332" i="2" s="1"/>
  <c r="J2314" i="2"/>
  <c r="L2314" i="2" s="1"/>
  <c r="J2295" i="2"/>
  <c r="L2295" i="2" s="1"/>
  <c r="J2277" i="2"/>
  <c r="L2277" i="2" s="1"/>
  <c r="J2259" i="2"/>
  <c r="L2259" i="2" s="1"/>
  <c r="J2241" i="2"/>
  <c r="L2241" i="2" s="1"/>
  <c r="J2222" i="2"/>
  <c r="L2222" i="2" s="1"/>
  <c r="J2204" i="2"/>
  <c r="L2204" i="2" s="1"/>
  <c r="J2186" i="2"/>
  <c r="L2186" i="2" s="1"/>
  <c r="J2167" i="2"/>
  <c r="L2167" i="2" s="1"/>
  <c r="J2149" i="2"/>
  <c r="L2149" i="2" s="1"/>
  <c r="J2131" i="2"/>
  <c r="L2131" i="2" s="1"/>
  <c r="J2113" i="2"/>
  <c r="L2113" i="2" s="1"/>
  <c r="J2094" i="2"/>
  <c r="L2094" i="2" s="1"/>
  <c r="J2076" i="2"/>
  <c r="L2076" i="2" s="1"/>
  <c r="J2058" i="2"/>
  <c r="L2058" i="2" s="1"/>
  <c r="J2039" i="2"/>
  <c r="L2039" i="2" s="1"/>
  <c r="J2021" i="2"/>
  <c r="L2021" i="2" s="1"/>
  <c r="J2003" i="2"/>
  <c r="L2003" i="2" s="1"/>
  <c r="J1985" i="2"/>
  <c r="L1985" i="2" s="1"/>
  <c r="J1966" i="2"/>
  <c r="L1966" i="2" s="1"/>
  <c r="J1948" i="2"/>
  <c r="L1948" i="2" s="1"/>
  <c r="J1930" i="2"/>
  <c r="L1930" i="2" s="1"/>
  <c r="J1911" i="2"/>
  <c r="L1911" i="2" s="1"/>
  <c r="J1893" i="2"/>
  <c r="L1893" i="2" s="1"/>
  <c r="J1875" i="2"/>
  <c r="L1875" i="2" s="1"/>
  <c r="J1857" i="2"/>
  <c r="L1857" i="2" s="1"/>
  <c r="J1838" i="2"/>
  <c r="L1838" i="2" s="1"/>
  <c r="J1820" i="2"/>
  <c r="L1820" i="2" s="1"/>
  <c r="J1802" i="2"/>
  <c r="L1802" i="2" s="1"/>
  <c r="J1783" i="2"/>
  <c r="L1783" i="2" s="1"/>
  <c r="J1765" i="2"/>
  <c r="L1765" i="2" s="1"/>
  <c r="J1747" i="2"/>
  <c r="L1747" i="2" s="1"/>
  <c r="J1729" i="2"/>
  <c r="L1729" i="2" s="1"/>
  <c r="J1710" i="2"/>
  <c r="L1710" i="2" s="1"/>
  <c r="J1692" i="2"/>
  <c r="L1692" i="2" s="1"/>
  <c r="J1674" i="2"/>
  <c r="L1674" i="2" s="1"/>
  <c r="J1655" i="2"/>
  <c r="L1655" i="2" s="1"/>
  <c r="J1637" i="2"/>
  <c r="L1637" i="2" s="1"/>
  <c r="J1619" i="2"/>
  <c r="L1619" i="2" s="1"/>
  <c r="J1601" i="2"/>
  <c r="L1601" i="2" s="1"/>
  <c r="J1582" i="2"/>
  <c r="L1582" i="2" s="1"/>
  <c r="J1564" i="2"/>
  <c r="L1564" i="2" s="1"/>
  <c r="J1546" i="2"/>
  <c r="L1546" i="2" s="1"/>
  <c r="J1527" i="2"/>
  <c r="L1527" i="2" s="1"/>
  <c r="J1509" i="2"/>
  <c r="L1509" i="2" s="1"/>
  <c r="J1491" i="2"/>
  <c r="L1491" i="2" s="1"/>
  <c r="J1473" i="2"/>
  <c r="L1473" i="2" s="1"/>
  <c r="J1454" i="2"/>
  <c r="L1454" i="2" s="1"/>
  <c r="J1436" i="2"/>
  <c r="L1436" i="2" s="1"/>
  <c r="J1418" i="2"/>
  <c r="L1418" i="2" s="1"/>
  <c r="J1399" i="2"/>
  <c r="L1399" i="2" s="1"/>
  <c r="J1374" i="2"/>
  <c r="L1374" i="2" s="1"/>
  <c r="J1345" i="2"/>
  <c r="L1345" i="2" s="1"/>
  <c r="J1313" i="2"/>
  <c r="J1281" i="2"/>
  <c r="L1281" i="2" s="1"/>
  <c r="J1249" i="2"/>
  <c r="L1249" i="2" s="1"/>
  <c r="J1217" i="2"/>
  <c r="L1217" i="2" s="1"/>
  <c r="J1185" i="2"/>
  <c r="L1185" i="2" s="1"/>
  <c r="J1153" i="2"/>
  <c r="L1153" i="2" s="1"/>
  <c r="J1121" i="2"/>
  <c r="L1121" i="2" s="1"/>
  <c r="J1089" i="2"/>
  <c r="L1089" i="2" s="1"/>
  <c r="J1057" i="2"/>
  <c r="L1057" i="2" s="1"/>
  <c r="J1022" i="2"/>
  <c r="L1022" i="2" s="1"/>
  <c r="J985" i="2"/>
  <c r="L985" i="2" s="1"/>
  <c r="J949" i="2"/>
  <c r="L949" i="2" s="1"/>
  <c r="J912" i="2"/>
  <c r="J875" i="2"/>
  <c r="L875" i="2" s="1"/>
  <c r="J839" i="2"/>
  <c r="L839" i="2" s="1"/>
  <c r="J802" i="2"/>
  <c r="L802" i="2" s="1"/>
  <c r="J766" i="2"/>
  <c r="L766" i="2" s="1"/>
  <c r="J729" i="2"/>
  <c r="L729" i="2" s="1"/>
  <c r="J693" i="2"/>
  <c r="L693" i="2" s="1"/>
  <c r="J656" i="2"/>
  <c r="L656" i="2" s="1"/>
  <c r="J619" i="2"/>
  <c r="L619" i="2" s="1"/>
  <c r="J583" i="2"/>
  <c r="L583" i="2" s="1"/>
  <c r="J546" i="2"/>
  <c r="L546" i="2" s="1"/>
  <c r="J510" i="2"/>
  <c r="L510" i="2" s="1"/>
  <c r="J473" i="2"/>
  <c r="L473" i="2" s="1"/>
  <c r="J437" i="2"/>
  <c r="L437" i="2" s="1"/>
  <c r="J400" i="2"/>
  <c r="L400" i="2" s="1"/>
  <c r="J363" i="2"/>
  <c r="L363" i="2" s="1"/>
  <c r="J327" i="2"/>
  <c r="L327" i="2" s="1"/>
  <c r="J290" i="2"/>
  <c r="L290" i="2" s="1"/>
  <c r="J254" i="2"/>
  <c r="L254" i="2" s="1"/>
  <c r="J217" i="2"/>
  <c r="L217" i="2" s="1"/>
  <c r="J181" i="2"/>
  <c r="L181" i="2" s="1"/>
  <c r="J125" i="2"/>
  <c r="L125" i="2" s="1"/>
  <c r="J61" i="2"/>
  <c r="L61" i="2" s="1"/>
  <c r="J2425" i="2"/>
  <c r="L2425" i="2" s="1"/>
  <c r="J2409" i="2"/>
  <c r="L2409" i="2" s="1"/>
  <c r="J2393" i="2"/>
  <c r="L2393" i="2" s="1"/>
  <c r="J2377" i="2"/>
  <c r="L2377" i="2" s="1"/>
  <c r="J2361" i="2"/>
  <c r="L2361" i="2" s="1"/>
  <c r="J2345" i="2"/>
  <c r="L2345" i="2" s="1"/>
  <c r="J2329" i="2"/>
  <c r="L2329" i="2" s="1"/>
  <c r="J2310" i="2"/>
  <c r="L2310" i="2" s="1"/>
  <c r="J2292" i="2"/>
  <c r="L2292" i="2" s="1"/>
  <c r="J2274" i="2"/>
  <c r="L2274" i="2" s="1"/>
  <c r="J2255" i="2"/>
  <c r="L2255" i="2" s="1"/>
  <c r="J2237" i="2"/>
  <c r="L2237" i="2" s="1"/>
  <c r="J2219" i="2"/>
  <c r="L2219" i="2" s="1"/>
  <c r="J2201" i="2"/>
  <c r="L2201" i="2" s="1"/>
  <c r="J2182" i="2"/>
  <c r="L2182" i="2" s="1"/>
  <c r="J2164" i="2"/>
  <c r="L2164" i="2" s="1"/>
  <c r="J2146" i="2"/>
  <c r="L2146" i="2" s="1"/>
  <c r="J2127" i="2"/>
  <c r="L2127" i="2" s="1"/>
  <c r="J2109" i="2"/>
  <c r="L2109" i="2" s="1"/>
  <c r="J2091" i="2"/>
  <c r="L2091" i="2" s="1"/>
  <c r="J2073" i="2"/>
  <c r="L2073" i="2" s="1"/>
  <c r="J2054" i="2"/>
  <c r="L2054" i="2" s="1"/>
  <c r="J2036" i="2"/>
  <c r="L2036" i="2" s="1"/>
  <c r="J2018" i="2"/>
  <c r="L2018" i="2" s="1"/>
  <c r="J1999" i="2"/>
  <c r="L1999" i="2" s="1"/>
  <c r="J1981" i="2"/>
  <c r="L1981" i="2" s="1"/>
  <c r="J1963" i="2"/>
  <c r="L1963" i="2" s="1"/>
  <c r="J1945" i="2"/>
  <c r="L1945" i="2" s="1"/>
  <c r="J1926" i="2"/>
  <c r="L1926" i="2" s="1"/>
  <c r="J1908" i="2"/>
  <c r="L1908" i="2" s="1"/>
  <c r="J1890" i="2"/>
  <c r="L1890" i="2" s="1"/>
  <c r="J1871" i="2"/>
  <c r="L1871" i="2" s="1"/>
  <c r="J1853" i="2"/>
  <c r="L1853" i="2" s="1"/>
  <c r="J1835" i="2"/>
  <c r="L1835" i="2" s="1"/>
  <c r="J1817" i="2"/>
  <c r="L1817" i="2" s="1"/>
  <c r="J1798" i="2"/>
  <c r="L1798" i="2" s="1"/>
  <c r="J1780" i="2"/>
  <c r="L1780" i="2" s="1"/>
  <c r="J1762" i="2"/>
  <c r="L1762" i="2" s="1"/>
  <c r="J1743" i="2"/>
  <c r="L1743" i="2" s="1"/>
  <c r="J1725" i="2"/>
  <c r="L1725" i="2" s="1"/>
  <c r="J1707" i="2"/>
  <c r="L1707" i="2" s="1"/>
  <c r="J1689" i="2"/>
  <c r="L1689" i="2" s="1"/>
  <c r="J1670" i="2"/>
  <c r="L1670" i="2" s="1"/>
  <c r="J1652" i="2"/>
  <c r="L1652" i="2" s="1"/>
  <c r="J1634" i="2"/>
  <c r="L1634" i="2" s="1"/>
  <c r="J1615" i="2"/>
  <c r="L1615" i="2" s="1"/>
  <c r="J1597" i="2"/>
  <c r="L1597" i="2" s="1"/>
  <c r="J1579" i="2"/>
  <c r="L1579" i="2" s="1"/>
  <c r="J1561" i="2"/>
  <c r="L1561" i="2" s="1"/>
  <c r="J1542" i="2"/>
  <c r="J1524" i="2"/>
  <c r="L1524" i="2" s="1"/>
  <c r="J1506" i="2"/>
  <c r="L1506" i="2" s="1"/>
  <c r="J1487" i="2"/>
  <c r="L1487" i="2" s="1"/>
  <c r="J1469" i="2"/>
  <c r="L1469" i="2" s="1"/>
  <c r="J1451" i="2"/>
  <c r="L1451" i="2" s="1"/>
  <c r="J1433" i="2"/>
  <c r="L1433" i="2" s="1"/>
  <c r="J1414" i="2"/>
  <c r="L1414" i="2" s="1"/>
  <c r="J1395" i="2"/>
  <c r="L1395" i="2" s="1"/>
  <c r="J1370" i="2"/>
  <c r="L1370" i="2" s="1"/>
  <c r="J1338" i="2"/>
  <c r="L1338" i="2" s="1"/>
  <c r="J1306" i="2"/>
  <c r="L1306" i="2" s="1"/>
  <c r="J1274" i="2"/>
  <c r="L1274" i="2" s="1"/>
  <c r="J1242" i="2"/>
  <c r="L1242" i="2" s="1"/>
  <c r="J1210" i="2"/>
  <c r="L1210" i="2" s="1"/>
  <c r="J1178" i="2"/>
  <c r="L1178" i="2" s="1"/>
  <c r="J1146" i="2"/>
  <c r="L1146" i="2" s="1"/>
  <c r="J1114" i="2"/>
  <c r="L1114" i="2" s="1"/>
  <c r="J1082" i="2"/>
  <c r="L1082" i="2" s="1"/>
  <c r="J1050" i="2"/>
  <c r="L1050" i="2" s="1"/>
  <c r="J1014" i="2"/>
  <c r="L1014" i="2" s="1"/>
  <c r="J977" i="2"/>
  <c r="L977" i="2" s="1"/>
  <c r="J941" i="2"/>
  <c r="L941" i="2" s="1"/>
  <c r="J904" i="2"/>
  <c r="L904" i="2" s="1"/>
  <c r="J867" i="2"/>
  <c r="L867" i="2" s="1"/>
  <c r="J831" i="2"/>
  <c r="L831" i="2" s="1"/>
  <c r="J794" i="2"/>
  <c r="L794" i="2" s="1"/>
  <c r="J758" i="2"/>
  <c r="L758" i="2" s="1"/>
  <c r="J721" i="2"/>
  <c r="J685" i="2"/>
  <c r="L685" i="2" s="1"/>
  <c r="J648" i="2"/>
  <c r="L648" i="2" s="1"/>
  <c r="J611" i="2"/>
  <c r="L611" i="2" s="1"/>
  <c r="J575" i="2"/>
  <c r="L575" i="2" s="1"/>
  <c r="J538" i="2"/>
  <c r="L538" i="2" s="1"/>
  <c r="J502" i="2"/>
  <c r="L502" i="2" s="1"/>
  <c r="J465" i="2"/>
  <c r="L465" i="2" s="1"/>
  <c r="J429" i="2"/>
  <c r="L429" i="2" s="1"/>
  <c r="J392" i="2"/>
  <c r="L392" i="2" s="1"/>
  <c r="J355" i="2"/>
  <c r="L355" i="2" s="1"/>
  <c r="J319" i="2"/>
  <c r="L319" i="2" s="1"/>
  <c r="J282" i="2"/>
  <c r="J246" i="2"/>
  <c r="L246" i="2" s="1"/>
  <c r="J209" i="2"/>
  <c r="L209" i="2" s="1"/>
  <c r="J173" i="2"/>
  <c r="L173" i="2" s="1"/>
  <c r="J110" i="2"/>
  <c r="L110" i="2" s="1"/>
  <c r="J46" i="2"/>
  <c r="L46" i="2" s="1"/>
  <c r="L1952" i="2"/>
  <c r="L426" i="2"/>
  <c r="L1315" i="2"/>
  <c r="L1127" i="2"/>
  <c r="L1063" i="2"/>
  <c r="L345" i="2"/>
  <c r="X13" i="2"/>
  <c r="X14" i="2"/>
  <c r="X19" i="2"/>
  <c r="X8" i="2"/>
  <c r="X4" i="2"/>
  <c r="X9" i="2"/>
  <c r="AB13" i="2"/>
  <c r="AB34" i="2"/>
  <c r="AB27" i="2"/>
  <c r="AB15" i="2"/>
  <c r="AB17" i="2"/>
  <c r="X23" i="2"/>
  <c r="X16" i="2"/>
  <c r="X6" i="2"/>
  <c r="X7" i="2"/>
  <c r="AB9" i="2"/>
  <c r="AB28" i="2"/>
  <c r="AB11" i="2"/>
  <c r="X47" i="2"/>
  <c r="X31" i="2"/>
  <c r="AB8" i="2"/>
  <c r="AB32" i="2"/>
  <c r="X37" i="2"/>
  <c r="X45" i="2"/>
  <c r="X41" i="2"/>
  <c r="X25" i="2"/>
  <c r="X32" i="2"/>
  <c r="X3" i="2"/>
  <c r="AB30" i="2"/>
  <c r="AB4" i="2"/>
  <c r="AB10" i="2"/>
  <c r="AB14" i="2"/>
  <c r="X20" i="2"/>
  <c r="AB3" i="2"/>
  <c r="X43" i="2"/>
  <c r="X12" i="2"/>
  <c r="X21" i="2"/>
  <c r="X39" i="2"/>
  <c r="AB18" i="2"/>
  <c r="AB37" i="2"/>
  <c r="AB19" i="2"/>
  <c r="X46" i="2"/>
  <c r="X17" i="2"/>
  <c r="X44" i="2"/>
  <c r="X40" i="2"/>
  <c r="AB35" i="2"/>
  <c r="AB5" i="2"/>
  <c r="AB31" i="2"/>
  <c r="AB22" i="2"/>
  <c r="AB20" i="2"/>
  <c r="X26" i="2"/>
  <c r="X35" i="2"/>
  <c r="X28" i="2"/>
  <c r="X15" i="2"/>
  <c r="X30" i="2"/>
  <c r="X29" i="2"/>
  <c r="X11" i="2"/>
  <c r="AB29" i="2"/>
  <c r="AB7" i="2"/>
  <c r="AB26" i="2"/>
  <c r="AB12" i="2"/>
  <c r="AB21" i="2"/>
  <c r="X33" i="2"/>
  <c r="X36" i="2"/>
  <c r="X24" i="2"/>
  <c r="X27" i="2"/>
  <c r="X22" i="2"/>
  <c r="X38" i="2"/>
  <c r="X18" i="2"/>
  <c r="X5" i="2"/>
  <c r="AB33" i="2"/>
  <c r="AB25" i="2"/>
  <c r="AB6" i="2"/>
  <c r="AB16" i="2"/>
  <c r="X34" i="2"/>
  <c r="AB23" i="2"/>
  <c r="X42" i="2"/>
  <c r="X48" i="2"/>
  <c r="AB36" i="2"/>
  <c r="AB24" i="2"/>
  <c r="L2" i="1" l="1"/>
  <c r="Y39" i="2"/>
  <c r="Y3" i="2"/>
  <c r="Y9" i="2"/>
  <c r="Y31" i="2"/>
  <c r="Y26" i="2"/>
  <c r="Y5" i="2"/>
  <c r="Y40" i="2"/>
  <c r="Y11" i="2"/>
  <c r="Y21" i="2"/>
  <c r="Y32" i="2"/>
  <c r="Y4" i="2"/>
  <c r="Y48" i="2"/>
  <c r="Y7" i="2"/>
  <c r="Y18" i="2"/>
  <c r="Y44" i="2"/>
  <c r="Y29" i="2"/>
  <c r="Y12" i="2"/>
  <c r="Y25" i="2"/>
  <c r="Y8" i="2"/>
  <c r="Y35" i="2"/>
  <c r="Y6" i="2"/>
  <c r="Y38" i="2"/>
  <c r="Y17" i="2"/>
  <c r="Y30" i="2"/>
  <c r="Y43" i="2"/>
  <c r="Y41" i="2"/>
  <c r="Y19" i="2"/>
  <c r="Y47" i="2"/>
  <c r="Y34" i="2"/>
  <c r="Y22" i="2"/>
  <c r="Y33" i="2"/>
  <c r="Y15" i="2"/>
  <c r="Y45" i="2"/>
  <c r="Y14" i="2"/>
  <c r="Y42" i="2"/>
  <c r="Y16" i="2"/>
  <c r="Y27" i="2"/>
  <c r="Y46" i="2"/>
  <c r="Y28" i="2"/>
  <c r="Y20" i="2"/>
  <c r="Y37" i="2"/>
  <c r="Y13" i="2"/>
  <c r="Y36" i="2"/>
  <c r="Y23" i="2"/>
  <c r="Y24" i="2"/>
  <c r="Y10" i="2"/>
  <c r="L1383" i="2"/>
  <c r="L132" i="2"/>
  <c r="L340" i="2"/>
  <c r="L1102" i="2"/>
  <c r="L929" i="2"/>
  <c r="L201" i="2"/>
  <c r="L1417" i="2"/>
  <c r="L409" i="2"/>
  <c r="L756" i="2"/>
  <c r="L1137" i="2"/>
  <c r="L166" i="2"/>
  <c r="L1695" i="2"/>
  <c r="L270" i="2"/>
  <c r="L652" i="2"/>
  <c r="L1556" i="2"/>
  <c r="L1033" i="2"/>
  <c r="L444" i="2"/>
  <c r="L894" i="2"/>
  <c r="L305" i="2"/>
  <c r="L1241" i="2"/>
  <c r="L236" i="2"/>
  <c r="L1348" i="2"/>
  <c r="L617" i="2"/>
  <c r="L1068" i="2"/>
  <c r="L1521" i="2"/>
  <c r="L1452" i="2"/>
  <c r="L686" i="2"/>
  <c r="L1660" i="2"/>
  <c r="L1206" i="2"/>
  <c r="L790" i="2"/>
  <c r="L1172" i="2"/>
  <c r="L548" i="2"/>
  <c r="L1591" i="2"/>
  <c r="L513" i="2"/>
  <c r="L1486" i="2"/>
  <c r="L582" i="2"/>
  <c r="L964" i="2"/>
  <c r="L1626" i="2"/>
  <c r="L998" i="2"/>
  <c r="L721" i="2"/>
  <c r="L1313" i="2"/>
  <c r="L479" i="2"/>
  <c r="L1279" i="2"/>
  <c r="L825" i="2"/>
  <c r="L860" i="2"/>
  <c r="L374" i="2"/>
  <c r="L562" i="2"/>
  <c r="L982" i="2"/>
  <c r="L212" i="2"/>
  <c r="L72" i="2"/>
  <c r="L912" i="2"/>
  <c r="L2032" i="2"/>
  <c r="L772" i="2"/>
  <c r="L1052" i="2"/>
  <c r="L2172" i="2"/>
  <c r="L1752" i="2"/>
  <c r="L352" i="2"/>
  <c r="L1542" i="2"/>
  <c r="L1962" i="2"/>
  <c r="L492" i="2"/>
  <c r="L1402" i="2"/>
  <c r="L1612" i="2"/>
  <c r="L1682" i="2"/>
  <c r="L1262" i="2"/>
  <c r="L2242" i="2"/>
  <c r="L282" i="2"/>
  <c r="L1892" i="2"/>
  <c r="L2102" i="2"/>
  <c r="L1472" i="2"/>
  <c r="L142" i="2"/>
  <c r="L422" i="2"/>
  <c r="L1332" i="2"/>
  <c r="L2312" i="2"/>
  <c r="L632" i="2"/>
  <c r="L2382" i="2"/>
  <c r="L1122" i="2"/>
  <c r="L702" i="2"/>
  <c r="L1192" i="2"/>
  <c r="L842" i="2"/>
  <c r="L1822" i="2"/>
  <c r="L2" i="2" l="1"/>
  <c r="B32" i="1" s="1"/>
  <c r="N3" i="3"/>
  <c r="B32" i="3" s="1"/>
</calcChain>
</file>

<file path=xl/sharedStrings.xml><?xml version="1.0" encoding="utf-8"?>
<sst xmlns="http://schemas.openxmlformats.org/spreadsheetml/2006/main" count="229" uniqueCount="64">
  <si>
    <t>Cp 160</t>
  </si>
  <si>
    <t>Tg0</t>
  </si>
  <si>
    <t>Shifted</t>
  </si>
  <si>
    <t>Temp</t>
  </si>
  <si>
    <t>Cp</t>
  </si>
  <si>
    <t>Reaction_rate</t>
  </si>
  <si>
    <t>alpha</t>
  </si>
  <si>
    <t>Tginf</t>
  </si>
  <si>
    <t>l</t>
  </si>
  <si>
    <t>A</t>
  </si>
  <si>
    <t>E</t>
  </si>
  <si>
    <t>n</t>
  </si>
  <si>
    <t>m</t>
  </si>
  <si>
    <t>C</t>
  </si>
  <si>
    <t>α_c</t>
  </si>
  <si>
    <t>α_t</t>
  </si>
  <si>
    <t>Ar</t>
  </si>
  <si>
    <t>Br</t>
  </si>
  <si>
    <t>Dr</t>
  </si>
  <si>
    <t>sigma</t>
  </si>
  <si>
    <t>Cp 180</t>
  </si>
  <si>
    <t>time</t>
  </si>
  <si>
    <t>Tg</t>
  </si>
  <si>
    <t>Crub</t>
  </si>
  <si>
    <t>Cruba</t>
  </si>
  <si>
    <t>CrubT</t>
  </si>
  <si>
    <t>Cglass</t>
  </si>
  <si>
    <t>CglassT</t>
  </si>
  <si>
    <t>sig</t>
  </si>
  <si>
    <t>sigT</t>
  </si>
  <si>
    <t>Tgo</t>
  </si>
  <si>
    <t>Tgoo</t>
  </si>
  <si>
    <t>lamd</t>
  </si>
  <si>
    <t>error</t>
  </si>
  <si>
    <t>Cp 90</t>
  </si>
  <si>
    <t>Cp 120</t>
  </si>
  <si>
    <t>Time</t>
  </si>
  <si>
    <t>RTM6140</t>
  </si>
  <si>
    <t>RTM6160</t>
  </si>
  <si>
    <t>sum</t>
  </si>
  <si>
    <t>K</t>
  </si>
  <si>
    <t>T</t>
  </si>
  <si>
    <t>K/Cp</t>
  </si>
  <si>
    <t>Cp model</t>
  </si>
  <si>
    <t>Temp cp</t>
  </si>
  <si>
    <t>Conductivity</t>
  </si>
  <si>
    <t xml:space="preserve">Conductivity </t>
  </si>
  <si>
    <t>cp model</t>
  </si>
  <si>
    <t>Cp (110.7)</t>
  </si>
  <si>
    <t>Fianl K</t>
  </si>
  <si>
    <t>Density</t>
  </si>
  <si>
    <t>Density model</t>
  </si>
  <si>
    <t>CTE rubber</t>
  </si>
  <si>
    <t>shrinkage coeff</t>
  </si>
  <si>
    <t>K/Cp/density</t>
  </si>
  <si>
    <t>K/cp/density</t>
  </si>
  <si>
    <t>°</t>
  </si>
  <si>
    <t>cp</t>
  </si>
  <si>
    <t>K/3.5^2</t>
  </si>
  <si>
    <t>K with r corrected</t>
  </si>
  <si>
    <t>Degree of cure</t>
  </si>
  <si>
    <t>%</t>
  </si>
  <si>
    <t>deg of cure</t>
  </si>
  <si>
    <t>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</si>
</sst>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3">
    <xf numFmtId="0" fontId="0" fillId="0" borderId="0" xfId="0"/>
    <xf numFmtId="0" fontId="2" fillId="0" borderId="0" xfId="1"/>
    <xf numFmtId="2" fontId="2" fillId="0" borderId="0" xfId="1" applyNumberFormat="1"/>
    <xf numFmtId="0" fontId="2" fillId="0" borderId="0" xfId="1" applyAlignment="1">
      <alignment horizontal="center"/>
    </xf>
    <xf numFmtId="0" fontId="2" fillId="0" borderId="0" xfId="1"/>
    <xf numFmtId="2" fontId="2" fillId="0" borderId="0" xfId="1" applyNumberFormat="1"/>
    <xf numFmtId="0" fontId="1" fillId="0" borderId="0" xfId="1" applyFont="1"/>
    <xf numFmtId="2" fontId="2" fillId="0" borderId="0" xfId="1" applyNumberFormat="1" applyFill="1"/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top" wrapText="1"/>
    </xf>
    <xf numFmtId="0" fontId="3" fillId="0" borderId="2" xfId="0" applyFont="1" applyBorder="1" applyAlignment="1">
      <alignment horizontal="center" vertical="center" wrapText="1"/>
    </xf>
    <xf numFmtId="11" fontId="2" fillId="0" borderId="0" xfId="1" applyNumberFormat="1" applyFill="1"/>
    <xf numFmtId="11" fontId="2" fillId="3" borderId="0" xfId="1" applyNumberFormat="1" applyFill="1"/>
    <xf numFmtId="0" fontId="0" fillId="0" borderId="0" xfId="0" applyFill="1"/>
    <xf numFmtId="0" fontId="0" fillId="3" borderId="0" xfId="0" applyFill="1"/>
    <xf numFmtId="0" fontId="0" fillId="2" borderId="0" xfId="0" applyFill="1"/>
    <xf numFmtId="11" fontId="2" fillId="0" borderId="0" xfId="1" applyNumberFormat="1"/>
    <xf numFmtId="0" fontId="2" fillId="0" borderId="0" xfId="1" applyNumberFormat="1" applyFill="1"/>
    <xf numFmtId="0" fontId="0" fillId="0" borderId="0" xfId="0" applyNumberFormat="1" applyFill="1"/>
    <xf numFmtId="0" fontId="1" fillId="0" borderId="0" xfId="1" applyFont="1" applyFill="1"/>
    <xf numFmtId="2" fontId="1" fillId="0" borderId="0" xfId="1" applyNumberFormat="1" applyFont="1" applyFill="1"/>
    <xf numFmtId="0" fontId="2" fillId="0" borderId="0" xfId="1" applyNumberFormat="1"/>
    <xf numFmtId="0" fontId="2" fillId="0" borderId="0" xfId="1" applyAlignment="1">
      <alignment horizontal="center"/>
    </xf>
    <xf numFmtId="0" fontId="5" fillId="0" borderId="0" xfId="0" applyFont="1"/>
    <xf numFmtId="0" fontId="2" fillId="0" borderId="0" xfId="1" applyAlignment="1">
      <alignment horizontal="center"/>
    </xf>
    <xf numFmtId="0" fontId="2" fillId="0" borderId="0" xfId="1" applyAlignment="1">
      <alignment horizontal="center"/>
    </xf>
    <xf numFmtId="0" fontId="1" fillId="0" borderId="0" xfId="1" applyFont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93050639312288"/>
          <c:y val="4.6956789388472593E-2"/>
          <c:w val="0.79813065568638786"/>
          <c:h val="0.78730750969707963"/>
        </c:manualLayout>
      </c:layout>
      <c:scatterChart>
        <c:scatterStyle val="lineMarker"/>
        <c:varyColors val="0"/>
        <c:ser>
          <c:idx val="2"/>
          <c:order val="2"/>
          <c:tx>
            <c:v>160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'890_160'!$Z$4:$Z$44</c:f>
              <c:numCache>
                <c:formatCode>General</c:formatCode>
                <c:ptCount val="41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21</c:v>
                </c:pt>
                <c:pt idx="4">
                  <c:v>28</c:v>
                </c:pt>
                <c:pt idx="5">
                  <c:v>35</c:v>
                </c:pt>
                <c:pt idx="6">
                  <c:v>42</c:v>
                </c:pt>
                <c:pt idx="7">
                  <c:v>49</c:v>
                </c:pt>
                <c:pt idx="8">
                  <c:v>56</c:v>
                </c:pt>
                <c:pt idx="9">
                  <c:v>63</c:v>
                </c:pt>
                <c:pt idx="10">
                  <c:v>70</c:v>
                </c:pt>
                <c:pt idx="11">
                  <c:v>77</c:v>
                </c:pt>
                <c:pt idx="12">
                  <c:v>84</c:v>
                </c:pt>
                <c:pt idx="13">
                  <c:v>91</c:v>
                </c:pt>
                <c:pt idx="14">
                  <c:v>98</c:v>
                </c:pt>
                <c:pt idx="15">
                  <c:v>105</c:v>
                </c:pt>
                <c:pt idx="16">
                  <c:v>112</c:v>
                </c:pt>
                <c:pt idx="17">
                  <c:v>119</c:v>
                </c:pt>
                <c:pt idx="18">
                  <c:v>126</c:v>
                </c:pt>
                <c:pt idx="19">
                  <c:v>133</c:v>
                </c:pt>
                <c:pt idx="20">
                  <c:v>140</c:v>
                </c:pt>
                <c:pt idx="21">
                  <c:v>147</c:v>
                </c:pt>
                <c:pt idx="22">
                  <c:v>154</c:v>
                </c:pt>
                <c:pt idx="23">
                  <c:v>161</c:v>
                </c:pt>
                <c:pt idx="24">
                  <c:v>168</c:v>
                </c:pt>
                <c:pt idx="25">
                  <c:v>175</c:v>
                </c:pt>
                <c:pt idx="26">
                  <c:v>182</c:v>
                </c:pt>
                <c:pt idx="27">
                  <c:v>189</c:v>
                </c:pt>
                <c:pt idx="28">
                  <c:v>196</c:v>
                </c:pt>
                <c:pt idx="29">
                  <c:v>203</c:v>
                </c:pt>
                <c:pt idx="30">
                  <c:v>210</c:v>
                </c:pt>
                <c:pt idx="31">
                  <c:v>217</c:v>
                </c:pt>
                <c:pt idx="32">
                  <c:v>224</c:v>
                </c:pt>
                <c:pt idx="33">
                  <c:v>231</c:v>
                </c:pt>
                <c:pt idx="34">
                  <c:v>238</c:v>
                </c:pt>
                <c:pt idx="35">
                  <c:v>245</c:v>
                </c:pt>
                <c:pt idx="36">
                  <c:v>252</c:v>
                </c:pt>
                <c:pt idx="37">
                  <c:v>259</c:v>
                </c:pt>
                <c:pt idx="38">
                  <c:v>266</c:v>
                </c:pt>
                <c:pt idx="39">
                  <c:v>273</c:v>
                </c:pt>
                <c:pt idx="40">
                  <c:v>280</c:v>
                </c:pt>
              </c:numCache>
            </c:numRef>
          </c:xVal>
          <c:yVal>
            <c:numRef>
              <c:f>'890_160'!$AB$4:$AB$44</c:f>
              <c:numCache>
                <c:formatCode>General</c:formatCode>
                <c:ptCount val="41"/>
                <c:pt idx="0">
                  <c:v>2.0395592242948126</c:v>
                </c:pt>
                <c:pt idx="1">
                  <c:v>2.0436077911737938</c:v>
                </c:pt>
                <c:pt idx="2">
                  <c:v>2.0408683007279338</c:v>
                </c:pt>
                <c:pt idx="3">
                  <c:v>2.0406235555050038</c:v>
                </c:pt>
                <c:pt idx="4">
                  <c:v>2.0410980777979977</c:v>
                </c:pt>
                <c:pt idx="5">
                  <c:v>2.0413732370336661</c:v>
                </c:pt>
                <c:pt idx="6">
                  <c:v>2.0421920268425837</c:v>
                </c:pt>
                <c:pt idx="7">
                  <c:v>2.0439409121929017</c:v>
                </c:pt>
                <c:pt idx="8">
                  <c:v>2.0448598612374882</c:v>
                </c:pt>
                <c:pt idx="9">
                  <c:v>2.0452163898999087</c:v>
                </c:pt>
                <c:pt idx="10">
                  <c:v>2.0495573134667873</c:v>
                </c:pt>
                <c:pt idx="11">
                  <c:v>2.0503942561419466</c:v>
                </c:pt>
                <c:pt idx="12">
                  <c:v>2.0539436191992717</c:v>
                </c:pt>
                <c:pt idx="13">
                  <c:v>2.0579982370336678</c:v>
                </c:pt>
                <c:pt idx="14">
                  <c:v>2.0651848612374879</c:v>
                </c:pt>
                <c:pt idx="15">
                  <c:v>2.0698493516833492</c:v>
                </c:pt>
                <c:pt idx="16">
                  <c:v>2.0750058803457718</c:v>
                </c:pt>
                <c:pt idx="17">
                  <c:v>2.0796840650591486</c:v>
                </c:pt>
                <c:pt idx="18">
                  <c:v>2.0808504663330307</c:v>
                </c:pt>
                <c:pt idx="19">
                  <c:v>2.0879726000909922</c:v>
                </c:pt>
                <c:pt idx="20">
                  <c:v>2.0903942561419484</c:v>
                </c:pt>
                <c:pt idx="21">
                  <c:v>2.0943262625113759</c:v>
                </c:pt>
                <c:pt idx="22">
                  <c:v>2.0966272179253909</c:v>
                </c:pt>
                <c:pt idx="23">
                  <c:v>2.0966987147406693</c:v>
                </c:pt>
                <c:pt idx="24">
                  <c:v>2.0986624090081913</c:v>
                </c:pt>
                <c:pt idx="25">
                  <c:v>2.0993442561419453</c:v>
                </c:pt>
                <c:pt idx="26">
                  <c:v>2.095459542766148</c:v>
                </c:pt>
                <c:pt idx="27">
                  <c:v>2.0834410714285543</c:v>
                </c:pt>
                <c:pt idx="28">
                  <c:v>2.0529190969062392</c:v>
                </c:pt>
                <c:pt idx="29">
                  <c:v>2.0120300841673813</c:v>
                </c:pt>
                <c:pt idx="30">
                  <c:v>1.9645337465877573</c:v>
                </c:pt>
                <c:pt idx="31">
                  <c:v>1.9342243516833226</c:v>
                </c:pt>
                <c:pt idx="32">
                  <c:v>1.9128210077342926</c:v>
                </c:pt>
                <c:pt idx="33">
                  <c:v>1.900222918562311</c:v>
                </c:pt>
                <c:pt idx="34">
                  <c:v>1.8898104981801616</c:v>
                </c:pt>
                <c:pt idx="35">
                  <c:v>1.8865159121928941</c:v>
                </c:pt>
                <c:pt idx="36">
                  <c:v>1.8806442561419436</c:v>
                </c:pt>
                <c:pt idx="37">
                  <c:v>1.8748831096451204</c:v>
                </c:pt>
                <c:pt idx="38">
                  <c:v>1.8715503070973596</c:v>
                </c:pt>
                <c:pt idx="39">
                  <c:v>1.8712229185623304</c:v>
                </c:pt>
                <c:pt idx="40">
                  <c:v>1.8697878867151985</c:v>
                </c:pt>
              </c:numCache>
            </c:numRef>
          </c:yVal>
          <c:smooth val="0"/>
        </c:ser>
        <c:ser>
          <c:idx val="3"/>
          <c:order val="3"/>
          <c:tx>
            <c:v>180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'890_180'!$AA$3:$AA$2432</c:f>
              <c:numCache>
                <c:formatCode>General</c:formatCode>
                <c:ptCount val="2430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21</c:v>
                </c:pt>
                <c:pt idx="4">
                  <c:v>28</c:v>
                </c:pt>
                <c:pt idx="5">
                  <c:v>35</c:v>
                </c:pt>
                <c:pt idx="6">
                  <c:v>42</c:v>
                </c:pt>
                <c:pt idx="7">
                  <c:v>49</c:v>
                </c:pt>
                <c:pt idx="8">
                  <c:v>56</c:v>
                </c:pt>
                <c:pt idx="9">
                  <c:v>63</c:v>
                </c:pt>
                <c:pt idx="10">
                  <c:v>70</c:v>
                </c:pt>
                <c:pt idx="11">
                  <c:v>77</c:v>
                </c:pt>
                <c:pt idx="12">
                  <c:v>84</c:v>
                </c:pt>
                <c:pt idx="13">
                  <c:v>91</c:v>
                </c:pt>
                <c:pt idx="14">
                  <c:v>98</c:v>
                </c:pt>
                <c:pt idx="15">
                  <c:v>105</c:v>
                </c:pt>
                <c:pt idx="16">
                  <c:v>112</c:v>
                </c:pt>
                <c:pt idx="17">
                  <c:v>119</c:v>
                </c:pt>
                <c:pt idx="18">
                  <c:v>126</c:v>
                </c:pt>
                <c:pt idx="19">
                  <c:v>133</c:v>
                </c:pt>
                <c:pt idx="20">
                  <c:v>140</c:v>
                </c:pt>
                <c:pt idx="21">
                  <c:v>147</c:v>
                </c:pt>
                <c:pt idx="22">
                  <c:v>154</c:v>
                </c:pt>
                <c:pt idx="23">
                  <c:v>161</c:v>
                </c:pt>
                <c:pt idx="24">
                  <c:v>168</c:v>
                </c:pt>
                <c:pt idx="25">
                  <c:v>175</c:v>
                </c:pt>
                <c:pt idx="26">
                  <c:v>182</c:v>
                </c:pt>
                <c:pt idx="27">
                  <c:v>189</c:v>
                </c:pt>
                <c:pt idx="28">
                  <c:v>196</c:v>
                </c:pt>
                <c:pt idx="29">
                  <c:v>203</c:v>
                </c:pt>
                <c:pt idx="30">
                  <c:v>210</c:v>
                </c:pt>
                <c:pt idx="31">
                  <c:v>217</c:v>
                </c:pt>
                <c:pt idx="32">
                  <c:v>224</c:v>
                </c:pt>
                <c:pt idx="33">
                  <c:v>231</c:v>
                </c:pt>
                <c:pt idx="34">
                  <c:v>238</c:v>
                </c:pt>
              </c:numCache>
            </c:numRef>
          </c:xVal>
          <c:yVal>
            <c:numRef>
              <c:f>'890_180'!$AC$3:$AC$37</c:f>
              <c:numCache>
                <c:formatCode>General</c:formatCode>
                <c:ptCount val="35"/>
                <c:pt idx="0">
                  <c:v>2.240010064255828</c:v>
                </c:pt>
                <c:pt idx="1">
                  <c:v>2.0336481395696353</c:v>
                </c:pt>
                <c:pt idx="2">
                  <c:v>2.0359452106993423</c:v>
                </c:pt>
                <c:pt idx="3">
                  <c:v>2.0346272153022293</c:v>
                </c:pt>
                <c:pt idx="4">
                  <c:v>2.0368531295308903</c:v>
                </c:pt>
                <c:pt idx="5">
                  <c:v>2.0415853621653675</c:v>
                </c:pt>
                <c:pt idx="6">
                  <c:v>2.0489347458462457</c:v>
                </c:pt>
                <c:pt idx="7">
                  <c:v>2.058721458816497</c:v>
                </c:pt>
                <c:pt idx="8">
                  <c:v>2.0704786312014343</c:v>
                </c:pt>
                <c:pt idx="9">
                  <c:v>2.0779242784817695</c:v>
                </c:pt>
                <c:pt idx="10">
                  <c:v>2.0867234370591747</c:v>
                </c:pt>
                <c:pt idx="11">
                  <c:v>2.0919619253436941</c:v>
                </c:pt>
                <c:pt idx="12">
                  <c:v>2.0984514901972502</c:v>
                </c:pt>
                <c:pt idx="13">
                  <c:v>2.1011754090257022</c:v>
                </c:pt>
                <c:pt idx="14">
                  <c:v>2.1065665320382547</c:v>
                </c:pt>
                <c:pt idx="15">
                  <c:v>2.0798137019127316</c:v>
                </c:pt>
                <c:pt idx="16">
                  <c:v>2.0134539881052</c:v>
                </c:pt>
                <c:pt idx="17">
                  <c:v>1.9485399786491331</c:v>
                </c:pt>
                <c:pt idx="18">
                  <c:v>1.90165716601315</c:v>
                </c:pt>
                <c:pt idx="19">
                  <c:v>1.8742636832516435</c:v>
                </c:pt>
                <c:pt idx="20">
                  <c:v>1.8582133127913927</c:v>
                </c:pt>
                <c:pt idx="21">
                  <c:v>1.8432544765570829</c:v>
                </c:pt>
                <c:pt idx="22">
                  <c:v>1.8372567702809324</c:v>
                </c:pt>
                <c:pt idx="23">
                  <c:v>1.8388097859294679</c:v>
                </c:pt>
                <c:pt idx="24">
                  <c:v>1.8368117933771666</c:v>
                </c:pt>
                <c:pt idx="25">
                  <c:v>1.8363145020800955</c:v>
                </c:pt>
                <c:pt idx="26">
                  <c:v>1.8311053224985057</c:v>
                </c:pt>
                <c:pt idx="27">
                  <c:v>1.8312884523729827</c:v>
                </c:pt>
                <c:pt idx="28">
                  <c:v>1.8291630347160786</c:v>
                </c:pt>
                <c:pt idx="29">
                  <c:v>1.8237795013269573</c:v>
                </c:pt>
                <c:pt idx="30">
                  <c:v>1.8256459132098024</c:v>
                </c:pt>
                <c:pt idx="31">
                  <c:v>1.8299976648416016</c:v>
                </c:pt>
                <c:pt idx="32">
                  <c:v>1.8270212752181709</c:v>
                </c:pt>
                <c:pt idx="33">
                  <c:v>1.8223392029169154</c:v>
                </c:pt>
                <c:pt idx="34">
                  <c:v>1.8251324629169154</c:v>
                </c:pt>
              </c:numCache>
            </c:numRef>
          </c:yVal>
          <c:smooth val="0"/>
        </c:ser>
        <c:ser>
          <c:idx val="1"/>
          <c:order val="1"/>
          <c:tx>
            <c:v>model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'890_160'!$D$3:$D$2813</c:f>
              <c:numCache>
                <c:formatCode>General</c:formatCode>
                <c:ptCount val="28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  <c:pt idx="201">
                  <c:v>20.100000000000016</c:v>
                </c:pt>
                <c:pt idx="202">
                  <c:v>20.200000000000017</c:v>
                </c:pt>
                <c:pt idx="203">
                  <c:v>20.300000000000018</c:v>
                </c:pt>
                <c:pt idx="204">
                  <c:v>20.40000000000002</c:v>
                </c:pt>
                <c:pt idx="205">
                  <c:v>20.500000000000021</c:v>
                </c:pt>
                <c:pt idx="206">
                  <c:v>20.600000000000023</c:v>
                </c:pt>
                <c:pt idx="207">
                  <c:v>20.700000000000024</c:v>
                </c:pt>
                <c:pt idx="208">
                  <c:v>20.800000000000026</c:v>
                </c:pt>
                <c:pt idx="209">
                  <c:v>20.900000000000027</c:v>
                </c:pt>
                <c:pt idx="210">
                  <c:v>21.000000000000028</c:v>
                </c:pt>
                <c:pt idx="211">
                  <c:v>21.10000000000003</c:v>
                </c:pt>
                <c:pt idx="212">
                  <c:v>21.200000000000031</c:v>
                </c:pt>
                <c:pt idx="213">
                  <c:v>21.300000000000033</c:v>
                </c:pt>
                <c:pt idx="214">
                  <c:v>21.400000000000034</c:v>
                </c:pt>
                <c:pt idx="215">
                  <c:v>21.500000000000036</c:v>
                </c:pt>
                <c:pt idx="216">
                  <c:v>21.600000000000037</c:v>
                </c:pt>
                <c:pt idx="217">
                  <c:v>21.700000000000038</c:v>
                </c:pt>
                <c:pt idx="218">
                  <c:v>21.80000000000004</c:v>
                </c:pt>
                <c:pt idx="219">
                  <c:v>21.900000000000041</c:v>
                </c:pt>
                <c:pt idx="220">
                  <c:v>22.000000000000043</c:v>
                </c:pt>
                <c:pt idx="221">
                  <c:v>22.100000000000044</c:v>
                </c:pt>
                <c:pt idx="222">
                  <c:v>22.200000000000045</c:v>
                </c:pt>
                <c:pt idx="223">
                  <c:v>22.300000000000047</c:v>
                </c:pt>
                <c:pt idx="224">
                  <c:v>22.400000000000048</c:v>
                </c:pt>
                <c:pt idx="225">
                  <c:v>22.50000000000005</c:v>
                </c:pt>
                <c:pt idx="226">
                  <c:v>22.600000000000051</c:v>
                </c:pt>
                <c:pt idx="227">
                  <c:v>22.700000000000053</c:v>
                </c:pt>
                <c:pt idx="228">
                  <c:v>22.800000000000054</c:v>
                </c:pt>
                <c:pt idx="229">
                  <c:v>22.900000000000055</c:v>
                </c:pt>
                <c:pt idx="230">
                  <c:v>23.000000000000057</c:v>
                </c:pt>
                <c:pt idx="231">
                  <c:v>23.100000000000058</c:v>
                </c:pt>
                <c:pt idx="232">
                  <c:v>23.20000000000006</c:v>
                </c:pt>
                <c:pt idx="233">
                  <c:v>23.300000000000061</c:v>
                </c:pt>
                <c:pt idx="234">
                  <c:v>23.400000000000063</c:v>
                </c:pt>
                <c:pt idx="235">
                  <c:v>23.500000000000064</c:v>
                </c:pt>
                <c:pt idx="236">
                  <c:v>23.600000000000065</c:v>
                </c:pt>
                <c:pt idx="237">
                  <c:v>23.700000000000067</c:v>
                </c:pt>
                <c:pt idx="238">
                  <c:v>23.800000000000068</c:v>
                </c:pt>
                <c:pt idx="239">
                  <c:v>23.90000000000007</c:v>
                </c:pt>
                <c:pt idx="240">
                  <c:v>24.000000000000071</c:v>
                </c:pt>
                <c:pt idx="241">
                  <c:v>24.100000000000072</c:v>
                </c:pt>
                <c:pt idx="242">
                  <c:v>24.200000000000074</c:v>
                </c:pt>
                <c:pt idx="243">
                  <c:v>24.300000000000075</c:v>
                </c:pt>
                <c:pt idx="244">
                  <c:v>24.400000000000077</c:v>
                </c:pt>
                <c:pt idx="245">
                  <c:v>24.500000000000078</c:v>
                </c:pt>
                <c:pt idx="246">
                  <c:v>24.60000000000008</c:v>
                </c:pt>
                <c:pt idx="247">
                  <c:v>24.700000000000081</c:v>
                </c:pt>
                <c:pt idx="248">
                  <c:v>24.800000000000082</c:v>
                </c:pt>
                <c:pt idx="249">
                  <c:v>24.900000000000084</c:v>
                </c:pt>
                <c:pt idx="250">
                  <c:v>25.000000000000085</c:v>
                </c:pt>
                <c:pt idx="251">
                  <c:v>25.100000000000087</c:v>
                </c:pt>
                <c:pt idx="252">
                  <c:v>25.200000000000088</c:v>
                </c:pt>
                <c:pt idx="253">
                  <c:v>25.30000000000009</c:v>
                </c:pt>
                <c:pt idx="254">
                  <c:v>25.400000000000091</c:v>
                </c:pt>
                <c:pt idx="255">
                  <c:v>25.500000000000092</c:v>
                </c:pt>
                <c:pt idx="256">
                  <c:v>25.600000000000094</c:v>
                </c:pt>
                <c:pt idx="257">
                  <c:v>25.700000000000095</c:v>
                </c:pt>
                <c:pt idx="258">
                  <c:v>25.800000000000097</c:v>
                </c:pt>
                <c:pt idx="259">
                  <c:v>25.900000000000098</c:v>
                </c:pt>
                <c:pt idx="260">
                  <c:v>26.000000000000099</c:v>
                </c:pt>
                <c:pt idx="261">
                  <c:v>26.100000000000101</c:v>
                </c:pt>
                <c:pt idx="262">
                  <c:v>26.200000000000102</c:v>
                </c:pt>
                <c:pt idx="263">
                  <c:v>26.300000000000104</c:v>
                </c:pt>
                <c:pt idx="264">
                  <c:v>26.400000000000105</c:v>
                </c:pt>
                <c:pt idx="265">
                  <c:v>26.500000000000107</c:v>
                </c:pt>
                <c:pt idx="266">
                  <c:v>26.600000000000108</c:v>
                </c:pt>
                <c:pt idx="267">
                  <c:v>26.700000000000109</c:v>
                </c:pt>
                <c:pt idx="268">
                  <c:v>26.800000000000111</c:v>
                </c:pt>
                <c:pt idx="269">
                  <c:v>26.900000000000112</c:v>
                </c:pt>
                <c:pt idx="270">
                  <c:v>27.000000000000114</c:v>
                </c:pt>
                <c:pt idx="271">
                  <c:v>27.100000000000115</c:v>
                </c:pt>
                <c:pt idx="272">
                  <c:v>27.200000000000117</c:v>
                </c:pt>
                <c:pt idx="273">
                  <c:v>27.300000000000118</c:v>
                </c:pt>
                <c:pt idx="274">
                  <c:v>27.400000000000119</c:v>
                </c:pt>
                <c:pt idx="275">
                  <c:v>27.500000000000121</c:v>
                </c:pt>
                <c:pt idx="276">
                  <c:v>27.600000000000122</c:v>
                </c:pt>
                <c:pt idx="277">
                  <c:v>27.700000000000124</c:v>
                </c:pt>
                <c:pt idx="278">
                  <c:v>27.800000000000125</c:v>
                </c:pt>
                <c:pt idx="279">
                  <c:v>27.900000000000126</c:v>
                </c:pt>
                <c:pt idx="280">
                  <c:v>28.000000000000128</c:v>
                </c:pt>
                <c:pt idx="281">
                  <c:v>28.100000000000129</c:v>
                </c:pt>
                <c:pt idx="282">
                  <c:v>28.200000000000131</c:v>
                </c:pt>
                <c:pt idx="283">
                  <c:v>28.300000000000132</c:v>
                </c:pt>
                <c:pt idx="284">
                  <c:v>28.400000000000134</c:v>
                </c:pt>
                <c:pt idx="285">
                  <c:v>28.500000000000135</c:v>
                </c:pt>
                <c:pt idx="286">
                  <c:v>28.600000000000136</c:v>
                </c:pt>
                <c:pt idx="287">
                  <c:v>28.700000000000138</c:v>
                </c:pt>
                <c:pt idx="288">
                  <c:v>28.800000000000139</c:v>
                </c:pt>
                <c:pt idx="289">
                  <c:v>28.900000000000141</c:v>
                </c:pt>
                <c:pt idx="290">
                  <c:v>29.000000000000142</c:v>
                </c:pt>
                <c:pt idx="291">
                  <c:v>29.100000000000144</c:v>
                </c:pt>
                <c:pt idx="292">
                  <c:v>29.200000000000145</c:v>
                </c:pt>
                <c:pt idx="293">
                  <c:v>29.300000000000146</c:v>
                </c:pt>
                <c:pt idx="294">
                  <c:v>29.400000000000148</c:v>
                </c:pt>
                <c:pt idx="295">
                  <c:v>29.500000000000149</c:v>
                </c:pt>
                <c:pt idx="296">
                  <c:v>29.600000000000151</c:v>
                </c:pt>
                <c:pt idx="297">
                  <c:v>29.700000000000152</c:v>
                </c:pt>
                <c:pt idx="298">
                  <c:v>29.800000000000153</c:v>
                </c:pt>
                <c:pt idx="299">
                  <c:v>29.900000000000155</c:v>
                </c:pt>
                <c:pt idx="300">
                  <c:v>30.000000000000156</c:v>
                </c:pt>
                <c:pt idx="301">
                  <c:v>30.100000000000158</c:v>
                </c:pt>
                <c:pt idx="302">
                  <c:v>30.200000000000159</c:v>
                </c:pt>
                <c:pt idx="303">
                  <c:v>30.300000000000161</c:v>
                </c:pt>
                <c:pt idx="304">
                  <c:v>30.400000000000162</c:v>
                </c:pt>
                <c:pt idx="305">
                  <c:v>30.500000000000163</c:v>
                </c:pt>
                <c:pt idx="306">
                  <c:v>30.600000000000165</c:v>
                </c:pt>
                <c:pt idx="307">
                  <c:v>30.700000000000166</c:v>
                </c:pt>
                <c:pt idx="308">
                  <c:v>30.800000000000168</c:v>
                </c:pt>
                <c:pt idx="309">
                  <c:v>30.900000000000169</c:v>
                </c:pt>
                <c:pt idx="310">
                  <c:v>31.000000000000171</c:v>
                </c:pt>
                <c:pt idx="311">
                  <c:v>31.100000000000172</c:v>
                </c:pt>
                <c:pt idx="312">
                  <c:v>31.200000000000173</c:v>
                </c:pt>
                <c:pt idx="313">
                  <c:v>31.300000000000175</c:v>
                </c:pt>
                <c:pt idx="314">
                  <c:v>31.400000000000176</c:v>
                </c:pt>
                <c:pt idx="315">
                  <c:v>31.500000000000178</c:v>
                </c:pt>
                <c:pt idx="316">
                  <c:v>31.600000000000179</c:v>
                </c:pt>
                <c:pt idx="317">
                  <c:v>31.70000000000018</c:v>
                </c:pt>
                <c:pt idx="318">
                  <c:v>31.800000000000182</c:v>
                </c:pt>
                <c:pt idx="319">
                  <c:v>31.900000000000183</c:v>
                </c:pt>
                <c:pt idx="320">
                  <c:v>32.000000000000185</c:v>
                </c:pt>
                <c:pt idx="321">
                  <c:v>32.100000000000186</c:v>
                </c:pt>
                <c:pt idx="322">
                  <c:v>32.200000000000188</c:v>
                </c:pt>
                <c:pt idx="323">
                  <c:v>32.300000000000189</c:v>
                </c:pt>
                <c:pt idx="324">
                  <c:v>32.40000000000019</c:v>
                </c:pt>
                <c:pt idx="325">
                  <c:v>32.500000000000192</c:v>
                </c:pt>
                <c:pt idx="326">
                  <c:v>32.600000000000193</c:v>
                </c:pt>
                <c:pt idx="327">
                  <c:v>32.700000000000195</c:v>
                </c:pt>
                <c:pt idx="328">
                  <c:v>32.800000000000196</c:v>
                </c:pt>
                <c:pt idx="329">
                  <c:v>32.900000000000198</c:v>
                </c:pt>
                <c:pt idx="330">
                  <c:v>33.000000000000199</c:v>
                </c:pt>
                <c:pt idx="331">
                  <c:v>33.1000000000002</c:v>
                </c:pt>
                <c:pt idx="332">
                  <c:v>33.200000000000202</c:v>
                </c:pt>
                <c:pt idx="333">
                  <c:v>33.300000000000203</c:v>
                </c:pt>
                <c:pt idx="334">
                  <c:v>33.400000000000205</c:v>
                </c:pt>
                <c:pt idx="335">
                  <c:v>33.500000000000206</c:v>
                </c:pt>
                <c:pt idx="336">
                  <c:v>33.600000000000207</c:v>
                </c:pt>
                <c:pt idx="337">
                  <c:v>33.700000000000209</c:v>
                </c:pt>
                <c:pt idx="338">
                  <c:v>33.80000000000021</c:v>
                </c:pt>
                <c:pt idx="339">
                  <c:v>33.900000000000212</c:v>
                </c:pt>
                <c:pt idx="340">
                  <c:v>34.000000000000213</c:v>
                </c:pt>
                <c:pt idx="341">
                  <c:v>34.100000000000215</c:v>
                </c:pt>
                <c:pt idx="342">
                  <c:v>34.200000000000216</c:v>
                </c:pt>
                <c:pt idx="343">
                  <c:v>34.300000000000217</c:v>
                </c:pt>
                <c:pt idx="344">
                  <c:v>34.400000000000219</c:v>
                </c:pt>
                <c:pt idx="345">
                  <c:v>34.50000000000022</c:v>
                </c:pt>
                <c:pt idx="346">
                  <c:v>34.600000000000222</c:v>
                </c:pt>
                <c:pt idx="347">
                  <c:v>34.700000000000223</c:v>
                </c:pt>
                <c:pt idx="348">
                  <c:v>34.800000000000225</c:v>
                </c:pt>
                <c:pt idx="349">
                  <c:v>34.900000000000226</c:v>
                </c:pt>
                <c:pt idx="350">
                  <c:v>35.000000000000227</c:v>
                </c:pt>
                <c:pt idx="351">
                  <c:v>35.100000000000229</c:v>
                </c:pt>
                <c:pt idx="352">
                  <c:v>35.20000000000023</c:v>
                </c:pt>
                <c:pt idx="353">
                  <c:v>35.300000000000232</c:v>
                </c:pt>
                <c:pt idx="354">
                  <c:v>35.400000000000233</c:v>
                </c:pt>
                <c:pt idx="355">
                  <c:v>35.500000000000234</c:v>
                </c:pt>
                <c:pt idx="356">
                  <c:v>35.600000000000236</c:v>
                </c:pt>
                <c:pt idx="357">
                  <c:v>35.700000000000237</c:v>
                </c:pt>
                <c:pt idx="358">
                  <c:v>35.800000000000239</c:v>
                </c:pt>
                <c:pt idx="359">
                  <c:v>35.90000000000024</c:v>
                </c:pt>
                <c:pt idx="360">
                  <c:v>36.000000000000242</c:v>
                </c:pt>
                <c:pt idx="361">
                  <c:v>36.100000000000243</c:v>
                </c:pt>
                <c:pt idx="362">
                  <c:v>36.200000000000244</c:v>
                </c:pt>
                <c:pt idx="363">
                  <c:v>36.300000000000246</c:v>
                </c:pt>
                <c:pt idx="364">
                  <c:v>36.400000000000247</c:v>
                </c:pt>
                <c:pt idx="365">
                  <c:v>36.500000000000249</c:v>
                </c:pt>
                <c:pt idx="366">
                  <c:v>36.60000000000025</c:v>
                </c:pt>
                <c:pt idx="367">
                  <c:v>36.700000000000252</c:v>
                </c:pt>
                <c:pt idx="368">
                  <c:v>36.800000000000253</c:v>
                </c:pt>
                <c:pt idx="369">
                  <c:v>36.900000000000254</c:v>
                </c:pt>
                <c:pt idx="370">
                  <c:v>37.000000000000256</c:v>
                </c:pt>
                <c:pt idx="371">
                  <c:v>37.100000000000257</c:v>
                </c:pt>
                <c:pt idx="372">
                  <c:v>37.200000000000259</c:v>
                </c:pt>
                <c:pt idx="373">
                  <c:v>37.30000000000026</c:v>
                </c:pt>
                <c:pt idx="374">
                  <c:v>37.400000000000261</c:v>
                </c:pt>
                <c:pt idx="375">
                  <c:v>37.500000000000263</c:v>
                </c:pt>
                <c:pt idx="376">
                  <c:v>37.600000000000264</c:v>
                </c:pt>
                <c:pt idx="377">
                  <c:v>37.700000000000266</c:v>
                </c:pt>
                <c:pt idx="378">
                  <c:v>37.800000000000267</c:v>
                </c:pt>
                <c:pt idx="379">
                  <c:v>37.900000000000269</c:v>
                </c:pt>
                <c:pt idx="380">
                  <c:v>38.00000000000027</c:v>
                </c:pt>
                <c:pt idx="381">
                  <c:v>38.100000000000271</c:v>
                </c:pt>
                <c:pt idx="382">
                  <c:v>38.200000000000273</c:v>
                </c:pt>
                <c:pt idx="383">
                  <c:v>38.300000000000274</c:v>
                </c:pt>
                <c:pt idx="384">
                  <c:v>38.400000000000276</c:v>
                </c:pt>
                <c:pt idx="385">
                  <c:v>38.500000000000277</c:v>
                </c:pt>
                <c:pt idx="386">
                  <c:v>38.600000000000279</c:v>
                </c:pt>
                <c:pt idx="387">
                  <c:v>38.70000000000028</c:v>
                </c:pt>
                <c:pt idx="388">
                  <c:v>38.800000000000281</c:v>
                </c:pt>
                <c:pt idx="389">
                  <c:v>38.900000000000283</c:v>
                </c:pt>
                <c:pt idx="390">
                  <c:v>39.000000000000284</c:v>
                </c:pt>
                <c:pt idx="391">
                  <c:v>39.100000000000286</c:v>
                </c:pt>
                <c:pt idx="392">
                  <c:v>39.200000000000287</c:v>
                </c:pt>
                <c:pt idx="393">
                  <c:v>39.300000000000288</c:v>
                </c:pt>
                <c:pt idx="394">
                  <c:v>39.40000000000029</c:v>
                </c:pt>
                <c:pt idx="395">
                  <c:v>39.500000000000291</c:v>
                </c:pt>
                <c:pt idx="396">
                  <c:v>39.600000000000293</c:v>
                </c:pt>
                <c:pt idx="397">
                  <c:v>39.700000000000294</c:v>
                </c:pt>
                <c:pt idx="398">
                  <c:v>39.800000000000296</c:v>
                </c:pt>
                <c:pt idx="399">
                  <c:v>39.900000000000297</c:v>
                </c:pt>
                <c:pt idx="400">
                  <c:v>40.000000000000298</c:v>
                </c:pt>
                <c:pt idx="401">
                  <c:v>40.1000000000003</c:v>
                </c:pt>
                <c:pt idx="402">
                  <c:v>40.200000000000301</c:v>
                </c:pt>
                <c:pt idx="403">
                  <c:v>40.300000000000303</c:v>
                </c:pt>
                <c:pt idx="404">
                  <c:v>40.400000000000304</c:v>
                </c:pt>
                <c:pt idx="405">
                  <c:v>40.500000000000306</c:v>
                </c:pt>
                <c:pt idx="406">
                  <c:v>40.600000000000307</c:v>
                </c:pt>
                <c:pt idx="407">
                  <c:v>40.700000000000308</c:v>
                </c:pt>
                <c:pt idx="408">
                  <c:v>40.80000000000031</c:v>
                </c:pt>
                <c:pt idx="409">
                  <c:v>40.900000000000311</c:v>
                </c:pt>
                <c:pt idx="410">
                  <c:v>41.000000000000313</c:v>
                </c:pt>
                <c:pt idx="411">
                  <c:v>41.100000000000314</c:v>
                </c:pt>
                <c:pt idx="412">
                  <c:v>41.200000000000315</c:v>
                </c:pt>
                <c:pt idx="413">
                  <c:v>41.300000000000317</c:v>
                </c:pt>
                <c:pt idx="414">
                  <c:v>41.400000000000318</c:v>
                </c:pt>
                <c:pt idx="415">
                  <c:v>41.50000000000032</c:v>
                </c:pt>
                <c:pt idx="416">
                  <c:v>41.600000000000321</c:v>
                </c:pt>
                <c:pt idx="417">
                  <c:v>41.700000000000323</c:v>
                </c:pt>
                <c:pt idx="418">
                  <c:v>41.800000000000324</c:v>
                </c:pt>
                <c:pt idx="419">
                  <c:v>41.900000000000325</c:v>
                </c:pt>
                <c:pt idx="420">
                  <c:v>42.000000000000327</c:v>
                </c:pt>
                <c:pt idx="421">
                  <c:v>42.100000000000328</c:v>
                </c:pt>
                <c:pt idx="422">
                  <c:v>42.20000000000033</c:v>
                </c:pt>
                <c:pt idx="423">
                  <c:v>42.300000000000331</c:v>
                </c:pt>
                <c:pt idx="424">
                  <c:v>42.400000000000333</c:v>
                </c:pt>
                <c:pt idx="425">
                  <c:v>42.500000000000334</c:v>
                </c:pt>
                <c:pt idx="426">
                  <c:v>42.600000000000335</c:v>
                </c:pt>
                <c:pt idx="427">
                  <c:v>42.700000000000337</c:v>
                </c:pt>
                <c:pt idx="428">
                  <c:v>42.800000000000338</c:v>
                </c:pt>
                <c:pt idx="429">
                  <c:v>42.90000000000034</c:v>
                </c:pt>
                <c:pt idx="430">
                  <c:v>43.000000000000341</c:v>
                </c:pt>
                <c:pt idx="431">
                  <c:v>43.100000000000342</c:v>
                </c:pt>
                <c:pt idx="432">
                  <c:v>43.200000000000344</c:v>
                </c:pt>
                <c:pt idx="433">
                  <c:v>43.300000000000345</c:v>
                </c:pt>
                <c:pt idx="434">
                  <c:v>43.400000000000347</c:v>
                </c:pt>
                <c:pt idx="435">
                  <c:v>43.500000000000348</c:v>
                </c:pt>
                <c:pt idx="436">
                  <c:v>43.60000000000035</c:v>
                </c:pt>
                <c:pt idx="437">
                  <c:v>43.700000000000351</c:v>
                </c:pt>
                <c:pt idx="438">
                  <c:v>43.800000000000352</c:v>
                </c:pt>
                <c:pt idx="439">
                  <c:v>43.900000000000354</c:v>
                </c:pt>
                <c:pt idx="440">
                  <c:v>44.000000000000355</c:v>
                </c:pt>
                <c:pt idx="441">
                  <c:v>44.100000000000357</c:v>
                </c:pt>
                <c:pt idx="442">
                  <c:v>44.200000000000358</c:v>
                </c:pt>
                <c:pt idx="443">
                  <c:v>44.30000000000036</c:v>
                </c:pt>
                <c:pt idx="444">
                  <c:v>44.400000000000361</c:v>
                </c:pt>
                <c:pt idx="445">
                  <c:v>44.500000000000362</c:v>
                </c:pt>
                <c:pt idx="446">
                  <c:v>44.600000000000364</c:v>
                </c:pt>
                <c:pt idx="447">
                  <c:v>44.700000000000365</c:v>
                </c:pt>
                <c:pt idx="448">
                  <c:v>44.800000000000367</c:v>
                </c:pt>
                <c:pt idx="449">
                  <c:v>44.900000000000368</c:v>
                </c:pt>
                <c:pt idx="450">
                  <c:v>45.000000000000369</c:v>
                </c:pt>
                <c:pt idx="451">
                  <c:v>45.100000000000371</c:v>
                </c:pt>
                <c:pt idx="452">
                  <c:v>45.200000000000372</c:v>
                </c:pt>
                <c:pt idx="453">
                  <c:v>45.300000000000374</c:v>
                </c:pt>
                <c:pt idx="454">
                  <c:v>45.400000000000375</c:v>
                </c:pt>
                <c:pt idx="455">
                  <c:v>45.500000000000377</c:v>
                </c:pt>
                <c:pt idx="456">
                  <c:v>45.600000000000378</c:v>
                </c:pt>
                <c:pt idx="457">
                  <c:v>45.700000000000379</c:v>
                </c:pt>
                <c:pt idx="458">
                  <c:v>45.800000000000381</c:v>
                </c:pt>
                <c:pt idx="459">
                  <c:v>45.900000000000382</c:v>
                </c:pt>
                <c:pt idx="460">
                  <c:v>46.000000000000384</c:v>
                </c:pt>
                <c:pt idx="461">
                  <c:v>46.100000000000385</c:v>
                </c:pt>
                <c:pt idx="462">
                  <c:v>46.200000000000387</c:v>
                </c:pt>
                <c:pt idx="463">
                  <c:v>46.300000000000388</c:v>
                </c:pt>
                <c:pt idx="464">
                  <c:v>46.400000000000389</c:v>
                </c:pt>
                <c:pt idx="465">
                  <c:v>46.500000000000391</c:v>
                </c:pt>
                <c:pt idx="466">
                  <c:v>46.600000000000392</c:v>
                </c:pt>
                <c:pt idx="467">
                  <c:v>46.700000000000394</c:v>
                </c:pt>
                <c:pt idx="468">
                  <c:v>46.800000000000395</c:v>
                </c:pt>
                <c:pt idx="469">
                  <c:v>46.900000000000396</c:v>
                </c:pt>
                <c:pt idx="470">
                  <c:v>47.000000000000398</c:v>
                </c:pt>
                <c:pt idx="471">
                  <c:v>47.100000000000399</c:v>
                </c:pt>
                <c:pt idx="472">
                  <c:v>47.200000000000401</c:v>
                </c:pt>
                <c:pt idx="473">
                  <c:v>47.300000000000402</c:v>
                </c:pt>
                <c:pt idx="474">
                  <c:v>47.400000000000404</c:v>
                </c:pt>
                <c:pt idx="475">
                  <c:v>47.500000000000405</c:v>
                </c:pt>
                <c:pt idx="476">
                  <c:v>47.600000000000406</c:v>
                </c:pt>
                <c:pt idx="477">
                  <c:v>47.700000000000408</c:v>
                </c:pt>
                <c:pt idx="478">
                  <c:v>47.800000000000409</c:v>
                </c:pt>
                <c:pt idx="479">
                  <c:v>47.900000000000411</c:v>
                </c:pt>
                <c:pt idx="480">
                  <c:v>48.000000000000412</c:v>
                </c:pt>
                <c:pt idx="481">
                  <c:v>48.100000000000414</c:v>
                </c:pt>
                <c:pt idx="482">
                  <c:v>48.200000000000415</c:v>
                </c:pt>
                <c:pt idx="483">
                  <c:v>48.300000000000416</c:v>
                </c:pt>
                <c:pt idx="484">
                  <c:v>48.400000000000418</c:v>
                </c:pt>
                <c:pt idx="485">
                  <c:v>48.500000000000419</c:v>
                </c:pt>
                <c:pt idx="486">
                  <c:v>48.600000000000421</c:v>
                </c:pt>
                <c:pt idx="487">
                  <c:v>48.700000000000422</c:v>
                </c:pt>
                <c:pt idx="488">
                  <c:v>48.800000000000423</c:v>
                </c:pt>
                <c:pt idx="489">
                  <c:v>48.900000000000425</c:v>
                </c:pt>
                <c:pt idx="490">
                  <c:v>49.000000000000426</c:v>
                </c:pt>
                <c:pt idx="491">
                  <c:v>49.100000000000428</c:v>
                </c:pt>
                <c:pt idx="492">
                  <c:v>49.200000000000429</c:v>
                </c:pt>
                <c:pt idx="493">
                  <c:v>49.300000000000431</c:v>
                </c:pt>
                <c:pt idx="494">
                  <c:v>49.400000000000432</c:v>
                </c:pt>
                <c:pt idx="495">
                  <c:v>49.500000000000433</c:v>
                </c:pt>
                <c:pt idx="496">
                  <c:v>49.600000000000435</c:v>
                </c:pt>
                <c:pt idx="497">
                  <c:v>49.700000000000436</c:v>
                </c:pt>
                <c:pt idx="498">
                  <c:v>49.800000000000438</c:v>
                </c:pt>
                <c:pt idx="499">
                  <c:v>49.900000000000439</c:v>
                </c:pt>
                <c:pt idx="500">
                  <c:v>50.000000000000441</c:v>
                </c:pt>
                <c:pt idx="501">
                  <c:v>50.100000000000442</c:v>
                </c:pt>
                <c:pt idx="502">
                  <c:v>50.200000000000443</c:v>
                </c:pt>
                <c:pt idx="503">
                  <c:v>50.300000000000445</c:v>
                </c:pt>
                <c:pt idx="504">
                  <c:v>50.400000000000446</c:v>
                </c:pt>
                <c:pt idx="505">
                  <c:v>50.500000000000448</c:v>
                </c:pt>
                <c:pt idx="506">
                  <c:v>50.600000000000449</c:v>
                </c:pt>
                <c:pt idx="507">
                  <c:v>50.70000000000045</c:v>
                </c:pt>
                <c:pt idx="508">
                  <c:v>50.800000000000452</c:v>
                </c:pt>
                <c:pt idx="509">
                  <c:v>50.900000000000453</c:v>
                </c:pt>
                <c:pt idx="510">
                  <c:v>51.000000000000455</c:v>
                </c:pt>
                <c:pt idx="511">
                  <c:v>51.100000000000456</c:v>
                </c:pt>
                <c:pt idx="512">
                  <c:v>51.200000000000458</c:v>
                </c:pt>
                <c:pt idx="513">
                  <c:v>51.300000000000459</c:v>
                </c:pt>
                <c:pt idx="514">
                  <c:v>51.40000000000046</c:v>
                </c:pt>
                <c:pt idx="515">
                  <c:v>51.500000000000462</c:v>
                </c:pt>
                <c:pt idx="516">
                  <c:v>51.600000000000463</c:v>
                </c:pt>
                <c:pt idx="517">
                  <c:v>51.700000000000465</c:v>
                </c:pt>
                <c:pt idx="518">
                  <c:v>51.800000000000466</c:v>
                </c:pt>
                <c:pt idx="519">
                  <c:v>51.900000000000468</c:v>
                </c:pt>
                <c:pt idx="520">
                  <c:v>52.000000000000469</c:v>
                </c:pt>
                <c:pt idx="521">
                  <c:v>52.10000000000047</c:v>
                </c:pt>
                <c:pt idx="522">
                  <c:v>52.200000000000472</c:v>
                </c:pt>
                <c:pt idx="523">
                  <c:v>52.300000000000473</c:v>
                </c:pt>
                <c:pt idx="524">
                  <c:v>52.400000000000475</c:v>
                </c:pt>
                <c:pt idx="525">
                  <c:v>52.500000000000476</c:v>
                </c:pt>
                <c:pt idx="526">
                  <c:v>52.600000000000477</c:v>
                </c:pt>
                <c:pt idx="527">
                  <c:v>52.700000000000479</c:v>
                </c:pt>
                <c:pt idx="528">
                  <c:v>52.80000000000048</c:v>
                </c:pt>
                <c:pt idx="529">
                  <c:v>52.900000000000482</c:v>
                </c:pt>
                <c:pt idx="530">
                  <c:v>53.000000000000483</c:v>
                </c:pt>
                <c:pt idx="531">
                  <c:v>53.100000000000485</c:v>
                </c:pt>
                <c:pt idx="532">
                  <c:v>53.200000000000486</c:v>
                </c:pt>
                <c:pt idx="533">
                  <c:v>53.300000000000487</c:v>
                </c:pt>
                <c:pt idx="534">
                  <c:v>53.400000000000489</c:v>
                </c:pt>
                <c:pt idx="535">
                  <c:v>53.50000000000049</c:v>
                </c:pt>
                <c:pt idx="536">
                  <c:v>53.600000000000492</c:v>
                </c:pt>
                <c:pt idx="537">
                  <c:v>53.700000000000493</c:v>
                </c:pt>
                <c:pt idx="538">
                  <c:v>53.800000000000495</c:v>
                </c:pt>
                <c:pt idx="539">
                  <c:v>53.900000000000496</c:v>
                </c:pt>
                <c:pt idx="540">
                  <c:v>54.000000000000497</c:v>
                </c:pt>
                <c:pt idx="541">
                  <c:v>54.100000000000499</c:v>
                </c:pt>
                <c:pt idx="542">
                  <c:v>54.2000000000005</c:v>
                </c:pt>
                <c:pt idx="543">
                  <c:v>54.300000000000502</c:v>
                </c:pt>
                <c:pt idx="544">
                  <c:v>54.400000000000503</c:v>
                </c:pt>
                <c:pt idx="545">
                  <c:v>54.500000000000504</c:v>
                </c:pt>
                <c:pt idx="546">
                  <c:v>54.600000000000506</c:v>
                </c:pt>
                <c:pt idx="547">
                  <c:v>54.700000000000507</c:v>
                </c:pt>
                <c:pt idx="548">
                  <c:v>54.800000000000509</c:v>
                </c:pt>
                <c:pt idx="549">
                  <c:v>54.90000000000051</c:v>
                </c:pt>
                <c:pt idx="550">
                  <c:v>55.000000000000512</c:v>
                </c:pt>
                <c:pt idx="551">
                  <c:v>55.100000000000513</c:v>
                </c:pt>
                <c:pt idx="552">
                  <c:v>55.200000000000514</c:v>
                </c:pt>
                <c:pt idx="553">
                  <c:v>55.300000000000516</c:v>
                </c:pt>
                <c:pt idx="554">
                  <c:v>55.400000000000517</c:v>
                </c:pt>
                <c:pt idx="555">
                  <c:v>55.500000000000519</c:v>
                </c:pt>
                <c:pt idx="556">
                  <c:v>55.60000000000052</c:v>
                </c:pt>
                <c:pt idx="557">
                  <c:v>55.700000000000522</c:v>
                </c:pt>
                <c:pt idx="558">
                  <c:v>55.800000000000523</c:v>
                </c:pt>
                <c:pt idx="559">
                  <c:v>55.900000000000524</c:v>
                </c:pt>
                <c:pt idx="560">
                  <c:v>56.000000000000526</c:v>
                </c:pt>
                <c:pt idx="561">
                  <c:v>56.100000000000527</c:v>
                </c:pt>
                <c:pt idx="562">
                  <c:v>56.200000000000529</c:v>
                </c:pt>
                <c:pt idx="563">
                  <c:v>56.30000000000053</c:v>
                </c:pt>
                <c:pt idx="564">
                  <c:v>56.400000000000531</c:v>
                </c:pt>
                <c:pt idx="565">
                  <c:v>56.500000000000533</c:v>
                </c:pt>
                <c:pt idx="566">
                  <c:v>56.600000000000534</c:v>
                </c:pt>
                <c:pt idx="567">
                  <c:v>56.700000000000536</c:v>
                </c:pt>
                <c:pt idx="568">
                  <c:v>56.800000000000537</c:v>
                </c:pt>
                <c:pt idx="569">
                  <c:v>56.900000000000539</c:v>
                </c:pt>
                <c:pt idx="570">
                  <c:v>57.00000000000054</c:v>
                </c:pt>
                <c:pt idx="571">
                  <c:v>57.100000000000541</c:v>
                </c:pt>
                <c:pt idx="572">
                  <c:v>57.200000000000543</c:v>
                </c:pt>
                <c:pt idx="573">
                  <c:v>57.300000000000544</c:v>
                </c:pt>
                <c:pt idx="574">
                  <c:v>57.400000000000546</c:v>
                </c:pt>
                <c:pt idx="575">
                  <c:v>57.500000000000547</c:v>
                </c:pt>
                <c:pt idx="576">
                  <c:v>57.600000000000549</c:v>
                </c:pt>
                <c:pt idx="577">
                  <c:v>57.70000000000055</c:v>
                </c:pt>
                <c:pt idx="578">
                  <c:v>57.800000000000551</c:v>
                </c:pt>
                <c:pt idx="579">
                  <c:v>57.900000000000553</c:v>
                </c:pt>
                <c:pt idx="580">
                  <c:v>58.000000000000554</c:v>
                </c:pt>
                <c:pt idx="581">
                  <c:v>58.100000000000556</c:v>
                </c:pt>
                <c:pt idx="582">
                  <c:v>58.200000000000557</c:v>
                </c:pt>
                <c:pt idx="583">
                  <c:v>58.300000000000558</c:v>
                </c:pt>
                <c:pt idx="584">
                  <c:v>58.40000000000056</c:v>
                </c:pt>
                <c:pt idx="585">
                  <c:v>58.500000000000561</c:v>
                </c:pt>
                <c:pt idx="586">
                  <c:v>58.600000000000563</c:v>
                </c:pt>
                <c:pt idx="587">
                  <c:v>58.700000000000564</c:v>
                </c:pt>
                <c:pt idx="588">
                  <c:v>58.800000000000566</c:v>
                </c:pt>
                <c:pt idx="589">
                  <c:v>58.900000000000567</c:v>
                </c:pt>
                <c:pt idx="590">
                  <c:v>59.000000000000568</c:v>
                </c:pt>
                <c:pt idx="591">
                  <c:v>59.10000000000057</c:v>
                </c:pt>
                <c:pt idx="592">
                  <c:v>59.200000000000571</c:v>
                </c:pt>
                <c:pt idx="593">
                  <c:v>59.300000000000573</c:v>
                </c:pt>
                <c:pt idx="594">
                  <c:v>59.400000000000574</c:v>
                </c:pt>
                <c:pt idx="595">
                  <c:v>59.500000000000576</c:v>
                </c:pt>
                <c:pt idx="596">
                  <c:v>59.600000000000577</c:v>
                </c:pt>
                <c:pt idx="597">
                  <c:v>59.700000000000578</c:v>
                </c:pt>
                <c:pt idx="598">
                  <c:v>59.80000000000058</c:v>
                </c:pt>
                <c:pt idx="599">
                  <c:v>59.900000000000581</c:v>
                </c:pt>
                <c:pt idx="600">
                  <c:v>60.000000000000583</c:v>
                </c:pt>
                <c:pt idx="601">
                  <c:v>60.100000000000584</c:v>
                </c:pt>
                <c:pt idx="602">
                  <c:v>60.200000000000585</c:v>
                </c:pt>
                <c:pt idx="603">
                  <c:v>60.300000000000587</c:v>
                </c:pt>
                <c:pt idx="604">
                  <c:v>60.400000000000588</c:v>
                </c:pt>
                <c:pt idx="605">
                  <c:v>60.50000000000059</c:v>
                </c:pt>
                <c:pt idx="606">
                  <c:v>60.600000000000591</c:v>
                </c:pt>
                <c:pt idx="607">
                  <c:v>60.700000000000593</c:v>
                </c:pt>
                <c:pt idx="608">
                  <c:v>60.800000000000594</c:v>
                </c:pt>
                <c:pt idx="609">
                  <c:v>60.900000000000595</c:v>
                </c:pt>
                <c:pt idx="610">
                  <c:v>61.000000000000597</c:v>
                </c:pt>
                <c:pt idx="611">
                  <c:v>61.100000000000598</c:v>
                </c:pt>
                <c:pt idx="612">
                  <c:v>61.2000000000006</c:v>
                </c:pt>
                <c:pt idx="613">
                  <c:v>61.300000000000601</c:v>
                </c:pt>
                <c:pt idx="614">
                  <c:v>61.400000000000603</c:v>
                </c:pt>
                <c:pt idx="615">
                  <c:v>61.500000000000604</c:v>
                </c:pt>
                <c:pt idx="616">
                  <c:v>61.600000000000605</c:v>
                </c:pt>
                <c:pt idx="617">
                  <c:v>61.700000000000607</c:v>
                </c:pt>
                <c:pt idx="618">
                  <c:v>61.800000000000608</c:v>
                </c:pt>
                <c:pt idx="619">
                  <c:v>61.90000000000061</c:v>
                </c:pt>
                <c:pt idx="620">
                  <c:v>62.000000000000611</c:v>
                </c:pt>
                <c:pt idx="621">
                  <c:v>62.100000000000612</c:v>
                </c:pt>
                <c:pt idx="622">
                  <c:v>62.200000000000614</c:v>
                </c:pt>
                <c:pt idx="623">
                  <c:v>62.300000000000615</c:v>
                </c:pt>
                <c:pt idx="624">
                  <c:v>62.400000000000617</c:v>
                </c:pt>
                <c:pt idx="625">
                  <c:v>62.500000000000618</c:v>
                </c:pt>
                <c:pt idx="626">
                  <c:v>62.60000000000062</c:v>
                </c:pt>
                <c:pt idx="627">
                  <c:v>62.700000000000621</c:v>
                </c:pt>
                <c:pt idx="628">
                  <c:v>62.800000000000622</c:v>
                </c:pt>
                <c:pt idx="629">
                  <c:v>62.900000000000624</c:v>
                </c:pt>
                <c:pt idx="630">
                  <c:v>63.000000000000625</c:v>
                </c:pt>
                <c:pt idx="631">
                  <c:v>63.100000000000627</c:v>
                </c:pt>
                <c:pt idx="632">
                  <c:v>63.200000000000628</c:v>
                </c:pt>
                <c:pt idx="633">
                  <c:v>63.30000000000063</c:v>
                </c:pt>
                <c:pt idx="634">
                  <c:v>63.400000000000631</c:v>
                </c:pt>
                <c:pt idx="635">
                  <c:v>63.500000000000632</c:v>
                </c:pt>
                <c:pt idx="636">
                  <c:v>63.600000000000634</c:v>
                </c:pt>
                <c:pt idx="637">
                  <c:v>63.700000000000635</c:v>
                </c:pt>
                <c:pt idx="638">
                  <c:v>63.800000000000637</c:v>
                </c:pt>
                <c:pt idx="639">
                  <c:v>63.900000000000638</c:v>
                </c:pt>
                <c:pt idx="640">
                  <c:v>64.000000000000639</c:v>
                </c:pt>
                <c:pt idx="641">
                  <c:v>64.100000000000634</c:v>
                </c:pt>
                <c:pt idx="642">
                  <c:v>64.200000000000628</c:v>
                </c:pt>
                <c:pt idx="643">
                  <c:v>64.300000000000622</c:v>
                </c:pt>
                <c:pt idx="644">
                  <c:v>64.400000000000617</c:v>
                </c:pt>
                <c:pt idx="645">
                  <c:v>64.500000000000611</c:v>
                </c:pt>
                <c:pt idx="646">
                  <c:v>64.600000000000605</c:v>
                </c:pt>
                <c:pt idx="647">
                  <c:v>64.7000000000006</c:v>
                </c:pt>
                <c:pt idx="648">
                  <c:v>64.800000000000594</c:v>
                </c:pt>
                <c:pt idx="649">
                  <c:v>64.900000000000588</c:v>
                </c:pt>
                <c:pt idx="650">
                  <c:v>65.000000000000583</c:v>
                </c:pt>
                <c:pt idx="651">
                  <c:v>65.100000000000577</c:v>
                </c:pt>
                <c:pt idx="652">
                  <c:v>65.200000000000571</c:v>
                </c:pt>
                <c:pt idx="653">
                  <c:v>65.300000000000566</c:v>
                </c:pt>
                <c:pt idx="654">
                  <c:v>65.40000000000056</c:v>
                </c:pt>
                <c:pt idx="655">
                  <c:v>65.500000000000554</c:v>
                </c:pt>
                <c:pt idx="656">
                  <c:v>65.600000000000549</c:v>
                </c:pt>
                <c:pt idx="657">
                  <c:v>65.700000000000543</c:v>
                </c:pt>
                <c:pt idx="658">
                  <c:v>65.800000000000537</c:v>
                </c:pt>
                <c:pt idx="659">
                  <c:v>65.900000000000531</c:v>
                </c:pt>
                <c:pt idx="660">
                  <c:v>66.000000000000526</c:v>
                </c:pt>
                <c:pt idx="661">
                  <c:v>66.10000000000052</c:v>
                </c:pt>
                <c:pt idx="662">
                  <c:v>66.200000000000514</c:v>
                </c:pt>
                <c:pt idx="663">
                  <c:v>66.300000000000509</c:v>
                </c:pt>
                <c:pt idx="664">
                  <c:v>66.400000000000503</c:v>
                </c:pt>
                <c:pt idx="665">
                  <c:v>66.500000000000497</c:v>
                </c:pt>
                <c:pt idx="666">
                  <c:v>66.600000000000492</c:v>
                </c:pt>
                <c:pt idx="667">
                  <c:v>66.700000000000486</c:v>
                </c:pt>
                <c:pt idx="668">
                  <c:v>66.80000000000048</c:v>
                </c:pt>
                <c:pt idx="669">
                  <c:v>66.900000000000475</c:v>
                </c:pt>
                <c:pt idx="670">
                  <c:v>67.000000000000469</c:v>
                </c:pt>
                <c:pt idx="671">
                  <c:v>67.100000000000463</c:v>
                </c:pt>
                <c:pt idx="672">
                  <c:v>67.200000000000458</c:v>
                </c:pt>
                <c:pt idx="673">
                  <c:v>67.300000000000452</c:v>
                </c:pt>
                <c:pt idx="674">
                  <c:v>67.400000000000446</c:v>
                </c:pt>
                <c:pt idx="675">
                  <c:v>67.500000000000441</c:v>
                </c:pt>
                <c:pt idx="676">
                  <c:v>67.600000000000435</c:v>
                </c:pt>
                <c:pt idx="677">
                  <c:v>67.700000000000429</c:v>
                </c:pt>
                <c:pt idx="678">
                  <c:v>67.800000000000423</c:v>
                </c:pt>
                <c:pt idx="679">
                  <c:v>67.900000000000418</c:v>
                </c:pt>
                <c:pt idx="680">
                  <c:v>68.000000000000412</c:v>
                </c:pt>
                <c:pt idx="681">
                  <c:v>68.100000000000406</c:v>
                </c:pt>
                <c:pt idx="682">
                  <c:v>68.200000000000401</c:v>
                </c:pt>
                <c:pt idx="683">
                  <c:v>68.300000000000395</c:v>
                </c:pt>
                <c:pt idx="684">
                  <c:v>68.400000000000389</c:v>
                </c:pt>
                <c:pt idx="685">
                  <c:v>68.500000000000384</c:v>
                </c:pt>
                <c:pt idx="686">
                  <c:v>68.600000000000378</c:v>
                </c:pt>
                <c:pt idx="687">
                  <c:v>68.700000000000372</c:v>
                </c:pt>
                <c:pt idx="688">
                  <c:v>68.800000000000367</c:v>
                </c:pt>
                <c:pt idx="689">
                  <c:v>68.900000000000361</c:v>
                </c:pt>
                <c:pt idx="690">
                  <c:v>69.000000000000355</c:v>
                </c:pt>
                <c:pt idx="691">
                  <c:v>69.10000000000035</c:v>
                </c:pt>
                <c:pt idx="692">
                  <c:v>69.200000000000344</c:v>
                </c:pt>
                <c:pt idx="693">
                  <c:v>69.300000000000338</c:v>
                </c:pt>
                <c:pt idx="694">
                  <c:v>69.400000000000333</c:v>
                </c:pt>
                <c:pt idx="695">
                  <c:v>69.500000000000327</c:v>
                </c:pt>
                <c:pt idx="696">
                  <c:v>69.600000000000321</c:v>
                </c:pt>
                <c:pt idx="697">
                  <c:v>69.700000000000315</c:v>
                </c:pt>
                <c:pt idx="698">
                  <c:v>69.80000000000031</c:v>
                </c:pt>
                <c:pt idx="699">
                  <c:v>69.900000000000304</c:v>
                </c:pt>
                <c:pt idx="700">
                  <c:v>70.000000000000298</c:v>
                </c:pt>
                <c:pt idx="701">
                  <c:v>70.100000000000293</c:v>
                </c:pt>
                <c:pt idx="702">
                  <c:v>70.200000000000287</c:v>
                </c:pt>
                <c:pt idx="703">
                  <c:v>70.300000000000281</c:v>
                </c:pt>
                <c:pt idx="704">
                  <c:v>70.400000000000276</c:v>
                </c:pt>
                <c:pt idx="705">
                  <c:v>70.50000000000027</c:v>
                </c:pt>
                <c:pt idx="706">
                  <c:v>70.600000000000264</c:v>
                </c:pt>
                <c:pt idx="707">
                  <c:v>70.700000000000259</c:v>
                </c:pt>
                <c:pt idx="708">
                  <c:v>70.800000000000253</c:v>
                </c:pt>
                <c:pt idx="709">
                  <c:v>70.900000000000247</c:v>
                </c:pt>
                <c:pt idx="710">
                  <c:v>71.000000000000242</c:v>
                </c:pt>
                <c:pt idx="711">
                  <c:v>71.100000000000236</c:v>
                </c:pt>
                <c:pt idx="712">
                  <c:v>71.20000000000023</c:v>
                </c:pt>
                <c:pt idx="713">
                  <c:v>71.300000000000225</c:v>
                </c:pt>
                <c:pt idx="714">
                  <c:v>71.400000000000219</c:v>
                </c:pt>
                <c:pt idx="715">
                  <c:v>71.500000000000213</c:v>
                </c:pt>
                <c:pt idx="716">
                  <c:v>71.600000000000207</c:v>
                </c:pt>
                <c:pt idx="717">
                  <c:v>71.700000000000202</c:v>
                </c:pt>
                <c:pt idx="718">
                  <c:v>71.800000000000196</c:v>
                </c:pt>
                <c:pt idx="719">
                  <c:v>71.90000000000019</c:v>
                </c:pt>
                <c:pt idx="720">
                  <c:v>72.000000000000185</c:v>
                </c:pt>
                <c:pt idx="721">
                  <c:v>72.100000000000179</c:v>
                </c:pt>
                <c:pt idx="722">
                  <c:v>72.200000000000173</c:v>
                </c:pt>
                <c:pt idx="723">
                  <c:v>72.300000000000168</c:v>
                </c:pt>
                <c:pt idx="724">
                  <c:v>72.400000000000162</c:v>
                </c:pt>
                <c:pt idx="725">
                  <c:v>72.500000000000156</c:v>
                </c:pt>
                <c:pt idx="726">
                  <c:v>72.600000000000151</c:v>
                </c:pt>
                <c:pt idx="727">
                  <c:v>72.700000000000145</c:v>
                </c:pt>
                <c:pt idx="728">
                  <c:v>72.800000000000139</c:v>
                </c:pt>
                <c:pt idx="729">
                  <c:v>72.900000000000134</c:v>
                </c:pt>
                <c:pt idx="730">
                  <c:v>73.000000000000128</c:v>
                </c:pt>
                <c:pt idx="731">
                  <c:v>73.100000000000122</c:v>
                </c:pt>
                <c:pt idx="732">
                  <c:v>73.200000000000117</c:v>
                </c:pt>
                <c:pt idx="733">
                  <c:v>73.300000000000111</c:v>
                </c:pt>
                <c:pt idx="734">
                  <c:v>73.400000000000105</c:v>
                </c:pt>
                <c:pt idx="735">
                  <c:v>73.500000000000099</c:v>
                </c:pt>
                <c:pt idx="736">
                  <c:v>73.600000000000094</c:v>
                </c:pt>
                <c:pt idx="737">
                  <c:v>73.700000000000088</c:v>
                </c:pt>
                <c:pt idx="738">
                  <c:v>73.800000000000082</c:v>
                </c:pt>
                <c:pt idx="739">
                  <c:v>73.900000000000077</c:v>
                </c:pt>
                <c:pt idx="740">
                  <c:v>74.000000000000071</c:v>
                </c:pt>
                <c:pt idx="741">
                  <c:v>74.100000000000065</c:v>
                </c:pt>
                <c:pt idx="742">
                  <c:v>74.20000000000006</c:v>
                </c:pt>
                <c:pt idx="743">
                  <c:v>74.300000000000054</c:v>
                </c:pt>
                <c:pt idx="744">
                  <c:v>74.400000000000048</c:v>
                </c:pt>
                <c:pt idx="745">
                  <c:v>74.500000000000043</c:v>
                </c:pt>
                <c:pt idx="746">
                  <c:v>74.600000000000037</c:v>
                </c:pt>
                <c:pt idx="747">
                  <c:v>74.700000000000031</c:v>
                </c:pt>
                <c:pt idx="748">
                  <c:v>74.800000000000026</c:v>
                </c:pt>
                <c:pt idx="749">
                  <c:v>74.90000000000002</c:v>
                </c:pt>
                <c:pt idx="750">
                  <c:v>75.000000000000014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75.399999999999991</c:v>
                </c:pt>
                <c:pt idx="755">
                  <c:v>75.499999999999986</c:v>
                </c:pt>
                <c:pt idx="756">
                  <c:v>75.59999999999998</c:v>
                </c:pt>
                <c:pt idx="757">
                  <c:v>75.699999999999974</c:v>
                </c:pt>
                <c:pt idx="758">
                  <c:v>75.799999999999969</c:v>
                </c:pt>
                <c:pt idx="759">
                  <c:v>75.899999999999963</c:v>
                </c:pt>
                <c:pt idx="760">
                  <c:v>75.999999999999957</c:v>
                </c:pt>
                <c:pt idx="761">
                  <c:v>76.099999999999952</c:v>
                </c:pt>
                <c:pt idx="762">
                  <c:v>76.199999999999946</c:v>
                </c:pt>
                <c:pt idx="763">
                  <c:v>76.29999999999994</c:v>
                </c:pt>
                <c:pt idx="764">
                  <c:v>76.399999999999935</c:v>
                </c:pt>
                <c:pt idx="765">
                  <c:v>76.499999999999929</c:v>
                </c:pt>
                <c:pt idx="766">
                  <c:v>76.599999999999923</c:v>
                </c:pt>
                <c:pt idx="767">
                  <c:v>76.699999999999918</c:v>
                </c:pt>
                <c:pt idx="768">
                  <c:v>76.799999999999912</c:v>
                </c:pt>
                <c:pt idx="769">
                  <c:v>76.899999999999906</c:v>
                </c:pt>
                <c:pt idx="770">
                  <c:v>76.999999999999901</c:v>
                </c:pt>
                <c:pt idx="771">
                  <c:v>77.099999999999895</c:v>
                </c:pt>
                <c:pt idx="772">
                  <c:v>77.199999999999889</c:v>
                </c:pt>
                <c:pt idx="773">
                  <c:v>77.299999999999883</c:v>
                </c:pt>
                <c:pt idx="774">
                  <c:v>77.399999999999878</c:v>
                </c:pt>
                <c:pt idx="775">
                  <c:v>77.499999999999872</c:v>
                </c:pt>
                <c:pt idx="776">
                  <c:v>77.599999999999866</c:v>
                </c:pt>
                <c:pt idx="777">
                  <c:v>77.699999999999861</c:v>
                </c:pt>
                <c:pt idx="778">
                  <c:v>77.799999999999855</c:v>
                </c:pt>
                <c:pt idx="779">
                  <c:v>77.899999999999849</c:v>
                </c:pt>
                <c:pt idx="780">
                  <c:v>77.999999999999844</c:v>
                </c:pt>
                <c:pt idx="781">
                  <c:v>78.099999999999838</c:v>
                </c:pt>
                <c:pt idx="782">
                  <c:v>78.199999999999832</c:v>
                </c:pt>
                <c:pt idx="783">
                  <c:v>78.299999999999827</c:v>
                </c:pt>
                <c:pt idx="784">
                  <c:v>78.399999999999821</c:v>
                </c:pt>
                <c:pt idx="785">
                  <c:v>78.499999999999815</c:v>
                </c:pt>
                <c:pt idx="786">
                  <c:v>78.59999999999981</c:v>
                </c:pt>
                <c:pt idx="787">
                  <c:v>78.699999999999804</c:v>
                </c:pt>
                <c:pt idx="788">
                  <c:v>78.799999999999798</c:v>
                </c:pt>
                <c:pt idx="789">
                  <c:v>78.899999999999793</c:v>
                </c:pt>
                <c:pt idx="790">
                  <c:v>78.999999999999787</c:v>
                </c:pt>
                <c:pt idx="791">
                  <c:v>79.099999999999781</c:v>
                </c:pt>
                <c:pt idx="792">
                  <c:v>79.199999999999775</c:v>
                </c:pt>
                <c:pt idx="793">
                  <c:v>79.29999999999977</c:v>
                </c:pt>
                <c:pt idx="794">
                  <c:v>79.399999999999764</c:v>
                </c:pt>
                <c:pt idx="795">
                  <c:v>79.499999999999758</c:v>
                </c:pt>
                <c:pt idx="796">
                  <c:v>79.599999999999753</c:v>
                </c:pt>
                <c:pt idx="797">
                  <c:v>79.699999999999747</c:v>
                </c:pt>
                <c:pt idx="798">
                  <c:v>79.799999999999741</c:v>
                </c:pt>
                <c:pt idx="799">
                  <c:v>79.899999999999736</c:v>
                </c:pt>
                <c:pt idx="800">
                  <c:v>79.99999999999973</c:v>
                </c:pt>
                <c:pt idx="801">
                  <c:v>80.099999999999724</c:v>
                </c:pt>
                <c:pt idx="802">
                  <c:v>80.199999999999719</c:v>
                </c:pt>
                <c:pt idx="803">
                  <c:v>80.299999999999713</c:v>
                </c:pt>
                <c:pt idx="804">
                  <c:v>80.399999999999707</c:v>
                </c:pt>
                <c:pt idx="805">
                  <c:v>80.499999999999702</c:v>
                </c:pt>
                <c:pt idx="806">
                  <c:v>80.599999999999696</c:v>
                </c:pt>
                <c:pt idx="807">
                  <c:v>80.69999999999969</c:v>
                </c:pt>
                <c:pt idx="808">
                  <c:v>80.799999999999685</c:v>
                </c:pt>
                <c:pt idx="809">
                  <c:v>80.899999999999679</c:v>
                </c:pt>
                <c:pt idx="810">
                  <c:v>80.999999999999673</c:v>
                </c:pt>
                <c:pt idx="811">
                  <c:v>81.099999999999667</c:v>
                </c:pt>
                <c:pt idx="812">
                  <c:v>81.199999999999662</c:v>
                </c:pt>
                <c:pt idx="813">
                  <c:v>81.299999999999656</c:v>
                </c:pt>
                <c:pt idx="814">
                  <c:v>81.39999999999965</c:v>
                </c:pt>
                <c:pt idx="815">
                  <c:v>81.499999999999645</c:v>
                </c:pt>
                <c:pt idx="816">
                  <c:v>81.599999999999639</c:v>
                </c:pt>
                <c:pt idx="817">
                  <c:v>81.699999999999633</c:v>
                </c:pt>
                <c:pt idx="818">
                  <c:v>81.799999999999628</c:v>
                </c:pt>
                <c:pt idx="819">
                  <c:v>81.899999999999622</c:v>
                </c:pt>
                <c:pt idx="820">
                  <c:v>81.999999999999616</c:v>
                </c:pt>
                <c:pt idx="821">
                  <c:v>82.099999999999611</c:v>
                </c:pt>
                <c:pt idx="822">
                  <c:v>82.199999999999605</c:v>
                </c:pt>
                <c:pt idx="823">
                  <c:v>82.299999999999599</c:v>
                </c:pt>
                <c:pt idx="824">
                  <c:v>82.399999999999594</c:v>
                </c:pt>
                <c:pt idx="825">
                  <c:v>82.499999999999588</c:v>
                </c:pt>
                <c:pt idx="826">
                  <c:v>82.599999999999582</c:v>
                </c:pt>
                <c:pt idx="827">
                  <c:v>82.699999999999577</c:v>
                </c:pt>
                <c:pt idx="828">
                  <c:v>82.799999999999571</c:v>
                </c:pt>
                <c:pt idx="829">
                  <c:v>82.899999999999565</c:v>
                </c:pt>
                <c:pt idx="830">
                  <c:v>82.999999999999559</c:v>
                </c:pt>
                <c:pt idx="831">
                  <c:v>83.099999999999554</c:v>
                </c:pt>
                <c:pt idx="832">
                  <c:v>83.199999999999548</c:v>
                </c:pt>
                <c:pt idx="833">
                  <c:v>83.299999999999542</c:v>
                </c:pt>
                <c:pt idx="834">
                  <c:v>83.399999999999537</c:v>
                </c:pt>
                <c:pt idx="835">
                  <c:v>83.499999999999531</c:v>
                </c:pt>
                <c:pt idx="836">
                  <c:v>83.599999999999525</c:v>
                </c:pt>
                <c:pt idx="837">
                  <c:v>83.69999999999952</c:v>
                </c:pt>
                <c:pt idx="838">
                  <c:v>83.799999999999514</c:v>
                </c:pt>
                <c:pt idx="839">
                  <c:v>83.899999999999508</c:v>
                </c:pt>
                <c:pt idx="840">
                  <c:v>83.999999999999503</c:v>
                </c:pt>
                <c:pt idx="841">
                  <c:v>84.099999999999497</c:v>
                </c:pt>
                <c:pt idx="842">
                  <c:v>84.199999999999491</c:v>
                </c:pt>
                <c:pt idx="843">
                  <c:v>84.299999999999486</c:v>
                </c:pt>
                <c:pt idx="844">
                  <c:v>84.39999999999948</c:v>
                </c:pt>
                <c:pt idx="845">
                  <c:v>84.499999999999474</c:v>
                </c:pt>
                <c:pt idx="846">
                  <c:v>84.599999999999469</c:v>
                </c:pt>
                <c:pt idx="847">
                  <c:v>84.699999999999463</c:v>
                </c:pt>
                <c:pt idx="848">
                  <c:v>84.799999999999457</c:v>
                </c:pt>
                <c:pt idx="849">
                  <c:v>84.899999999999451</c:v>
                </c:pt>
                <c:pt idx="850">
                  <c:v>84.999999999999446</c:v>
                </c:pt>
                <c:pt idx="851">
                  <c:v>85.09999999999944</c:v>
                </c:pt>
                <c:pt idx="852">
                  <c:v>85.199999999999434</c:v>
                </c:pt>
                <c:pt idx="853">
                  <c:v>85.299999999999429</c:v>
                </c:pt>
                <c:pt idx="854">
                  <c:v>85.399999999999423</c:v>
                </c:pt>
                <c:pt idx="855">
                  <c:v>85.499999999999417</c:v>
                </c:pt>
                <c:pt idx="856">
                  <c:v>85.599999999999412</c:v>
                </c:pt>
                <c:pt idx="857">
                  <c:v>85.699999999999406</c:v>
                </c:pt>
                <c:pt idx="858">
                  <c:v>85.7999999999994</c:v>
                </c:pt>
                <c:pt idx="859">
                  <c:v>85.899999999999395</c:v>
                </c:pt>
                <c:pt idx="860">
                  <c:v>85.999999999999389</c:v>
                </c:pt>
                <c:pt idx="861">
                  <c:v>86.099999999999383</c:v>
                </c:pt>
                <c:pt idx="862">
                  <c:v>86.199999999999378</c:v>
                </c:pt>
                <c:pt idx="863">
                  <c:v>86.299999999999372</c:v>
                </c:pt>
                <c:pt idx="864">
                  <c:v>86.399999999999366</c:v>
                </c:pt>
                <c:pt idx="865">
                  <c:v>86.499999999999361</c:v>
                </c:pt>
                <c:pt idx="866">
                  <c:v>86.599999999999355</c:v>
                </c:pt>
                <c:pt idx="867">
                  <c:v>86.699999999999349</c:v>
                </c:pt>
                <c:pt idx="868">
                  <c:v>86.799999999999343</c:v>
                </c:pt>
                <c:pt idx="869">
                  <c:v>86.899999999999338</c:v>
                </c:pt>
                <c:pt idx="870">
                  <c:v>86.999999999999332</c:v>
                </c:pt>
                <c:pt idx="871">
                  <c:v>87.099999999999326</c:v>
                </c:pt>
                <c:pt idx="872">
                  <c:v>87.199999999999321</c:v>
                </c:pt>
                <c:pt idx="873">
                  <c:v>87.299999999999315</c:v>
                </c:pt>
                <c:pt idx="874">
                  <c:v>87.399999999999309</c:v>
                </c:pt>
                <c:pt idx="875">
                  <c:v>87.499999999999304</c:v>
                </c:pt>
                <c:pt idx="876">
                  <c:v>87.599999999999298</c:v>
                </c:pt>
                <c:pt idx="877">
                  <c:v>87.699999999999292</c:v>
                </c:pt>
                <c:pt idx="878">
                  <c:v>87.799999999999287</c:v>
                </c:pt>
                <c:pt idx="879">
                  <c:v>87.899999999999281</c:v>
                </c:pt>
                <c:pt idx="880">
                  <c:v>87.999999999999275</c:v>
                </c:pt>
                <c:pt idx="881">
                  <c:v>88.09999999999927</c:v>
                </c:pt>
                <c:pt idx="882">
                  <c:v>88.199999999999264</c:v>
                </c:pt>
                <c:pt idx="883">
                  <c:v>88.299999999999258</c:v>
                </c:pt>
                <c:pt idx="884">
                  <c:v>88.399999999999253</c:v>
                </c:pt>
                <c:pt idx="885">
                  <c:v>88.499999999999247</c:v>
                </c:pt>
                <c:pt idx="886">
                  <c:v>88.599999999999241</c:v>
                </c:pt>
                <c:pt idx="887">
                  <c:v>88.699999999999235</c:v>
                </c:pt>
                <c:pt idx="888">
                  <c:v>88.79999999999923</c:v>
                </c:pt>
                <c:pt idx="889">
                  <c:v>88.899999999999224</c:v>
                </c:pt>
                <c:pt idx="890">
                  <c:v>88.999999999999218</c:v>
                </c:pt>
                <c:pt idx="891">
                  <c:v>89.099999999999213</c:v>
                </c:pt>
                <c:pt idx="892">
                  <c:v>89.199999999999207</c:v>
                </c:pt>
                <c:pt idx="893">
                  <c:v>89.299999999999201</c:v>
                </c:pt>
                <c:pt idx="894">
                  <c:v>89.399999999999196</c:v>
                </c:pt>
                <c:pt idx="895">
                  <c:v>89.49999999999919</c:v>
                </c:pt>
                <c:pt idx="896">
                  <c:v>89.599999999999184</c:v>
                </c:pt>
                <c:pt idx="897">
                  <c:v>89.699999999999179</c:v>
                </c:pt>
                <c:pt idx="898">
                  <c:v>89.799999999999173</c:v>
                </c:pt>
                <c:pt idx="899">
                  <c:v>89.899999999999167</c:v>
                </c:pt>
                <c:pt idx="900">
                  <c:v>89.999999999999162</c:v>
                </c:pt>
                <c:pt idx="901">
                  <c:v>90.099999999999156</c:v>
                </c:pt>
                <c:pt idx="902">
                  <c:v>90.19999999999915</c:v>
                </c:pt>
                <c:pt idx="903">
                  <c:v>90.299999999999145</c:v>
                </c:pt>
                <c:pt idx="904">
                  <c:v>90.399999999999139</c:v>
                </c:pt>
                <c:pt idx="905">
                  <c:v>90.499999999999133</c:v>
                </c:pt>
                <c:pt idx="906">
                  <c:v>90.599999999999127</c:v>
                </c:pt>
                <c:pt idx="907">
                  <c:v>90.699999999999122</c:v>
                </c:pt>
                <c:pt idx="908">
                  <c:v>90.799999999999116</c:v>
                </c:pt>
                <c:pt idx="909">
                  <c:v>90.89999999999911</c:v>
                </c:pt>
                <c:pt idx="910">
                  <c:v>90.999999999999105</c:v>
                </c:pt>
                <c:pt idx="911">
                  <c:v>91.099999999999099</c:v>
                </c:pt>
                <c:pt idx="912">
                  <c:v>91.199999999999093</c:v>
                </c:pt>
                <c:pt idx="913">
                  <c:v>91.299999999999088</c:v>
                </c:pt>
                <c:pt idx="914">
                  <c:v>91.399999999999082</c:v>
                </c:pt>
                <c:pt idx="915">
                  <c:v>91.499999999999076</c:v>
                </c:pt>
                <c:pt idx="916">
                  <c:v>91.599999999999071</c:v>
                </c:pt>
                <c:pt idx="917">
                  <c:v>91.699999999999065</c:v>
                </c:pt>
                <c:pt idx="918">
                  <c:v>91.799999999999059</c:v>
                </c:pt>
                <c:pt idx="919">
                  <c:v>91.899999999999054</c:v>
                </c:pt>
                <c:pt idx="920">
                  <c:v>91.999999999999048</c:v>
                </c:pt>
                <c:pt idx="921">
                  <c:v>92.099999999999042</c:v>
                </c:pt>
                <c:pt idx="922">
                  <c:v>92.199999999999037</c:v>
                </c:pt>
                <c:pt idx="923">
                  <c:v>92.299999999999031</c:v>
                </c:pt>
                <c:pt idx="924">
                  <c:v>92.399999999999025</c:v>
                </c:pt>
                <c:pt idx="925">
                  <c:v>92.499999999999019</c:v>
                </c:pt>
                <c:pt idx="926">
                  <c:v>92.599999999999014</c:v>
                </c:pt>
                <c:pt idx="927">
                  <c:v>92.699999999999008</c:v>
                </c:pt>
                <c:pt idx="928">
                  <c:v>92.799999999999002</c:v>
                </c:pt>
                <c:pt idx="929">
                  <c:v>92.899999999998997</c:v>
                </c:pt>
                <c:pt idx="930">
                  <c:v>92.999999999998991</c:v>
                </c:pt>
                <c:pt idx="931">
                  <c:v>93.099999999998985</c:v>
                </c:pt>
                <c:pt idx="932">
                  <c:v>93.19999999999898</c:v>
                </c:pt>
                <c:pt idx="933">
                  <c:v>93.299999999998974</c:v>
                </c:pt>
                <c:pt idx="934">
                  <c:v>93.399999999998968</c:v>
                </c:pt>
                <c:pt idx="935">
                  <c:v>93.499999999998963</c:v>
                </c:pt>
                <c:pt idx="936">
                  <c:v>93.599999999998957</c:v>
                </c:pt>
                <c:pt idx="937">
                  <c:v>93.699999999998951</c:v>
                </c:pt>
                <c:pt idx="938">
                  <c:v>93.799999999998946</c:v>
                </c:pt>
                <c:pt idx="939">
                  <c:v>93.89999999999894</c:v>
                </c:pt>
                <c:pt idx="940">
                  <c:v>93.999999999998934</c:v>
                </c:pt>
                <c:pt idx="941">
                  <c:v>94.099999999998929</c:v>
                </c:pt>
                <c:pt idx="942">
                  <c:v>94.199999999998923</c:v>
                </c:pt>
                <c:pt idx="943">
                  <c:v>94.299999999998917</c:v>
                </c:pt>
                <c:pt idx="944">
                  <c:v>94.399999999998911</c:v>
                </c:pt>
                <c:pt idx="945">
                  <c:v>94.499999999998906</c:v>
                </c:pt>
                <c:pt idx="946">
                  <c:v>94.5999999999989</c:v>
                </c:pt>
                <c:pt idx="947">
                  <c:v>94.699999999998894</c:v>
                </c:pt>
                <c:pt idx="948">
                  <c:v>94.799999999998889</c:v>
                </c:pt>
                <c:pt idx="949">
                  <c:v>94.899999999998883</c:v>
                </c:pt>
                <c:pt idx="950">
                  <c:v>94.999999999998877</c:v>
                </c:pt>
                <c:pt idx="951">
                  <c:v>95.099999999998872</c:v>
                </c:pt>
                <c:pt idx="952">
                  <c:v>95.199999999998866</c:v>
                </c:pt>
                <c:pt idx="953">
                  <c:v>95.29999999999886</c:v>
                </c:pt>
                <c:pt idx="954">
                  <c:v>95.399999999998855</c:v>
                </c:pt>
                <c:pt idx="955">
                  <c:v>95.499999999998849</c:v>
                </c:pt>
                <c:pt idx="956">
                  <c:v>95.599999999998843</c:v>
                </c:pt>
                <c:pt idx="957">
                  <c:v>95.699999999998838</c:v>
                </c:pt>
                <c:pt idx="958">
                  <c:v>95.799999999998832</c:v>
                </c:pt>
                <c:pt idx="959">
                  <c:v>95.899999999998826</c:v>
                </c:pt>
                <c:pt idx="960">
                  <c:v>95.99999999999882</c:v>
                </c:pt>
                <c:pt idx="961">
                  <c:v>96.099999999998815</c:v>
                </c:pt>
                <c:pt idx="962">
                  <c:v>96.199999999998809</c:v>
                </c:pt>
                <c:pt idx="963">
                  <c:v>96.299999999998803</c:v>
                </c:pt>
                <c:pt idx="964">
                  <c:v>96.399999999998798</c:v>
                </c:pt>
                <c:pt idx="965">
                  <c:v>96.499999999998792</c:v>
                </c:pt>
                <c:pt idx="966">
                  <c:v>96.599999999998786</c:v>
                </c:pt>
                <c:pt idx="967">
                  <c:v>96.699999999998781</c:v>
                </c:pt>
                <c:pt idx="968">
                  <c:v>96.799999999998775</c:v>
                </c:pt>
                <c:pt idx="969">
                  <c:v>96.899999999998769</c:v>
                </c:pt>
                <c:pt idx="970">
                  <c:v>96.999999999998764</c:v>
                </c:pt>
                <c:pt idx="971">
                  <c:v>97.099999999998758</c:v>
                </c:pt>
                <c:pt idx="972">
                  <c:v>97.199999999998752</c:v>
                </c:pt>
                <c:pt idx="973">
                  <c:v>97.299999999998747</c:v>
                </c:pt>
                <c:pt idx="974">
                  <c:v>97.399999999998741</c:v>
                </c:pt>
                <c:pt idx="975">
                  <c:v>97.499999999998735</c:v>
                </c:pt>
                <c:pt idx="976">
                  <c:v>97.59999999999873</c:v>
                </c:pt>
                <c:pt idx="977">
                  <c:v>97.699999999998724</c:v>
                </c:pt>
                <c:pt idx="978">
                  <c:v>97.799999999998718</c:v>
                </c:pt>
                <c:pt idx="979">
                  <c:v>97.899999999998712</c:v>
                </c:pt>
                <c:pt idx="980">
                  <c:v>97.999999999998707</c:v>
                </c:pt>
                <c:pt idx="981">
                  <c:v>98.099999999998701</c:v>
                </c:pt>
                <c:pt idx="982">
                  <c:v>98.199999999998695</c:v>
                </c:pt>
                <c:pt idx="983">
                  <c:v>98.29999999999869</c:v>
                </c:pt>
                <c:pt idx="984">
                  <c:v>98.399999999998684</c:v>
                </c:pt>
                <c:pt idx="985">
                  <c:v>98.499999999998678</c:v>
                </c:pt>
                <c:pt idx="986">
                  <c:v>98.599999999998673</c:v>
                </c:pt>
                <c:pt idx="987">
                  <c:v>98.699999999998667</c:v>
                </c:pt>
                <c:pt idx="988">
                  <c:v>98.799999999998661</c:v>
                </c:pt>
                <c:pt idx="989">
                  <c:v>98.899999999998656</c:v>
                </c:pt>
                <c:pt idx="990">
                  <c:v>98.99999999999865</c:v>
                </c:pt>
                <c:pt idx="991">
                  <c:v>99.099999999998644</c:v>
                </c:pt>
                <c:pt idx="992">
                  <c:v>99.199999999998639</c:v>
                </c:pt>
                <c:pt idx="993">
                  <c:v>99.299999999998633</c:v>
                </c:pt>
                <c:pt idx="994">
                  <c:v>99.399999999998627</c:v>
                </c:pt>
                <c:pt idx="995">
                  <c:v>99.499999999998622</c:v>
                </c:pt>
                <c:pt idx="996">
                  <c:v>99.599999999998616</c:v>
                </c:pt>
                <c:pt idx="997">
                  <c:v>99.69999999999861</c:v>
                </c:pt>
                <c:pt idx="998">
                  <c:v>99.799999999998604</c:v>
                </c:pt>
                <c:pt idx="999">
                  <c:v>99.899999999998599</c:v>
                </c:pt>
                <c:pt idx="1000">
                  <c:v>99.999999999998593</c:v>
                </c:pt>
                <c:pt idx="1001">
                  <c:v>100.09999999999859</c:v>
                </c:pt>
                <c:pt idx="1002">
                  <c:v>100.19999999999858</c:v>
                </c:pt>
                <c:pt idx="1003">
                  <c:v>100.29999999999858</c:v>
                </c:pt>
                <c:pt idx="1004">
                  <c:v>100.39999999999857</c:v>
                </c:pt>
                <c:pt idx="1005">
                  <c:v>100.49999999999856</c:v>
                </c:pt>
                <c:pt idx="1006">
                  <c:v>100.59999999999856</c:v>
                </c:pt>
                <c:pt idx="1007">
                  <c:v>100.69999999999855</c:v>
                </c:pt>
                <c:pt idx="1008">
                  <c:v>100.79999999999855</c:v>
                </c:pt>
                <c:pt idx="1009">
                  <c:v>100.89999999999854</c:v>
                </c:pt>
                <c:pt idx="1010">
                  <c:v>100.99999999999854</c:v>
                </c:pt>
                <c:pt idx="1011">
                  <c:v>101.09999999999853</c:v>
                </c:pt>
                <c:pt idx="1012">
                  <c:v>101.19999999999852</c:v>
                </c:pt>
                <c:pt idx="1013">
                  <c:v>101.29999999999852</c:v>
                </c:pt>
                <c:pt idx="1014">
                  <c:v>101.39999999999851</c:v>
                </c:pt>
                <c:pt idx="1015">
                  <c:v>101.49999999999851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101.79999999999849</c:v>
                </c:pt>
                <c:pt idx="1019">
                  <c:v>101.89999999999849</c:v>
                </c:pt>
                <c:pt idx="1020">
                  <c:v>101.99999999999848</c:v>
                </c:pt>
                <c:pt idx="1021">
                  <c:v>102.09999999999847</c:v>
                </c:pt>
                <c:pt idx="1022">
                  <c:v>102.19999999999847</c:v>
                </c:pt>
                <c:pt idx="1023">
                  <c:v>102.29999999999846</c:v>
                </c:pt>
                <c:pt idx="1024">
                  <c:v>102.39999999999846</c:v>
                </c:pt>
                <c:pt idx="1025">
                  <c:v>102.49999999999845</c:v>
                </c:pt>
                <c:pt idx="1026">
                  <c:v>102.59999999999845</c:v>
                </c:pt>
                <c:pt idx="1027">
                  <c:v>102.69999999999844</c:v>
                </c:pt>
                <c:pt idx="1028">
                  <c:v>102.79999999999843</c:v>
                </c:pt>
                <c:pt idx="1029">
                  <c:v>102.89999999999843</c:v>
                </c:pt>
                <c:pt idx="1030">
                  <c:v>102.99999999999842</c:v>
                </c:pt>
                <c:pt idx="1031">
                  <c:v>103.09999999999842</c:v>
                </c:pt>
                <c:pt idx="1032">
                  <c:v>103.19999999999841</c:v>
                </c:pt>
                <c:pt idx="1033">
                  <c:v>103.29999999999841</c:v>
                </c:pt>
                <c:pt idx="1034">
                  <c:v>103.3999999999984</c:v>
                </c:pt>
                <c:pt idx="1035">
                  <c:v>103.49999999999839</c:v>
                </c:pt>
                <c:pt idx="1036">
                  <c:v>103.59999999999839</c:v>
                </c:pt>
                <c:pt idx="1037">
                  <c:v>103.69999999999838</c:v>
                </c:pt>
                <c:pt idx="1038">
                  <c:v>103.79999999999838</c:v>
                </c:pt>
                <c:pt idx="1039">
                  <c:v>103.89999999999837</c:v>
                </c:pt>
                <c:pt idx="1040">
                  <c:v>103.99999999999837</c:v>
                </c:pt>
                <c:pt idx="1041">
                  <c:v>104.09999999999836</c:v>
                </c:pt>
                <c:pt idx="1042">
                  <c:v>104.19999999999835</c:v>
                </c:pt>
                <c:pt idx="1043">
                  <c:v>104.29999999999835</c:v>
                </c:pt>
                <c:pt idx="1044">
                  <c:v>104.39999999999834</c:v>
                </c:pt>
                <c:pt idx="1045">
                  <c:v>104.49999999999834</c:v>
                </c:pt>
                <c:pt idx="1046">
                  <c:v>104.59999999999833</c:v>
                </c:pt>
                <c:pt idx="1047">
                  <c:v>104.69999999999833</c:v>
                </c:pt>
                <c:pt idx="1048">
                  <c:v>104.79999999999832</c:v>
                </c:pt>
                <c:pt idx="1049">
                  <c:v>104.89999999999831</c:v>
                </c:pt>
                <c:pt idx="1050">
                  <c:v>104.99999999999831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105.29999999999829</c:v>
                </c:pt>
                <c:pt idx="1054">
                  <c:v>105.39999999999829</c:v>
                </c:pt>
                <c:pt idx="1055">
                  <c:v>105.49999999999828</c:v>
                </c:pt>
                <c:pt idx="1056">
                  <c:v>105.59999999999827</c:v>
                </c:pt>
                <c:pt idx="1057">
                  <c:v>105.69999999999827</c:v>
                </c:pt>
                <c:pt idx="1058">
                  <c:v>105.79999999999826</c:v>
                </c:pt>
                <c:pt idx="1059">
                  <c:v>105.89999999999826</c:v>
                </c:pt>
                <c:pt idx="1060">
                  <c:v>105.99999999999825</c:v>
                </c:pt>
                <c:pt idx="1061">
                  <c:v>106.09999999999825</c:v>
                </c:pt>
                <c:pt idx="1062">
                  <c:v>106.19999999999824</c:v>
                </c:pt>
                <c:pt idx="1063">
                  <c:v>106.29999999999824</c:v>
                </c:pt>
                <c:pt idx="1064">
                  <c:v>106.39999999999823</c:v>
                </c:pt>
                <c:pt idx="1065">
                  <c:v>106.49999999999822</c:v>
                </c:pt>
                <c:pt idx="1066">
                  <c:v>106.59999999999822</c:v>
                </c:pt>
                <c:pt idx="1067">
                  <c:v>106.69999999999821</c:v>
                </c:pt>
                <c:pt idx="1068">
                  <c:v>106.79999999999821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107.09999999999819</c:v>
                </c:pt>
                <c:pt idx="1072">
                  <c:v>107.19999999999818</c:v>
                </c:pt>
                <c:pt idx="1073">
                  <c:v>107.29999999999818</c:v>
                </c:pt>
                <c:pt idx="1074">
                  <c:v>107.39999999999817</c:v>
                </c:pt>
                <c:pt idx="1075">
                  <c:v>107.49999999999817</c:v>
                </c:pt>
                <c:pt idx="1076">
                  <c:v>107.59999999999816</c:v>
                </c:pt>
                <c:pt idx="1077">
                  <c:v>107.69999999999816</c:v>
                </c:pt>
                <c:pt idx="1078">
                  <c:v>107.79999999999815</c:v>
                </c:pt>
                <c:pt idx="1079">
                  <c:v>107.89999999999814</c:v>
                </c:pt>
                <c:pt idx="1080">
                  <c:v>107.99999999999814</c:v>
                </c:pt>
                <c:pt idx="1081">
                  <c:v>108.09999999999813</c:v>
                </c:pt>
                <c:pt idx="1082">
                  <c:v>108.19999999999813</c:v>
                </c:pt>
                <c:pt idx="1083">
                  <c:v>108.29999999999812</c:v>
                </c:pt>
                <c:pt idx="1084">
                  <c:v>108.39999999999812</c:v>
                </c:pt>
                <c:pt idx="1085">
                  <c:v>108.49999999999811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108.79999999999809</c:v>
                </c:pt>
                <c:pt idx="1089">
                  <c:v>108.89999999999809</c:v>
                </c:pt>
                <c:pt idx="1090">
                  <c:v>108.99999999999808</c:v>
                </c:pt>
                <c:pt idx="1091">
                  <c:v>109.09999999999808</c:v>
                </c:pt>
                <c:pt idx="1092">
                  <c:v>109.19999999999807</c:v>
                </c:pt>
                <c:pt idx="1093">
                  <c:v>109.29999999999806</c:v>
                </c:pt>
                <c:pt idx="1094">
                  <c:v>109.39999999999806</c:v>
                </c:pt>
                <c:pt idx="1095">
                  <c:v>109.49999999999805</c:v>
                </c:pt>
                <c:pt idx="1096">
                  <c:v>109.59999999999805</c:v>
                </c:pt>
                <c:pt idx="1097">
                  <c:v>109.69999999999804</c:v>
                </c:pt>
                <c:pt idx="1098">
                  <c:v>109.79999999999804</c:v>
                </c:pt>
                <c:pt idx="1099">
                  <c:v>109.89999999999803</c:v>
                </c:pt>
                <c:pt idx="1100">
                  <c:v>109.99999999999802</c:v>
                </c:pt>
                <c:pt idx="1101">
                  <c:v>110.09999999999802</c:v>
                </c:pt>
                <c:pt idx="1102">
                  <c:v>110.19999999999801</c:v>
                </c:pt>
                <c:pt idx="1103">
                  <c:v>110.29999999999801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110.59999999999799</c:v>
                </c:pt>
                <c:pt idx="1107">
                  <c:v>110.69999999999798</c:v>
                </c:pt>
                <c:pt idx="1108">
                  <c:v>110.79999999999798</c:v>
                </c:pt>
                <c:pt idx="1109">
                  <c:v>110.89999999999797</c:v>
                </c:pt>
                <c:pt idx="1110">
                  <c:v>110.99999999999797</c:v>
                </c:pt>
                <c:pt idx="1111">
                  <c:v>111.09999999999796</c:v>
                </c:pt>
                <c:pt idx="1112">
                  <c:v>111.19999999999796</c:v>
                </c:pt>
                <c:pt idx="1113">
                  <c:v>111.29999999999795</c:v>
                </c:pt>
                <c:pt idx="1114">
                  <c:v>111.39999999999795</c:v>
                </c:pt>
                <c:pt idx="1115">
                  <c:v>111.49999999999794</c:v>
                </c:pt>
                <c:pt idx="1116">
                  <c:v>111.59999999999793</c:v>
                </c:pt>
                <c:pt idx="1117">
                  <c:v>111.69999999999793</c:v>
                </c:pt>
                <c:pt idx="1118">
                  <c:v>111.79999999999792</c:v>
                </c:pt>
                <c:pt idx="1119">
                  <c:v>111.89999999999792</c:v>
                </c:pt>
                <c:pt idx="1120">
                  <c:v>111.99999999999791</c:v>
                </c:pt>
                <c:pt idx="1121">
                  <c:v>112.09999999999791</c:v>
                </c:pt>
                <c:pt idx="1122">
                  <c:v>112.1999999999979</c:v>
                </c:pt>
                <c:pt idx="1123">
                  <c:v>112.29999999999789</c:v>
                </c:pt>
                <c:pt idx="1124">
                  <c:v>112.39999999999789</c:v>
                </c:pt>
                <c:pt idx="1125">
                  <c:v>112.49999999999788</c:v>
                </c:pt>
                <c:pt idx="1126">
                  <c:v>112.59999999999788</c:v>
                </c:pt>
                <c:pt idx="1127">
                  <c:v>112.69999999999787</c:v>
                </c:pt>
                <c:pt idx="1128">
                  <c:v>112.79999999999787</c:v>
                </c:pt>
                <c:pt idx="1129">
                  <c:v>112.89999999999786</c:v>
                </c:pt>
                <c:pt idx="1130">
                  <c:v>112.99999999999785</c:v>
                </c:pt>
                <c:pt idx="1131">
                  <c:v>113.09999999999785</c:v>
                </c:pt>
                <c:pt idx="1132">
                  <c:v>113.19999999999784</c:v>
                </c:pt>
                <c:pt idx="1133">
                  <c:v>113.29999999999784</c:v>
                </c:pt>
                <c:pt idx="1134">
                  <c:v>113.39999999999783</c:v>
                </c:pt>
                <c:pt idx="1135">
                  <c:v>113.49999999999783</c:v>
                </c:pt>
                <c:pt idx="1136">
                  <c:v>113.59999999999782</c:v>
                </c:pt>
                <c:pt idx="1137">
                  <c:v>113.69999999999781</c:v>
                </c:pt>
                <c:pt idx="1138">
                  <c:v>113.79999999999781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114.09999999999779</c:v>
                </c:pt>
                <c:pt idx="1142">
                  <c:v>114.19999999999779</c:v>
                </c:pt>
                <c:pt idx="1143">
                  <c:v>114.29999999999778</c:v>
                </c:pt>
                <c:pt idx="1144">
                  <c:v>114.39999999999777</c:v>
                </c:pt>
                <c:pt idx="1145">
                  <c:v>114.49999999999777</c:v>
                </c:pt>
                <c:pt idx="1146">
                  <c:v>114.59999999999776</c:v>
                </c:pt>
                <c:pt idx="1147">
                  <c:v>114.69999999999776</c:v>
                </c:pt>
                <c:pt idx="1148">
                  <c:v>114.79999999999775</c:v>
                </c:pt>
                <c:pt idx="1149">
                  <c:v>114.89999999999775</c:v>
                </c:pt>
                <c:pt idx="1150">
                  <c:v>114.99999999999774</c:v>
                </c:pt>
                <c:pt idx="1151">
                  <c:v>115.09999999999773</c:v>
                </c:pt>
                <c:pt idx="1152">
                  <c:v>115.19999999999773</c:v>
                </c:pt>
                <c:pt idx="1153">
                  <c:v>115.29999999999772</c:v>
                </c:pt>
                <c:pt idx="1154">
                  <c:v>115.39999999999772</c:v>
                </c:pt>
                <c:pt idx="1155">
                  <c:v>115.49999999999771</c:v>
                </c:pt>
                <c:pt idx="1156">
                  <c:v>115.59999999999771</c:v>
                </c:pt>
                <c:pt idx="1157">
                  <c:v>115.6999999999977</c:v>
                </c:pt>
                <c:pt idx="1158">
                  <c:v>115.79999999999769</c:v>
                </c:pt>
                <c:pt idx="1159">
                  <c:v>115.89999999999769</c:v>
                </c:pt>
                <c:pt idx="1160">
                  <c:v>115.99999999999768</c:v>
                </c:pt>
                <c:pt idx="1161">
                  <c:v>116.09999999999768</c:v>
                </c:pt>
                <c:pt idx="1162">
                  <c:v>116.19999999999767</c:v>
                </c:pt>
                <c:pt idx="1163">
                  <c:v>116.29999999999767</c:v>
                </c:pt>
                <c:pt idx="1164">
                  <c:v>116.39999999999766</c:v>
                </c:pt>
                <c:pt idx="1165">
                  <c:v>116.49999999999766</c:v>
                </c:pt>
                <c:pt idx="1166">
                  <c:v>116.59999999999765</c:v>
                </c:pt>
                <c:pt idx="1167">
                  <c:v>116.69999999999764</c:v>
                </c:pt>
                <c:pt idx="1168">
                  <c:v>116.79999999999764</c:v>
                </c:pt>
                <c:pt idx="1169">
                  <c:v>116.89999999999763</c:v>
                </c:pt>
                <c:pt idx="1170">
                  <c:v>116.99999999999763</c:v>
                </c:pt>
                <c:pt idx="1171">
                  <c:v>117.09999999999762</c:v>
                </c:pt>
                <c:pt idx="1172">
                  <c:v>117.19999999999762</c:v>
                </c:pt>
                <c:pt idx="1173">
                  <c:v>117.29999999999761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117.59999999999759</c:v>
                </c:pt>
                <c:pt idx="1177">
                  <c:v>117.69999999999759</c:v>
                </c:pt>
                <c:pt idx="1178">
                  <c:v>117.79999999999758</c:v>
                </c:pt>
                <c:pt idx="1179">
                  <c:v>117.89999999999758</c:v>
                </c:pt>
                <c:pt idx="1180">
                  <c:v>117.99999999999757</c:v>
                </c:pt>
                <c:pt idx="1181">
                  <c:v>118.09999999999756</c:v>
                </c:pt>
                <c:pt idx="1182">
                  <c:v>118.19999999999756</c:v>
                </c:pt>
                <c:pt idx="1183">
                  <c:v>118.29999999999755</c:v>
                </c:pt>
                <c:pt idx="1184">
                  <c:v>118.39999999999755</c:v>
                </c:pt>
                <c:pt idx="1185">
                  <c:v>118.49999999999754</c:v>
                </c:pt>
                <c:pt idx="1186">
                  <c:v>118.59999999999754</c:v>
                </c:pt>
                <c:pt idx="1187">
                  <c:v>118.69999999999753</c:v>
                </c:pt>
                <c:pt idx="1188">
                  <c:v>118.79999999999752</c:v>
                </c:pt>
                <c:pt idx="1189">
                  <c:v>118.89999999999752</c:v>
                </c:pt>
                <c:pt idx="1190">
                  <c:v>118.99999999999751</c:v>
                </c:pt>
                <c:pt idx="1191">
                  <c:v>119.09999999999751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119.39999999999749</c:v>
                </c:pt>
                <c:pt idx="1195">
                  <c:v>119.49999999999748</c:v>
                </c:pt>
                <c:pt idx="1196">
                  <c:v>119.59999999999748</c:v>
                </c:pt>
                <c:pt idx="1197">
                  <c:v>119.69999999999747</c:v>
                </c:pt>
                <c:pt idx="1198">
                  <c:v>119.79999999999747</c:v>
                </c:pt>
                <c:pt idx="1199">
                  <c:v>119.89999999999746</c:v>
                </c:pt>
                <c:pt idx="1200">
                  <c:v>119.99999999999746</c:v>
                </c:pt>
                <c:pt idx="1201">
                  <c:v>120.09999999999745</c:v>
                </c:pt>
                <c:pt idx="1202">
                  <c:v>120.19999999999744</c:v>
                </c:pt>
                <c:pt idx="1203">
                  <c:v>120.29999999999744</c:v>
                </c:pt>
                <c:pt idx="1204">
                  <c:v>120.39999999999743</c:v>
                </c:pt>
                <c:pt idx="1205">
                  <c:v>120.49999999999743</c:v>
                </c:pt>
                <c:pt idx="1206">
                  <c:v>120.59999999999742</c:v>
                </c:pt>
                <c:pt idx="1207">
                  <c:v>120.69999999999742</c:v>
                </c:pt>
                <c:pt idx="1208">
                  <c:v>120.79999999999741</c:v>
                </c:pt>
                <c:pt idx="1209">
                  <c:v>120.89999999999741</c:v>
                </c:pt>
                <c:pt idx="1210">
                  <c:v>120.9999999999974</c:v>
                </c:pt>
                <c:pt idx="1211">
                  <c:v>121.09999999999739</c:v>
                </c:pt>
                <c:pt idx="1212">
                  <c:v>121.19999999999739</c:v>
                </c:pt>
                <c:pt idx="1213">
                  <c:v>121.29999999999738</c:v>
                </c:pt>
                <c:pt idx="1214">
                  <c:v>121.39999999999738</c:v>
                </c:pt>
                <c:pt idx="1215">
                  <c:v>121.49999999999737</c:v>
                </c:pt>
                <c:pt idx="1216">
                  <c:v>121.59999999999737</c:v>
                </c:pt>
                <c:pt idx="1217">
                  <c:v>121.69999999999736</c:v>
                </c:pt>
                <c:pt idx="1218">
                  <c:v>121.79999999999735</c:v>
                </c:pt>
                <c:pt idx="1219">
                  <c:v>121.89999999999735</c:v>
                </c:pt>
                <c:pt idx="1220">
                  <c:v>121.99999999999734</c:v>
                </c:pt>
                <c:pt idx="1221">
                  <c:v>122.09999999999734</c:v>
                </c:pt>
                <c:pt idx="1222">
                  <c:v>122.19999999999733</c:v>
                </c:pt>
                <c:pt idx="1223">
                  <c:v>122.29999999999733</c:v>
                </c:pt>
                <c:pt idx="1224">
                  <c:v>122.39999999999732</c:v>
                </c:pt>
                <c:pt idx="1225">
                  <c:v>122.49999999999731</c:v>
                </c:pt>
                <c:pt idx="1226">
                  <c:v>122.59999999999731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122.89999999999729</c:v>
                </c:pt>
                <c:pt idx="1230">
                  <c:v>122.99999999999729</c:v>
                </c:pt>
                <c:pt idx="1231">
                  <c:v>123.09999999999728</c:v>
                </c:pt>
                <c:pt idx="1232">
                  <c:v>123.19999999999727</c:v>
                </c:pt>
                <c:pt idx="1233">
                  <c:v>123.29999999999727</c:v>
                </c:pt>
                <c:pt idx="1234">
                  <c:v>123.39999999999726</c:v>
                </c:pt>
                <c:pt idx="1235">
                  <c:v>123.49999999999726</c:v>
                </c:pt>
                <c:pt idx="1236">
                  <c:v>123.59999999999725</c:v>
                </c:pt>
                <c:pt idx="1237">
                  <c:v>123.69999999999725</c:v>
                </c:pt>
                <c:pt idx="1238">
                  <c:v>123.79999999999724</c:v>
                </c:pt>
                <c:pt idx="1239">
                  <c:v>123.89999999999723</c:v>
                </c:pt>
                <c:pt idx="1240">
                  <c:v>123.99999999999723</c:v>
                </c:pt>
                <c:pt idx="1241">
                  <c:v>124.09999999999722</c:v>
                </c:pt>
                <c:pt idx="1242">
                  <c:v>124.19999999999722</c:v>
                </c:pt>
                <c:pt idx="1243">
                  <c:v>124.29999999999721</c:v>
                </c:pt>
                <c:pt idx="1244">
                  <c:v>124.39999999999721</c:v>
                </c:pt>
                <c:pt idx="1245">
                  <c:v>124.4999999999972</c:v>
                </c:pt>
                <c:pt idx="1246">
                  <c:v>124.59999999999719</c:v>
                </c:pt>
                <c:pt idx="1247">
                  <c:v>124.69999999999719</c:v>
                </c:pt>
                <c:pt idx="1248">
                  <c:v>124.79999999999718</c:v>
                </c:pt>
                <c:pt idx="1249">
                  <c:v>124.89999999999718</c:v>
                </c:pt>
                <c:pt idx="1250">
                  <c:v>124.99999999999717</c:v>
                </c:pt>
                <c:pt idx="1251">
                  <c:v>125.09999999999717</c:v>
                </c:pt>
                <c:pt idx="1252">
                  <c:v>125.19999999999716</c:v>
                </c:pt>
                <c:pt idx="1253">
                  <c:v>125.29999999999715</c:v>
                </c:pt>
                <c:pt idx="1254">
                  <c:v>125.39999999999715</c:v>
                </c:pt>
                <c:pt idx="1255">
                  <c:v>125.49999999999714</c:v>
                </c:pt>
                <c:pt idx="1256">
                  <c:v>125.59999999999714</c:v>
                </c:pt>
                <c:pt idx="1257">
                  <c:v>125.69999999999713</c:v>
                </c:pt>
                <c:pt idx="1258">
                  <c:v>125.79999999999713</c:v>
                </c:pt>
                <c:pt idx="1259">
                  <c:v>125.89999999999712</c:v>
                </c:pt>
                <c:pt idx="1260">
                  <c:v>125.99999999999712</c:v>
                </c:pt>
                <c:pt idx="1261">
                  <c:v>126.09999999999711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126.39999999999709</c:v>
                </c:pt>
                <c:pt idx="1265">
                  <c:v>126.49999999999709</c:v>
                </c:pt>
                <c:pt idx="1266">
                  <c:v>126.59999999999708</c:v>
                </c:pt>
                <c:pt idx="1267">
                  <c:v>126.69999999999708</c:v>
                </c:pt>
                <c:pt idx="1268">
                  <c:v>126.79999999999707</c:v>
                </c:pt>
                <c:pt idx="1269">
                  <c:v>126.89999999999706</c:v>
                </c:pt>
                <c:pt idx="1270">
                  <c:v>126.99999999999706</c:v>
                </c:pt>
                <c:pt idx="1271">
                  <c:v>127.09999999999705</c:v>
                </c:pt>
                <c:pt idx="1272">
                  <c:v>127.19999999999705</c:v>
                </c:pt>
                <c:pt idx="1273">
                  <c:v>127.29999999999704</c:v>
                </c:pt>
                <c:pt idx="1274">
                  <c:v>127.39999999999704</c:v>
                </c:pt>
                <c:pt idx="1275">
                  <c:v>127.49999999999703</c:v>
                </c:pt>
                <c:pt idx="1276">
                  <c:v>127.59999999999702</c:v>
                </c:pt>
                <c:pt idx="1277">
                  <c:v>127.69999999999702</c:v>
                </c:pt>
                <c:pt idx="1278">
                  <c:v>127.79999999999701</c:v>
                </c:pt>
                <c:pt idx="1279">
                  <c:v>127.89999999999701</c:v>
                </c:pt>
                <c:pt idx="1280">
                  <c:v>127.999999999997</c:v>
                </c:pt>
                <c:pt idx="1281">
                  <c:v>128.09999999999701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128.39999999999699</c:v>
                </c:pt>
                <c:pt idx="1285">
                  <c:v>128.49999999999699</c:v>
                </c:pt>
                <c:pt idx="1286">
                  <c:v>128.59999999999698</c:v>
                </c:pt>
                <c:pt idx="1287">
                  <c:v>128.69999999999698</c:v>
                </c:pt>
                <c:pt idx="1288">
                  <c:v>128.79999999999697</c:v>
                </c:pt>
                <c:pt idx="1289">
                  <c:v>128.89999999999696</c:v>
                </c:pt>
                <c:pt idx="1290">
                  <c:v>128.99999999999696</c:v>
                </c:pt>
                <c:pt idx="1291">
                  <c:v>129.09999999999695</c:v>
                </c:pt>
                <c:pt idx="1292">
                  <c:v>129.19999999999695</c:v>
                </c:pt>
                <c:pt idx="1293">
                  <c:v>129.29999999999694</c:v>
                </c:pt>
                <c:pt idx="1294">
                  <c:v>129.39999999999694</c:v>
                </c:pt>
                <c:pt idx="1295">
                  <c:v>129.49999999999693</c:v>
                </c:pt>
                <c:pt idx="1296">
                  <c:v>129.59999999999692</c:v>
                </c:pt>
                <c:pt idx="1297">
                  <c:v>129.69999999999692</c:v>
                </c:pt>
                <c:pt idx="1298">
                  <c:v>129.79999999999691</c:v>
                </c:pt>
                <c:pt idx="1299">
                  <c:v>129.89999999999691</c:v>
                </c:pt>
                <c:pt idx="1300">
                  <c:v>129.9999999999969</c:v>
                </c:pt>
                <c:pt idx="1301">
                  <c:v>130.0999999999969</c:v>
                </c:pt>
                <c:pt idx="1302">
                  <c:v>130.19999999999689</c:v>
                </c:pt>
                <c:pt idx="1303">
                  <c:v>130.29999999999688</c:v>
                </c:pt>
                <c:pt idx="1304">
                  <c:v>130.39999999999688</c:v>
                </c:pt>
                <c:pt idx="1305">
                  <c:v>130.49999999999687</c:v>
                </c:pt>
                <c:pt idx="1306">
                  <c:v>130.59999999999687</c:v>
                </c:pt>
                <c:pt idx="1307">
                  <c:v>130.69999999999686</c:v>
                </c:pt>
                <c:pt idx="1308">
                  <c:v>130.79999999999686</c:v>
                </c:pt>
                <c:pt idx="1309">
                  <c:v>130.89999999999685</c:v>
                </c:pt>
                <c:pt idx="1310">
                  <c:v>130.99999999999685</c:v>
                </c:pt>
                <c:pt idx="1311">
                  <c:v>131.09999999999684</c:v>
                </c:pt>
                <c:pt idx="1312">
                  <c:v>131.19999999999683</c:v>
                </c:pt>
                <c:pt idx="1313">
                  <c:v>131.29999999999683</c:v>
                </c:pt>
                <c:pt idx="1314">
                  <c:v>131.39999999999682</c:v>
                </c:pt>
                <c:pt idx="1315">
                  <c:v>131.49999999999682</c:v>
                </c:pt>
                <c:pt idx="1316">
                  <c:v>131.59999999999681</c:v>
                </c:pt>
                <c:pt idx="1317">
                  <c:v>131.69999999999681</c:v>
                </c:pt>
                <c:pt idx="1318">
                  <c:v>131.7999999999968</c:v>
                </c:pt>
                <c:pt idx="1319">
                  <c:v>131.89999999999679</c:v>
                </c:pt>
                <c:pt idx="1320">
                  <c:v>131.99999999999679</c:v>
                </c:pt>
                <c:pt idx="1321">
                  <c:v>132.09999999999678</c:v>
                </c:pt>
                <c:pt idx="1322">
                  <c:v>132.19999999999678</c:v>
                </c:pt>
                <c:pt idx="1323">
                  <c:v>132.29999999999677</c:v>
                </c:pt>
                <c:pt idx="1324">
                  <c:v>132.39999999999677</c:v>
                </c:pt>
                <c:pt idx="1325">
                  <c:v>132.49999999999676</c:v>
                </c:pt>
                <c:pt idx="1326">
                  <c:v>132.59999999999675</c:v>
                </c:pt>
                <c:pt idx="1327">
                  <c:v>132.69999999999675</c:v>
                </c:pt>
                <c:pt idx="1328">
                  <c:v>132.79999999999674</c:v>
                </c:pt>
                <c:pt idx="1329">
                  <c:v>132.89999999999674</c:v>
                </c:pt>
                <c:pt idx="1330">
                  <c:v>132.99999999999673</c:v>
                </c:pt>
                <c:pt idx="1331">
                  <c:v>133.09999999999673</c:v>
                </c:pt>
                <c:pt idx="1332">
                  <c:v>133.19999999999672</c:v>
                </c:pt>
                <c:pt idx="1333">
                  <c:v>133.29999999999671</c:v>
                </c:pt>
                <c:pt idx="1334">
                  <c:v>133.39999999999671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133.69999999999669</c:v>
                </c:pt>
                <c:pt idx="1338">
                  <c:v>133.79999999999669</c:v>
                </c:pt>
                <c:pt idx="1339">
                  <c:v>133.89999999999668</c:v>
                </c:pt>
                <c:pt idx="1340">
                  <c:v>133.99999999999667</c:v>
                </c:pt>
                <c:pt idx="1341">
                  <c:v>134.09999999999667</c:v>
                </c:pt>
                <c:pt idx="1342">
                  <c:v>134.19999999999666</c:v>
                </c:pt>
                <c:pt idx="1343">
                  <c:v>134.29999999999666</c:v>
                </c:pt>
                <c:pt idx="1344">
                  <c:v>134.39999999999665</c:v>
                </c:pt>
                <c:pt idx="1345">
                  <c:v>134.49999999999665</c:v>
                </c:pt>
                <c:pt idx="1346">
                  <c:v>134.59999999999664</c:v>
                </c:pt>
                <c:pt idx="1347">
                  <c:v>134.69999999999663</c:v>
                </c:pt>
                <c:pt idx="1348">
                  <c:v>134.79999999999663</c:v>
                </c:pt>
                <c:pt idx="1349">
                  <c:v>134.89999999999662</c:v>
                </c:pt>
                <c:pt idx="1350">
                  <c:v>134.99999999999662</c:v>
                </c:pt>
                <c:pt idx="1351">
                  <c:v>135.09999999999661</c:v>
                </c:pt>
                <c:pt idx="1352">
                  <c:v>135.19999999999661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135.49999999999659</c:v>
                </c:pt>
                <c:pt idx="1356">
                  <c:v>135.59999999999658</c:v>
                </c:pt>
                <c:pt idx="1357">
                  <c:v>135.69999999999658</c:v>
                </c:pt>
                <c:pt idx="1358">
                  <c:v>135.79999999999657</c:v>
                </c:pt>
                <c:pt idx="1359">
                  <c:v>135.89999999999657</c:v>
                </c:pt>
                <c:pt idx="1360">
                  <c:v>135.99999999999656</c:v>
                </c:pt>
                <c:pt idx="1361">
                  <c:v>136.09999999999656</c:v>
                </c:pt>
                <c:pt idx="1362">
                  <c:v>136.19999999999655</c:v>
                </c:pt>
                <c:pt idx="1363">
                  <c:v>136.29999999999654</c:v>
                </c:pt>
                <c:pt idx="1364">
                  <c:v>136.39999999999654</c:v>
                </c:pt>
                <c:pt idx="1365">
                  <c:v>136.49999999999653</c:v>
                </c:pt>
                <c:pt idx="1366">
                  <c:v>136.59999999999653</c:v>
                </c:pt>
                <c:pt idx="1367">
                  <c:v>136.69999999999652</c:v>
                </c:pt>
                <c:pt idx="1368">
                  <c:v>136.79999999999652</c:v>
                </c:pt>
                <c:pt idx="1369">
                  <c:v>136.89999999999651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137.19999999999649</c:v>
                </c:pt>
                <c:pt idx="1373">
                  <c:v>137.29999999999649</c:v>
                </c:pt>
                <c:pt idx="1374">
                  <c:v>137.39999999999648</c:v>
                </c:pt>
                <c:pt idx="1375">
                  <c:v>137.49999999999648</c:v>
                </c:pt>
                <c:pt idx="1376">
                  <c:v>137.59999999999647</c:v>
                </c:pt>
                <c:pt idx="1377">
                  <c:v>137.69999999999646</c:v>
                </c:pt>
                <c:pt idx="1378">
                  <c:v>137.79999999999646</c:v>
                </c:pt>
                <c:pt idx="1379">
                  <c:v>137.89999999999645</c:v>
                </c:pt>
                <c:pt idx="1380">
                  <c:v>137.99999999999645</c:v>
                </c:pt>
                <c:pt idx="1381">
                  <c:v>138.09999999999644</c:v>
                </c:pt>
                <c:pt idx="1382">
                  <c:v>138.19999999999644</c:v>
                </c:pt>
                <c:pt idx="1383">
                  <c:v>138.29999999999643</c:v>
                </c:pt>
                <c:pt idx="1384">
                  <c:v>138.39999999999642</c:v>
                </c:pt>
                <c:pt idx="1385">
                  <c:v>138.49999999999642</c:v>
                </c:pt>
                <c:pt idx="1386">
                  <c:v>138.59999999999641</c:v>
                </c:pt>
                <c:pt idx="1387">
                  <c:v>138.69999999999641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138.99999999999639</c:v>
                </c:pt>
                <c:pt idx="1391">
                  <c:v>139.09999999999638</c:v>
                </c:pt>
                <c:pt idx="1392">
                  <c:v>139.19999999999638</c:v>
                </c:pt>
                <c:pt idx="1393">
                  <c:v>139.29999999999637</c:v>
                </c:pt>
                <c:pt idx="1394">
                  <c:v>139.39999999999637</c:v>
                </c:pt>
                <c:pt idx="1395">
                  <c:v>139.49999999999636</c:v>
                </c:pt>
                <c:pt idx="1396">
                  <c:v>139.59999999999636</c:v>
                </c:pt>
                <c:pt idx="1397">
                  <c:v>139.69999999999635</c:v>
                </c:pt>
                <c:pt idx="1398">
                  <c:v>139.79999999999634</c:v>
                </c:pt>
                <c:pt idx="1399">
                  <c:v>139.89999999999634</c:v>
                </c:pt>
                <c:pt idx="1400">
                  <c:v>139.99999999999633</c:v>
                </c:pt>
                <c:pt idx="1401">
                  <c:v>140.09999999999633</c:v>
                </c:pt>
                <c:pt idx="1402">
                  <c:v>140.19999999999632</c:v>
                </c:pt>
                <c:pt idx="1403">
                  <c:v>140.29999999999632</c:v>
                </c:pt>
                <c:pt idx="1404">
                  <c:v>140.39999999999631</c:v>
                </c:pt>
                <c:pt idx="1405">
                  <c:v>140.49999999999631</c:v>
                </c:pt>
                <c:pt idx="1406">
                  <c:v>140.5999999999963</c:v>
                </c:pt>
                <c:pt idx="1407">
                  <c:v>140.69999999999629</c:v>
                </c:pt>
                <c:pt idx="1408">
                  <c:v>140.79999999999629</c:v>
                </c:pt>
                <c:pt idx="1409">
                  <c:v>140.89999999999628</c:v>
                </c:pt>
                <c:pt idx="1410">
                  <c:v>140.99999999999628</c:v>
                </c:pt>
                <c:pt idx="1411">
                  <c:v>141.09999999999627</c:v>
                </c:pt>
                <c:pt idx="1412">
                  <c:v>141.19999999999627</c:v>
                </c:pt>
                <c:pt idx="1413">
                  <c:v>141.29999999999626</c:v>
                </c:pt>
                <c:pt idx="1414">
                  <c:v>141.39999999999625</c:v>
                </c:pt>
                <c:pt idx="1415">
                  <c:v>141.49999999999625</c:v>
                </c:pt>
                <c:pt idx="1416">
                  <c:v>141.59999999999624</c:v>
                </c:pt>
                <c:pt idx="1417">
                  <c:v>141.69999999999624</c:v>
                </c:pt>
                <c:pt idx="1418">
                  <c:v>141.79999999999623</c:v>
                </c:pt>
                <c:pt idx="1419">
                  <c:v>141.89999999999623</c:v>
                </c:pt>
                <c:pt idx="1420">
                  <c:v>141.99999999999622</c:v>
                </c:pt>
                <c:pt idx="1421">
                  <c:v>142.09999999999621</c:v>
                </c:pt>
                <c:pt idx="1422">
                  <c:v>142.19999999999621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142.49999999999619</c:v>
                </c:pt>
                <c:pt idx="1426">
                  <c:v>142.59999999999619</c:v>
                </c:pt>
                <c:pt idx="1427">
                  <c:v>142.69999999999618</c:v>
                </c:pt>
                <c:pt idx="1428">
                  <c:v>142.79999999999617</c:v>
                </c:pt>
                <c:pt idx="1429">
                  <c:v>142.89999999999617</c:v>
                </c:pt>
                <c:pt idx="1430">
                  <c:v>142.99999999999616</c:v>
                </c:pt>
                <c:pt idx="1431">
                  <c:v>143.09999999999616</c:v>
                </c:pt>
                <c:pt idx="1432">
                  <c:v>143.19999999999615</c:v>
                </c:pt>
                <c:pt idx="1433">
                  <c:v>143.29999999999615</c:v>
                </c:pt>
                <c:pt idx="1434">
                  <c:v>143.39999999999614</c:v>
                </c:pt>
                <c:pt idx="1435">
                  <c:v>143.49999999999613</c:v>
                </c:pt>
                <c:pt idx="1436">
                  <c:v>143.59999999999613</c:v>
                </c:pt>
                <c:pt idx="1437">
                  <c:v>143.69999999999612</c:v>
                </c:pt>
                <c:pt idx="1438">
                  <c:v>143.79999999999612</c:v>
                </c:pt>
                <c:pt idx="1439">
                  <c:v>143.89999999999611</c:v>
                </c:pt>
                <c:pt idx="1440">
                  <c:v>143.99999999999611</c:v>
                </c:pt>
                <c:pt idx="1441">
                  <c:v>144.0999999999961</c:v>
                </c:pt>
                <c:pt idx="1442">
                  <c:v>144.19999999999609</c:v>
                </c:pt>
                <c:pt idx="1443">
                  <c:v>144.29999999999609</c:v>
                </c:pt>
                <c:pt idx="1444">
                  <c:v>144.39999999999608</c:v>
                </c:pt>
                <c:pt idx="1445">
                  <c:v>144.49999999999608</c:v>
                </c:pt>
                <c:pt idx="1446">
                  <c:v>144.59999999999607</c:v>
                </c:pt>
                <c:pt idx="1447">
                  <c:v>144.69999999999607</c:v>
                </c:pt>
                <c:pt idx="1448">
                  <c:v>144.79999999999606</c:v>
                </c:pt>
                <c:pt idx="1449">
                  <c:v>144.89999999999606</c:v>
                </c:pt>
                <c:pt idx="1450">
                  <c:v>144.99999999999605</c:v>
                </c:pt>
                <c:pt idx="1451">
                  <c:v>145.09999999999604</c:v>
                </c:pt>
                <c:pt idx="1452">
                  <c:v>145.19999999999604</c:v>
                </c:pt>
                <c:pt idx="1453">
                  <c:v>145.29999999999603</c:v>
                </c:pt>
                <c:pt idx="1454">
                  <c:v>145.39999999999603</c:v>
                </c:pt>
                <c:pt idx="1455">
                  <c:v>145.49999999999602</c:v>
                </c:pt>
                <c:pt idx="1456">
                  <c:v>145.59999999999602</c:v>
                </c:pt>
                <c:pt idx="1457">
                  <c:v>145.69999999999601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145.99999999999599</c:v>
                </c:pt>
                <c:pt idx="1461">
                  <c:v>146.09999999999599</c:v>
                </c:pt>
                <c:pt idx="1462">
                  <c:v>146.19999999999598</c:v>
                </c:pt>
                <c:pt idx="1463">
                  <c:v>146.29999999999598</c:v>
                </c:pt>
                <c:pt idx="1464">
                  <c:v>146.39999999999597</c:v>
                </c:pt>
                <c:pt idx="1465">
                  <c:v>146.49999999999596</c:v>
                </c:pt>
                <c:pt idx="1466">
                  <c:v>146.59999999999596</c:v>
                </c:pt>
                <c:pt idx="1467">
                  <c:v>146.69999999999595</c:v>
                </c:pt>
                <c:pt idx="1468">
                  <c:v>146.79999999999595</c:v>
                </c:pt>
                <c:pt idx="1469">
                  <c:v>146.89999999999594</c:v>
                </c:pt>
                <c:pt idx="1470">
                  <c:v>146.99999999999594</c:v>
                </c:pt>
                <c:pt idx="1471">
                  <c:v>147.09999999999593</c:v>
                </c:pt>
                <c:pt idx="1472">
                  <c:v>147.19999999999592</c:v>
                </c:pt>
                <c:pt idx="1473">
                  <c:v>147.29999999999592</c:v>
                </c:pt>
                <c:pt idx="1474">
                  <c:v>147.39999999999591</c:v>
                </c:pt>
                <c:pt idx="1475">
                  <c:v>147.49999999999591</c:v>
                </c:pt>
                <c:pt idx="1476">
                  <c:v>147.5999999999959</c:v>
                </c:pt>
                <c:pt idx="1477">
                  <c:v>147.6999999999959</c:v>
                </c:pt>
                <c:pt idx="1478">
                  <c:v>147.79999999999589</c:v>
                </c:pt>
                <c:pt idx="1479">
                  <c:v>147.89999999999588</c:v>
                </c:pt>
                <c:pt idx="1480">
                  <c:v>147.99999999999588</c:v>
                </c:pt>
                <c:pt idx="1481">
                  <c:v>148.09999999999587</c:v>
                </c:pt>
                <c:pt idx="1482">
                  <c:v>148.19999999999587</c:v>
                </c:pt>
                <c:pt idx="1483">
                  <c:v>148.29999999999586</c:v>
                </c:pt>
                <c:pt idx="1484">
                  <c:v>148.39999999999586</c:v>
                </c:pt>
                <c:pt idx="1485">
                  <c:v>148.49999999999585</c:v>
                </c:pt>
                <c:pt idx="1486">
                  <c:v>148.59999999999584</c:v>
                </c:pt>
                <c:pt idx="1487">
                  <c:v>148.69999999999584</c:v>
                </c:pt>
                <c:pt idx="1488">
                  <c:v>148.79999999999583</c:v>
                </c:pt>
                <c:pt idx="1489">
                  <c:v>148.89999999999583</c:v>
                </c:pt>
                <c:pt idx="1490">
                  <c:v>148.99999999999582</c:v>
                </c:pt>
                <c:pt idx="1491">
                  <c:v>149.09999999999582</c:v>
                </c:pt>
                <c:pt idx="1492">
                  <c:v>149.19999999999581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149.49999999999579</c:v>
                </c:pt>
                <c:pt idx="1496">
                  <c:v>149.59999999999579</c:v>
                </c:pt>
                <c:pt idx="1497">
                  <c:v>149.69999999999578</c:v>
                </c:pt>
                <c:pt idx="1498">
                  <c:v>149.79999999999578</c:v>
                </c:pt>
                <c:pt idx="1499">
                  <c:v>149.89999999999577</c:v>
                </c:pt>
                <c:pt idx="1500">
                  <c:v>149.99999999999577</c:v>
                </c:pt>
                <c:pt idx="1501">
                  <c:v>150.09999999999576</c:v>
                </c:pt>
                <c:pt idx="1502">
                  <c:v>150.19999999999575</c:v>
                </c:pt>
                <c:pt idx="1503">
                  <c:v>150.29999999999575</c:v>
                </c:pt>
                <c:pt idx="1504">
                  <c:v>150.39999999999574</c:v>
                </c:pt>
                <c:pt idx="1505">
                  <c:v>150.49999999999574</c:v>
                </c:pt>
                <c:pt idx="1506">
                  <c:v>150.59999999999573</c:v>
                </c:pt>
                <c:pt idx="1507">
                  <c:v>150.69999999999573</c:v>
                </c:pt>
                <c:pt idx="1508">
                  <c:v>150.79999999999572</c:v>
                </c:pt>
                <c:pt idx="1509">
                  <c:v>150.89999999999571</c:v>
                </c:pt>
                <c:pt idx="1510">
                  <c:v>150.99999999999571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151.29999999999569</c:v>
                </c:pt>
                <c:pt idx="1514">
                  <c:v>151.39999999999569</c:v>
                </c:pt>
                <c:pt idx="1515">
                  <c:v>151.49999999999568</c:v>
                </c:pt>
                <c:pt idx="1516">
                  <c:v>151.59999999999567</c:v>
                </c:pt>
                <c:pt idx="1517">
                  <c:v>151.69999999999567</c:v>
                </c:pt>
                <c:pt idx="1518">
                  <c:v>151.79999999999566</c:v>
                </c:pt>
                <c:pt idx="1519">
                  <c:v>151.89999999999566</c:v>
                </c:pt>
                <c:pt idx="1520">
                  <c:v>151.99999999999565</c:v>
                </c:pt>
                <c:pt idx="1521">
                  <c:v>152.09999999999565</c:v>
                </c:pt>
                <c:pt idx="1522">
                  <c:v>152.19999999999564</c:v>
                </c:pt>
                <c:pt idx="1523">
                  <c:v>152.29999999999563</c:v>
                </c:pt>
                <c:pt idx="1524">
                  <c:v>152.39999999999563</c:v>
                </c:pt>
                <c:pt idx="1525">
                  <c:v>152.49999999999562</c:v>
                </c:pt>
                <c:pt idx="1526">
                  <c:v>152.59999999999562</c:v>
                </c:pt>
                <c:pt idx="1527">
                  <c:v>152.69999999999561</c:v>
                </c:pt>
                <c:pt idx="1528">
                  <c:v>152.79999999999561</c:v>
                </c:pt>
                <c:pt idx="1529">
                  <c:v>152.8999999999956</c:v>
                </c:pt>
                <c:pt idx="1530">
                  <c:v>152.99999999999559</c:v>
                </c:pt>
                <c:pt idx="1531">
                  <c:v>153.09999999999559</c:v>
                </c:pt>
                <c:pt idx="1532">
                  <c:v>153.19999999999558</c:v>
                </c:pt>
                <c:pt idx="1533">
                  <c:v>153.29999999999558</c:v>
                </c:pt>
                <c:pt idx="1534">
                  <c:v>153.39999999999557</c:v>
                </c:pt>
                <c:pt idx="1535">
                  <c:v>153.49999999999557</c:v>
                </c:pt>
                <c:pt idx="1536">
                  <c:v>153.59999999999556</c:v>
                </c:pt>
                <c:pt idx="1537">
                  <c:v>153.69999999999555</c:v>
                </c:pt>
                <c:pt idx="1538">
                  <c:v>153.79999999999555</c:v>
                </c:pt>
                <c:pt idx="1539">
                  <c:v>153.89999999999554</c:v>
                </c:pt>
                <c:pt idx="1540">
                  <c:v>153.99999999999554</c:v>
                </c:pt>
                <c:pt idx="1541">
                  <c:v>154.09999999999553</c:v>
                </c:pt>
                <c:pt idx="1542">
                  <c:v>154.19999999999553</c:v>
                </c:pt>
                <c:pt idx="1543">
                  <c:v>154.29999999999552</c:v>
                </c:pt>
                <c:pt idx="1544">
                  <c:v>154.39999999999552</c:v>
                </c:pt>
                <c:pt idx="1545">
                  <c:v>154.49999999999551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154.79999999999549</c:v>
                </c:pt>
                <c:pt idx="1549">
                  <c:v>154.89999999999549</c:v>
                </c:pt>
                <c:pt idx="1550">
                  <c:v>154.99999999999548</c:v>
                </c:pt>
                <c:pt idx="1551">
                  <c:v>155.09999999999548</c:v>
                </c:pt>
                <c:pt idx="1552">
                  <c:v>155.19999999999547</c:v>
                </c:pt>
                <c:pt idx="1553">
                  <c:v>155.29999999999546</c:v>
                </c:pt>
                <c:pt idx="1554">
                  <c:v>155.39999999999546</c:v>
                </c:pt>
                <c:pt idx="1555">
                  <c:v>155.49999999999545</c:v>
                </c:pt>
                <c:pt idx="1556">
                  <c:v>155.59999999999545</c:v>
                </c:pt>
                <c:pt idx="1557">
                  <c:v>155.69999999999544</c:v>
                </c:pt>
                <c:pt idx="1558">
                  <c:v>155.79999999999544</c:v>
                </c:pt>
                <c:pt idx="1559">
                  <c:v>155.89999999999543</c:v>
                </c:pt>
                <c:pt idx="1560">
                  <c:v>155.99999999999542</c:v>
                </c:pt>
                <c:pt idx="1561">
                  <c:v>156.09999999999542</c:v>
                </c:pt>
                <c:pt idx="1562">
                  <c:v>156.19999999999541</c:v>
                </c:pt>
                <c:pt idx="1563">
                  <c:v>156.29999999999541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156.59999999999539</c:v>
                </c:pt>
                <c:pt idx="1567">
                  <c:v>156.69999999999538</c:v>
                </c:pt>
                <c:pt idx="1568">
                  <c:v>156.79999999999538</c:v>
                </c:pt>
                <c:pt idx="1569">
                  <c:v>156.89999999999537</c:v>
                </c:pt>
                <c:pt idx="1570">
                  <c:v>156.99999999999537</c:v>
                </c:pt>
                <c:pt idx="1571">
                  <c:v>157.09999999999536</c:v>
                </c:pt>
                <c:pt idx="1572">
                  <c:v>157.19999999999536</c:v>
                </c:pt>
                <c:pt idx="1573">
                  <c:v>157.29999999999535</c:v>
                </c:pt>
                <c:pt idx="1574">
                  <c:v>157.39999999999534</c:v>
                </c:pt>
                <c:pt idx="1575">
                  <c:v>157.49999999999534</c:v>
                </c:pt>
                <c:pt idx="1576">
                  <c:v>157.59999999999533</c:v>
                </c:pt>
                <c:pt idx="1577">
                  <c:v>157.69999999999533</c:v>
                </c:pt>
                <c:pt idx="1578">
                  <c:v>157.79999999999532</c:v>
                </c:pt>
                <c:pt idx="1579">
                  <c:v>157.89999999999532</c:v>
                </c:pt>
                <c:pt idx="1580">
                  <c:v>157.99999999999531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158.29999999999529</c:v>
                </c:pt>
                <c:pt idx="1584">
                  <c:v>158.39999999999529</c:v>
                </c:pt>
                <c:pt idx="1585">
                  <c:v>158.49999999999528</c:v>
                </c:pt>
                <c:pt idx="1586">
                  <c:v>158.59999999999528</c:v>
                </c:pt>
                <c:pt idx="1587">
                  <c:v>158.69999999999527</c:v>
                </c:pt>
                <c:pt idx="1588">
                  <c:v>158.79999999999526</c:v>
                </c:pt>
                <c:pt idx="1589">
                  <c:v>158.89999999999526</c:v>
                </c:pt>
                <c:pt idx="1590">
                  <c:v>158.99999999999525</c:v>
                </c:pt>
                <c:pt idx="1591">
                  <c:v>159.09999999999525</c:v>
                </c:pt>
                <c:pt idx="1592">
                  <c:v>159.19999999999524</c:v>
                </c:pt>
                <c:pt idx="1593">
                  <c:v>159.29999999999524</c:v>
                </c:pt>
                <c:pt idx="1594">
                  <c:v>159.39999999999523</c:v>
                </c:pt>
                <c:pt idx="1595">
                  <c:v>159.49999999999523</c:v>
                </c:pt>
                <c:pt idx="1596">
                  <c:v>159.59999999999522</c:v>
                </c:pt>
                <c:pt idx="1597">
                  <c:v>159.69999999999521</c:v>
                </c:pt>
                <c:pt idx="1598">
                  <c:v>159.79999999999521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160.09999999999519</c:v>
                </c:pt>
                <c:pt idx="1602">
                  <c:v>160.19999999999519</c:v>
                </c:pt>
                <c:pt idx="1603">
                  <c:v>160.29999999999518</c:v>
                </c:pt>
                <c:pt idx="1604">
                  <c:v>160.39999999999517</c:v>
                </c:pt>
                <c:pt idx="1605">
                  <c:v>160.49999999999517</c:v>
                </c:pt>
                <c:pt idx="1606">
                  <c:v>160.59999999999516</c:v>
                </c:pt>
                <c:pt idx="1607">
                  <c:v>160.69999999999516</c:v>
                </c:pt>
                <c:pt idx="1608">
                  <c:v>160.79999999999515</c:v>
                </c:pt>
                <c:pt idx="1609">
                  <c:v>160.89999999999515</c:v>
                </c:pt>
                <c:pt idx="1610">
                  <c:v>160.99999999999514</c:v>
                </c:pt>
                <c:pt idx="1611">
                  <c:v>161.09999999999513</c:v>
                </c:pt>
                <c:pt idx="1612">
                  <c:v>161.19999999999513</c:v>
                </c:pt>
                <c:pt idx="1613">
                  <c:v>161.29999999999512</c:v>
                </c:pt>
                <c:pt idx="1614">
                  <c:v>161.39999999999512</c:v>
                </c:pt>
                <c:pt idx="1615">
                  <c:v>161.49999999999511</c:v>
                </c:pt>
                <c:pt idx="1616">
                  <c:v>161.59999999999511</c:v>
                </c:pt>
                <c:pt idx="1617">
                  <c:v>161.6999999999951</c:v>
                </c:pt>
                <c:pt idx="1618">
                  <c:v>161.79999999999509</c:v>
                </c:pt>
                <c:pt idx="1619">
                  <c:v>161.89999999999509</c:v>
                </c:pt>
                <c:pt idx="1620">
                  <c:v>161.99999999999508</c:v>
                </c:pt>
                <c:pt idx="1621">
                  <c:v>162.09999999999508</c:v>
                </c:pt>
                <c:pt idx="1622">
                  <c:v>162.19999999999507</c:v>
                </c:pt>
                <c:pt idx="1623">
                  <c:v>162.29999999999507</c:v>
                </c:pt>
                <c:pt idx="1624">
                  <c:v>162.39999999999506</c:v>
                </c:pt>
                <c:pt idx="1625">
                  <c:v>162.49999999999505</c:v>
                </c:pt>
                <c:pt idx="1626">
                  <c:v>162.59999999999505</c:v>
                </c:pt>
                <c:pt idx="1627">
                  <c:v>162.69999999999504</c:v>
                </c:pt>
                <c:pt idx="1628">
                  <c:v>162.79999999999504</c:v>
                </c:pt>
                <c:pt idx="1629">
                  <c:v>162.89999999999503</c:v>
                </c:pt>
                <c:pt idx="1630">
                  <c:v>162.99999999999503</c:v>
                </c:pt>
                <c:pt idx="1631">
                  <c:v>163.09999999999502</c:v>
                </c:pt>
                <c:pt idx="1632">
                  <c:v>163.19999999999501</c:v>
                </c:pt>
                <c:pt idx="1633">
                  <c:v>163.29999999999501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163.59999999999499</c:v>
                </c:pt>
                <c:pt idx="1637">
                  <c:v>163.69999999999499</c:v>
                </c:pt>
                <c:pt idx="1638">
                  <c:v>163.79999999999498</c:v>
                </c:pt>
                <c:pt idx="1639">
                  <c:v>163.89999999999498</c:v>
                </c:pt>
                <c:pt idx="1640">
                  <c:v>163.99999999999497</c:v>
                </c:pt>
                <c:pt idx="1641">
                  <c:v>164.09999999999496</c:v>
                </c:pt>
                <c:pt idx="1642">
                  <c:v>164.19999999999496</c:v>
                </c:pt>
                <c:pt idx="1643">
                  <c:v>164.29999999999495</c:v>
                </c:pt>
                <c:pt idx="1644">
                  <c:v>164.39999999999495</c:v>
                </c:pt>
                <c:pt idx="1645">
                  <c:v>164.49999999999494</c:v>
                </c:pt>
                <c:pt idx="1646">
                  <c:v>164.59999999999494</c:v>
                </c:pt>
                <c:pt idx="1647">
                  <c:v>164.69999999999493</c:v>
                </c:pt>
                <c:pt idx="1648">
                  <c:v>164.79999999999492</c:v>
                </c:pt>
                <c:pt idx="1649">
                  <c:v>164.89999999999492</c:v>
                </c:pt>
                <c:pt idx="1650">
                  <c:v>164.99999999999491</c:v>
                </c:pt>
                <c:pt idx="1651">
                  <c:v>165.09999999999491</c:v>
                </c:pt>
                <c:pt idx="1652">
                  <c:v>165.1999999999949</c:v>
                </c:pt>
                <c:pt idx="1653">
                  <c:v>165.2999999999949</c:v>
                </c:pt>
                <c:pt idx="1654">
                  <c:v>165.39999999999489</c:v>
                </c:pt>
                <c:pt idx="1655">
                  <c:v>165.49999999999488</c:v>
                </c:pt>
                <c:pt idx="1656">
                  <c:v>165.59999999999488</c:v>
                </c:pt>
                <c:pt idx="1657">
                  <c:v>165.69999999999487</c:v>
                </c:pt>
                <c:pt idx="1658">
                  <c:v>165.79999999999487</c:v>
                </c:pt>
                <c:pt idx="1659">
                  <c:v>165.89999999999486</c:v>
                </c:pt>
                <c:pt idx="1660">
                  <c:v>165.99999999999486</c:v>
                </c:pt>
                <c:pt idx="1661">
                  <c:v>166.09999999999485</c:v>
                </c:pt>
                <c:pt idx="1662">
                  <c:v>166.19999999999484</c:v>
                </c:pt>
                <c:pt idx="1663">
                  <c:v>166.29999999999484</c:v>
                </c:pt>
                <c:pt idx="1664">
                  <c:v>166.39999999999483</c:v>
                </c:pt>
                <c:pt idx="1665">
                  <c:v>166.49999999999483</c:v>
                </c:pt>
                <c:pt idx="1666">
                  <c:v>166.59999999999482</c:v>
                </c:pt>
                <c:pt idx="1667">
                  <c:v>166.69999999999482</c:v>
                </c:pt>
                <c:pt idx="1668">
                  <c:v>166.79999999999481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167.09999999999479</c:v>
                </c:pt>
                <c:pt idx="1672">
                  <c:v>167.19999999999479</c:v>
                </c:pt>
                <c:pt idx="1673">
                  <c:v>167.29999999999478</c:v>
                </c:pt>
                <c:pt idx="1674">
                  <c:v>167.39999999999478</c:v>
                </c:pt>
                <c:pt idx="1675">
                  <c:v>167.49999999999477</c:v>
                </c:pt>
                <c:pt idx="1676">
                  <c:v>167.59999999999476</c:v>
                </c:pt>
                <c:pt idx="1677">
                  <c:v>167.69999999999476</c:v>
                </c:pt>
                <c:pt idx="1678">
                  <c:v>167.79999999999475</c:v>
                </c:pt>
                <c:pt idx="1679">
                  <c:v>167.89999999999475</c:v>
                </c:pt>
                <c:pt idx="1680">
                  <c:v>167.99999999999474</c:v>
                </c:pt>
                <c:pt idx="1681">
                  <c:v>168.09999999999474</c:v>
                </c:pt>
                <c:pt idx="1682">
                  <c:v>168.19999999999473</c:v>
                </c:pt>
                <c:pt idx="1683">
                  <c:v>168.29999999999472</c:v>
                </c:pt>
                <c:pt idx="1684">
                  <c:v>168.39999999999472</c:v>
                </c:pt>
                <c:pt idx="1685">
                  <c:v>168.49999999999471</c:v>
                </c:pt>
                <c:pt idx="1686">
                  <c:v>168.59999999999471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168.89999999999469</c:v>
                </c:pt>
                <c:pt idx="1690">
                  <c:v>168.99999999999469</c:v>
                </c:pt>
                <c:pt idx="1691">
                  <c:v>169.09999999999468</c:v>
                </c:pt>
                <c:pt idx="1692">
                  <c:v>169.19999999999467</c:v>
                </c:pt>
                <c:pt idx="1693">
                  <c:v>169.29999999999467</c:v>
                </c:pt>
                <c:pt idx="1694">
                  <c:v>169.39999999999466</c:v>
                </c:pt>
                <c:pt idx="1695">
                  <c:v>169.49999999999466</c:v>
                </c:pt>
                <c:pt idx="1696">
                  <c:v>169.59999999999465</c:v>
                </c:pt>
                <c:pt idx="1697">
                  <c:v>169.69999999999465</c:v>
                </c:pt>
                <c:pt idx="1698">
                  <c:v>169.79999999999464</c:v>
                </c:pt>
                <c:pt idx="1699">
                  <c:v>169.89999999999463</c:v>
                </c:pt>
                <c:pt idx="1700">
                  <c:v>169.99999999999463</c:v>
                </c:pt>
                <c:pt idx="1701">
                  <c:v>170.09999999999462</c:v>
                </c:pt>
                <c:pt idx="1702">
                  <c:v>170.19999999999462</c:v>
                </c:pt>
                <c:pt idx="1703">
                  <c:v>170.29999999999461</c:v>
                </c:pt>
                <c:pt idx="1704">
                  <c:v>170.39999999999461</c:v>
                </c:pt>
                <c:pt idx="1705">
                  <c:v>170.4999999999946</c:v>
                </c:pt>
                <c:pt idx="1706">
                  <c:v>170.59999999999459</c:v>
                </c:pt>
                <c:pt idx="1707">
                  <c:v>170.69999999999459</c:v>
                </c:pt>
                <c:pt idx="1708">
                  <c:v>170.79999999999458</c:v>
                </c:pt>
                <c:pt idx="1709">
                  <c:v>170.89999999999458</c:v>
                </c:pt>
                <c:pt idx="1710">
                  <c:v>170.99999999999457</c:v>
                </c:pt>
                <c:pt idx="1711">
                  <c:v>171.09999999999457</c:v>
                </c:pt>
                <c:pt idx="1712">
                  <c:v>171.19999999999456</c:v>
                </c:pt>
                <c:pt idx="1713">
                  <c:v>171.29999999999455</c:v>
                </c:pt>
                <c:pt idx="1714">
                  <c:v>171.39999999999455</c:v>
                </c:pt>
                <c:pt idx="1715">
                  <c:v>171.49999999999454</c:v>
                </c:pt>
                <c:pt idx="1716">
                  <c:v>171.59999999999454</c:v>
                </c:pt>
                <c:pt idx="1717">
                  <c:v>171.69999999999453</c:v>
                </c:pt>
                <c:pt idx="1718">
                  <c:v>171.79999999999453</c:v>
                </c:pt>
                <c:pt idx="1719">
                  <c:v>171.89999999999452</c:v>
                </c:pt>
                <c:pt idx="1720">
                  <c:v>171.99999999999451</c:v>
                </c:pt>
                <c:pt idx="1721">
                  <c:v>172.09999999999451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172.39999999999449</c:v>
                </c:pt>
                <c:pt idx="1725">
                  <c:v>172.49999999999449</c:v>
                </c:pt>
                <c:pt idx="1726">
                  <c:v>172.59999999999448</c:v>
                </c:pt>
                <c:pt idx="1727">
                  <c:v>172.69999999999447</c:v>
                </c:pt>
                <c:pt idx="1728">
                  <c:v>172.79999999999447</c:v>
                </c:pt>
                <c:pt idx="1729">
                  <c:v>172.89999999999446</c:v>
                </c:pt>
                <c:pt idx="1730">
                  <c:v>172.99999999999446</c:v>
                </c:pt>
                <c:pt idx="1731">
                  <c:v>173.09999999999445</c:v>
                </c:pt>
                <c:pt idx="1732">
                  <c:v>173.19999999999445</c:v>
                </c:pt>
                <c:pt idx="1733">
                  <c:v>173.29999999999444</c:v>
                </c:pt>
                <c:pt idx="1734">
                  <c:v>173.39999999999444</c:v>
                </c:pt>
                <c:pt idx="1735">
                  <c:v>173.49999999999443</c:v>
                </c:pt>
                <c:pt idx="1736">
                  <c:v>173.59999999999442</c:v>
                </c:pt>
                <c:pt idx="1737">
                  <c:v>173.69999999999442</c:v>
                </c:pt>
                <c:pt idx="1738">
                  <c:v>173.79999999999441</c:v>
                </c:pt>
                <c:pt idx="1739">
                  <c:v>173.89999999999441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174.19999999999439</c:v>
                </c:pt>
                <c:pt idx="1743">
                  <c:v>174.29999999999438</c:v>
                </c:pt>
                <c:pt idx="1744">
                  <c:v>174.39999999999438</c:v>
                </c:pt>
                <c:pt idx="1745">
                  <c:v>174.49999999999437</c:v>
                </c:pt>
                <c:pt idx="1746">
                  <c:v>174.59999999999437</c:v>
                </c:pt>
                <c:pt idx="1747">
                  <c:v>174.69999999999436</c:v>
                </c:pt>
                <c:pt idx="1748">
                  <c:v>174.79999999999436</c:v>
                </c:pt>
                <c:pt idx="1749">
                  <c:v>174.89999999999435</c:v>
                </c:pt>
                <c:pt idx="1750">
                  <c:v>174.99999999999434</c:v>
                </c:pt>
                <c:pt idx="1751">
                  <c:v>175.09999999999434</c:v>
                </c:pt>
                <c:pt idx="1752">
                  <c:v>175.19999999999433</c:v>
                </c:pt>
                <c:pt idx="1753">
                  <c:v>175.29999999999433</c:v>
                </c:pt>
                <c:pt idx="1754">
                  <c:v>175.39999999999432</c:v>
                </c:pt>
                <c:pt idx="1755">
                  <c:v>175.49999999999432</c:v>
                </c:pt>
                <c:pt idx="1756">
                  <c:v>175.59999999999431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175.89999999999429</c:v>
                </c:pt>
                <c:pt idx="1760">
                  <c:v>175.99999999999429</c:v>
                </c:pt>
                <c:pt idx="1761">
                  <c:v>176.09999999999428</c:v>
                </c:pt>
                <c:pt idx="1762">
                  <c:v>176.19999999999428</c:v>
                </c:pt>
                <c:pt idx="1763">
                  <c:v>176.29999999999427</c:v>
                </c:pt>
                <c:pt idx="1764">
                  <c:v>176.39999999999426</c:v>
                </c:pt>
                <c:pt idx="1765">
                  <c:v>176.49999999999426</c:v>
                </c:pt>
                <c:pt idx="1766">
                  <c:v>176.59999999999425</c:v>
                </c:pt>
                <c:pt idx="1767">
                  <c:v>176.69999999999425</c:v>
                </c:pt>
                <c:pt idx="1768">
                  <c:v>176.79999999999424</c:v>
                </c:pt>
                <c:pt idx="1769">
                  <c:v>176.89999999999424</c:v>
                </c:pt>
                <c:pt idx="1770">
                  <c:v>176.99999999999423</c:v>
                </c:pt>
                <c:pt idx="1771">
                  <c:v>177.09999999999422</c:v>
                </c:pt>
                <c:pt idx="1772">
                  <c:v>177.19999999999422</c:v>
                </c:pt>
                <c:pt idx="1773">
                  <c:v>177.29999999999421</c:v>
                </c:pt>
                <c:pt idx="1774">
                  <c:v>177.39999999999421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177.69999999999419</c:v>
                </c:pt>
                <c:pt idx="1778">
                  <c:v>177.79999999999418</c:v>
                </c:pt>
                <c:pt idx="1779">
                  <c:v>177.89999999999418</c:v>
                </c:pt>
                <c:pt idx="1780">
                  <c:v>177.99999999999417</c:v>
                </c:pt>
                <c:pt idx="1781">
                  <c:v>178.09999999999417</c:v>
                </c:pt>
                <c:pt idx="1782">
                  <c:v>178.19999999999416</c:v>
                </c:pt>
                <c:pt idx="1783">
                  <c:v>178.29999999999416</c:v>
                </c:pt>
                <c:pt idx="1784">
                  <c:v>178.39999999999415</c:v>
                </c:pt>
                <c:pt idx="1785">
                  <c:v>178.49999999999415</c:v>
                </c:pt>
                <c:pt idx="1786">
                  <c:v>178.59999999999414</c:v>
                </c:pt>
                <c:pt idx="1787">
                  <c:v>178.69999999999413</c:v>
                </c:pt>
                <c:pt idx="1788">
                  <c:v>178.79999999999413</c:v>
                </c:pt>
                <c:pt idx="1789">
                  <c:v>178.89999999999412</c:v>
                </c:pt>
                <c:pt idx="1790">
                  <c:v>178.99999999999412</c:v>
                </c:pt>
                <c:pt idx="1791">
                  <c:v>179.09999999999411</c:v>
                </c:pt>
                <c:pt idx="1792">
                  <c:v>179.19999999999411</c:v>
                </c:pt>
                <c:pt idx="1793">
                  <c:v>179.2999999999941</c:v>
                </c:pt>
                <c:pt idx="1794">
                  <c:v>179.39999999999409</c:v>
                </c:pt>
                <c:pt idx="1795">
                  <c:v>179.49999999999409</c:v>
                </c:pt>
                <c:pt idx="1796">
                  <c:v>179.59999999999408</c:v>
                </c:pt>
                <c:pt idx="1797">
                  <c:v>179.69999999999408</c:v>
                </c:pt>
                <c:pt idx="1798">
                  <c:v>179.79999999999407</c:v>
                </c:pt>
                <c:pt idx="1799">
                  <c:v>179.89999999999407</c:v>
                </c:pt>
                <c:pt idx="1800">
                  <c:v>179.99999999999406</c:v>
                </c:pt>
                <c:pt idx="1801">
                  <c:v>180.09999999999405</c:v>
                </c:pt>
                <c:pt idx="1802">
                  <c:v>180.19999999999405</c:v>
                </c:pt>
                <c:pt idx="1803">
                  <c:v>180.29999999999404</c:v>
                </c:pt>
                <c:pt idx="1804">
                  <c:v>180.39999999999404</c:v>
                </c:pt>
                <c:pt idx="1805">
                  <c:v>180.49999999999403</c:v>
                </c:pt>
                <c:pt idx="1806">
                  <c:v>180.59999999999403</c:v>
                </c:pt>
                <c:pt idx="1807">
                  <c:v>180.69999999999402</c:v>
                </c:pt>
                <c:pt idx="1808">
                  <c:v>180.79999999999401</c:v>
                </c:pt>
                <c:pt idx="1809">
                  <c:v>180.89999999999401</c:v>
                </c:pt>
                <c:pt idx="1810">
                  <c:v>180.999999999994</c:v>
                </c:pt>
                <c:pt idx="1811">
                  <c:v>181.099999999994</c:v>
                </c:pt>
                <c:pt idx="1812">
                  <c:v>181.19999999999399</c:v>
                </c:pt>
                <c:pt idx="1813">
                  <c:v>181.29999999999399</c:v>
                </c:pt>
                <c:pt idx="1814">
                  <c:v>181.39999999999398</c:v>
                </c:pt>
                <c:pt idx="1815">
                  <c:v>181.49999999999397</c:v>
                </c:pt>
                <c:pt idx="1816">
                  <c:v>181.59999999999397</c:v>
                </c:pt>
                <c:pt idx="1817">
                  <c:v>181.69999999999396</c:v>
                </c:pt>
                <c:pt idx="1818">
                  <c:v>181.79999999999396</c:v>
                </c:pt>
                <c:pt idx="1819">
                  <c:v>181.89999999999395</c:v>
                </c:pt>
                <c:pt idx="1820">
                  <c:v>181.99999999999395</c:v>
                </c:pt>
                <c:pt idx="1821">
                  <c:v>182.09999999999394</c:v>
                </c:pt>
                <c:pt idx="1822">
                  <c:v>182.19999999999393</c:v>
                </c:pt>
                <c:pt idx="1823">
                  <c:v>182.29999999999393</c:v>
                </c:pt>
                <c:pt idx="1824">
                  <c:v>182.39999999999392</c:v>
                </c:pt>
                <c:pt idx="1825">
                  <c:v>182.49999999999392</c:v>
                </c:pt>
                <c:pt idx="1826">
                  <c:v>182.59999999999391</c:v>
                </c:pt>
                <c:pt idx="1827">
                  <c:v>182.69999999999391</c:v>
                </c:pt>
                <c:pt idx="1828">
                  <c:v>182.7999999999939</c:v>
                </c:pt>
                <c:pt idx="1829">
                  <c:v>182.8999999999939</c:v>
                </c:pt>
                <c:pt idx="1830">
                  <c:v>182.99999999999389</c:v>
                </c:pt>
                <c:pt idx="1831">
                  <c:v>183.09999999999388</c:v>
                </c:pt>
                <c:pt idx="1832">
                  <c:v>183.19999999999388</c:v>
                </c:pt>
                <c:pt idx="1833">
                  <c:v>183.29999999999387</c:v>
                </c:pt>
                <c:pt idx="1834">
                  <c:v>183.39999999999387</c:v>
                </c:pt>
                <c:pt idx="1835">
                  <c:v>183.49999999999386</c:v>
                </c:pt>
                <c:pt idx="1836">
                  <c:v>183.59999999999386</c:v>
                </c:pt>
                <c:pt idx="1837">
                  <c:v>183.69999999999385</c:v>
                </c:pt>
                <c:pt idx="1838">
                  <c:v>183.79999999999384</c:v>
                </c:pt>
                <c:pt idx="1839">
                  <c:v>183.89999999999384</c:v>
                </c:pt>
                <c:pt idx="1840">
                  <c:v>183.99999999999383</c:v>
                </c:pt>
                <c:pt idx="1841">
                  <c:v>184.09999999999383</c:v>
                </c:pt>
                <c:pt idx="1842">
                  <c:v>184.19999999999382</c:v>
                </c:pt>
                <c:pt idx="1843">
                  <c:v>184.29999999999382</c:v>
                </c:pt>
                <c:pt idx="1844">
                  <c:v>184.39999999999381</c:v>
                </c:pt>
                <c:pt idx="1845">
                  <c:v>184.4999999999938</c:v>
                </c:pt>
                <c:pt idx="1846">
                  <c:v>184.5999999999938</c:v>
                </c:pt>
                <c:pt idx="1847">
                  <c:v>184.69999999999379</c:v>
                </c:pt>
                <c:pt idx="1848">
                  <c:v>184.79999999999379</c:v>
                </c:pt>
                <c:pt idx="1849">
                  <c:v>184.89999999999378</c:v>
                </c:pt>
                <c:pt idx="1850">
                  <c:v>184.99999999999378</c:v>
                </c:pt>
                <c:pt idx="1851">
                  <c:v>185.09999999999377</c:v>
                </c:pt>
                <c:pt idx="1852">
                  <c:v>185.19999999999376</c:v>
                </c:pt>
                <c:pt idx="1853">
                  <c:v>185.29999999999376</c:v>
                </c:pt>
                <c:pt idx="1854">
                  <c:v>185.39999999999375</c:v>
                </c:pt>
                <c:pt idx="1855">
                  <c:v>185.49999999999375</c:v>
                </c:pt>
                <c:pt idx="1856">
                  <c:v>185.59999999999374</c:v>
                </c:pt>
                <c:pt idx="1857">
                  <c:v>185.69999999999374</c:v>
                </c:pt>
                <c:pt idx="1858">
                  <c:v>185.79999999999373</c:v>
                </c:pt>
                <c:pt idx="1859">
                  <c:v>185.89999999999372</c:v>
                </c:pt>
                <c:pt idx="1860">
                  <c:v>185.99999999999372</c:v>
                </c:pt>
                <c:pt idx="1861">
                  <c:v>186.09999999999371</c:v>
                </c:pt>
                <c:pt idx="1862">
                  <c:v>186.19999999999371</c:v>
                </c:pt>
                <c:pt idx="1863">
                  <c:v>186.2999999999937</c:v>
                </c:pt>
                <c:pt idx="1864">
                  <c:v>186.3999999999937</c:v>
                </c:pt>
                <c:pt idx="1865">
                  <c:v>186.49999999999369</c:v>
                </c:pt>
                <c:pt idx="1866">
                  <c:v>186.59999999999368</c:v>
                </c:pt>
                <c:pt idx="1867">
                  <c:v>186.69999999999368</c:v>
                </c:pt>
                <c:pt idx="1868">
                  <c:v>186.79999999999367</c:v>
                </c:pt>
                <c:pt idx="1869">
                  <c:v>186.89999999999367</c:v>
                </c:pt>
                <c:pt idx="1870">
                  <c:v>186.99999999999366</c:v>
                </c:pt>
                <c:pt idx="1871">
                  <c:v>187.09999999999366</c:v>
                </c:pt>
                <c:pt idx="1872">
                  <c:v>187.19999999999365</c:v>
                </c:pt>
                <c:pt idx="1873">
                  <c:v>187.29999999999364</c:v>
                </c:pt>
                <c:pt idx="1874">
                  <c:v>187.39999999999364</c:v>
                </c:pt>
                <c:pt idx="1875">
                  <c:v>187.49999999999363</c:v>
                </c:pt>
                <c:pt idx="1876">
                  <c:v>187.59999999999363</c:v>
                </c:pt>
                <c:pt idx="1877">
                  <c:v>187.69999999999362</c:v>
                </c:pt>
                <c:pt idx="1878">
                  <c:v>187.79999999999362</c:v>
                </c:pt>
                <c:pt idx="1879">
                  <c:v>187.89999999999361</c:v>
                </c:pt>
                <c:pt idx="1880">
                  <c:v>187.99999999999361</c:v>
                </c:pt>
                <c:pt idx="1881">
                  <c:v>188.0999999999936</c:v>
                </c:pt>
                <c:pt idx="1882">
                  <c:v>188.19999999999359</c:v>
                </c:pt>
                <c:pt idx="1883">
                  <c:v>188.29999999999359</c:v>
                </c:pt>
                <c:pt idx="1884">
                  <c:v>188.39999999999358</c:v>
                </c:pt>
                <c:pt idx="1885">
                  <c:v>188.49999999999358</c:v>
                </c:pt>
                <c:pt idx="1886">
                  <c:v>188.59999999999357</c:v>
                </c:pt>
                <c:pt idx="1887">
                  <c:v>188.69999999999357</c:v>
                </c:pt>
                <c:pt idx="1888">
                  <c:v>188.79999999999356</c:v>
                </c:pt>
                <c:pt idx="1889">
                  <c:v>188.89999999999355</c:v>
                </c:pt>
                <c:pt idx="1890">
                  <c:v>188.99999999999355</c:v>
                </c:pt>
                <c:pt idx="1891">
                  <c:v>189.09999999999354</c:v>
                </c:pt>
                <c:pt idx="1892">
                  <c:v>189.19999999999354</c:v>
                </c:pt>
                <c:pt idx="1893">
                  <c:v>189.29999999999353</c:v>
                </c:pt>
                <c:pt idx="1894">
                  <c:v>189.39999999999353</c:v>
                </c:pt>
                <c:pt idx="1895">
                  <c:v>189.49999999999352</c:v>
                </c:pt>
                <c:pt idx="1896">
                  <c:v>189.59999999999351</c:v>
                </c:pt>
                <c:pt idx="1897">
                  <c:v>189.69999999999351</c:v>
                </c:pt>
                <c:pt idx="1898">
                  <c:v>189.7999999999935</c:v>
                </c:pt>
                <c:pt idx="1899">
                  <c:v>189.8999999999935</c:v>
                </c:pt>
                <c:pt idx="1900">
                  <c:v>189.99999999999349</c:v>
                </c:pt>
                <c:pt idx="1901">
                  <c:v>190.09999999999349</c:v>
                </c:pt>
                <c:pt idx="1902">
                  <c:v>190.19999999999348</c:v>
                </c:pt>
                <c:pt idx="1903">
                  <c:v>190.29999999999347</c:v>
                </c:pt>
                <c:pt idx="1904">
                  <c:v>190.39999999999347</c:v>
                </c:pt>
                <c:pt idx="1905">
                  <c:v>190.49999999999346</c:v>
                </c:pt>
                <c:pt idx="1906">
                  <c:v>190.59999999999346</c:v>
                </c:pt>
                <c:pt idx="1907">
                  <c:v>190.69999999999345</c:v>
                </c:pt>
                <c:pt idx="1908">
                  <c:v>190.79999999999345</c:v>
                </c:pt>
                <c:pt idx="1909">
                  <c:v>190.89999999999344</c:v>
                </c:pt>
                <c:pt idx="1910">
                  <c:v>190.99999999999343</c:v>
                </c:pt>
                <c:pt idx="1911">
                  <c:v>191.09999999999343</c:v>
                </c:pt>
                <c:pt idx="1912">
                  <c:v>191.19999999999342</c:v>
                </c:pt>
                <c:pt idx="1913">
                  <c:v>191.29999999999342</c:v>
                </c:pt>
                <c:pt idx="1914">
                  <c:v>191.39999999999341</c:v>
                </c:pt>
                <c:pt idx="1915">
                  <c:v>191.49999999999341</c:v>
                </c:pt>
                <c:pt idx="1916">
                  <c:v>191.5999999999934</c:v>
                </c:pt>
                <c:pt idx="1917">
                  <c:v>191.69999999999339</c:v>
                </c:pt>
                <c:pt idx="1918">
                  <c:v>191.79999999999339</c:v>
                </c:pt>
                <c:pt idx="1919">
                  <c:v>191.89999999999338</c:v>
                </c:pt>
                <c:pt idx="1920">
                  <c:v>191.99999999999338</c:v>
                </c:pt>
                <c:pt idx="1921">
                  <c:v>192.09999999999337</c:v>
                </c:pt>
                <c:pt idx="1922">
                  <c:v>192.19999999999337</c:v>
                </c:pt>
                <c:pt idx="1923">
                  <c:v>192.29999999999336</c:v>
                </c:pt>
                <c:pt idx="1924">
                  <c:v>192.39999999999336</c:v>
                </c:pt>
                <c:pt idx="1925">
                  <c:v>192.49999999999335</c:v>
                </c:pt>
                <c:pt idx="1926">
                  <c:v>192.59999999999334</c:v>
                </c:pt>
                <c:pt idx="1927">
                  <c:v>192.69999999999334</c:v>
                </c:pt>
                <c:pt idx="1928">
                  <c:v>192.79999999999333</c:v>
                </c:pt>
                <c:pt idx="1929">
                  <c:v>192.89999999999333</c:v>
                </c:pt>
                <c:pt idx="1930">
                  <c:v>192.99999999999332</c:v>
                </c:pt>
                <c:pt idx="1931">
                  <c:v>193.09999999999332</c:v>
                </c:pt>
                <c:pt idx="1932">
                  <c:v>193.19999999999331</c:v>
                </c:pt>
                <c:pt idx="1933">
                  <c:v>193.2999999999933</c:v>
                </c:pt>
                <c:pt idx="1934">
                  <c:v>193.3999999999933</c:v>
                </c:pt>
                <c:pt idx="1935">
                  <c:v>193.49999999999329</c:v>
                </c:pt>
                <c:pt idx="1936">
                  <c:v>193.59999999999329</c:v>
                </c:pt>
                <c:pt idx="1937">
                  <c:v>193.69999999999328</c:v>
                </c:pt>
                <c:pt idx="1938">
                  <c:v>193.79999999999328</c:v>
                </c:pt>
                <c:pt idx="1939">
                  <c:v>193.89999999999327</c:v>
                </c:pt>
                <c:pt idx="1940">
                  <c:v>193.99999999999326</c:v>
                </c:pt>
                <c:pt idx="1941">
                  <c:v>194.09999999999326</c:v>
                </c:pt>
                <c:pt idx="1942">
                  <c:v>194.19999999999325</c:v>
                </c:pt>
                <c:pt idx="1943">
                  <c:v>194.29999999999325</c:v>
                </c:pt>
                <c:pt idx="1944">
                  <c:v>194.39999999999324</c:v>
                </c:pt>
                <c:pt idx="1945">
                  <c:v>194.49999999999324</c:v>
                </c:pt>
                <c:pt idx="1946">
                  <c:v>194.59999999999323</c:v>
                </c:pt>
                <c:pt idx="1947">
                  <c:v>194.69999999999322</c:v>
                </c:pt>
                <c:pt idx="1948">
                  <c:v>194.79999999999322</c:v>
                </c:pt>
                <c:pt idx="1949">
                  <c:v>194.89999999999321</c:v>
                </c:pt>
                <c:pt idx="1950">
                  <c:v>194.99999999999321</c:v>
                </c:pt>
                <c:pt idx="1951">
                  <c:v>195.0999999999932</c:v>
                </c:pt>
                <c:pt idx="1952">
                  <c:v>195.1999999999932</c:v>
                </c:pt>
                <c:pt idx="1953">
                  <c:v>195.29999999999319</c:v>
                </c:pt>
                <c:pt idx="1954">
                  <c:v>195.39999999999318</c:v>
                </c:pt>
                <c:pt idx="1955">
                  <c:v>195.49999999999318</c:v>
                </c:pt>
                <c:pt idx="1956">
                  <c:v>195.59999999999317</c:v>
                </c:pt>
                <c:pt idx="1957">
                  <c:v>195.69999999999317</c:v>
                </c:pt>
                <c:pt idx="1958">
                  <c:v>195.79999999999316</c:v>
                </c:pt>
                <c:pt idx="1959">
                  <c:v>195.89999999999316</c:v>
                </c:pt>
                <c:pt idx="1960">
                  <c:v>195.99999999999315</c:v>
                </c:pt>
                <c:pt idx="1961">
                  <c:v>196.09999999999314</c:v>
                </c:pt>
                <c:pt idx="1962">
                  <c:v>196.19999999999314</c:v>
                </c:pt>
                <c:pt idx="1963">
                  <c:v>196.29999999999313</c:v>
                </c:pt>
                <c:pt idx="1964">
                  <c:v>196.39999999999313</c:v>
                </c:pt>
                <c:pt idx="1965">
                  <c:v>196.49999999999312</c:v>
                </c:pt>
                <c:pt idx="1966">
                  <c:v>196.59999999999312</c:v>
                </c:pt>
                <c:pt idx="1967">
                  <c:v>196.69999999999311</c:v>
                </c:pt>
                <c:pt idx="1968">
                  <c:v>196.7999999999931</c:v>
                </c:pt>
                <c:pt idx="1969">
                  <c:v>196.8999999999931</c:v>
                </c:pt>
                <c:pt idx="1970">
                  <c:v>196.99999999999309</c:v>
                </c:pt>
                <c:pt idx="1971">
                  <c:v>197.09999999999309</c:v>
                </c:pt>
                <c:pt idx="1972">
                  <c:v>197.19999999999308</c:v>
                </c:pt>
                <c:pt idx="1973">
                  <c:v>197.29999999999308</c:v>
                </c:pt>
                <c:pt idx="1974">
                  <c:v>197.39999999999307</c:v>
                </c:pt>
                <c:pt idx="1975">
                  <c:v>197.49999999999307</c:v>
                </c:pt>
                <c:pt idx="1976">
                  <c:v>197.59999999999306</c:v>
                </c:pt>
                <c:pt idx="1977">
                  <c:v>197.69999999999305</c:v>
                </c:pt>
                <c:pt idx="1978">
                  <c:v>197.79999999999305</c:v>
                </c:pt>
                <c:pt idx="1979">
                  <c:v>197.89999999999304</c:v>
                </c:pt>
                <c:pt idx="1980">
                  <c:v>197.99999999999304</c:v>
                </c:pt>
                <c:pt idx="1981">
                  <c:v>198.09999999999303</c:v>
                </c:pt>
                <c:pt idx="1982">
                  <c:v>198.19999999999303</c:v>
                </c:pt>
                <c:pt idx="1983">
                  <c:v>198.29999999999302</c:v>
                </c:pt>
                <c:pt idx="1984">
                  <c:v>198.39999999999301</c:v>
                </c:pt>
                <c:pt idx="1985">
                  <c:v>198.49999999999301</c:v>
                </c:pt>
                <c:pt idx="1986">
                  <c:v>198.599999999993</c:v>
                </c:pt>
                <c:pt idx="1987">
                  <c:v>198.699999999993</c:v>
                </c:pt>
                <c:pt idx="1988">
                  <c:v>198.79999999999299</c:v>
                </c:pt>
                <c:pt idx="1989">
                  <c:v>198.89999999999299</c:v>
                </c:pt>
                <c:pt idx="1990">
                  <c:v>198.99999999999298</c:v>
                </c:pt>
                <c:pt idx="1991">
                  <c:v>199.09999999999297</c:v>
                </c:pt>
                <c:pt idx="1992">
                  <c:v>199.19999999999297</c:v>
                </c:pt>
                <c:pt idx="1993">
                  <c:v>199.29999999999296</c:v>
                </c:pt>
                <c:pt idx="1994">
                  <c:v>199.39999999999296</c:v>
                </c:pt>
                <c:pt idx="1995">
                  <c:v>199.49999999999295</c:v>
                </c:pt>
                <c:pt idx="1996">
                  <c:v>199.59999999999295</c:v>
                </c:pt>
                <c:pt idx="1997">
                  <c:v>199.69999999999294</c:v>
                </c:pt>
                <c:pt idx="1998">
                  <c:v>199.79999999999293</c:v>
                </c:pt>
                <c:pt idx="1999">
                  <c:v>199.89999999999293</c:v>
                </c:pt>
                <c:pt idx="2000">
                  <c:v>199.99999999999292</c:v>
                </c:pt>
                <c:pt idx="2001">
                  <c:v>200.09999999999292</c:v>
                </c:pt>
                <c:pt idx="2002">
                  <c:v>200.19999999999291</c:v>
                </c:pt>
                <c:pt idx="2003">
                  <c:v>200.29999999999291</c:v>
                </c:pt>
                <c:pt idx="2004">
                  <c:v>200.3999999999929</c:v>
                </c:pt>
                <c:pt idx="2005">
                  <c:v>200.49999999999289</c:v>
                </c:pt>
                <c:pt idx="2006">
                  <c:v>200.59999999999289</c:v>
                </c:pt>
                <c:pt idx="2007">
                  <c:v>200.69999999999288</c:v>
                </c:pt>
                <c:pt idx="2008">
                  <c:v>200.79999999999288</c:v>
                </c:pt>
                <c:pt idx="2009">
                  <c:v>200.89999999999287</c:v>
                </c:pt>
                <c:pt idx="2010">
                  <c:v>200.99999999999287</c:v>
                </c:pt>
                <c:pt idx="2011">
                  <c:v>201.09999999999286</c:v>
                </c:pt>
                <c:pt idx="2012">
                  <c:v>201.19999999999285</c:v>
                </c:pt>
                <c:pt idx="2013">
                  <c:v>201.29999999999285</c:v>
                </c:pt>
                <c:pt idx="2014">
                  <c:v>201.39999999999284</c:v>
                </c:pt>
                <c:pt idx="2015">
                  <c:v>201.49999999999284</c:v>
                </c:pt>
                <c:pt idx="2016">
                  <c:v>201.59999999999283</c:v>
                </c:pt>
                <c:pt idx="2017">
                  <c:v>201.69999999999283</c:v>
                </c:pt>
                <c:pt idx="2018">
                  <c:v>201.79999999999282</c:v>
                </c:pt>
                <c:pt idx="2019">
                  <c:v>201.89999999999281</c:v>
                </c:pt>
                <c:pt idx="2020">
                  <c:v>201.99999999999281</c:v>
                </c:pt>
                <c:pt idx="2021">
                  <c:v>202.0999999999928</c:v>
                </c:pt>
                <c:pt idx="2022">
                  <c:v>202.1999999999928</c:v>
                </c:pt>
                <c:pt idx="2023">
                  <c:v>202.29999999999279</c:v>
                </c:pt>
                <c:pt idx="2024">
                  <c:v>202.39999999999279</c:v>
                </c:pt>
                <c:pt idx="2025">
                  <c:v>202.49999999999278</c:v>
                </c:pt>
                <c:pt idx="2026">
                  <c:v>202.59999999999278</c:v>
                </c:pt>
                <c:pt idx="2027">
                  <c:v>202.69999999999277</c:v>
                </c:pt>
                <c:pt idx="2028">
                  <c:v>202.79999999999276</c:v>
                </c:pt>
                <c:pt idx="2029">
                  <c:v>202.89999999999276</c:v>
                </c:pt>
                <c:pt idx="2030">
                  <c:v>202.99999999999275</c:v>
                </c:pt>
                <c:pt idx="2031">
                  <c:v>203.09999999999275</c:v>
                </c:pt>
                <c:pt idx="2032">
                  <c:v>203.19999999999274</c:v>
                </c:pt>
                <c:pt idx="2033">
                  <c:v>203.29999999999274</c:v>
                </c:pt>
                <c:pt idx="2034">
                  <c:v>203.39999999999273</c:v>
                </c:pt>
                <c:pt idx="2035">
                  <c:v>203.49999999999272</c:v>
                </c:pt>
                <c:pt idx="2036">
                  <c:v>203.59999999999272</c:v>
                </c:pt>
                <c:pt idx="2037">
                  <c:v>203.69999999999271</c:v>
                </c:pt>
                <c:pt idx="2038">
                  <c:v>203.79999999999271</c:v>
                </c:pt>
                <c:pt idx="2039">
                  <c:v>203.8999999999927</c:v>
                </c:pt>
                <c:pt idx="2040">
                  <c:v>203.9999999999927</c:v>
                </c:pt>
                <c:pt idx="2041">
                  <c:v>204.09999999999269</c:v>
                </c:pt>
                <c:pt idx="2042">
                  <c:v>204.19999999999268</c:v>
                </c:pt>
                <c:pt idx="2043">
                  <c:v>204.29999999999268</c:v>
                </c:pt>
                <c:pt idx="2044">
                  <c:v>204.39999999999267</c:v>
                </c:pt>
                <c:pt idx="2045">
                  <c:v>204.49999999999267</c:v>
                </c:pt>
                <c:pt idx="2046">
                  <c:v>204.59999999999266</c:v>
                </c:pt>
                <c:pt idx="2047">
                  <c:v>204.69999999999266</c:v>
                </c:pt>
                <c:pt idx="2048">
                  <c:v>204.79999999999265</c:v>
                </c:pt>
                <c:pt idx="2049">
                  <c:v>204.89999999999264</c:v>
                </c:pt>
                <c:pt idx="2050">
                  <c:v>204.99999999999264</c:v>
                </c:pt>
                <c:pt idx="2051">
                  <c:v>205.09999999999263</c:v>
                </c:pt>
                <c:pt idx="2052">
                  <c:v>205.19999999999263</c:v>
                </c:pt>
                <c:pt idx="2053">
                  <c:v>205.29999999999262</c:v>
                </c:pt>
                <c:pt idx="2054">
                  <c:v>205.39999999999262</c:v>
                </c:pt>
                <c:pt idx="2055">
                  <c:v>205.49999999999261</c:v>
                </c:pt>
                <c:pt idx="2056">
                  <c:v>205.5999999999926</c:v>
                </c:pt>
                <c:pt idx="2057">
                  <c:v>205.6999999999926</c:v>
                </c:pt>
                <c:pt idx="2058">
                  <c:v>205.79999999999259</c:v>
                </c:pt>
                <c:pt idx="2059">
                  <c:v>205.89999999999259</c:v>
                </c:pt>
                <c:pt idx="2060">
                  <c:v>205.99999999999258</c:v>
                </c:pt>
                <c:pt idx="2061">
                  <c:v>206.09999999999258</c:v>
                </c:pt>
                <c:pt idx="2062">
                  <c:v>206.19999999999257</c:v>
                </c:pt>
                <c:pt idx="2063">
                  <c:v>206.29999999999256</c:v>
                </c:pt>
                <c:pt idx="2064">
                  <c:v>206.39999999999256</c:v>
                </c:pt>
                <c:pt idx="2065">
                  <c:v>206.49999999999255</c:v>
                </c:pt>
                <c:pt idx="2066">
                  <c:v>206.59999999999255</c:v>
                </c:pt>
                <c:pt idx="2067">
                  <c:v>206.69999999999254</c:v>
                </c:pt>
                <c:pt idx="2068">
                  <c:v>206.79999999999254</c:v>
                </c:pt>
                <c:pt idx="2069">
                  <c:v>206.89999999999253</c:v>
                </c:pt>
                <c:pt idx="2070">
                  <c:v>206.99999999999253</c:v>
                </c:pt>
                <c:pt idx="2071">
                  <c:v>207.09999999999252</c:v>
                </c:pt>
                <c:pt idx="2072">
                  <c:v>207.19999999999251</c:v>
                </c:pt>
                <c:pt idx="2073">
                  <c:v>207.29999999999251</c:v>
                </c:pt>
                <c:pt idx="2074">
                  <c:v>207.3999999999925</c:v>
                </c:pt>
                <c:pt idx="2075">
                  <c:v>207.4999999999925</c:v>
                </c:pt>
                <c:pt idx="2076">
                  <c:v>207.59999999999249</c:v>
                </c:pt>
                <c:pt idx="2077">
                  <c:v>207.69999999999249</c:v>
                </c:pt>
                <c:pt idx="2078">
                  <c:v>207.79999999999248</c:v>
                </c:pt>
                <c:pt idx="2079">
                  <c:v>207.89999999999247</c:v>
                </c:pt>
                <c:pt idx="2080">
                  <c:v>207.99999999999247</c:v>
                </c:pt>
                <c:pt idx="2081">
                  <c:v>208.09999999999246</c:v>
                </c:pt>
                <c:pt idx="2082">
                  <c:v>208.19999999999246</c:v>
                </c:pt>
                <c:pt idx="2083">
                  <c:v>208.29999999999245</c:v>
                </c:pt>
                <c:pt idx="2084">
                  <c:v>208.39999999999245</c:v>
                </c:pt>
                <c:pt idx="2085">
                  <c:v>208.49999999999244</c:v>
                </c:pt>
                <c:pt idx="2086">
                  <c:v>208.59999999999243</c:v>
                </c:pt>
                <c:pt idx="2087">
                  <c:v>208.69999999999243</c:v>
                </c:pt>
                <c:pt idx="2088">
                  <c:v>208.79999999999242</c:v>
                </c:pt>
                <c:pt idx="2089">
                  <c:v>208.89999999999242</c:v>
                </c:pt>
                <c:pt idx="2090">
                  <c:v>208.99999999999241</c:v>
                </c:pt>
                <c:pt idx="2091">
                  <c:v>209.09999999999241</c:v>
                </c:pt>
                <c:pt idx="2092">
                  <c:v>209.1999999999924</c:v>
                </c:pt>
                <c:pt idx="2093">
                  <c:v>209.29999999999239</c:v>
                </c:pt>
                <c:pt idx="2094">
                  <c:v>209.39999999999239</c:v>
                </c:pt>
                <c:pt idx="2095">
                  <c:v>209.49999999999238</c:v>
                </c:pt>
                <c:pt idx="2096">
                  <c:v>209.59999999999238</c:v>
                </c:pt>
                <c:pt idx="2097">
                  <c:v>209.69999999999237</c:v>
                </c:pt>
                <c:pt idx="2098">
                  <c:v>209.79999999999237</c:v>
                </c:pt>
                <c:pt idx="2099">
                  <c:v>209.89999999999236</c:v>
                </c:pt>
                <c:pt idx="2100">
                  <c:v>209.99999999999235</c:v>
                </c:pt>
                <c:pt idx="2101">
                  <c:v>210.09999999999235</c:v>
                </c:pt>
                <c:pt idx="2102">
                  <c:v>210.19999999999234</c:v>
                </c:pt>
                <c:pt idx="2103">
                  <c:v>210.29999999999234</c:v>
                </c:pt>
                <c:pt idx="2104">
                  <c:v>210.39999999999233</c:v>
                </c:pt>
                <c:pt idx="2105">
                  <c:v>210.49999999999233</c:v>
                </c:pt>
                <c:pt idx="2106">
                  <c:v>210.59999999999232</c:v>
                </c:pt>
                <c:pt idx="2107">
                  <c:v>210.69999999999231</c:v>
                </c:pt>
                <c:pt idx="2108">
                  <c:v>210.79999999999231</c:v>
                </c:pt>
                <c:pt idx="2109">
                  <c:v>210.8999999999923</c:v>
                </c:pt>
                <c:pt idx="2110">
                  <c:v>210.9999999999923</c:v>
                </c:pt>
                <c:pt idx="2111">
                  <c:v>211.09999999999229</c:v>
                </c:pt>
                <c:pt idx="2112">
                  <c:v>211.19999999999229</c:v>
                </c:pt>
                <c:pt idx="2113">
                  <c:v>211.29999999999228</c:v>
                </c:pt>
                <c:pt idx="2114">
                  <c:v>211.39999999999227</c:v>
                </c:pt>
                <c:pt idx="2115">
                  <c:v>211.49999999999227</c:v>
                </c:pt>
                <c:pt idx="2116">
                  <c:v>211.59999999999226</c:v>
                </c:pt>
                <c:pt idx="2117">
                  <c:v>211.69999999999226</c:v>
                </c:pt>
                <c:pt idx="2118">
                  <c:v>211.79999999999225</c:v>
                </c:pt>
                <c:pt idx="2119">
                  <c:v>211.89999999999225</c:v>
                </c:pt>
                <c:pt idx="2120">
                  <c:v>211.99999999999224</c:v>
                </c:pt>
                <c:pt idx="2121">
                  <c:v>212.09999999999224</c:v>
                </c:pt>
                <c:pt idx="2122">
                  <c:v>212.19999999999223</c:v>
                </c:pt>
                <c:pt idx="2123">
                  <c:v>212.29999999999222</c:v>
                </c:pt>
                <c:pt idx="2124">
                  <c:v>212.39999999999222</c:v>
                </c:pt>
                <c:pt idx="2125">
                  <c:v>212.49999999999221</c:v>
                </c:pt>
                <c:pt idx="2126">
                  <c:v>212.59999999999221</c:v>
                </c:pt>
                <c:pt idx="2127">
                  <c:v>212.6999999999922</c:v>
                </c:pt>
                <c:pt idx="2128">
                  <c:v>212.7999999999922</c:v>
                </c:pt>
                <c:pt idx="2129">
                  <c:v>212.89999999999219</c:v>
                </c:pt>
                <c:pt idx="2130">
                  <c:v>212.99999999999218</c:v>
                </c:pt>
                <c:pt idx="2131">
                  <c:v>213.09999999999218</c:v>
                </c:pt>
                <c:pt idx="2132">
                  <c:v>213.19999999999217</c:v>
                </c:pt>
                <c:pt idx="2133">
                  <c:v>213.29999999999217</c:v>
                </c:pt>
                <c:pt idx="2134">
                  <c:v>213.39999999999216</c:v>
                </c:pt>
                <c:pt idx="2135">
                  <c:v>213.49999999999216</c:v>
                </c:pt>
                <c:pt idx="2136">
                  <c:v>213.59999999999215</c:v>
                </c:pt>
                <c:pt idx="2137">
                  <c:v>213.69999999999214</c:v>
                </c:pt>
                <c:pt idx="2138">
                  <c:v>213.79999999999214</c:v>
                </c:pt>
                <c:pt idx="2139">
                  <c:v>213.89999999999213</c:v>
                </c:pt>
                <c:pt idx="2140">
                  <c:v>213.99999999999213</c:v>
                </c:pt>
                <c:pt idx="2141">
                  <c:v>214.09999999999212</c:v>
                </c:pt>
                <c:pt idx="2142">
                  <c:v>214.19999999999212</c:v>
                </c:pt>
                <c:pt idx="2143">
                  <c:v>214.29999999999211</c:v>
                </c:pt>
                <c:pt idx="2144">
                  <c:v>214.3999999999921</c:v>
                </c:pt>
                <c:pt idx="2145">
                  <c:v>214.4999999999921</c:v>
                </c:pt>
                <c:pt idx="2146">
                  <c:v>214.59999999999209</c:v>
                </c:pt>
                <c:pt idx="2147">
                  <c:v>214.69999999999209</c:v>
                </c:pt>
                <c:pt idx="2148">
                  <c:v>214.79999999999208</c:v>
                </c:pt>
                <c:pt idx="2149">
                  <c:v>214.89999999999208</c:v>
                </c:pt>
                <c:pt idx="2150">
                  <c:v>214.99999999999207</c:v>
                </c:pt>
                <c:pt idx="2151">
                  <c:v>215.09999999999206</c:v>
                </c:pt>
                <c:pt idx="2152">
                  <c:v>215.19999999999206</c:v>
                </c:pt>
                <c:pt idx="2153">
                  <c:v>215.29999999999205</c:v>
                </c:pt>
                <c:pt idx="2154">
                  <c:v>215.39999999999205</c:v>
                </c:pt>
                <c:pt idx="2155">
                  <c:v>215.49999999999204</c:v>
                </c:pt>
                <c:pt idx="2156">
                  <c:v>215.59999999999204</c:v>
                </c:pt>
                <c:pt idx="2157">
                  <c:v>215.69999999999203</c:v>
                </c:pt>
                <c:pt idx="2158">
                  <c:v>215.79999999999202</c:v>
                </c:pt>
                <c:pt idx="2159">
                  <c:v>215.89999999999202</c:v>
                </c:pt>
                <c:pt idx="2160">
                  <c:v>215.99999999999201</c:v>
                </c:pt>
                <c:pt idx="2161">
                  <c:v>216.09999999999201</c:v>
                </c:pt>
                <c:pt idx="2162">
                  <c:v>216.199999999992</c:v>
                </c:pt>
                <c:pt idx="2163">
                  <c:v>216.299999999992</c:v>
                </c:pt>
                <c:pt idx="2164">
                  <c:v>216.39999999999199</c:v>
                </c:pt>
                <c:pt idx="2165">
                  <c:v>216.49999999999199</c:v>
                </c:pt>
                <c:pt idx="2166">
                  <c:v>216.59999999999198</c:v>
                </c:pt>
                <c:pt idx="2167">
                  <c:v>216.69999999999197</c:v>
                </c:pt>
                <c:pt idx="2168">
                  <c:v>216.79999999999197</c:v>
                </c:pt>
                <c:pt idx="2169">
                  <c:v>216.89999999999196</c:v>
                </c:pt>
                <c:pt idx="2170">
                  <c:v>216.99999999999196</c:v>
                </c:pt>
                <c:pt idx="2171">
                  <c:v>217.09999999999195</c:v>
                </c:pt>
                <c:pt idx="2172">
                  <c:v>217.19999999999195</c:v>
                </c:pt>
                <c:pt idx="2173">
                  <c:v>217.29999999999194</c:v>
                </c:pt>
                <c:pt idx="2174">
                  <c:v>217.39999999999193</c:v>
                </c:pt>
                <c:pt idx="2175">
                  <c:v>217.49999999999193</c:v>
                </c:pt>
                <c:pt idx="2176">
                  <c:v>217.59999999999192</c:v>
                </c:pt>
                <c:pt idx="2177">
                  <c:v>217.69999999999192</c:v>
                </c:pt>
                <c:pt idx="2178">
                  <c:v>217.79999999999191</c:v>
                </c:pt>
                <c:pt idx="2179">
                  <c:v>217.89999999999191</c:v>
                </c:pt>
                <c:pt idx="2180">
                  <c:v>217.9999999999919</c:v>
                </c:pt>
                <c:pt idx="2181">
                  <c:v>218.09999999999189</c:v>
                </c:pt>
                <c:pt idx="2182">
                  <c:v>218.19999999999189</c:v>
                </c:pt>
                <c:pt idx="2183">
                  <c:v>218.29999999999188</c:v>
                </c:pt>
                <c:pt idx="2184">
                  <c:v>218.39999999999188</c:v>
                </c:pt>
                <c:pt idx="2185">
                  <c:v>218.49999999999187</c:v>
                </c:pt>
                <c:pt idx="2186">
                  <c:v>218.59999999999187</c:v>
                </c:pt>
                <c:pt idx="2187">
                  <c:v>218.69999999999186</c:v>
                </c:pt>
                <c:pt idx="2188">
                  <c:v>218.79999999999185</c:v>
                </c:pt>
                <c:pt idx="2189">
                  <c:v>218.89999999999185</c:v>
                </c:pt>
                <c:pt idx="2190">
                  <c:v>218.99999999999184</c:v>
                </c:pt>
                <c:pt idx="2191">
                  <c:v>219.09999999999184</c:v>
                </c:pt>
                <c:pt idx="2192">
                  <c:v>219.19999999999183</c:v>
                </c:pt>
                <c:pt idx="2193">
                  <c:v>219.29999999999183</c:v>
                </c:pt>
                <c:pt idx="2194">
                  <c:v>219.39999999999182</c:v>
                </c:pt>
                <c:pt idx="2195">
                  <c:v>219.49999999999181</c:v>
                </c:pt>
                <c:pt idx="2196">
                  <c:v>219.59999999999181</c:v>
                </c:pt>
                <c:pt idx="2197">
                  <c:v>219.6999999999918</c:v>
                </c:pt>
                <c:pt idx="2198">
                  <c:v>219.7999999999918</c:v>
                </c:pt>
                <c:pt idx="2199">
                  <c:v>219.89999999999179</c:v>
                </c:pt>
                <c:pt idx="2200">
                  <c:v>219.99999999999179</c:v>
                </c:pt>
                <c:pt idx="2201">
                  <c:v>220.09999999999178</c:v>
                </c:pt>
                <c:pt idx="2202">
                  <c:v>220.19999999999177</c:v>
                </c:pt>
                <c:pt idx="2203">
                  <c:v>220.29999999999177</c:v>
                </c:pt>
                <c:pt idx="2204">
                  <c:v>220.39999999999176</c:v>
                </c:pt>
                <c:pt idx="2205">
                  <c:v>220.49999999999176</c:v>
                </c:pt>
                <c:pt idx="2206">
                  <c:v>220.59999999999175</c:v>
                </c:pt>
                <c:pt idx="2207">
                  <c:v>220.69999999999175</c:v>
                </c:pt>
                <c:pt idx="2208">
                  <c:v>220.79999999999174</c:v>
                </c:pt>
                <c:pt idx="2209">
                  <c:v>220.89999999999173</c:v>
                </c:pt>
                <c:pt idx="2210">
                  <c:v>220.99999999999173</c:v>
                </c:pt>
                <c:pt idx="2211">
                  <c:v>221.09999999999172</c:v>
                </c:pt>
                <c:pt idx="2212">
                  <c:v>221.19999999999172</c:v>
                </c:pt>
                <c:pt idx="2213">
                  <c:v>221.29999999999171</c:v>
                </c:pt>
                <c:pt idx="2214">
                  <c:v>221.39999999999171</c:v>
                </c:pt>
                <c:pt idx="2215">
                  <c:v>221.4999999999917</c:v>
                </c:pt>
                <c:pt idx="2216">
                  <c:v>221.5999999999917</c:v>
                </c:pt>
                <c:pt idx="2217">
                  <c:v>221.69999999999169</c:v>
                </c:pt>
                <c:pt idx="2218">
                  <c:v>221.79999999999168</c:v>
                </c:pt>
                <c:pt idx="2219">
                  <c:v>221.89999999999168</c:v>
                </c:pt>
                <c:pt idx="2220">
                  <c:v>221.99999999999167</c:v>
                </c:pt>
                <c:pt idx="2221">
                  <c:v>222.09999999999167</c:v>
                </c:pt>
                <c:pt idx="2222">
                  <c:v>222.19999999999166</c:v>
                </c:pt>
                <c:pt idx="2223">
                  <c:v>222.29999999999166</c:v>
                </c:pt>
                <c:pt idx="2224">
                  <c:v>222.39999999999165</c:v>
                </c:pt>
                <c:pt idx="2225">
                  <c:v>222.49999999999164</c:v>
                </c:pt>
                <c:pt idx="2226">
                  <c:v>222.59999999999164</c:v>
                </c:pt>
                <c:pt idx="2227">
                  <c:v>222.69999999999163</c:v>
                </c:pt>
                <c:pt idx="2228">
                  <c:v>222.79999999999163</c:v>
                </c:pt>
                <c:pt idx="2229">
                  <c:v>222.89999999999162</c:v>
                </c:pt>
                <c:pt idx="2230">
                  <c:v>222.99999999999162</c:v>
                </c:pt>
                <c:pt idx="2231">
                  <c:v>223.09999999999161</c:v>
                </c:pt>
                <c:pt idx="2232">
                  <c:v>223.1999999999916</c:v>
                </c:pt>
                <c:pt idx="2233">
                  <c:v>223.2999999999916</c:v>
                </c:pt>
                <c:pt idx="2234">
                  <c:v>223.39999999999159</c:v>
                </c:pt>
                <c:pt idx="2235">
                  <c:v>223.49999999999159</c:v>
                </c:pt>
                <c:pt idx="2236">
                  <c:v>223.59999999999158</c:v>
                </c:pt>
                <c:pt idx="2237">
                  <c:v>223.69999999999158</c:v>
                </c:pt>
                <c:pt idx="2238">
                  <c:v>223.79999999999157</c:v>
                </c:pt>
                <c:pt idx="2239">
                  <c:v>223.89999999999156</c:v>
                </c:pt>
                <c:pt idx="2240">
                  <c:v>223.99999999999156</c:v>
                </c:pt>
                <c:pt idx="2241">
                  <c:v>224.09999999999155</c:v>
                </c:pt>
                <c:pt idx="2242">
                  <c:v>224.19999999999155</c:v>
                </c:pt>
                <c:pt idx="2243">
                  <c:v>224.29999999999154</c:v>
                </c:pt>
                <c:pt idx="2244">
                  <c:v>224.39999999999154</c:v>
                </c:pt>
                <c:pt idx="2245">
                  <c:v>224.49999999999153</c:v>
                </c:pt>
                <c:pt idx="2246">
                  <c:v>224.59999999999152</c:v>
                </c:pt>
                <c:pt idx="2247">
                  <c:v>224.69999999999152</c:v>
                </c:pt>
                <c:pt idx="2248">
                  <c:v>224.79999999999151</c:v>
                </c:pt>
                <c:pt idx="2249">
                  <c:v>224.89999999999151</c:v>
                </c:pt>
                <c:pt idx="2250">
                  <c:v>224.9999999999915</c:v>
                </c:pt>
                <c:pt idx="2251">
                  <c:v>225.0999999999915</c:v>
                </c:pt>
                <c:pt idx="2252">
                  <c:v>225.19999999999149</c:v>
                </c:pt>
                <c:pt idx="2253">
                  <c:v>225.29999999999148</c:v>
                </c:pt>
                <c:pt idx="2254">
                  <c:v>225.39999999999148</c:v>
                </c:pt>
                <c:pt idx="2255">
                  <c:v>225.49999999999147</c:v>
                </c:pt>
                <c:pt idx="2256">
                  <c:v>225.59999999999147</c:v>
                </c:pt>
                <c:pt idx="2257">
                  <c:v>225.69999999999146</c:v>
                </c:pt>
                <c:pt idx="2258">
                  <c:v>225.79999999999146</c:v>
                </c:pt>
                <c:pt idx="2259">
                  <c:v>225.89999999999145</c:v>
                </c:pt>
                <c:pt idx="2260">
                  <c:v>225.99999999999145</c:v>
                </c:pt>
                <c:pt idx="2261">
                  <c:v>226.09999999999144</c:v>
                </c:pt>
                <c:pt idx="2262">
                  <c:v>226.19999999999143</c:v>
                </c:pt>
                <c:pt idx="2263">
                  <c:v>226.29999999999143</c:v>
                </c:pt>
                <c:pt idx="2264">
                  <c:v>226.39999999999142</c:v>
                </c:pt>
                <c:pt idx="2265">
                  <c:v>226.49999999999142</c:v>
                </c:pt>
                <c:pt idx="2266">
                  <c:v>226.59999999999141</c:v>
                </c:pt>
                <c:pt idx="2267">
                  <c:v>226.69999999999141</c:v>
                </c:pt>
                <c:pt idx="2268">
                  <c:v>226.7999999999914</c:v>
                </c:pt>
                <c:pt idx="2269">
                  <c:v>226.89999999999139</c:v>
                </c:pt>
                <c:pt idx="2270">
                  <c:v>226.99999999999139</c:v>
                </c:pt>
                <c:pt idx="2271">
                  <c:v>227.09999999999138</c:v>
                </c:pt>
                <c:pt idx="2272">
                  <c:v>227.19999999999138</c:v>
                </c:pt>
                <c:pt idx="2273">
                  <c:v>227.29999999999137</c:v>
                </c:pt>
                <c:pt idx="2274">
                  <c:v>227.39999999999137</c:v>
                </c:pt>
                <c:pt idx="2275">
                  <c:v>227.49999999999136</c:v>
                </c:pt>
                <c:pt idx="2276">
                  <c:v>227.59999999999135</c:v>
                </c:pt>
                <c:pt idx="2277">
                  <c:v>227.69999999999135</c:v>
                </c:pt>
                <c:pt idx="2278">
                  <c:v>227.79999999999134</c:v>
                </c:pt>
                <c:pt idx="2279">
                  <c:v>227.89999999999134</c:v>
                </c:pt>
                <c:pt idx="2280">
                  <c:v>227.99999999999133</c:v>
                </c:pt>
                <c:pt idx="2281">
                  <c:v>228.09999999999133</c:v>
                </c:pt>
                <c:pt idx="2282">
                  <c:v>228.19999999999132</c:v>
                </c:pt>
                <c:pt idx="2283">
                  <c:v>228.29999999999131</c:v>
                </c:pt>
                <c:pt idx="2284">
                  <c:v>228.39999999999131</c:v>
                </c:pt>
                <c:pt idx="2285">
                  <c:v>228.4999999999913</c:v>
                </c:pt>
                <c:pt idx="2286">
                  <c:v>228.5999999999913</c:v>
                </c:pt>
                <c:pt idx="2287">
                  <c:v>228.69999999999129</c:v>
                </c:pt>
                <c:pt idx="2288">
                  <c:v>228.79999999999129</c:v>
                </c:pt>
                <c:pt idx="2289">
                  <c:v>228.89999999999128</c:v>
                </c:pt>
                <c:pt idx="2290">
                  <c:v>228.99999999999127</c:v>
                </c:pt>
                <c:pt idx="2291">
                  <c:v>229.09999999999127</c:v>
                </c:pt>
                <c:pt idx="2292">
                  <c:v>229.19999999999126</c:v>
                </c:pt>
                <c:pt idx="2293">
                  <c:v>229.29999999999126</c:v>
                </c:pt>
                <c:pt idx="2294">
                  <c:v>229.39999999999125</c:v>
                </c:pt>
                <c:pt idx="2295">
                  <c:v>229.49999999999125</c:v>
                </c:pt>
                <c:pt idx="2296">
                  <c:v>229.59999999999124</c:v>
                </c:pt>
                <c:pt idx="2297">
                  <c:v>229.69999999999123</c:v>
                </c:pt>
                <c:pt idx="2298">
                  <c:v>229.79999999999123</c:v>
                </c:pt>
                <c:pt idx="2299">
                  <c:v>229.89999999999122</c:v>
                </c:pt>
                <c:pt idx="2300">
                  <c:v>229.99999999999122</c:v>
                </c:pt>
                <c:pt idx="2301">
                  <c:v>230.09999999999121</c:v>
                </c:pt>
                <c:pt idx="2302">
                  <c:v>230.19999999999121</c:v>
                </c:pt>
                <c:pt idx="2303">
                  <c:v>230.2999999999912</c:v>
                </c:pt>
                <c:pt idx="2304">
                  <c:v>230.39999999999119</c:v>
                </c:pt>
                <c:pt idx="2305">
                  <c:v>230.49999999999119</c:v>
                </c:pt>
                <c:pt idx="2306">
                  <c:v>230.59999999999118</c:v>
                </c:pt>
                <c:pt idx="2307">
                  <c:v>230.69999999999118</c:v>
                </c:pt>
                <c:pt idx="2308">
                  <c:v>230.79999999999117</c:v>
                </c:pt>
                <c:pt idx="2309">
                  <c:v>230.89999999999117</c:v>
                </c:pt>
                <c:pt idx="2310">
                  <c:v>230.99999999999116</c:v>
                </c:pt>
                <c:pt idx="2311">
                  <c:v>231.09999999999116</c:v>
                </c:pt>
                <c:pt idx="2312">
                  <c:v>231.19999999999115</c:v>
                </c:pt>
                <c:pt idx="2313">
                  <c:v>231.29999999999114</c:v>
                </c:pt>
                <c:pt idx="2314">
                  <c:v>231.39999999999114</c:v>
                </c:pt>
                <c:pt idx="2315">
                  <c:v>231.49999999999113</c:v>
                </c:pt>
                <c:pt idx="2316">
                  <c:v>231.59999999999113</c:v>
                </c:pt>
                <c:pt idx="2317">
                  <c:v>231.69999999999112</c:v>
                </c:pt>
                <c:pt idx="2318">
                  <c:v>231.79999999999112</c:v>
                </c:pt>
                <c:pt idx="2319">
                  <c:v>231.89999999999111</c:v>
                </c:pt>
                <c:pt idx="2320">
                  <c:v>231.9999999999911</c:v>
                </c:pt>
                <c:pt idx="2321">
                  <c:v>232.0999999999911</c:v>
                </c:pt>
                <c:pt idx="2322">
                  <c:v>232.19999999999109</c:v>
                </c:pt>
                <c:pt idx="2323">
                  <c:v>232.29999999999109</c:v>
                </c:pt>
                <c:pt idx="2324">
                  <c:v>232.39999999999108</c:v>
                </c:pt>
                <c:pt idx="2325">
                  <c:v>232.49999999999108</c:v>
                </c:pt>
                <c:pt idx="2326">
                  <c:v>232.59999999999107</c:v>
                </c:pt>
                <c:pt idx="2327">
                  <c:v>232.69999999999106</c:v>
                </c:pt>
                <c:pt idx="2328">
                  <c:v>232.79999999999106</c:v>
                </c:pt>
                <c:pt idx="2329">
                  <c:v>232.89999999999105</c:v>
                </c:pt>
                <c:pt idx="2330">
                  <c:v>232.99999999999105</c:v>
                </c:pt>
                <c:pt idx="2331">
                  <c:v>233.09999999999104</c:v>
                </c:pt>
                <c:pt idx="2332">
                  <c:v>233.19999999999104</c:v>
                </c:pt>
                <c:pt idx="2333">
                  <c:v>233.29999999999103</c:v>
                </c:pt>
                <c:pt idx="2334">
                  <c:v>233.39999999999102</c:v>
                </c:pt>
                <c:pt idx="2335">
                  <c:v>233.49999999999102</c:v>
                </c:pt>
                <c:pt idx="2336">
                  <c:v>233.59999999999101</c:v>
                </c:pt>
                <c:pt idx="2337">
                  <c:v>233.69999999999101</c:v>
                </c:pt>
                <c:pt idx="2338">
                  <c:v>233.799999999991</c:v>
                </c:pt>
                <c:pt idx="2339">
                  <c:v>233.899999999991</c:v>
                </c:pt>
                <c:pt idx="2340">
                  <c:v>233.99999999999099</c:v>
                </c:pt>
                <c:pt idx="2341">
                  <c:v>234.09999999999098</c:v>
                </c:pt>
                <c:pt idx="2342">
                  <c:v>234.19999999999098</c:v>
                </c:pt>
                <c:pt idx="2343">
                  <c:v>234.29999999999097</c:v>
                </c:pt>
                <c:pt idx="2344">
                  <c:v>234.39999999999097</c:v>
                </c:pt>
                <c:pt idx="2345">
                  <c:v>234.49999999999096</c:v>
                </c:pt>
                <c:pt idx="2346">
                  <c:v>234.59999999999096</c:v>
                </c:pt>
                <c:pt idx="2347">
                  <c:v>234.69999999999095</c:v>
                </c:pt>
                <c:pt idx="2348">
                  <c:v>234.79999999999094</c:v>
                </c:pt>
                <c:pt idx="2349">
                  <c:v>234.89999999999094</c:v>
                </c:pt>
                <c:pt idx="2350">
                  <c:v>234.99999999999093</c:v>
                </c:pt>
                <c:pt idx="2351">
                  <c:v>235.09999999999093</c:v>
                </c:pt>
                <c:pt idx="2352">
                  <c:v>235.19999999999092</c:v>
                </c:pt>
                <c:pt idx="2353">
                  <c:v>235.29999999999092</c:v>
                </c:pt>
                <c:pt idx="2354">
                  <c:v>235.39999999999091</c:v>
                </c:pt>
                <c:pt idx="2355">
                  <c:v>235.49999999999091</c:v>
                </c:pt>
                <c:pt idx="2356">
                  <c:v>235.5999999999909</c:v>
                </c:pt>
                <c:pt idx="2357">
                  <c:v>235.69999999999089</c:v>
                </c:pt>
                <c:pt idx="2358">
                  <c:v>235.79999999999089</c:v>
                </c:pt>
                <c:pt idx="2359">
                  <c:v>235.89999999999088</c:v>
                </c:pt>
                <c:pt idx="2360">
                  <c:v>235.99999999999088</c:v>
                </c:pt>
                <c:pt idx="2361">
                  <c:v>236.09999999999087</c:v>
                </c:pt>
                <c:pt idx="2362">
                  <c:v>236.19999999999087</c:v>
                </c:pt>
                <c:pt idx="2363">
                  <c:v>236.29999999999086</c:v>
                </c:pt>
                <c:pt idx="2364">
                  <c:v>236.39999999999085</c:v>
                </c:pt>
                <c:pt idx="2365">
                  <c:v>236.49999999999085</c:v>
                </c:pt>
                <c:pt idx="2366">
                  <c:v>236.59999999999084</c:v>
                </c:pt>
                <c:pt idx="2367">
                  <c:v>236.69999999999084</c:v>
                </c:pt>
                <c:pt idx="2368">
                  <c:v>236.79999999999083</c:v>
                </c:pt>
                <c:pt idx="2369">
                  <c:v>236.89999999999083</c:v>
                </c:pt>
                <c:pt idx="2370">
                  <c:v>236.99999999999082</c:v>
                </c:pt>
                <c:pt idx="2371">
                  <c:v>237.09999999999081</c:v>
                </c:pt>
                <c:pt idx="2372">
                  <c:v>237.19999999999081</c:v>
                </c:pt>
                <c:pt idx="2373">
                  <c:v>237.2999999999908</c:v>
                </c:pt>
                <c:pt idx="2374">
                  <c:v>237.3999999999908</c:v>
                </c:pt>
                <c:pt idx="2375">
                  <c:v>237.49999999999079</c:v>
                </c:pt>
                <c:pt idx="2376">
                  <c:v>237.59999999999079</c:v>
                </c:pt>
                <c:pt idx="2377">
                  <c:v>237.69999999999078</c:v>
                </c:pt>
                <c:pt idx="2378">
                  <c:v>237.79999999999077</c:v>
                </c:pt>
                <c:pt idx="2379">
                  <c:v>237.89999999999077</c:v>
                </c:pt>
                <c:pt idx="2380">
                  <c:v>237.99999999999076</c:v>
                </c:pt>
                <c:pt idx="2381">
                  <c:v>238.09999999999076</c:v>
                </c:pt>
                <c:pt idx="2382">
                  <c:v>238.19999999999075</c:v>
                </c:pt>
                <c:pt idx="2383">
                  <c:v>238.29999999999075</c:v>
                </c:pt>
                <c:pt idx="2384">
                  <c:v>238.39999999999074</c:v>
                </c:pt>
                <c:pt idx="2385">
                  <c:v>238.49999999999073</c:v>
                </c:pt>
                <c:pt idx="2386">
                  <c:v>238.59999999999073</c:v>
                </c:pt>
                <c:pt idx="2387">
                  <c:v>238.69999999999072</c:v>
                </c:pt>
                <c:pt idx="2388">
                  <c:v>238.79999999999072</c:v>
                </c:pt>
                <c:pt idx="2389">
                  <c:v>238.89999999999071</c:v>
                </c:pt>
                <c:pt idx="2390">
                  <c:v>238.99999999999071</c:v>
                </c:pt>
                <c:pt idx="2391">
                  <c:v>239.0999999999907</c:v>
                </c:pt>
                <c:pt idx="2392">
                  <c:v>239.19999999999069</c:v>
                </c:pt>
                <c:pt idx="2393">
                  <c:v>239.29999999999069</c:v>
                </c:pt>
                <c:pt idx="2394">
                  <c:v>239.39999999999068</c:v>
                </c:pt>
                <c:pt idx="2395">
                  <c:v>239.49999999999068</c:v>
                </c:pt>
                <c:pt idx="2396">
                  <c:v>239.59999999999067</c:v>
                </c:pt>
                <c:pt idx="2397">
                  <c:v>239.69999999999067</c:v>
                </c:pt>
                <c:pt idx="2398">
                  <c:v>239.79999999999066</c:v>
                </c:pt>
                <c:pt idx="2399">
                  <c:v>239.89999999999065</c:v>
                </c:pt>
                <c:pt idx="2400">
                  <c:v>239.99999999999065</c:v>
                </c:pt>
                <c:pt idx="2401">
                  <c:v>240.09999999999064</c:v>
                </c:pt>
                <c:pt idx="2402">
                  <c:v>240.19999999999064</c:v>
                </c:pt>
                <c:pt idx="2403">
                  <c:v>240.29999999999063</c:v>
                </c:pt>
                <c:pt idx="2404">
                  <c:v>240.39999999999063</c:v>
                </c:pt>
                <c:pt idx="2405">
                  <c:v>240.49999999999062</c:v>
                </c:pt>
                <c:pt idx="2406">
                  <c:v>240.59999999999062</c:v>
                </c:pt>
                <c:pt idx="2407">
                  <c:v>240.69999999999061</c:v>
                </c:pt>
                <c:pt idx="2408">
                  <c:v>240.7999999999906</c:v>
                </c:pt>
                <c:pt idx="2409">
                  <c:v>240.8999999999906</c:v>
                </c:pt>
                <c:pt idx="2410">
                  <c:v>240.99999999999059</c:v>
                </c:pt>
                <c:pt idx="2411">
                  <c:v>241.09999999999059</c:v>
                </c:pt>
                <c:pt idx="2412">
                  <c:v>241.19999999999058</c:v>
                </c:pt>
                <c:pt idx="2413">
                  <c:v>241.29999999999058</c:v>
                </c:pt>
                <c:pt idx="2414">
                  <c:v>241.39999999999057</c:v>
                </c:pt>
                <c:pt idx="2415">
                  <c:v>241.49999999999056</c:v>
                </c:pt>
                <c:pt idx="2416">
                  <c:v>241.59999999999056</c:v>
                </c:pt>
                <c:pt idx="2417">
                  <c:v>241.69999999999055</c:v>
                </c:pt>
                <c:pt idx="2418">
                  <c:v>241.79999999999055</c:v>
                </c:pt>
                <c:pt idx="2419">
                  <c:v>241.89999999999054</c:v>
                </c:pt>
                <c:pt idx="2420">
                  <c:v>241.99999999999054</c:v>
                </c:pt>
                <c:pt idx="2421">
                  <c:v>242.09999999999053</c:v>
                </c:pt>
                <c:pt idx="2422">
                  <c:v>242.19999999999052</c:v>
                </c:pt>
                <c:pt idx="2423">
                  <c:v>242.29999999999052</c:v>
                </c:pt>
                <c:pt idx="2424">
                  <c:v>242.39999999999051</c:v>
                </c:pt>
                <c:pt idx="2425">
                  <c:v>242.49999999999051</c:v>
                </c:pt>
                <c:pt idx="2426">
                  <c:v>242.5999999999905</c:v>
                </c:pt>
                <c:pt idx="2427">
                  <c:v>242.6999999999905</c:v>
                </c:pt>
                <c:pt idx="2428">
                  <c:v>242.79999999999049</c:v>
                </c:pt>
                <c:pt idx="2429">
                  <c:v>242.89999999999048</c:v>
                </c:pt>
                <c:pt idx="2430">
                  <c:v>242.99999999999048</c:v>
                </c:pt>
                <c:pt idx="2431">
                  <c:v>243.09999999999047</c:v>
                </c:pt>
                <c:pt idx="2432">
                  <c:v>243.19999999999047</c:v>
                </c:pt>
                <c:pt idx="2433">
                  <c:v>243.29999999999046</c:v>
                </c:pt>
                <c:pt idx="2434">
                  <c:v>243.39999999999046</c:v>
                </c:pt>
                <c:pt idx="2435">
                  <c:v>243.49999999999045</c:v>
                </c:pt>
                <c:pt idx="2436">
                  <c:v>243.59999999999044</c:v>
                </c:pt>
                <c:pt idx="2437">
                  <c:v>243.69999999999044</c:v>
                </c:pt>
                <c:pt idx="2438">
                  <c:v>243.79999999999043</c:v>
                </c:pt>
                <c:pt idx="2439">
                  <c:v>243.89999999999043</c:v>
                </c:pt>
                <c:pt idx="2440">
                  <c:v>243.99999999999042</c:v>
                </c:pt>
                <c:pt idx="2441">
                  <c:v>244.09999999999042</c:v>
                </c:pt>
                <c:pt idx="2442">
                  <c:v>244.19999999999041</c:v>
                </c:pt>
                <c:pt idx="2443">
                  <c:v>244.2999999999904</c:v>
                </c:pt>
                <c:pt idx="2444">
                  <c:v>244.3999999999904</c:v>
                </c:pt>
                <c:pt idx="2445">
                  <c:v>244.49999999999039</c:v>
                </c:pt>
                <c:pt idx="2446">
                  <c:v>244.59999999999039</c:v>
                </c:pt>
                <c:pt idx="2447">
                  <c:v>244.69999999999038</c:v>
                </c:pt>
                <c:pt idx="2448">
                  <c:v>244.79999999999038</c:v>
                </c:pt>
                <c:pt idx="2449">
                  <c:v>244.89999999999037</c:v>
                </c:pt>
                <c:pt idx="2450">
                  <c:v>244.99999999999037</c:v>
                </c:pt>
                <c:pt idx="2451">
                  <c:v>245.09999999999036</c:v>
                </c:pt>
                <c:pt idx="2452">
                  <c:v>245.19999999999035</c:v>
                </c:pt>
                <c:pt idx="2453">
                  <c:v>245.29999999999035</c:v>
                </c:pt>
                <c:pt idx="2454">
                  <c:v>245.39999999999034</c:v>
                </c:pt>
                <c:pt idx="2455">
                  <c:v>245.49999999999034</c:v>
                </c:pt>
                <c:pt idx="2456">
                  <c:v>245.59999999999033</c:v>
                </c:pt>
                <c:pt idx="2457">
                  <c:v>245.69999999999033</c:v>
                </c:pt>
                <c:pt idx="2458">
                  <c:v>245.79999999999032</c:v>
                </c:pt>
                <c:pt idx="2459">
                  <c:v>245.89999999999031</c:v>
                </c:pt>
                <c:pt idx="2460">
                  <c:v>245.99999999999031</c:v>
                </c:pt>
                <c:pt idx="2461">
                  <c:v>246.0999999999903</c:v>
                </c:pt>
                <c:pt idx="2462">
                  <c:v>246.1999999999903</c:v>
                </c:pt>
                <c:pt idx="2463">
                  <c:v>246.29999999999029</c:v>
                </c:pt>
                <c:pt idx="2464">
                  <c:v>246.39999999999029</c:v>
                </c:pt>
                <c:pt idx="2465">
                  <c:v>246.49999999999028</c:v>
                </c:pt>
                <c:pt idx="2466">
                  <c:v>246.59999999999027</c:v>
                </c:pt>
                <c:pt idx="2467">
                  <c:v>246.69999999999027</c:v>
                </c:pt>
                <c:pt idx="2468">
                  <c:v>246.79999999999026</c:v>
                </c:pt>
                <c:pt idx="2469">
                  <c:v>246.89999999999026</c:v>
                </c:pt>
                <c:pt idx="2470">
                  <c:v>246.99999999999025</c:v>
                </c:pt>
                <c:pt idx="2471">
                  <c:v>247.09999999999025</c:v>
                </c:pt>
                <c:pt idx="2472">
                  <c:v>247.19999999999024</c:v>
                </c:pt>
                <c:pt idx="2473">
                  <c:v>247.29999999999023</c:v>
                </c:pt>
                <c:pt idx="2474">
                  <c:v>247.39999999999023</c:v>
                </c:pt>
                <c:pt idx="2475">
                  <c:v>247.49999999999022</c:v>
                </c:pt>
                <c:pt idx="2476">
                  <c:v>247.59999999999022</c:v>
                </c:pt>
                <c:pt idx="2477">
                  <c:v>247.69999999999021</c:v>
                </c:pt>
                <c:pt idx="2478">
                  <c:v>247.79999999999021</c:v>
                </c:pt>
                <c:pt idx="2479">
                  <c:v>247.8999999999902</c:v>
                </c:pt>
                <c:pt idx="2480">
                  <c:v>247.99999999999019</c:v>
                </c:pt>
                <c:pt idx="2481">
                  <c:v>248.09999999999019</c:v>
                </c:pt>
                <c:pt idx="2482">
                  <c:v>248.19999999999018</c:v>
                </c:pt>
                <c:pt idx="2483">
                  <c:v>248.29999999999018</c:v>
                </c:pt>
                <c:pt idx="2484">
                  <c:v>248.39999999999017</c:v>
                </c:pt>
                <c:pt idx="2485">
                  <c:v>248.49999999999017</c:v>
                </c:pt>
                <c:pt idx="2486">
                  <c:v>248.59999999999016</c:v>
                </c:pt>
                <c:pt idx="2487">
                  <c:v>248.69999999999015</c:v>
                </c:pt>
                <c:pt idx="2488">
                  <c:v>248.79999999999015</c:v>
                </c:pt>
                <c:pt idx="2489">
                  <c:v>248.89999999999014</c:v>
                </c:pt>
                <c:pt idx="2490">
                  <c:v>248.99999999999014</c:v>
                </c:pt>
                <c:pt idx="2491">
                  <c:v>249.09999999999013</c:v>
                </c:pt>
                <c:pt idx="2492">
                  <c:v>249.19999999999013</c:v>
                </c:pt>
                <c:pt idx="2493">
                  <c:v>249.29999999999012</c:v>
                </c:pt>
                <c:pt idx="2494">
                  <c:v>249.39999999999011</c:v>
                </c:pt>
                <c:pt idx="2495">
                  <c:v>249.49999999999011</c:v>
                </c:pt>
                <c:pt idx="2496">
                  <c:v>249.5999999999901</c:v>
                </c:pt>
                <c:pt idx="2497">
                  <c:v>249.6999999999901</c:v>
                </c:pt>
                <c:pt idx="2498">
                  <c:v>249.79999999999009</c:v>
                </c:pt>
                <c:pt idx="2499">
                  <c:v>249.89999999999009</c:v>
                </c:pt>
                <c:pt idx="2500">
                  <c:v>249.99999999999008</c:v>
                </c:pt>
                <c:pt idx="2501">
                  <c:v>250.09999999999008</c:v>
                </c:pt>
                <c:pt idx="2502">
                  <c:v>250.19999999999007</c:v>
                </c:pt>
                <c:pt idx="2503">
                  <c:v>250.29999999999006</c:v>
                </c:pt>
                <c:pt idx="2504">
                  <c:v>250.39999999999006</c:v>
                </c:pt>
                <c:pt idx="2505">
                  <c:v>250.49999999999005</c:v>
                </c:pt>
                <c:pt idx="2506">
                  <c:v>250.59999999999005</c:v>
                </c:pt>
                <c:pt idx="2507">
                  <c:v>250.69999999999004</c:v>
                </c:pt>
                <c:pt idx="2508">
                  <c:v>250.79999999999004</c:v>
                </c:pt>
                <c:pt idx="2509">
                  <c:v>250.89999999999003</c:v>
                </c:pt>
                <c:pt idx="2510">
                  <c:v>250.99999999999002</c:v>
                </c:pt>
                <c:pt idx="2511">
                  <c:v>251.09999999999002</c:v>
                </c:pt>
                <c:pt idx="2512">
                  <c:v>251.19999999999001</c:v>
                </c:pt>
                <c:pt idx="2513">
                  <c:v>251.29999999999001</c:v>
                </c:pt>
                <c:pt idx="2514">
                  <c:v>251.39999999999</c:v>
                </c:pt>
                <c:pt idx="2515">
                  <c:v>251.49999999999</c:v>
                </c:pt>
                <c:pt idx="2516">
                  <c:v>251.59999999998999</c:v>
                </c:pt>
                <c:pt idx="2517">
                  <c:v>251.69999999998998</c:v>
                </c:pt>
                <c:pt idx="2518">
                  <c:v>251.79999999998998</c:v>
                </c:pt>
                <c:pt idx="2519">
                  <c:v>251.89999999998997</c:v>
                </c:pt>
                <c:pt idx="2520">
                  <c:v>251.99999999998997</c:v>
                </c:pt>
                <c:pt idx="2521">
                  <c:v>252.09999999998996</c:v>
                </c:pt>
                <c:pt idx="2522">
                  <c:v>252.19999999998996</c:v>
                </c:pt>
                <c:pt idx="2523">
                  <c:v>252.29999999998995</c:v>
                </c:pt>
                <c:pt idx="2524">
                  <c:v>252.39999999998994</c:v>
                </c:pt>
                <c:pt idx="2525">
                  <c:v>252.49999999998994</c:v>
                </c:pt>
                <c:pt idx="2526">
                  <c:v>252.59999999998993</c:v>
                </c:pt>
                <c:pt idx="2527">
                  <c:v>252.69999999998993</c:v>
                </c:pt>
                <c:pt idx="2528">
                  <c:v>252.79999999998992</c:v>
                </c:pt>
                <c:pt idx="2529">
                  <c:v>252.89999999998992</c:v>
                </c:pt>
                <c:pt idx="2530">
                  <c:v>252.99999999998991</c:v>
                </c:pt>
                <c:pt idx="2531">
                  <c:v>253.0999999999899</c:v>
                </c:pt>
                <c:pt idx="2532">
                  <c:v>253.1999999999899</c:v>
                </c:pt>
                <c:pt idx="2533">
                  <c:v>253.29999999998989</c:v>
                </c:pt>
                <c:pt idx="2534">
                  <c:v>253.39999999998989</c:v>
                </c:pt>
                <c:pt idx="2535">
                  <c:v>253.49999999998988</c:v>
                </c:pt>
                <c:pt idx="2536">
                  <c:v>253.59999999998988</c:v>
                </c:pt>
                <c:pt idx="2537">
                  <c:v>253.69999999998987</c:v>
                </c:pt>
                <c:pt idx="2538">
                  <c:v>253.79999999998986</c:v>
                </c:pt>
                <c:pt idx="2539">
                  <c:v>253.89999999998986</c:v>
                </c:pt>
                <c:pt idx="2540">
                  <c:v>253.99999999998985</c:v>
                </c:pt>
                <c:pt idx="2541">
                  <c:v>254.09999999998985</c:v>
                </c:pt>
                <c:pt idx="2542">
                  <c:v>254.19999999998984</c:v>
                </c:pt>
                <c:pt idx="2543">
                  <c:v>254.29999999998984</c:v>
                </c:pt>
                <c:pt idx="2544">
                  <c:v>254.39999999998983</c:v>
                </c:pt>
                <c:pt idx="2545">
                  <c:v>254.49999999998983</c:v>
                </c:pt>
                <c:pt idx="2546">
                  <c:v>254.59999999998982</c:v>
                </c:pt>
                <c:pt idx="2547">
                  <c:v>254.69999999998981</c:v>
                </c:pt>
                <c:pt idx="2548">
                  <c:v>254.79999999998981</c:v>
                </c:pt>
                <c:pt idx="2549">
                  <c:v>254.8999999999898</c:v>
                </c:pt>
                <c:pt idx="2550">
                  <c:v>254.9999999999898</c:v>
                </c:pt>
                <c:pt idx="2551">
                  <c:v>255.09999999998979</c:v>
                </c:pt>
                <c:pt idx="2552">
                  <c:v>255.19999999998979</c:v>
                </c:pt>
                <c:pt idx="2553">
                  <c:v>255.29999999998978</c:v>
                </c:pt>
                <c:pt idx="2554">
                  <c:v>255.39999999998977</c:v>
                </c:pt>
                <c:pt idx="2555">
                  <c:v>255.49999999998977</c:v>
                </c:pt>
                <c:pt idx="2556">
                  <c:v>255.59999999998976</c:v>
                </c:pt>
                <c:pt idx="2557">
                  <c:v>255.69999999998976</c:v>
                </c:pt>
                <c:pt idx="2558">
                  <c:v>255.79999999998975</c:v>
                </c:pt>
                <c:pt idx="2559">
                  <c:v>255.89999999998975</c:v>
                </c:pt>
                <c:pt idx="2560">
                  <c:v>255.99999999998974</c:v>
                </c:pt>
                <c:pt idx="2561">
                  <c:v>256.09999999998973</c:v>
                </c:pt>
                <c:pt idx="2562">
                  <c:v>256.19999999998976</c:v>
                </c:pt>
                <c:pt idx="2563">
                  <c:v>256.29999999998978</c:v>
                </c:pt>
                <c:pt idx="2564">
                  <c:v>256.3999999999898</c:v>
                </c:pt>
                <c:pt idx="2565">
                  <c:v>256.49999999998983</c:v>
                </c:pt>
                <c:pt idx="2566">
                  <c:v>256.59999999998985</c:v>
                </c:pt>
                <c:pt idx="2567">
                  <c:v>256.69999999998987</c:v>
                </c:pt>
                <c:pt idx="2568">
                  <c:v>256.79999999998989</c:v>
                </c:pt>
                <c:pt idx="2569">
                  <c:v>256.89999999998992</c:v>
                </c:pt>
                <c:pt idx="2570">
                  <c:v>256.99999999998994</c:v>
                </c:pt>
                <c:pt idx="2571">
                  <c:v>257.09999999998996</c:v>
                </c:pt>
                <c:pt idx="2572">
                  <c:v>257.19999999998998</c:v>
                </c:pt>
                <c:pt idx="2573">
                  <c:v>257.29999999999001</c:v>
                </c:pt>
                <c:pt idx="2574">
                  <c:v>257.39999999999003</c:v>
                </c:pt>
                <c:pt idx="2575">
                  <c:v>257.49999999999005</c:v>
                </c:pt>
                <c:pt idx="2576">
                  <c:v>257.59999999999008</c:v>
                </c:pt>
                <c:pt idx="2577">
                  <c:v>257.6999999999901</c:v>
                </c:pt>
                <c:pt idx="2578">
                  <c:v>257.79999999999012</c:v>
                </c:pt>
                <c:pt idx="2579">
                  <c:v>257.89999999999014</c:v>
                </c:pt>
                <c:pt idx="2580">
                  <c:v>257.99999999999017</c:v>
                </c:pt>
                <c:pt idx="2581">
                  <c:v>258.09999999999019</c:v>
                </c:pt>
                <c:pt idx="2582">
                  <c:v>258.19999999999021</c:v>
                </c:pt>
                <c:pt idx="2583">
                  <c:v>258.29999999999023</c:v>
                </c:pt>
                <c:pt idx="2584">
                  <c:v>258.39999999999026</c:v>
                </c:pt>
                <c:pt idx="2585">
                  <c:v>258.49999999999028</c:v>
                </c:pt>
                <c:pt idx="2586">
                  <c:v>258.5999999999903</c:v>
                </c:pt>
                <c:pt idx="2587">
                  <c:v>258.69999999999033</c:v>
                </c:pt>
                <c:pt idx="2588">
                  <c:v>258.79999999999035</c:v>
                </c:pt>
                <c:pt idx="2589">
                  <c:v>258.89999999999037</c:v>
                </c:pt>
                <c:pt idx="2590">
                  <c:v>258.99999999999039</c:v>
                </c:pt>
                <c:pt idx="2591">
                  <c:v>259.09999999999042</c:v>
                </c:pt>
                <c:pt idx="2592">
                  <c:v>259.19999999999044</c:v>
                </c:pt>
                <c:pt idx="2593">
                  <c:v>259.29999999999046</c:v>
                </c:pt>
                <c:pt idx="2594">
                  <c:v>259.39999999999048</c:v>
                </c:pt>
                <c:pt idx="2595">
                  <c:v>259.49999999999051</c:v>
                </c:pt>
                <c:pt idx="2596">
                  <c:v>259.59999999999053</c:v>
                </c:pt>
                <c:pt idx="2597">
                  <c:v>259.69999999999055</c:v>
                </c:pt>
                <c:pt idx="2598">
                  <c:v>259.79999999999058</c:v>
                </c:pt>
                <c:pt idx="2599">
                  <c:v>259.8999999999906</c:v>
                </c:pt>
                <c:pt idx="2600">
                  <c:v>259.99999999999062</c:v>
                </c:pt>
                <c:pt idx="2601">
                  <c:v>260.09999999999064</c:v>
                </c:pt>
                <c:pt idx="2602">
                  <c:v>260.19999999999067</c:v>
                </c:pt>
                <c:pt idx="2603">
                  <c:v>260.29999999999069</c:v>
                </c:pt>
                <c:pt idx="2604">
                  <c:v>260.39999999999071</c:v>
                </c:pt>
                <c:pt idx="2605">
                  <c:v>260.49999999999073</c:v>
                </c:pt>
                <c:pt idx="2606">
                  <c:v>260.59999999999076</c:v>
                </c:pt>
                <c:pt idx="2607">
                  <c:v>260.69999999999078</c:v>
                </c:pt>
                <c:pt idx="2608">
                  <c:v>260.7999999999908</c:v>
                </c:pt>
                <c:pt idx="2609">
                  <c:v>260.89999999999083</c:v>
                </c:pt>
                <c:pt idx="2610">
                  <c:v>260.99999999999085</c:v>
                </c:pt>
                <c:pt idx="2611">
                  <c:v>261.09999999999087</c:v>
                </c:pt>
                <c:pt idx="2612">
                  <c:v>261.19999999999089</c:v>
                </c:pt>
                <c:pt idx="2613">
                  <c:v>261.29999999999092</c:v>
                </c:pt>
                <c:pt idx="2614">
                  <c:v>261.39999999999094</c:v>
                </c:pt>
                <c:pt idx="2615">
                  <c:v>261.49999999999096</c:v>
                </c:pt>
                <c:pt idx="2616">
                  <c:v>261.59999999999098</c:v>
                </c:pt>
                <c:pt idx="2617">
                  <c:v>261.69999999999101</c:v>
                </c:pt>
                <c:pt idx="2618">
                  <c:v>261.79999999999103</c:v>
                </c:pt>
                <c:pt idx="2619">
                  <c:v>261.89999999999105</c:v>
                </c:pt>
                <c:pt idx="2620">
                  <c:v>261.99999999999108</c:v>
                </c:pt>
                <c:pt idx="2621">
                  <c:v>262.0999999999911</c:v>
                </c:pt>
                <c:pt idx="2622">
                  <c:v>262.19999999999112</c:v>
                </c:pt>
                <c:pt idx="2623">
                  <c:v>262.29999999999114</c:v>
                </c:pt>
                <c:pt idx="2624">
                  <c:v>262.39999999999117</c:v>
                </c:pt>
                <c:pt idx="2625">
                  <c:v>262.49999999999119</c:v>
                </c:pt>
                <c:pt idx="2626">
                  <c:v>262.59999999999121</c:v>
                </c:pt>
                <c:pt idx="2627">
                  <c:v>262.69999999999123</c:v>
                </c:pt>
                <c:pt idx="2628">
                  <c:v>262.79999999999126</c:v>
                </c:pt>
                <c:pt idx="2629">
                  <c:v>262.89999999999128</c:v>
                </c:pt>
                <c:pt idx="2630">
                  <c:v>262.9999999999913</c:v>
                </c:pt>
                <c:pt idx="2631">
                  <c:v>263.09999999999133</c:v>
                </c:pt>
                <c:pt idx="2632">
                  <c:v>263.19999999999135</c:v>
                </c:pt>
                <c:pt idx="2633">
                  <c:v>263.29999999999137</c:v>
                </c:pt>
                <c:pt idx="2634">
                  <c:v>263.39999999999139</c:v>
                </c:pt>
                <c:pt idx="2635">
                  <c:v>263.49999999999142</c:v>
                </c:pt>
                <c:pt idx="2636">
                  <c:v>263.59999999999144</c:v>
                </c:pt>
                <c:pt idx="2637">
                  <c:v>263.69999999999146</c:v>
                </c:pt>
                <c:pt idx="2638">
                  <c:v>263.79999999999148</c:v>
                </c:pt>
                <c:pt idx="2639">
                  <c:v>263.89999999999151</c:v>
                </c:pt>
                <c:pt idx="2640">
                  <c:v>263.99999999999153</c:v>
                </c:pt>
                <c:pt idx="2641">
                  <c:v>264.09999999999155</c:v>
                </c:pt>
                <c:pt idx="2642">
                  <c:v>264.19999999999158</c:v>
                </c:pt>
                <c:pt idx="2643">
                  <c:v>264.2999999999916</c:v>
                </c:pt>
                <c:pt idx="2644">
                  <c:v>264.39999999999162</c:v>
                </c:pt>
                <c:pt idx="2645">
                  <c:v>264.49999999999164</c:v>
                </c:pt>
                <c:pt idx="2646">
                  <c:v>264.59999999999167</c:v>
                </c:pt>
                <c:pt idx="2647">
                  <c:v>264.69999999999169</c:v>
                </c:pt>
                <c:pt idx="2648">
                  <c:v>264.79999999999171</c:v>
                </c:pt>
                <c:pt idx="2649">
                  <c:v>264.89999999999173</c:v>
                </c:pt>
                <c:pt idx="2650">
                  <c:v>264.99999999999176</c:v>
                </c:pt>
                <c:pt idx="2651">
                  <c:v>265.09999999999178</c:v>
                </c:pt>
                <c:pt idx="2652">
                  <c:v>265.1999999999918</c:v>
                </c:pt>
                <c:pt idx="2653">
                  <c:v>265.29999999999183</c:v>
                </c:pt>
                <c:pt idx="2654">
                  <c:v>265.39999999999185</c:v>
                </c:pt>
                <c:pt idx="2655">
                  <c:v>265.49999999999187</c:v>
                </c:pt>
                <c:pt idx="2656">
                  <c:v>265.59999999999189</c:v>
                </c:pt>
                <c:pt idx="2657">
                  <c:v>265.69999999999192</c:v>
                </c:pt>
                <c:pt idx="2658">
                  <c:v>265.79999999999194</c:v>
                </c:pt>
                <c:pt idx="2659">
                  <c:v>265.89999999999196</c:v>
                </c:pt>
                <c:pt idx="2660">
                  <c:v>265.99999999999199</c:v>
                </c:pt>
                <c:pt idx="2661">
                  <c:v>266.09999999999201</c:v>
                </c:pt>
                <c:pt idx="2662">
                  <c:v>266.19999999999203</c:v>
                </c:pt>
                <c:pt idx="2663">
                  <c:v>266.29999999999205</c:v>
                </c:pt>
                <c:pt idx="2664">
                  <c:v>266.39999999999208</c:v>
                </c:pt>
                <c:pt idx="2665">
                  <c:v>266.4999999999921</c:v>
                </c:pt>
                <c:pt idx="2666">
                  <c:v>266.59999999999212</c:v>
                </c:pt>
                <c:pt idx="2667">
                  <c:v>266.69999999999214</c:v>
                </c:pt>
                <c:pt idx="2668">
                  <c:v>266.79999999999217</c:v>
                </c:pt>
                <c:pt idx="2669">
                  <c:v>266.89999999999219</c:v>
                </c:pt>
                <c:pt idx="2670">
                  <c:v>266.99999999999221</c:v>
                </c:pt>
                <c:pt idx="2671">
                  <c:v>267.09999999999224</c:v>
                </c:pt>
                <c:pt idx="2672">
                  <c:v>267.19999999999226</c:v>
                </c:pt>
                <c:pt idx="2673">
                  <c:v>267.29999999999228</c:v>
                </c:pt>
                <c:pt idx="2674">
                  <c:v>267.3999999999923</c:v>
                </c:pt>
                <c:pt idx="2675">
                  <c:v>267.49999999999233</c:v>
                </c:pt>
                <c:pt idx="2676">
                  <c:v>267.59999999999235</c:v>
                </c:pt>
                <c:pt idx="2677">
                  <c:v>267.69999999999237</c:v>
                </c:pt>
                <c:pt idx="2678">
                  <c:v>267.79999999999239</c:v>
                </c:pt>
                <c:pt idx="2679">
                  <c:v>267.89999999999242</c:v>
                </c:pt>
                <c:pt idx="2680">
                  <c:v>267.99999999999244</c:v>
                </c:pt>
                <c:pt idx="2681">
                  <c:v>268.09999999999246</c:v>
                </c:pt>
                <c:pt idx="2682">
                  <c:v>268.19999999999249</c:v>
                </c:pt>
                <c:pt idx="2683">
                  <c:v>268.29999999999251</c:v>
                </c:pt>
                <c:pt idx="2684">
                  <c:v>268.39999999999253</c:v>
                </c:pt>
                <c:pt idx="2685">
                  <c:v>268.49999999999255</c:v>
                </c:pt>
                <c:pt idx="2686">
                  <c:v>268.59999999999258</c:v>
                </c:pt>
                <c:pt idx="2687">
                  <c:v>268.6999999999926</c:v>
                </c:pt>
                <c:pt idx="2688">
                  <c:v>268.79999999999262</c:v>
                </c:pt>
                <c:pt idx="2689">
                  <c:v>268.89999999999264</c:v>
                </c:pt>
                <c:pt idx="2690">
                  <c:v>268.99999999999267</c:v>
                </c:pt>
                <c:pt idx="2691">
                  <c:v>269.09999999999269</c:v>
                </c:pt>
                <c:pt idx="2692">
                  <c:v>269.19999999999271</c:v>
                </c:pt>
                <c:pt idx="2693">
                  <c:v>269.29999999999274</c:v>
                </c:pt>
                <c:pt idx="2694">
                  <c:v>269.39999999999276</c:v>
                </c:pt>
                <c:pt idx="2695">
                  <c:v>269.49999999999278</c:v>
                </c:pt>
                <c:pt idx="2696">
                  <c:v>269.5999999999928</c:v>
                </c:pt>
                <c:pt idx="2697">
                  <c:v>269.69999999999283</c:v>
                </c:pt>
                <c:pt idx="2698">
                  <c:v>269.79999999999285</c:v>
                </c:pt>
                <c:pt idx="2699">
                  <c:v>269.89999999999287</c:v>
                </c:pt>
                <c:pt idx="2700">
                  <c:v>269.99999999999289</c:v>
                </c:pt>
                <c:pt idx="2701">
                  <c:v>270.09999999999292</c:v>
                </c:pt>
                <c:pt idx="2702">
                  <c:v>270.19999999999294</c:v>
                </c:pt>
                <c:pt idx="2703">
                  <c:v>270.29999999999296</c:v>
                </c:pt>
                <c:pt idx="2704">
                  <c:v>270.39999999999299</c:v>
                </c:pt>
                <c:pt idx="2705">
                  <c:v>270.49999999999301</c:v>
                </c:pt>
                <c:pt idx="2706">
                  <c:v>270.59999999999303</c:v>
                </c:pt>
                <c:pt idx="2707">
                  <c:v>270.69999999999305</c:v>
                </c:pt>
                <c:pt idx="2708">
                  <c:v>270.79999999999308</c:v>
                </c:pt>
                <c:pt idx="2709">
                  <c:v>270.8999999999931</c:v>
                </c:pt>
                <c:pt idx="2710">
                  <c:v>270.99999999999312</c:v>
                </c:pt>
                <c:pt idx="2711">
                  <c:v>271.09999999999314</c:v>
                </c:pt>
                <c:pt idx="2712">
                  <c:v>271.19999999999317</c:v>
                </c:pt>
                <c:pt idx="2713">
                  <c:v>271.29999999999319</c:v>
                </c:pt>
                <c:pt idx="2714">
                  <c:v>271.39999999999321</c:v>
                </c:pt>
                <c:pt idx="2715">
                  <c:v>271.49999999999324</c:v>
                </c:pt>
                <c:pt idx="2716">
                  <c:v>271.59999999999326</c:v>
                </c:pt>
                <c:pt idx="2717">
                  <c:v>271.69999999999328</c:v>
                </c:pt>
                <c:pt idx="2718">
                  <c:v>271.7999999999933</c:v>
                </c:pt>
                <c:pt idx="2719">
                  <c:v>271.89999999999333</c:v>
                </c:pt>
                <c:pt idx="2720">
                  <c:v>271.99999999999335</c:v>
                </c:pt>
                <c:pt idx="2721">
                  <c:v>272.09999999999337</c:v>
                </c:pt>
                <c:pt idx="2722">
                  <c:v>272.19999999999339</c:v>
                </c:pt>
                <c:pt idx="2723">
                  <c:v>272.29999999999342</c:v>
                </c:pt>
                <c:pt idx="2724">
                  <c:v>272.39999999999344</c:v>
                </c:pt>
                <c:pt idx="2725">
                  <c:v>272.49999999999346</c:v>
                </c:pt>
                <c:pt idx="2726">
                  <c:v>272.59999999999349</c:v>
                </c:pt>
                <c:pt idx="2727">
                  <c:v>272.69999999999351</c:v>
                </c:pt>
                <c:pt idx="2728">
                  <c:v>272.79999999999353</c:v>
                </c:pt>
                <c:pt idx="2729">
                  <c:v>272.89999999999355</c:v>
                </c:pt>
                <c:pt idx="2730">
                  <c:v>272.99999999999358</c:v>
                </c:pt>
                <c:pt idx="2731">
                  <c:v>273.0999999999936</c:v>
                </c:pt>
                <c:pt idx="2732">
                  <c:v>273.19999999999362</c:v>
                </c:pt>
                <c:pt idx="2733">
                  <c:v>273.29999999999364</c:v>
                </c:pt>
                <c:pt idx="2734">
                  <c:v>273.39999999999367</c:v>
                </c:pt>
                <c:pt idx="2735">
                  <c:v>273.49999999999369</c:v>
                </c:pt>
                <c:pt idx="2736">
                  <c:v>273.59999999999371</c:v>
                </c:pt>
                <c:pt idx="2737">
                  <c:v>273.69999999999374</c:v>
                </c:pt>
                <c:pt idx="2738">
                  <c:v>273.79999999999376</c:v>
                </c:pt>
                <c:pt idx="2739">
                  <c:v>273.89999999999378</c:v>
                </c:pt>
                <c:pt idx="2740">
                  <c:v>273.9999999999938</c:v>
                </c:pt>
                <c:pt idx="2741">
                  <c:v>274.09999999999383</c:v>
                </c:pt>
                <c:pt idx="2742">
                  <c:v>274.19999999999385</c:v>
                </c:pt>
                <c:pt idx="2743">
                  <c:v>274.29999999999387</c:v>
                </c:pt>
                <c:pt idx="2744">
                  <c:v>274.3999999999939</c:v>
                </c:pt>
                <c:pt idx="2745">
                  <c:v>274.49999999999392</c:v>
                </c:pt>
                <c:pt idx="2746">
                  <c:v>274.59999999999394</c:v>
                </c:pt>
                <c:pt idx="2747">
                  <c:v>274.69999999999396</c:v>
                </c:pt>
                <c:pt idx="2748">
                  <c:v>274.79999999999399</c:v>
                </c:pt>
                <c:pt idx="2749">
                  <c:v>274.89999999999401</c:v>
                </c:pt>
                <c:pt idx="2750">
                  <c:v>274.99999999999403</c:v>
                </c:pt>
                <c:pt idx="2751">
                  <c:v>275.09999999999405</c:v>
                </c:pt>
                <c:pt idx="2752">
                  <c:v>275.19999999999408</c:v>
                </c:pt>
                <c:pt idx="2753">
                  <c:v>275.2999999999941</c:v>
                </c:pt>
                <c:pt idx="2754">
                  <c:v>275.39999999999412</c:v>
                </c:pt>
                <c:pt idx="2755">
                  <c:v>275.49999999999415</c:v>
                </c:pt>
                <c:pt idx="2756">
                  <c:v>275.59999999999417</c:v>
                </c:pt>
                <c:pt idx="2757">
                  <c:v>275.69999999999419</c:v>
                </c:pt>
                <c:pt idx="2758">
                  <c:v>275.79999999999421</c:v>
                </c:pt>
                <c:pt idx="2759">
                  <c:v>275.89999999999424</c:v>
                </c:pt>
                <c:pt idx="2760">
                  <c:v>275.99999999999426</c:v>
                </c:pt>
                <c:pt idx="2761">
                  <c:v>276.09999999999428</c:v>
                </c:pt>
                <c:pt idx="2762">
                  <c:v>276.1999999999943</c:v>
                </c:pt>
                <c:pt idx="2763">
                  <c:v>276.29999999999433</c:v>
                </c:pt>
                <c:pt idx="2764">
                  <c:v>276.39999999999435</c:v>
                </c:pt>
                <c:pt idx="2765">
                  <c:v>276.49999999999437</c:v>
                </c:pt>
                <c:pt idx="2766">
                  <c:v>276.5999999999944</c:v>
                </c:pt>
                <c:pt idx="2767">
                  <c:v>276.69999999999442</c:v>
                </c:pt>
                <c:pt idx="2768">
                  <c:v>276.79999999999444</c:v>
                </c:pt>
                <c:pt idx="2769">
                  <c:v>276.89999999999446</c:v>
                </c:pt>
                <c:pt idx="2770">
                  <c:v>276.99999999999449</c:v>
                </c:pt>
                <c:pt idx="2771">
                  <c:v>277.09999999999451</c:v>
                </c:pt>
                <c:pt idx="2772">
                  <c:v>277.19999999999453</c:v>
                </c:pt>
                <c:pt idx="2773">
                  <c:v>277.29999999999455</c:v>
                </c:pt>
                <c:pt idx="2774">
                  <c:v>277.39999999999458</c:v>
                </c:pt>
                <c:pt idx="2775">
                  <c:v>277.4999999999946</c:v>
                </c:pt>
                <c:pt idx="2776">
                  <c:v>277.59999999999462</c:v>
                </c:pt>
                <c:pt idx="2777">
                  <c:v>277.69999999999465</c:v>
                </c:pt>
                <c:pt idx="2778">
                  <c:v>277.79999999999467</c:v>
                </c:pt>
                <c:pt idx="2779">
                  <c:v>277.89999999999469</c:v>
                </c:pt>
                <c:pt idx="2780">
                  <c:v>277.99999999999471</c:v>
                </c:pt>
                <c:pt idx="2781">
                  <c:v>278.09999999999474</c:v>
                </c:pt>
                <c:pt idx="2782">
                  <c:v>278.19999999999476</c:v>
                </c:pt>
                <c:pt idx="2783">
                  <c:v>278.29999999999478</c:v>
                </c:pt>
                <c:pt idx="2784">
                  <c:v>278.3999999999948</c:v>
                </c:pt>
                <c:pt idx="2785">
                  <c:v>278.49999999999483</c:v>
                </c:pt>
                <c:pt idx="2786">
                  <c:v>278.59999999999485</c:v>
                </c:pt>
                <c:pt idx="2787">
                  <c:v>278.69999999999487</c:v>
                </c:pt>
                <c:pt idx="2788">
                  <c:v>278.7999999999949</c:v>
                </c:pt>
                <c:pt idx="2789">
                  <c:v>278.89999999999492</c:v>
                </c:pt>
                <c:pt idx="2790">
                  <c:v>278.99999999999494</c:v>
                </c:pt>
                <c:pt idx="2791">
                  <c:v>279.09999999999496</c:v>
                </c:pt>
                <c:pt idx="2792">
                  <c:v>279.19999999999499</c:v>
                </c:pt>
                <c:pt idx="2793">
                  <c:v>279.29999999999501</c:v>
                </c:pt>
                <c:pt idx="2794">
                  <c:v>279.39999999999503</c:v>
                </c:pt>
                <c:pt idx="2795">
                  <c:v>279.49999999999505</c:v>
                </c:pt>
                <c:pt idx="2796">
                  <c:v>279.59999999999508</c:v>
                </c:pt>
                <c:pt idx="2797">
                  <c:v>279.6999999999951</c:v>
                </c:pt>
                <c:pt idx="2798">
                  <c:v>279.79999999999512</c:v>
                </c:pt>
                <c:pt idx="2799">
                  <c:v>279.89999999999515</c:v>
                </c:pt>
                <c:pt idx="2800">
                  <c:v>279.99999999999517</c:v>
                </c:pt>
                <c:pt idx="2801">
                  <c:v>280.09999999999519</c:v>
                </c:pt>
                <c:pt idx="2802">
                  <c:v>280.19999999999521</c:v>
                </c:pt>
                <c:pt idx="2803">
                  <c:v>280.29999999999524</c:v>
                </c:pt>
                <c:pt idx="2804">
                  <c:v>280.39999999999526</c:v>
                </c:pt>
                <c:pt idx="2805">
                  <c:v>280.49999999999528</c:v>
                </c:pt>
                <c:pt idx="2806">
                  <c:v>280.5999999999953</c:v>
                </c:pt>
                <c:pt idx="2807">
                  <c:v>280.69999999999533</c:v>
                </c:pt>
                <c:pt idx="2808">
                  <c:v>280.79999999999535</c:v>
                </c:pt>
                <c:pt idx="2809">
                  <c:v>280.89999999999537</c:v>
                </c:pt>
                <c:pt idx="2810">
                  <c:v>280.9999999999954</c:v>
                </c:pt>
              </c:numCache>
            </c:numRef>
          </c:xVal>
          <c:yVal>
            <c:numRef>
              <c:f>'890_160'!$K$3:$K$2813</c:f>
              <c:numCache>
                <c:formatCode>0.00E+00</c:formatCode>
                <c:ptCount val="2811"/>
                <c:pt idx="0">
                  <c:v>2.0342020931447804</c:v>
                </c:pt>
                <c:pt idx="1">
                  <c:v>2.0342087280585441</c:v>
                </c:pt>
                <c:pt idx="2">
                  <c:v>2.0342154580887688</c:v>
                </c:pt>
                <c:pt idx="3">
                  <c:v>2.0342222715102318</c:v>
                </c:pt>
                <c:pt idx="4">
                  <c:v>2.0342291575020126</c:v>
                </c:pt>
                <c:pt idx="5">
                  <c:v>2.0342361064151966</c:v>
                </c:pt>
                <c:pt idx="6">
                  <c:v>2.0342431096737963</c:v>
                </c:pt>
                <c:pt idx="7">
                  <c:v>2.0342501599476051</c:v>
                </c:pt>
                <c:pt idx="8">
                  <c:v>2.0342572513815167</c:v>
                </c:pt>
                <c:pt idx="9">
                  <c:v>2.0342643795864386</c:v>
                </c:pt>
                <c:pt idx="10">
                  <c:v>2.0342715413858552</c:v>
                </c:pt>
                <c:pt idx="11">
                  <c:v>2.0342787345814073</c:v>
                </c:pt>
                <c:pt idx="12">
                  <c:v>2.0342859576410923</c:v>
                </c:pt>
                <c:pt idx="13">
                  <c:v>2.0342932094112545</c:v>
                </c:pt>
                <c:pt idx="14">
                  <c:v>2.0343004890572054</c:v>
                </c:pt>
                <c:pt idx="15">
                  <c:v>2.0343077959341302</c:v>
                </c:pt>
                <c:pt idx="16">
                  <c:v>2.0343151294548107</c:v>
                </c:pt>
                <c:pt idx="17">
                  <c:v>2.0343224891250786</c:v>
                </c:pt>
                <c:pt idx="18">
                  <c:v>2.0343298746484582</c:v>
                </c:pt>
                <c:pt idx="19">
                  <c:v>2.0343372858609805</c:v>
                </c:pt>
                <c:pt idx="20">
                  <c:v>2.0343447229060403</c:v>
                </c:pt>
                <c:pt idx="21">
                  <c:v>2.0343521856165472</c:v>
                </c:pt>
                <c:pt idx="22">
                  <c:v>2.0343596740306862</c:v>
                </c:pt>
                <c:pt idx="23">
                  <c:v>2.0343671879423098</c:v>
                </c:pt>
                <c:pt idx="24">
                  <c:v>2.0343747273514854</c:v>
                </c:pt>
                <c:pt idx="25">
                  <c:v>2.0343822921872747</c:v>
                </c:pt>
                <c:pt idx="26">
                  <c:v>2.0343898823769742</c:v>
                </c:pt>
                <c:pt idx="27">
                  <c:v>2.0343974980227455</c:v>
                </c:pt>
                <c:pt idx="28">
                  <c:v>2.0344051390146505</c:v>
                </c:pt>
                <c:pt idx="29">
                  <c:v>2.0344128053116259</c:v>
                </c:pt>
                <c:pt idx="30">
                  <c:v>2.0344204969783308</c:v>
                </c:pt>
                <c:pt idx="31">
                  <c:v>2.0344282140795129</c:v>
                </c:pt>
                <c:pt idx="32">
                  <c:v>2.0344359566800092</c:v>
                </c:pt>
                <c:pt idx="33">
                  <c:v>2.0344437248447447</c:v>
                </c:pt>
                <c:pt idx="34">
                  <c:v>2.0344515186387317</c:v>
                </c:pt>
                <c:pt idx="35">
                  <c:v>2.0344593381270717</c:v>
                </c:pt>
                <c:pt idx="36">
                  <c:v>2.0344671835569188</c:v>
                </c:pt>
                <c:pt idx="37">
                  <c:v>2.0344750551048927</c:v>
                </c:pt>
                <c:pt idx="38">
                  <c:v>2.0344829526927102</c:v>
                </c:pt>
                <c:pt idx="39">
                  <c:v>2.0344908763505254</c:v>
                </c:pt>
                <c:pt idx="40">
                  <c:v>2.034498826034346</c:v>
                </c:pt>
                <c:pt idx="41">
                  <c:v>2.0345068018098145</c:v>
                </c:pt>
                <c:pt idx="42">
                  <c:v>2.0345148037426584</c:v>
                </c:pt>
                <c:pt idx="43">
                  <c:v>2.0345228318986912</c:v>
                </c:pt>
                <c:pt idx="44">
                  <c:v>2.0345308863438123</c:v>
                </c:pt>
                <c:pt idx="45">
                  <c:v>2.0345389671440066</c:v>
                </c:pt>
                <c:pt idx="46">
                  <c:v>2.0345470743653444</c:v>
                </c:pt>
                <c:pt idx="47">
                  <c:v>2.0345552080739808</c:v>
                </c:pt>
                <c:pt idx="48">
                  <c:v>2.0345633683361548</c:v>
                </c:pt>
                <c:pt idx="49">
                  <c:v>2.0345715552181916</c:v>
                </c:pt>
                <c:pt idx="50">
                  <c:v>2.0345797687864984</c:v>
                </c:pt>
                <c:pt idx="51">
                  <c:v>2.0345880091075679</c:v>
                </c:pt>
                <c:pt idx="52">
                  <c:v>2.0345962762479752</c:v>
                </c:pt>
                <c:pt idx="53">
                  <c:v>2.0346045702743805</c:v>
                </c:pt>
                <c:pt idx="54">
                  <c:v>2.0346128912535244</c:v>
                </c:pt>
                <c:pt idx="55">
                  <c:v>2.0346212392522327</c:v>
                </c:pt>
                <c:pt idx="56">
                  <c:v>2.0346296143374123</c:v>
                </c:pt>
                <c:pt idx="57">
                  <c:v>2.0346380165760527</c:v>
                </c:pt>
                <c:pt idx="58">
                  <c:v>2.0346464463871539</c:v>
                </c:pt>
                <c:pt idx="59">
                  <c:v>2.0346549038412993</c:v>
                </c:pt>
                <c:pt idx="60">
                  <c:v>2.0346633886549346</c:v>
                </c:pt>
                <c:pt idx="61">
                  <c:v>2.0346719008953924</c:v>
                </c:pt>
                <c:pt idx="62">
                  <c:v>2.0346804406300851</c:v>
                </c:pt>
                <c:pt idx="63">
                  <c:v>2.0346890079265063</c:v>
                </c:pt>
                <c:pt idx="64">
                  <c:v>2.0346976028522294</c:v>
                </c:pt>
                <c:pt idx="65">
                  <c:v>2.034706225474908</c:v>
                </c:pt>
                <c:pt idx="66">
                  <c:v>2.0347148758622748</c:v>
                </c:pt>
                <c:pt idx="67">
                  <c:v>2.0347235540821424</c:v>
                </c:pt>
                <c:pt idx="68">
                  <c:v>2.0347322602024014</c:v>
                </c:pt>
                <c:pt idx="69">
                  <c:v>2.0347409942910213</c:v>
                </c:pt>
                <c:pt idx="70">
                  <c:v>2.0347497564160508</c:v>
                </c:pt>
                <c:pt idx="71">
                  <c:v>2.0347585466456155</c:v>
                </c:pt>
                <c:pt idx="72">
                  <c:v>2.0347673650479186</c:v>
                </c:pt>
                <c:pt idx="73">
                  <c:v>2.0347762116912413</c:v>
                </c:pt>
                <c:pt idx="74">
                  <c:v>2.0347850866439416</c:v>
                </c:pt>
                <c:pt idx="75">
                  <c:v>2.034793989974454</c:v>
                </c:pt>
                <c:pt idx="76">
                  <c:v>2.0348029217512895</c:v>
                </c:pt>
                <c:pt idx="77">
                  <c:v>2.0348118820430345</c:v>
                </c:pt>
                <c:pt idx="78">
                  <c:v>2.0348208709600488</c:v>
                </c:pt>
                <c:pt idx="79">
                  <c:v>2.0348298886133001</c:v>
                </c:pt>
                <c:pt idx="80">
                  <c:v>2.0348389349884735</c:v>
                </c:pt>
                <c:pt idx="81">
                  <c:v>2.0348480101544602</c:v>
                </c:pt>
                <c:pt idx="82">
                  <c:v>2.0348571141802241</c:v>
                </c:pt>
                <c:pt idx="83">
                  <c:v>2.0348662471348038</c:v>
                </c:pt>
                <c:pt idx="84">
                  <c:v>2.0348754090873116</c:v>
                </c:pt>
                <c:pt idx="85">
                  <c:v>2.034884600106933</c:v>
                </c:pt>
                <c:pt idx="86">
                  <c:v>2.0348938202629263</c:v>
                </c:pt>
                <c:pt idx="87">
                  <c:v>2.0349030696246215</c:v>
                </c:pt>
                <c:pt idx="88">
                  <c:v>2.0349123482614226</c:v>
                </c:pt>
                <c:pt idx="89">
                  <c:v>2.034921656242803</c:v>
                </c:pt>
                <c:pt idx="90">
                  <c:v>2.03493099363831</c:v>
                </c:pt>
                <c:pt idx="91">
                  <c:v>2.0349403605175596</c:v>
                </c:pt>
                <c:pt idx="92">
                  <c:v>2.0349497569502404</c:v>
                </c:pt>
                <c:pt idx="93">
                  <c:v>2.03495918300611</c:v>
                </c:pt>
                <c:pt idx="94">
                  <c:v>2.0349686387549966</c:v>
                </c:pt>
                <c:pt idx="95">
                  <c:v>2.0349781242667975</c:v>
                </c:pt>
                <c:pt idx="96">
                  <c:v>2.0349876396114794</c:v>
                </c:pt>
                <c:pt idx="97">
                  <c:v>2.034997184859078</c:v>
                </c:pt>
                <c:pt idx="98">
                  <c:v>2.0350067599020303</c:v>
                </c:pt>
                <c:pt idx="99">
                  <c:v>2.0350163648088389</c:v>
                </c:pt>
                <c:pt idx="100">
                  <c:v>2.0350259998268436</c:v>
                </c:pt>
                <c:pt idx="101">
                  <c:v>2.0350356650263421</c:v>
                </c:pt>
                <c:pt idx="102">
                  <c:v>2.0350453604777003</c:v>
                </c:pt>
                <c:pt idx="103">
                  <c:v>2.0350550862513499</c:v>
                </c:pt>
                <c:pt idx="104">
                  <c:v>2.0350648424177886</c:v>
                </c:pt>
                <c:pt idx="105">
                  <c:v>2.0350746290475796</c:v>
                </c:pt>
                <c:pt idx="106">
                  <c:v>2.0350844462113522</c:v>
                </c:pt>
                <c:pt idx="107">
                  <c:v>2.0350942939797987</c:v>
                </c:pt>
                <c:pt idx="108">
                  <c:v>2.0351041724236767</c:v>
                </c:pt>
                <c:pt idx="109">
                  <c:v>2.0351140816138078</c:v>
                </c:pt>
                <c:pt idx="110">
                  <c:v>2.0351240216210771</c:v>
                </c:pt>
                <c:pt idx="111">
                  <c:v>2.0351339925164318</c:v>
                </c:pt>
                <c:pt idx="112">
                  <c:v>2.0351439943708831</c:v>
                </c:pt>
                <c:pt idx="113">
                  <c:v>2.0351540272555031</c:v>
                </c:pt>
                <c:pt idx="114">
                  <c:v>2.0351640912414268</c:v>
                </c:pt>
                <c:pt idx="115">
                  <c:v>2.0351741863998498</c:v>
                </c:pt>
                <c:pt idx="116">
                  <c:v>2.0351843128020284</c:v>
                </c:pt>
                <c:pt idx="117">
                  <c:v>2.0351944705192802</c:v>
                </c:pt>
                <c:pt idx="118">
                  <c:v>2.0352046595284521</c:v>
                </c:pt>
                <c:pt idx="119">
                  <c:v>2.0352148799001073</c:v>
                </c:pt>
                <c:pt idx="120">
                  <c:v>2.0352251317999737</c:v>
                </c:pt>
                <c:pt idx="121">
                  <c:v>2.0352354152996024</c:v>
                </c:pt>
                <c:pt idx="122">
                  <c:v>2.0352457304706011</c:v>
                </c:pt>
                <c:pt idx="123">
                  <c:v>2.0352560773846369</c:v>
                </c:pt>
                <c:pt idx="124">
                  <c:v>2.0352664561134324</c:v>
                </c:pt>
                <c:pt idx="125">
                  <c:v>2.035276866728768</c:v>
                </c:pt>
                <c:pt idx="126">
                  <c:v>2.0352873093024808</c:v>
                </c:pt>
                <c:pt idx="127">
                  <c:v>2.0352977839064623</c:v>
                </c:pt>
                <c:pt idx="128">
                  <c:v>2.0353082906126607</c:v>
                </c:pt>
                <c:pt idx="129">
                  <c:v>2.0353188294930789</c:v>
                </c:pt>
                <c:pt idx="130">
                  <c:v>2.0353294016768864</c:v>
                </c:pt>
                <c:pt idx="131">
                  <c:v>2.0353400051251991</c:v>
                </c:pt>
                <c:pt idx="132">
                  <c:v>2.0353506399004875</c:v>
                </c:pt>
                <c:pt idx="133">
                  <c:v>2.035361309265721</c:v>
                </c:pt>
                <c:pt idx="134">
                  <c:v>2.0353720090323328</c:v>
                </c:pt>
                <c:pt idx="135">
                  <c:v>2.0353827435464811</c:v>
                </c:pt>
                <c:pt idx="136">
                  <c:v>2.0353935096702864</c:v>
                </c:pt>
                <c:pt idx="137">
                  <c:v>2.0354043074663699</c:v>
                </c:pt>
                <c:pt idx="138">
                  <c:v>2.0354151405483787</c:v>
                </c:pt>
                <c:pt idx="139">
                  <c:v>2.0354260047661383</c:v>
                </c:pt>
                <c:pt idx="140">
                  <c:v>2.0354369041309828</c:v>
                </c:pt>
                <c:pt idx="141">
                  <c:v>2.0354478354559569</c:v>
                </c:pt>
                <c:pt idx="142">
                  <c:v>2.0354587988038331</c:v>
                </c:pt>
                <c:pt idx="143">
                  <c:v>2.0354697975366789</c:v>
                </c:pt>
                <c:pt idx="144">
                  <c:v>2.0354808273348506</c:v>
                </c:pt>
                <c:pt idx="145">
                  <c:v>2.0354918926768923</c:v>
                </c:pt>
                <c:pt idx="146">
                  <c:v>2.0355029903264068</c:v>
                </c:pt>
                <c:pt idx="147">
                  <c:v>2.0355141203462912</c:v>
                </c:pt>
                <c:pt idx="148">
                  <c:v>2.0355252861488524</c:v>
                </c:pt>
                <c:pt idx="149">
                  <c:v>2.0355364833479266</c:v>
                </c:pt>
                <c:pt idx="150">
                  <c:v>2.0355477164891789</c:v>
                </c:pt>
                <c:pt idx="151">
                  <c:v>2.0355589822862101</c:v>
                </c:pt>
                <c:pt idx="152">
                  <c:v>2.0355702808020295</c:v>
                </c:pt>
                <c:pt idx="153">
                  <c:v>2.0355816154997157</c:v>
                </c:pt>
                <c:pt idx="154">
                  <c:v>2.0355929819258427</c:v>
                </c:pt>
                <c:pt idx="155">
                  <c:v>2.0356043846939129</c:v>
                </c:pt>
                <c:pt idx="156">
                  <c:v>2.0356158204669641</c:v>
                </c:pt>
                <c:pt idx="157">
                  <c:v>2.0356272893081027</c:v>
                </c:pt>
                <c:pt idx="158">
                  <c:v>2.035638794358126</c:v>
                </c:pt>
                <c:pt idx="159">
                  <c:v>2.035650331092413</c:v>
                </c:pt>
                <c:pt idx="160">
                  <c:v>2.035661904565174</c:v>
                </c:pt>
                <c:pt idx="161">
                  <c:v>2.0356735113885303</c:v>
                </c:pt>
                <c:pt idx="162">
                  <c:v>2.0356851516256587</c:v>
                </c:pt>
                <c:pt idx="163">
                  <c:v>2.0356968288425454</c:v>
                </c:pt>
                <c:pt idx="164">
                  <c:v>2.0357085384492914</c:v>
                </c:pt>
                <c:pt idx="165">
                  <c:v>2.0357202851969083</c:v>
                </c:pt>
                <c:pt idx="166">
                  <c:v>2.0357320656458322</c:v>
                </c:pt>
                <c:pt idx="167">
                  <c:v>2.035743879859309</c:v>
                </c:pt>
                <c:pt idx="168">
                  <c:v>2.0357557314556991</c:v>
                </c:pt>
                <c:pt idx="169">
                  <c:v>2.0357676157756042</c:v>
                </c:pt>
                <c:pt idx="170">
                  <c:v>2.0357795376400247</c:v>
                </c:pt>
                <c:pt idx="171">
                  <c:v>2.0357914935571451</c:v>
                </c:pt>
                <c:pt idx="172">
                  <c:v>2.0358034835902639</c:v>
                </c:pt>
                <c:pt idx="173">
                  <c:v>2.0358155114106533</c:v>
                </c:pt>
                <c:pt idx="174">
                  <c:v>2.0358275722886647</c:v>
                </c:pt>
                <c:pt idx="175">
                  <c:v>2.0358396711160096</c:v>
                </c:pt>
                <c:pt idx="176">
                  <c:v>2.0358518043480514</c:v>
                </c:pt>
                <c:pt idx="177">
                  <c:v>2.0358639720481269</c:v>
                </c:pt>
                <c:pt idx="178">
                  <c:v>2.0358761782806845</c:v>
                </c:pt>
                <c:pt idx="179">
                  <c:v>2.0358884183047126</c:v>
                </c:pt>
                <c:pt idx="180">
                  <c:v>2.0359006966884703</c:v>
                </c:pt>
                <c:pt idx="181">
                  <c:v>2.0359130098337208</c:v>
                </c:pt>
                <c:pt idx="182">
                  <c:v>2.0359253578038352</c:v>
                </c:pt>
                <c:pt idx="183">
                  <c:v>2.0359377443777658</c:v>
                </c:pt>
                <c:pt idx="184">
                  <c:v>2.035950164682808</c:v>
                </c:pt>
                <c:pt idx="185">
                  <c:v>2.0359626237545871</c:v>
                </c:pt>
                <c:pt idx="186">
                  <c:v>2.0359751179408963</c:v>
                </c:pt>
                <c:pt idx="187">
                  <c:v>2.0359876473051126</c:v>
                </c:pt>
                <c:pt idx="188">
                  <c:v>2.0360002156807258</c:v>
                </c:pt>
                <c:pt idx="189">
                  <c:v>2.0360128181225035</c:v>
                </c:pt>
                <c:pt idx="190">
                  <c:v>2.0360254597389642</c:v>
                </c:pt>
                <c:pt idx="191">
                  <c:v>2.0360381368233602</c:v>
                </c:pt>
                <c:pt idx="192">
                  <c:v>2.0360508494390563</c:v>
                </c:pt>
                <c:pt idx="193">
                  <c:v>2.0360636014746216</c:v>
                </c:pt>
                <c:pt idx="194">
                  <c:v>2.0360763879115349</c:v>
                </c:pt>
                <c:pt idx="195">
                  <c:v>2.0360892139319362</c:v>
                </c:pt>
                <c:pt idx="196">
                  <c:v>2.036102075773961</c:v>
                </c:pt>
                <c:pt idx="197">
                  <c:v>2.0361149735009465</c:v>
                </c:pt>
                <c:pt idx="198">
                  <c:v>2.0361279109370538</c:v>
                </c:pt>
                <c:pt idx="199">
                  <c:v>2.0361408830488954</c:v>
                </c:pt>
                <c:pt idx="200">
                  <c:v>2.036153895152728</c:v>
                </c:pt>
                <c:pt idx="201">
                  <c:v>2.0361669434310437</c:v>
                </c:pt>
                <c:pt idx="202">
                  <c:v>2.0361800279471329</c:v>
                </c:pt>
                <c:pt idx="203">
                  <c:v>2.0361931527012858</c:v>
                </c:pt>
                <c:pt idx="204">
                  <c:v>2.0362063125261902</c:v>
                </c:pt>
                <c:pt idx="205">
                  <c:v>2.0362195127533349</c:v>
                </c:pt>
                <c:pt idx="206">
                  <c:v>2.0362327495089465</c:v>
                </c:pt>
                <c:pt idx="207">
                  <c:v>2.0362460228562518</c:v>
                </c:pt>
                <c:pt idx="208">
                  <c:v>2.0362593368522415</c:v>
                </c:pt>
                <c:pt idx="209">
                  <c:v>2.0362726862540304</c:v>
                </c:pt>
                <c:pt idx="210">
                  <c:v>2.0362860764689095</c:v>
                </c:pt>
                <c:pt idx="211">
                  <c:v>2.0362995035662608</c:v>
                </c:pt>
                <c:pt idx="212">
                  <c:v>2.0363129676092302</c:v>
                </c:pt>
                <c:pt idx="213">
                  <c:v>2.0363264727120503</c:v>
                </c:pt>
                <c:pt idx="214">
                  <c:v>2.036340013555499</c:v>
                </c:pt>
                <c:pt idx="215">
                  <c:v>2.0363535956233965</c:v>
                </c:pt>
                <c:pt idx="216">
                  <c:v>2.036367214927703</c:v>
                </c:pt>
                <c:pt idx="217">
                  <c:v>2.0363808715314651</c:v>
                </c:pt>
                <c:pt idx="218">
                  <c:v>2.036394569733782</c:v>
                </c:pt>
                <c:pt idx="219">
                  <c:v>2.0364083040119403</c:v>
                </c:pt>
                <c:pt idx="220">
                  <c:v>2.0364220799270707</c:v>
                </c:pt>
                <c:pt idx="221">
                  <c:v>2.0364358934330959</c:v>
                </c:pt>
                <c:pt idx="222">
                  <c:v>2.036449744592947</c:v>
                </c:pt>
                <c:pt idx="223">
                  <c:v>2.0364636376370027</c:v>
                </c:pt>
                <c:pt idx="224">
                  <c:v>2.0364775670910227</c:v>
                </c:pt>
                <c:pt idx="225">
                  <c:v>2.0364915385941234</c:v>
                </c:pt>
                <c:pt idx="226">
                  <c:v>2.0365055480416472</c:v>
                </c:pt>
                <c:pt idx="227">
                  <c:v>2.0365195954963866</c:v>
                </c:pt>
                <c:pt idx="228">
                  <c:v>2.0365336852475862</c:v>
                </c:pt>
                <c:pt idx="229">
                  <c:v>2.0365478117423716</c:v>
                </c:pt>
                <c:pt idx="230">
                  <c:v>2.0365619806985711</c:v>
                </c:pt>
                <c:pt idx="231">
                  <c:v>2.0365761879523681</c:v>
                </c:pt>
                <c:pt idx="232">
                  <c:v>2.0365904335663974</c:v>
                </c:pt>
                <c:pt idx="233">
                  <c:v>2.0366047204606188</c:v>
                </c:pt>
                <c:pt idx="234">
                  <c:v>2.0366190472888288</c:v>
                </c:pt>
                <c:pt idx="235">
                  <c:v>2.0366334155622217</c:v>
                </c:pt>
                <c:pt idx="236">
                  <c:v>2.0366478210452401</c:v>
                </c:pt>
                <c:pt idx="237">
                  <c:v>2.0366622681224218</c:v>
                </c:pt>
                <c:pt idx="238">
                  <c:v>2.0366767553643443</c:v>
                </c:pt>
                <c:pt idx="239">
                  <c:v>2.0366912828448975</c:v>
                </c:pt>
                <c:pt idx="240">
                  <c:v>2.036705852162314</c:v>
                </c:pt>
                <c:pt idx="241">
                  <c:v>2.0367204590206458</c:v>
                </c:pt>
                <c:pt idx="242">
                  <c:v>2.0367351078646498</c:v>
                </c:pt>
                <c:pt idx="243">
                  <c:v>2.036749797311912</c:v>
                </c:pt>
                <c:pt idx="244">
                  <c:v>2.036764527436786</c:v>
                </c:pt>
                <c:pt idx="245">
                  <c:v>2.0367792997906919</c:v>
                </c:pt>
                <c:pt idx="246">
                  <c:v>2.0367941100166749</c:v>
                </c:pt>
                <c:pt idx="247">
                  <c:v>2.0368089626202894</c:v>
                </c:pt>
                <c:pt idx="248">
                  <c:v>2.0368238561987093</c:v>
                </c:pt>
                <c:pt idx="249">
                  <c:v>2.0368387908261725</c:v>
                </c:pt>
                <c:pt idx="250">
                  <c:v>2.0368537680744674</c:v>
                </c:pt>
                <c:pt idx="251">
                  <c:v>2.036868783525053</c:v>
                </c:pt>
                <c:pt idx="252">
                  <c:v>2.0368838417448183</c:v>
                </c:pt>
                <c:pt idx="253">
                  <c:v>2.0368989413103167</c:v>
                </c:pt>
                <c:pt idx="254">
                  <c:v>2.0369140822956506</c:v>
                </c:pt>
                <c:pt idx="255">
                  <c:v>2.0369292662931393</c:v>
                </c:pt>
                <c:pt idx="256">
                  <c:v>2.0369444888220785</c:v>
                </c:pt>
                <c:pt idx="257">
                  <c:v>2.0369597545112255</c:v>
                </c:pt>
                <c:pt idx="258">
                  <c:v>2.0369750619873144</c:v>
                </c:pt>
                <c:pt idx="259">
                  <c:v>2.0369904113248705</c:v>
                </c:pt>
                <c:pt idx="260">
                  <c:v>2.0370058040661108</c:v>
                </c:pt>
                <c:pt idx="261">
                  <c:v>2.0370212356675483</c:v>
                </c:pt>
                <c:pt idx="262">
                  <c:v>2.0370367108203884</c:v>
                </c:pt>
                <c:pt idx="263">
                  <c:v>2.0370522280593102</c:v>
                </c:pt>
                <c:pt idx="264">
                  <c:v>2.0370677874580791</c:v>
                </c:pt>
                <c:pt idx="265">
                  <c:v>2.0370833906505843</c:v>
                </c:pt>
                <c:pt idx="266">
                  <c:v>2.0370990330300196</c:v>
                </c:pt>
                <c:pt idx="267">
                  <c:v>2.0371147193505244</c:v>
                </c:pt>
                <c:pt idx="268">
                  <c:v>2.0371304481255375</c:v>
                </c:pt>
                <c:pt idx="269">
                  <c:v>2.0371462194286201</c:v>
                </c:pt>
                <c:pt idx="270">
                  <c:v>2.03716203491468</c:v>
                </c:pt>
                <c:pt idx="271">
                  <c:v>2.0371778899130173</c:v>
                </c:pt>
                <c:pt idx="272">
                  <c:v>2.0371937892412362</c:v>
                </c:pt>
                <c:pt idx="273">
                  <c:v>2.0372097313913256</c:v>
                </c:pt>
                <c:pt idx="274">
                  <c:v>2.0372257164366205</c:v>
                </c:pt>
                <c:pt idx="275">
                  <c:v>2.0372417460532093</c:v>
                </c:pt>
                <c:pt idx="276">
                  <c:v>2.0372578155059222</c:v>
                </c:pt>
                <c:pt idx="277">
                  <c:v>2.0372739296763567</c:v>
                </c:pt>
                <c:pt idx="278">
                  <c:v>2.0372900870348456</c:v>
                </c:pt>
                <c:pt idx="279">
                  <c:v>2.0373062877296237</c:v>
                </c:pt>
                <c:pt idx="280">
                  <c:v>2.0373225333833775</c:v>
                </c:pt>
                <c:pt idx="281">
                  <c:v>2.0373388191958752</c:v>
                </c:pt>
                <c:pt idx="282">
                  <c:v>2.037355150113255</c:v>
                </c:pt>
                <c:pt idx="283">
                  <c:v>2.0373715245839796</c:v>
                </c:pt>
                <c:pt idx="284">
                  <c:v>2.0373879426808621</c:v>
                </c:pt>
                <c:pt idx="285">
                  <c:v>2.0374044061228358</c:v>
                </c:pt>
                <c:pt idx="286">
                  <c:v>2.0374209100440548</c:v>
                </c:pt>
                <c:pt idx="287">
                  <c:v>2.0374374594556999</c:v>
                </c:pt>
                <c:pt idx="288">
                  <c:v>2.0374540527841645</c:v>
                </c:pt>
                <c:pt idx="289">
                  <c:v>2.0374706901019617</c:v>
                </c:pt>
                <c:pt idx="290">
                  <c:v>2.0374873731496819</c:v>
                </c:pt>
                <c:pt idx="291">
                  <c:v>2.037504096995296</c:v>
                </c:pt>
                <c:pt idx="292">
                  <c:v>2.0375208667155467</c:v>
                </c:pt>
                <c:pt idx="293">
                  <c:v>2.0375376807145509</c:v>
                </c:pt>
                <c:pt idx="294">
                  <c:v>2.0375545390645002</c:v>
                </c:pt>
                <c:pt idx="295">
                  <c:v>2.0375714435277961</c:v>
                </c:pt>
                <c:pt idx="296">
                  <c:v>2.0375883891056588</c:v>
                </c:pt>
                <c:pt idx="297">
                  <c:v>2.0376053809409109</c:v>
                </c:pt>
                <c:pt idx="298">
                  <c:v>2.0376224174151889</c:v>
                </c:pt>
                <c:pt idx="299">
                  <c:v>2.0376394985211004</c:v>
                </c:pt>
                <c:pt idx="300">
                  <c:v>2.0376566261218252</c:v>
                </c:pt>
                <c:pt idx="301">
                  <c:v>2.0376737951512904</c:v>
                </c:pt>
                <c:pt idx="302">
                  <c:v>2.0376910108188904</c:v>
                </c:pt>
                <c:pt idx="303">
                  <c:v>2.037708271483579</c:v>
                </c:pt>
                <c:pt idx="304">
                  <c:v>2.0377255772168268</c:v>
                </c:pt>
                <c:pt idx="305">
                  <c:v>2.0377429298251122</c:v>
                </c:pt>
                <c:pt idx="306">
                  <c:v>2.0377603241744837</c:v>
                </c:pt>
                <c:pt idx="307">
                  <c:v>2.0377777655414424</c:v>
                </c:pt>
                <c:pt idx="308">
                  <c:v>2.0377952522620513</c:v>
                </c:pt>
                <c:pt idx="309">
                  <c:v>2.0378127844073801</c:v>
                </c:pt>
                <c:pt idx="310">
                  <c:v>2.0378303638061812</c:v>
                </c:pt>
                <c:pt idx="311">
                  <c:v>2.037847985256064</c:v>
                </c:pt>
                <c:pt idx="312">
                  <c:v>2.0378656541011444</c:v>
                </c:pt>
                <c:pt idx="313">
                  <c:v>2.0378833686543887</c:v>
                </c:pt>
                <c:pt idx="314">
                  <c:v>2.037901128986443</c:v>
                </c:pt>
                <c:pt idx="315">
                  <c:v>2.0379189369484827</c:v>
                </c:pt>
                <c:pt idx="316">
                  <c:v>2.0379367872691185</c:v>
                </c:pt>
                <c:pt idx="317">
                  <c:v>2.0379546853605897</c:v>
                </c:pt>
                <c:pt idx="318">
                  <c:v>2.0379726295125611</c:v>
                </c:pt>
                <c:pt idx="319">
                  <c:v>2.0379906197952273</c:v>
                </c:pt>
                <c:pt idx="320">
                  <c:v>2.0380086580823376</c:v>
                </c:pt>
                <c:pt idx="321">
                  <c:v>2.0380267390329503</c:v>
                </c:pt>
                <c:pt idx="322">
                  <c:v>2.0380448681279262</c:v>
                </c:pt>
                <c:pt idx="323">
                  <c:v>2.0380630436334286</c:v>
                </c:pt>
                <c:pt idx="324">
                  <c:v>2.0380812656191729</c:v>
                </c:pt>
                <c:pt idx="325">
                  <c:v>2.0380995359816301</c:v>
                </c:pt>
                <c:pt idx="326">
                  <c:v>2.0381178493097534</c:v>
                </c:pt>
                <c:pt idx="327">
                  <c:v>2.0381362111535251</c:v>
                </c:pt>
                <c:pt idx="328">
                  <c:v>2.0381546197554026</c:v>
                </c:pt>
                <c:pt idx="329">
                  <c:v>2.0381730751845968</c:v>
                </c:pt>
                <c:pt idx="330">
                  <c:v>2.0381915793604457</c:v>
                </c:pt>
                <c:pt idx="331">
                  <c:v>2.0382101268012489</c:v>
                </c:pt>
                <c:pt idx="332">
                  <c:v>2.038228723126605</c:v>
                </c:pt>
                <c:pt idx="333">
                  <c:v>2.0382473665550633</c:v>
                </c:pt>
                <c:pt idx="334">
                  <c:v>2.0382660571553024</c:v>
                </c:pt>
                <c:pt idx="335">
                  <c:v>2.0382847968696729</c:v>
                </c:pt>
                <c:pt idx="336">
                  <c:v>2.0383035801452758</c:v>
                </c:pt>
                <c:pt idx="337">
                  <c:v>2.038322412671814</c:v>
                </c:pt>
                <c:pt idx="338">
                  <c:v>2.0383412937822922</c:v>
                </c:pt>
                <c:pt idx="339">
                  <c:v>2.0383602236412925</c:v>
                </c:pt>
                <c:pt idx="340">
                  <c:v>2.0383792029914551</c:v>
                </c:pt>
                <c:pt idx="341">
                  <c:v>2.0383982262074509</c:v>
                </c:pt>
                <c:pt idx="342">
                  <c:v>2.0384172990503129</c:v>
                </c:pt>
                <c:pt idx="343">
                  <c:v>2.0384364196899654</c:v>
                </c:pt>
                <c:pt idx="344">
                  <c:v>2.0384555881939606</c:v>
                </c:pt>
                <c:pt idx="345">
                  <c:v>2.0384748065513736</c:v>
                </c:pt>
                <c:pt idx="346">
                  <c:v>2.0384940690645794</c:v>
                </c:pt>
                <c:pt idx="347">
                  <c:v>2.0385133815656995</c:v>
                </c:pt>
                <c:pt idx="348">
                  <c:v>2.0385327422001476</c:v>
                </c:pt>
                <c:pt idx="349">
                  <c:v>2.0385521510348577</c:v>
                </c:pt>
                <c:pt idx="350">
                  <c:v>2.0385716100823479</c:v>
                </c:pt>
                <c:pt idx="351">
                  <c:v>2.038591113572163</c:v>
                </c:pt>
                <c:pt idx="352">
                  <c:v>2.0386106674079896</c:v>
                </c:pt>
                <c:pt idx="353">
                  <c:v>2.0386302697105334</c:v>
                </c:pt>
                <c:pt idx="354">
                  <c:v>2.038649920546082</c:v>
                </c:pt>
                <c:pt idx="355">
                  <c:v>2.0386696219507332</c:v>
                </c:pt>
                <c:pt idx="356">
                  <c:v>2.0386893680806737</c:v>
                </c:pt>
                <c:pt idx="357">
                  <c:v>2.0387091649116256</c:v>
                </c:pt>
                <c:pt idx="358">
                  <c:v>2.0387290095267816</c:v>
                </c:pt>
                <c:pt idx="359">
                  <c:v>2.0387489037889983</c:v>
                </c:pt>
                <c:pt idx="360">
                  <c:v>2.0387688449838803</c:v>
                </c:pt>
                <c:pt idx="361">
                  <c:v>2.0387888351610832</c:v>
                </c:pt>
                <c:pt idx="362">
                  <c:v>2.0388088743857775</c:v>
                </c:pt>
                <c:pt idx="363">
                  <c:v>2.0388289607141559</c:v>
                </c:pt>
                <c:pt idx="364">
                  <c:v>2.0388491022513575</c:v>
                </c:pt>
                <c:pt idx="365">
                  <c:v>2.0388692869943585</c:v>
                </c:pt>
                <c:pt idx="366">
                  <c:v>2.0388895230578497</c:v>
                </c:pt>
                <c:pt idx="367">
                  <c:v>2.0389098084925221</c:v>
                </c:pt>
                <c:pt idx="368">
                  <c:v>2.0389301413291876</c:v>
                </c:pt>
                <c:pt idx="369">
                  <c:v>2.0389505297708945</c:v>
                </c:pt>
                <c:pt idx="370">
                  <c:v>2.0389709616658624</c:v>
                </c:pt>
                <c:pt idx="371">
                  <c:v>2.0389914452267441</c:v>
                </c:pt>
                <c:pt idx="372">
                  <c:v>2.0390119784787926</c:v>
                </c:pt>
                <c:pt idx="373">
                  <c:v>2.0390325594272469</c:v>
                </c:pt>
                <c:pt idx="374">
                  <c:v>2.0390531963736764</c:v>
                </c:pt>
                <c:pt idx="375">
                  <c:v>2.0390738790848237</c:v>
                </c:pt>
                <c:pt idx="376">
                  <c:v>2.0390946117403632</c:v>
                </c:pt>
                <c:pt idx="377">
                  <c:v>2.0391153944032054</c:v>
                </c:pt>
                <c:pt idx="378">
                  <c:v>2.0391362233560302</c:v>
                </c:pt>
                <c:pt idx="379">
                  <c:v>2.0391571111641742</c:v>
                </c:pt>
                <c:pt idx="380">
                  <c:v>2.0391780450044057</c:v>
                </c:pt>
                <c:pt idx="381">
                  <c:v>2.0391990291056978</c:v>
                </c:pt>
                <c:pt idx="382">
                  <c:v>2.0392200635301547</c:v>
                </c:pt>
                <c:pt idx="383">
                  <c:v>2.0392411441227507</c:v>
                </c:pt>
                <c:pt idx="384">
                  <c:v>2.0392622835961447</c:v>
                </c:pt>
                <c:pt idx="385">
                  <c:v>2.039283469361044</c:v>
                </c:pt>
                <c:pt idx="386">
                  <c:v>2.039304705695844</c:v>
                </c:pt>
                <c:pt idx="387">
                  <c:v>2.0393259926618041</c:v>
                </c:pt>
                <c:pt idx="388">
                  <c:v>2.0393473260524786</c:v>
                </c:pt>
                <c:pt idx="389">
                  <c:v>2.0393687187313789</c:v>
                </c:pt>
                <c:pt idx="390">
                  <c:v>2.0393901579566389</c:v>
                </c:pt>
                <c:pt idx="391">
                  <c:v>2.039411648056356</c:v>
                </c:pt>
                <c:pt idx="392">
                  <c:v>2.039433189090913</c:v>
                </c:pt>
                <c:pt idx="393">
                  <c:v>2.0394547768021085</c:v>
                </c:pt>
                <c:pt idx="394">
                  <c:v>2.0394764242051893</c:v>
                </c:pt>
                <c:pt idx="395">
                  <c:v>2.0394981184047722</c:v>
                </c:pt>
                <c:pt idx="396">
                  <c:v>2.0395198637789278</c:v>
                </c:pt>
                <c:pt idx="397">
                  <c:v>2.0395416603871328</c:v>
                </c:pt>
                <c:pt idx="398">
                  <c:v>2.0395635036151227</c:v>
                </c:pt>
                <c:pt idx="399">
                  <c:v>2.0395854064251617</c:v>
                </c:pt>
                <c:pt idx="400">
                  <c:v>2.0396073562733275</c:v>
                </c:pt>
                <c:pt idx="401">
                  <c:v>2.039629357587764</c:v>
                </c:pt>
                <c:pt idx="402">
                  <c:v>2.0396514104270045</c:v>
                </c:pt>
                <c:pt idx="403">
                  <c:v>2.0396735104285044</c:v>
                </c:pt>
                <c:pt idx="404">
                  <c:v>2.0396956709130705</c:v>
                </c:pt>
                <c:pt idx="405">
                  <c:v>2.0397178786759946</c:v>
                </c:pt>
                <c:pt idx="406">
                  <c:v>2.0397401381959255</c:v>
                </c:pt>
                <c:pt idx="407">
                  <c:v>2.039762449530425</c:v>
                </c:pt>
                <c:pt idx="408">
                  <c:v>2.0397848082642174</c:v>
                </c:pt>
                <c:pt idx="409">
                  <c:v>2.0398072278723971</c:v>
                </c:pt>
                <c:pt idx="410">
                  <c:v>2.0398296949939976</c:v>
                </c:pt>
                <c:pt idx="411">
                  <c:v>2.0398522141584285</c:v>
                </c:pt>
                <c:pt idx="412">
                  <c:v>2.0398747854222519</c:v>
                </c:pt>
                <c:pt idx="413">
                  <c:v>2.0398974043171409</c:v>
                </c:pt>
                <c:pt idx="414">
                  <c:v>2.0399200844733048</c:v>
                </c:pt>
                <c:pt idx="415">
                  <c:v>2.0399428123726278</c:v>
                </c:pt>
                <c:pt idx="416">
                  <c:v>2.0399655925955367</c:v>
                </c:pt>
                <c:pt idx="417">
                  <c:v>2.0399884251975591</c:v>
                </c:pt>
                <c:pt idx="418">
                  <c:v>2.0400113055508706</c:v>
                </c:pt>
                <c:pt idx="419">
                  <c:v>2.0400342475472102</c:v>
                </c:pt>
                <c:pt idx="420">
                  <c:v>2.0400572375105037</c:v>
                </c:pt>
                <c:pt idx="421">
                  <c:v>2.0400802800724196</c:v>
                </c:pt>
                <c:pt idx="422">
                  <c:v>2.0401033752874205</c:v>
                </c:pt>
                <c:pt idx="423">
                  <c:v>2.040126518580168</c:v>
                </c:pt>
                <c:pt idx="424">
                  <c:v>2.040149723893447</c:v>
                </c:pt>
                <c:pt idx="425">
                  <c:v>2.0401729773923041</c:v>
                </c:pt>
                <c:pt idx="426">
                  <c:v>2.0401962837599146</c:v>
                </c:pt>
                <c:pt idx="427">
                  <c:v>2.0402196430496446</c:v>
                </c:pt>
                <c:pt idx="428">
                  <c:v>2.0402430506321827</c:v>
                </c:pt>
                <c:pt idx="429">
                  <c:v>2.0402665206078101</c:v>
                </c:pt>
                <c:pt idx="430">
                  <c:v>2.0402900389818495</c:v>
                </c:pt>
                <c:pt idx="431">
                  <c:v>2.040313610489223</c:v>
                </c:pt>
                <c:pt idx="432">
                  <c:v>2.0403372351821663</c:v>
                </c:pt>
                <c:pt idx="433">
                  <c:v>2.0403609083770986</c:v>
                </c:pt>
                <c:pt idx="434">
                  <c:v>2.0403846443325584</c:v>
                </c:pt>
                <c:pt idx="435">
                  <c:v>2.0404084288933197</c:v>
                </c:pt>
                <c:pt idx="436">
                  <c:v>2.040432266846282</c:v>
                </c:pt>
                <c:pt idx="437">
                  <c:v>2.0404561582425189</c:v>
                </c:pt>
                <c:pt idx="438">
                  <c:v>2.040480098677047</c:v>
                </c:pt>
                <c:pt idx="439">
                  <c:v>2.0405041023472164</c:v>
                </c:pt>
                <c:pt idx="440">
                  <c:v>2.0405281548253753</c:v>
                </c:pt>
                <c:pt idx="441">
                  <c:v>2.0405522609507187</c:v>
                </c:pt>
                <c:pt idx="442">
                  <c:v>2.0405764207731276</c:v>
                </c:pt>
                <c:pt idx="443">
                  <c:v>2.0406006294995276</c:v>
                </c:pt>
                <c:pt idx="444">
                  <c:v>2.0406249017074596</c:v>
                </c:pt>
                <c:pt idx="445">
                  <c:v>2.0406492229179216</c:v>
                </c:pt>
                <c:pt idx="446">
                  <c:v>2.0406735980225346</c:v>
                </c:pt>
                <c:pt idx="447">
                  <c:v>2.0406980270699528</c:v>
                </c:pt>
                <c:pt idx="448">
                  <c:v>2.0407225052119737</c:v>
                </c:pt>
                <c:pt idx="449">
                  <c:v>2.0407470471865801</c:v>
                </c:pt>
                <c:pt idx="450">
                  <c:v>2.0407716383518406</c:v>
                </c:pt>
                <c:pt idx="451">
                  <c:v>2.0407962836520173</c:v>
                </c:pt>
                <c:pt idx="452">
                  <c:v>2.0408209831345041</c:v>
                </c:pt>
                <c:pt idx="453">
                  <c:v>2.0408457318956974</c:v>
                </c:pt>
                <c:pt idx="454">
                  <c:v>2.0408705448347111</c:v>
                </c:pt>
                <c:pt idx="455">
                  <c:v>2.0408954071459302</c:v>
                </c:pt>
                <c:pt idx="456">
                  <c:v>2.040920323826465</c:v>
                </c:pt>
                <c:pt idx="457">
                  <c:v>2.0409452949224174</c:v>
                </c:pt>
                <c:pt idx="458">
                  <c:v>2.0409703166351743</c:v>
                </c:pt>
                <c:pt idx="459">
                  <c:v>2.0409954041505851</c:v>
                </c:pt>
                <c:pt idx="460">
                  <c:v>2.0410205412231623</c:v>
                </c:pt>
                <c:pt idx="461">
                  <c:v>2.0410457329035681</c:v>
                </c:pt>
                <c:pt idx="462">
                  <c:v>2.0410709792365904</c:v>
                </c:pt>
                <c:pt idx="463">
                  <c:v>2.0410962752065447</c:v>
                </c:pt>
                <c:pt idx="464">
                  <c:v>2.0411216360383033</c:v>
                </c:pt>
                <c:pt idx="465">
                  <c:v>2.0411470465952166</c:v>
                </c:pt>
                <c:pt idx="466">
                  <c:v>2.041172511981201</c:v>
                </c:pt>
                <c:pt idx="467">
                  <c:v>2.0411980322396865</c:v>
                </c:pt>
                <c:pt idx="468">
                  <c:v>2.041223602298794</c:v>
                </c:pt>
                <c:pt idx="469">
                  <c:v>2.0412492375465119</c:v>
                </c:pt>
                <c:pt idx="470">
                  <c:v>2.0412749226803242</c:v>
                </c:pt>
                <c:pt idx="471">
                  <c:v>2.041300662857592</c:v>
                </c:pt>
                <c:pt idx="472">
                  <c:v>2.0413264581203552</c:v>
                </c:pt>
                <c:pt idx="473">
                  <c:v>2.0413523033402923</c:v>
                </c:pt>
                <c:pt idx="474">
                  <c:v>2.041378214069117</c:v>
                </c:pt>
                <c:pt idx="475">
                  <c:v>2.041404174837774</c:v>
                </c:pt>
                <c:pt idx="476">
                  <c:v>2.0414301908572487</c:v>
                </c:pt>
                <c:pt idx="477">
                  <c:v>2.0414562621681576</c:v>
                </c:pt>
                <c:pt idx="478">
                  <c:v>2.0414823841913496</c:v>
                </c:pt>
                <c:pt idx="479">
                  <c:v>2.0415085727686817</c:v>
                </c:pt>
                <c:pt idx="480">
                  <c:v>2.0415348115376108</c:v>
                </c:pt>
                <c:pt idx="481">
                  <c:v>2.0415611057631957</c:v>
                </c:pt>
                <c:pt idx="482">
                  <c:v>2.0415874554846019</c:v>
                </c:pt>
                <c:pt idx="483">
                  <c:v>2.0416138554596479</c:v>
                </c:pt>
                <c:pt idx="484">
                  <c:v>2.0416403215700658</c:v>
                </c:pt>
                <c:pt idx="485">
                  <c:v>2.0416668380109662</c:v>
                </c:pt>
                <c:pt idx="486">
                  <c:v>2.0416934101013822</c:v>
                </c:pt>
                <c:pt idx="487">
                  <c:v>2.041720037878989</c:v>
                </c:pt>
                <c:pt idx="488">
                  <c:v>2.04174671604446</c:v>
                </c:pt>
                <c:pt idx="489">
                  <c:v>2.0417734606449738</c:v>
                </c:pt>
                <c:pt idx="490">
                  <c:v>2.0418002557071833</c:v>
                </c:pt>
                <c:pt idx="491">
                  <c:v>2.0418271066042557</c:v>
                </c:pt>
                <c:pt idx="492">
                  <c:v>2.0418540133723448</c:v>
                </c:pt>
                <c:pt idx="493">
                  <c:v>2.0418809706547614</c:v>
                </c:pt>
                <c:pt idx="494">
                  <c:v>2.0419079946646521</c:v>
                </c:pt>
                <c:pt idx="495">
                  <c:v>2.0419350692596261</c:v>
                </c:pt>
                <c:pt idx="496">
                  <c:v>2.0419621998671365</c:v>
                </c:pt>
                <c:pt idx="497">
                  <c:v>2.0419893865217835</c:v>
                </c:pt>
                <c:pt idx="498">
                  <c:v>2.0420166233039319</c:v>
                </c:pt>
                <c:pt idx="499">
                  <c:v>2.0420439267163299</c:v>
                </c:pt>
                <c:pt idx="500">
                  <c:v>2.0420712808257493</c:v>
                </c:pt>
                <c:pt idx="501">
                  <c:v>2.0420986911138956</c:v>
                </c:pt>
                <c:pt idx="502">
                  <c:v>2.0421261576137795</c:v>
                </c:pt>
                <c:pt idx="503">
                  <c:v>2.0421536748535414</c:v>
                </c:pt>
                <c:pt idx="504">
                  <c:v>2.042181259379201</c:v>
                </c:pt>
                <c:pt idx="505">
                  <c:v>2.0422088947091428</c:v>
                </c:pt>
                <c:pt idx="506">
                  <c:v>2.0422365863796403</c:v>
                </c:pt>
                <c:pt idx="507">
                  <c:v>2.0422643344220863</c:v>
                </c:pt>
                <c:pt idx="508">
                  <c:v>2.0422921333066557</c:v>
                </c:pt>
                <c:pt idx="509">
                  <c:v>2.0423199997467592</c:v>
                </c:pt>
                <c:pt idx="510">
                  <c:v>2.0423479170901224</c:v>
                </c:pt>
                <c:pt idx="511">
                  <c:v>2.0423758909277163</c:v>
                </c:pt>
                <c:pt idx="512">
                  <c:v>2.0424039212892837</c:v>
                </c:pt>
                <c:pt idx="513">
                  <c:v>2.0424320025868501</c:v>
                </c:pt>
                <c:pt idx="514">
                  <c:v>2.0424601517016443</c:v>
                </c:pt>
                <c:pt idx="515">
                  <c:v>2.0424883518102424</c:v>
                </c:pt>
                <c:pt idx="516">
                  <c:v>2.0425166085584339</c:v>
                </c:pt>
                <c:pt idx="517">
                  <c:v>2.0425449219742799</c:v>
                </c:pt>
                <c:pt idx="518">
                  <c:v>2.0425732870693531</c:v>
                </c:pt>
                <c:pt idx="519">
                  <c:v>2.0426017207656981</c:v>
                </c:pt>
                <c:pt idx="520">
                  <c:v>2.042630205542308</c:v>
                </c:pt>
                <c:pt idx="521">
                  <c:v>2.0426587471001456</c:v>
                </c:pt>
                <c:pt idx="522">
                  <c:v>2.0426873454655619</c:v>
                </c:pt>
                <c:pt idx="523">
                  <c:v>2.042715994933523</c:v>
                </c:pt>
                <c:pt idx="524">
                  <c:v>2.0427447127228127</c:v>
                </c:pt>
                <c:pt idx="525">
                  <c:v>2.0427734816656078</c:v>
                </c:pt>
                <c:pt idx="526">
                  <c:v>2.0428023075179134</c:v>
                </c:pt>
                <c:pt idx="527">
                  <c:v>2.0428311903043372</c:v>
                </c:pt>
                <c:pt idx="528">
                  <c:v>2.0428601242611859</c:v>
                </c:pt>
                <c:pt idx="529">
                  <c:v>2.0428891267762146</c:v>
                </c:pt>
                <c:pt idx="530">
                  <c:v>2.0429181805091088</c:v>
                </c:pt>
                <c:pt idx="531">
                  <c:v>2.0429472912710156</c:v>
                </c:pt>
                <c:pt idx="532">
                  <c:v>2.0429764590847674</c:v>
                </c:pt>
                <c:pt idx="533">
                  <c:v>2.0430056781278609</c:v>
                </c:pt>
                <c:pt idx="534">
                  <c:v>2.0430349659573501</c:v>
                </c:pt>
                <c:pt idx="535">
                  <c:v>2.0430643050600423</c:v>
                </c:pt>
                <c:pt idx="536">
                  <c:v>2.0430937013023129</c:v>
                </c:pt>
                <c:pt idx="537">
                  <c:v>2.0431231547051896</c:v>
                </c:pt>
                <c:pt idx="538">
                  <c:v>2.0431526588397748</c:v>
                </c:pt>
                <c:pt idx="539">
                  <c:v>2.0431822315662891</c:v>
                </c:pt>
                <c:pt idx="540">
                  <c:v>2.0432118556086523</c:v>
                </c:pt>
                <c:pt idx="541">
                  <c:v>2.0432415368883565</c:v>
                </c:pt>
                <c:pt idx="542">
                  <c:v>2.0432712754245923</c:v>
                </c:pt>
                <c:pt idx="543">
                  <c:v>2.0433010712361792</c:v>
                </c:pt>
                <c:pt idx="544">
                  <c:v>2.0433309243415652</c:v>
                </c:pt>
                <c:pt idx="545">
                  <c:v>2.0433608347588246</c:v>
                </c:pt>
                <c:pt idx="546">
                  <c:v>2.0433908025056593</c:v>
                </c:pt>
                <c:pt idx="547">
                  <c:v>2.0434208275993937</c:v>
                </c:pt>
                <c:pt idx="548">
                  <c:v>2.0434509100569769</c:v>
                </c:pt>
                <c:pt idx="549">
                  <c:v>2.0434810498949805</c:v>
                </c:pt>
                <c:pt idx="550">
                  <c:v>2.043511247129596</c:v>
                </c:pt>
                <c:pt idx="551">
                  <c:v>2.0435415017766356</c:v>
                </c:pt>
                <c:pt idx="552">
                  <c:v>2.0435718138515311</c:v>
                </c:pt>
                <c:pt idx="553">
                  <c:v>2.0436021833693307</c:v>
                </c:pt>
                <c:pt idx="554">
                  <c:v>2.0436326103446993</c:v>
                </c:pt>
                <c:pt idx="555">
                  <c:v>2.0436630947919174</c:v>
                </c:pt>
                <c:pt idx="556">
                  <c:v>2.0436936367248792</c:v>
                </c:pt>
                <c:pt idx="557">
                  <c:v>2.0437242361570931</c:v>
                </c:pt>
                <c:pt idx="558">
                  <c:v>2.0437548926750586</c:v>
                </c:pt>
                <c:pt idx="559">
                  <c:v>2.0437856064315816</c:v>
                </c:pt>
                <c:pt idx="560">
                  <c:v>2.0438163777228775</c:v>
                </c:pt>
                <c:pt idx="561">
                  <c:v>2.0438472065608941</c:v>
                </c:pt>
                <c:pt idx="562">
                  <c:v>2.0438780929571867</c:v>
                </c:pt>
                <c:pt idx="563">
                  <c:v>2.043909036922916</c:v>
                </c:pt>
                <c:pt idx="564">
                  <c:v>2.0439400384688482</c:v>
                </c:pt>
                <c:pt idx="565">
                  <c:v>2.043971097605354</c:v>
                </c:pt>
                <c:pt idx="566">
                  <c:v>2.0440022143424064</c:v>
                </c:pt>
                <c:pt idx="567">
                  <c:v>2.0440333886895807</c:v>
                </c:pt>
                <c:pt idx="568">
                  <c:v>2.0440646206560524</c:v>
                </c:pt>
                <c:pt idx="569">
                  <c:v>2.0440959102505967</c:v>
                </c:pt>
                <c:pt idx="570">
                  <c:v>2.0441272574815876</c:v>
                </c:pt>
                <c:pt idx="571">
                  <c:v>2.0441586623569967</c:v>
                </c:pt>
                <c:pt idx="572">
                  <c:v>2.0441901248843912</c:v>
                </c:pt>
                <c:pt idx="573">
                  <c:v>2.0442216450709338</c:v>
                </c:pt>
                <c:pt idx="574">
                  <c:v>2.0442532229233819</c:v>
                </c:pt>
                <c:pt idx="575">
                  <c:v>2.0442848584480853</c:v>
                </c:pt>
                <c:pt idx="576">
                  <c:v>2.044316551650986</c:v>
                </c:pt>
                <c:pt idx="577">
                  <c:v>2.0443483025376175</c:v>
                </c:pt>
                <c:pt idx="578">
                  <c:v>2.0443801119984122</c:v>
                </c:pt>
                <c:pt idx="579">
                  <c:v>2.0444119800429204</c:v>
                </c:pt>
                <c:pt idx="580">
                  <c:v>2.0444439057917139</c:v>
                </c:pt>
                <c:pt idx="581">
                  <c:v>2.0444758892486803</c:v>
                </c:pt>
                <c:pt idx="582">
                  <c:v>2.0445079304172915</c:v>
                </c:pt>
                <c:pt idx="583">
                  <c:v>2.0445400293006051</c:v>
                </c:pt>
                <c:pt idx="584">
                  <c:v>2.0445721859012607</c:v>
                </c:pt>
                <c:pt idx="585">
                  <c:v>2.0446044002214818</c:v>
                </c:pt>
                <c:pt idx="586">
                  <c:v>2.0446366722630729</c:v>
                </c:pt>
                <c:pt idx="587">
                  <c:v>2.044669002027419</c:v>
                </c:pt>
                <c:pt idx="588">
                  <c:v>2.0447013895154837</c:v>
                </c:pt>
                <c:pt idx="589">
                  <c:v>2.0447338347278099</c:v>
                </c:pt>
                <c:pt idx="590">
                  <c:v>2.0447663376645182</c:v>
                </c:pt>
                <c:pt idx="591">
                  <c:v>2.044798898325304</c:v>
                </c:pt>
                <c:pt idx="592">
                  <c:v>2.0448315167094404</c:v>
                </c:pt>
                <c:pt idx="593">
                  <c:v>2.0448641928157727</c:v>
                </c:pt>
                <c:pt idx="594">
                  <c:v>2.0448969266427208</c:v>
                </c:pt>
                <c:pt idx="595">
                  <c:v>2.0449297181882771</c:v>
                </c:pt>
                <c:pt idx="596">
                  <c:v>2.0449625674500043</c:v>
                </c:pt>
                <c:pt idx="597">
                  <c:v>2.0449954744250376</c:v>
                </c:pt>
                <c:pt idx="598">
                  <c:v>2.0450284388042568</c:v>
                </c:pt>
                <c:pt idx="599">
                  <c:v>2.0450614608886872</c:v>
                </c:pt>
                <c:pt idx="600">
                  <c:v>2.0450945406741683</c:v>
                </c:pt>
                <c:pt idx="601">
                  <c:v>2.0451276781561063</c:v>
                </c:pt>
                <c:pt idx="602">
                  <c:v>2.0451608733294733</c:v>
                </c:pt>
                <c:pt idx="603">
                  <c:v>2.0451941261888065</c:v>
                </c:pt>
                <c:pt idx="604">
                  <c:v>2.0452274367282066</c:v>
                </c:pt>
                <c:pt idx="605">
                  <c:v>2.0452608049413374</c:v>
                </c:pt>
                <c:pt idx="606">
                  <c:v>2.0452942308214239</c:v>
                </c:pt>
                <c:pt idx="607">
                  <c:v>2.045327714361254</c:v>
                </c:pt>
                <c:pt idx="608">
                  <c:v>2.0453612555531735</c:v>
                </c:pt>
                <c:pt idx="609">
                  <c:v>2.0453948543890887</c:v>
                </c:pt>
                <c:pt idx="610">
                  <c:v>2.0454285108604648</c:v>
                </c:pt>
                <c:pt idx="611">
                  <c:v>2.0454622249583228</c:v>
                </c:pt>
                <c:pt idx="612">
                  <c:v>2.045495996673242</c:v>
                </c:pt>
                <c:pt idx="613">
                  <c:v>2.0455298259953558</c:v>
                </c:pt>
                <c:pt idx="614">
                  <c:v>2.0455637129143533</c:v>
                </c:pt>
                <c:pt idx="615">
                  <c:v>2.0455976574194779</c:v>
                </c:pt>
                <c:pt idx="616">
                  <c:v>2.0456316594995245</c:v>
                </c:pt>
                <c:pt idx="617">
                  <c:v>2.0456657191428422</c:v>
                </c:pt>
                <c:pt idx="618">
                  <c:v>2.04569983633733</c:v>
                </c:pt>
                <c:pt idx="619">
                  <c:v>2.0457340110704383</c:v>
                </c:pt>
                <c:pt idx="620">
                  <c:v>2.045768243329166</c:v>
                </c:pt>
                <c:pt idx="621">
                  <c:v>2.0458025331000615</c:v>
                </c:pt>
                <c:pt idx="622">
                  <c:v>2.0458368803692215</c:v>
                </c:pt>
                <c:pt idx="623">
                  <c:v>2.0458712851222898</c:v>
                </c:pt>
                <c:pt idx="624">
                  <c:v>2.0459057473444555</c:v>
                </c:pt>
                <c:pt idx="625">
                  <c:v>2.045940267020455</c:v>
                </c:pt>
                <c:pt idx="626">
                  <c:v>2.0459748441345673</c:v>
                </c:pt>
                <c:pt idx="627">
                  <c:v>2.0460094786706171</c:v>
                </c:pt>
                <c:pt idx="628">
                  <c:v>2.0460441706119719</c:v>
                </c:pt>
                <c:pt idx="629">
                  <c:v>2.0460789199415399</c:v>
                </c:pt>
                <c:pt idx="630">
                  <c:v>2.0461137266417735</c:v>
                </c:pt>
                <c:pt idx="631">
                  <c:v>2.0461485906946644</c:v>
                </c:pt>
                <c:pt idx="632">
                  <c:v>2.0461835120817438</c:v>
                </c:pt>
                <c:pt idx="633">
                  <c:v>2.0462184907840828</c:v>
                </c:pt>
                <c:pt idx="634">
                  <c:v>2.0462535267822921</c:v>
                </c:pt>
                <c:pt idx="635">
                  <c:v>2.0462886200565178</c:v>
                </c:pt>
                <c:pt idx="636">
                  <c:v>2.0463237705864454</c:v>
                </c:pt>
                <c:pt idx="637">
                  <c:v>2.0463589783512948</c:v>
                </c:pt>
                <c:pt idx="638">
                  <c:v>2.0463942433298228</c:v>
                </c:pt>
                <c:pt idx="639">
                  <c:v>2.0464295655003206</c:v>
                </c:pt>
                <c:pt idx="640">
                  <c:v>2.0464649448406127</c:v>
                </c:pt>
                <c:pt idx="641">
                  <c:v>2.0465003813280584</c:v>
                </c:pt>
                <c:pt idx="642">
                  <c:v>2.0465358749395488</c:v>
                </c:pt>
                <c:pt idx="643">
                  <c:v>2.046571425651508</c:v>
                </c:pt>
                <c:pt idx="644">
                  <c:v>2.0466070334398894</c:v>
                </c:pt>
                <c:pt idx="645">
                  <c:v>2.0466426982801798</c:v>
                </c:pt>
                <c:pt idx="646">
                  <c:v>2.0466784201473933</c:v>
                </c:pt>
                <c:pt idx="647">
                  <c:v>2.0467141990160758</c:v>
                </c:pt>
                <c:pt idx="648">
                  <c:v>2.0467500348602998</c:v>
                </c:pt>
                <c:pt idx="649">
                  <c:v>2.0467859276536675</c:v>
                </c:pt>
                <c:pt idx="650">
                  <c:v>2.046821877369307</c:v>
                </c:pt>
                <c:pt idx="651">
                  <c:v>2.0468578839798743</c:v>
                </c:pt>
                <c:pt idx="652">
                  <c:v>2.0468939474575509</c:v>
                </c:pt>
                <c:pt idx="653">
                  <c:v>2.0469300677740443</c:v>
                </c:pt>
                <c:pt idx="654">
                  <c:v>2.0469662449005859</c:v>
                </c:pt>
                <c:pt idx="655">
                  <c:v>2.0470024788079328</c:v>
                </c:pt>
                <c:pt idx="656">
                  <c:v>2.0470387694663641</c:v>
                </c:pt>
                <c:pt idx="657">
                  <c:v>2.0470751168456838</c:v>
                </c:pt>
                <c:pt idx="658">
                  <c:v>2.0471115209152164</c:v>
                </c:pt>
                <c:pt idx="659">
                  <c:v>2.0471479814746818</c:v>
                </c:pt>
                <c:pt idx="660">
                  <c:v>2.0471844986610517</c:v>
                </c:pt>
                <c:pt idx="661">
                  <c:v>2.0472210736298084</c:v>
                </c:pt>
                <c:pt idx="662">
                  <c:v>2.0472577065238307</c:v>
                </c:pt>
                <c:pt idx="663">
                  <c:v>2.0472943973163829</c:v>
                </c:pt>
                <c:pt idx="664">
                  <c:v>2.0473311458097796</c:v>
                </c:pt>
                <c:pt idx="665">
                  <c:v>2.0473679519755117</c:v>
                </c:pt>
                <c:pt idx="666">
                  <c:v>2.0474048161265741</c:v>
                </c:pt>
                <c:pt idx="667">
                  <c:v>2.0474417380638084</c:v>
                </c:pt>
                <c:pt idx="668">
                  <c:v>2.0474787177580325</c:v>
                </c:pt>
                <c:pt idx="669">
                  <c:v>2.0475157550077756</c:v>
                </c:pt>
                <c:pt idx="670">
                  <c:v>2.0475528497820776</c:v>
                </c:pt>
                <c:pt idx="671">
                  <c:v>2.0475900023941498</c:v>
                </c:pt>
                <c:pt idx="672">
                  <c:v>2.0476272126410375</c:v>
                </c:pt>
                <c:pt idx="673">
                  <c:v>2.047664480491096</c:v>
                </c:pt>
                <c:pt idx="674">
                  <c:v>2.047701805739055</c:v>
                </c:pt>
                <c:pt idx="675">
                  <c:v>2.0477391883514882</c:v>
                </c:pt>
                <c:pt idx="676">
                  <c:v>2.0477766286417984</c:v>
                </c:pt>
                <c:pt idx="677">
                  <c:v>2.0478141264032232</c:v>
                </c:pt>
                <c:pt idx="678">
                  <c:v>2.0478516742861026</c:v>
                </c:pt>
                <c:pt idx="679">
                  <c:v>2.0478892718750998</c:v>
                </c:pt>
                <c:pt idx="680">
                  <c:v>2.0479269264369178</c:v>
                </c:pt>
                <c:pt idx="681">
                  <c:v>2.0479646370597919</c:v>
                </c:pt>
                <c:pt idx="682">
                  <c:v>2.0480024035269868</c:v>
                </c:pt>
                <c:pt idx="683">
                  <c:v>2.0480402257956798</c:v>
                </c:pt>
                <c:pt idx="684">
                  <c:v>2.0480781038225575</c:v>
                </c:pt>
                <c:pt idx="685">
                  <c:v>2.0481160375638168</c:v>
                </c:pt>
                <c:pt idx="686">
                  <c:v>2.048154026975161</c:v>
                </c:pt>
                <c:pt idx="687">
                  <c:v>2.0481920720118034</c:v>
                </c:pt>
                <c:pt idx="688">
                  <c:v>2.0482301726284651</c:v>
                </c:pt>
                <c:pt idx="689">
                  <c:v>2.048268328779375</c:v>
                </c:pt>
                <c:pt idx="690">
                  <c:v>2.0483065404182685</c:v>
                </c:pt>
                <c:pt idx="691">
                  <c:v>2.0483448074983892</c:v>
                </c:pt>
                <c:pt idx="692">
                  <c:v>2.0483831299724868</c:v>
                </c:pt>
                <c:pt idx="693">
                  <c:v>2.0484215077928174</c:v>
                </c:pt>
                <c:pt idx="694">
                  <c:v>2.0484599400197885</c:v>
                </c:pt>
                <c:pt idx="695">
                  <c:v>2.0484984262438042</c:v>
                </c:pt>
                <c:pt idx="696">
                  <c:v>2.0485369664103024</c:v>
                </c:pt>
                <c:pt idx="697">
                  <c:v>2.0485755601061975</c:v>
                </c:pt>
                <c:pt idx="698">
                  <c:v>2.048614206378117</c:v>
                </c:pt>
                <c:pt idx="699">
                  <c:v>2.0486529051647993</c:v>
                </c:pt>
                <c:pt idx="700">
                  <c:v>2.0486916574830483</c:v>
                </c:pt>
                <c:pt idx="701">
                  <c:v>2.048730463095132</c:v>
                </c:pt>
                <c:pt idx="702">
                  <c:v>2.0487693224828596</c:v>
                </c:pt>
                <c:pt idx="703">
                  <c:v>2.0488082350475278</c:v>
                </c:pt>
                <c:pt idx="704">
                  <c:v>2.048847200909965</c:v>
                </c:pt>
                <c:pt idx="705">
                  <c:v>2.048886220191513</c:v>
                </c:pt>
                <c:pt idx="706">
                  <c:v>2.0489252924702845</c:v>
                </c:pt>
                <c:pt idx="707">
                  <c:v>2.0489644182293913</c:v>
                </c:pt>
                <c:pt idx="708">
                  <c:v>2.0490035968639928</c:v>
                </c:pt>
                <c:pt idx="709">
                  <c:v>2.0490428284937394</c:v>
                </c:pt>
                <c:pt idx="710">
                  <c:v>2.0490821132387915</c:v>
                </c:pt>
                <c:pt idx="711">
                  <c:v>2.0491214506723736</c:v>
                </c:pt>
                <c:pt idx="712">
                  <c:v>2.04916084127888</c:v>
                </c:pt>
                <c:pt idx="713">
                  <c:v>2.0492002844473536</c:v>
                </c:pt>
                <c:pt idx="714">
                  <c:v>2.0492397815788004</c:v>
                </c:pt>
                <c:pt idx="715">
                  <c:v>2.0492793327974201</c:v>
                </c:pt>
                <c:pt idx="716">
                  <c:v>2.0493189380441965</c:v>
                </c:pt>
                <c:pt idx="717">
                  <c:v>2.0493585972596153</c:v>
                </c:pt>
                <c:pt idx="718">
                  <c:v>2.0493983159107461</c:v>
                </c:pt>
                <c:pt idx="719">
                  <c:v>2.0494380945138149</c:v>
                </c:pt>
                <c:pt idx="720">
                  <c:v>2.049477934901911</c:v>
                </c:pt>
                <c:pt idx="721">
                  <c:v>2.0495178210912495</c:v>
                </c:pt>
                <c:pt idx="722">
                  <c:v>2.0495577609755125</c:v>
                </c:pt>
                <c:pt idx="723">
                  <c:v>2.0495977544921509</c:v>
                </c:pt>
                <c:pt idx="724">
                  <c:v>2.0496378015781178</c:v>
                </c:pt>
                <c:pt idx="725">
                  <c:v>2.0496779029139414</c:v>
                </c:pt>
                <c:pt idx="726">
                  <c:v>2.0497180591836539</c:v>
                </c:pt>
                <c:pt idx="727">
                  <c:v>2.0497582703287032</c:v>
                </c:pt>
                <c:pt idx="728">
                  <c:v>2.0497985362900257</c:v>
                </c:pt>
                <c:pt idx="729">
                  <c:v>2.0498388568210113</c:v>
                </c:pt>
                <c:pt idx="730">
                  <c:v>2.0498792320481076</c:v>
                </c:pt>
                <c:pt idx="731">
                  <c:v>2.0499196619107161</c:v>
                </c:pt>
                <c:pt idx="732">
                  <c:v>2.0499601463477259</c:v>
                </c:pt>
                <c:pt idx="733">
                  <c:v>2.0500006854855592</c:v>
                </c:pt>
                <c:pt idx="734">
                  <c:v>2.0500412786979414</c:v>
                </c:pt>
                <c:pt idx="735">
                  <c:v>2.0500819262978234</c:v>
                </c:pt>
                <c:pt idx="736">
                  <c:v>2.0501226282220459</c:v>
                </c:pt>
                <c:pt idx="737">
                  <c:v>2.0501633844069374</c:v>
                </c:pt>
                <c:pt idx="738">
                  <c:v>2.0502041927060644</c:v>
                </c:pt>
                <c:pt idx="739">
                  <c:v>2.0502450530466358</c:v>
                </c:pt>
                <c:pt idx="740">
                  <c:v>2.0502859674429326</c:v>
                </c:pt>
                <c:pt idx="741">
                  <c:v>2.0503269358292529</c:v>
                </c:pt>
                <c:pt idx="742">
                  <c:v>2.0503679581393821</c:v>
                </c:pt>
                <c:pt idx="743">
                  <c:v>2.0504090341160639</c:v>
                </c:pt>
                <c:pt idx="744">
                  <c:v>2.0504501638820973</c:v>
                </c:pt>
                <c:pt idx="745">
                  <c:v>2.0504913462235801</c:v>
                </c:pt>
                <c:pt idx="746">
                  <c:v>2.0505325806853207</c:v>
                </c:pt>
                <c:pt idx="747">
                  <c:v>2.0505738671927043</c:v>
                </c:pt>
                <c:pt idx="748">
                  <c:v>2.0506152056706228</c:v>
                </c:pt>
                <c:pt idx="749">
                  <c:v>2.0506565960434693</c:v>
                </c:pt>
                <c:pt idx="750">
                  <c:v>2.0506980382351427</c:v>
                </c:pt>
                <c:pt idx="751">
                  <c:v>2.0507395321690454</c:v>
                </c:pt>
                <c:pt idx="752">
                  <c:v>2.050781077768085</c:v>
                </c:pt>
                <c:pt idx="753">
                  <c:v>2.0508226749546741</c:v>
                </c:pt>
                <c:pt idx="754">
                  <c:v>2.05086432365073</c:v>
                </c:pt>
                <c:pt idx="755">
                  <c:v>2.0509060237776762</c:v>
                </c:pt>
                <c:pt idx="756">
                  <c:v>2.0509477752564407</c:v>
                </c:pt>
                <c:pt idx="757">
                  <c:v>2.0509895780074592</c:v>
                </c:pt>
                <c:pt idx="758">
                  <c:v>2.0510314292328187</c:v>
                </c:pt>
                <c:pt idx="759">
                  <c:v>2.0510733284534708</c:v>
                </c:pt>
                <c:pt idx="760">
                  <c:v>2.0511152786905358</c:v>
                </c:pt>
                <c:pt idx="761">
                  <c:v>2.05115727986251</c:v>
                </c:pt>
                <c:pt idx="762">
                  <c:v>2.0511993318873976</c:v>
                </c:pt>
                <c:pt idx="763">
                  <c:v>2.0512414346827117</c:v>
                </c:pt>
                <c:pt idx="764">
                  <c:v>2.0512835881654743</c:v>
                </c:pt>
                <c:pt idx="765">
                  <c:v>2.0513257922522157</c:v>
                </c:pt>
                <c:pt idx="766">
                  <c:v>2.0513680468589763</c:v>
                </c:pt>
                <c:pt idx="767">
                  <c:v>2.0514103519013069</c:v>
                </c:pt>
                <c:pt idx="768">
                  <c:v>2.0514527072942674</c:v>
                </c:pt>
                <c:pt idx="769">
                  <c:v>2.0514951123623328</c:v>
                </c:pt>
                <c:pt idx="770">
                  <c:v>2.051537566426719</c:v>
                </c:pt>
                <c:pt idx="771">
                  <c:v>2.051580069002569</c:v>
                </c:pt>
                <c:pt idx="772">
                  <c:v>2.051622619997489</c:v>
                </c:pt>
                <c:pt idx="773">
                  <c:v>2.0516652191210167</c:v>
                </c:pt>
                <c:pt idx="774">
                  <c:v>2.0517078666747954</c:v>
                </c:pt>
                <c:pt idx="775">
                  <c:v>2.0517505625657106</c:v>
                </c:pt>
                <c:pt idx="776">
                  <c:v>2.0517933063036318</c:v>
                </c:pt>
                <c:pt idx="777">
                  <c:v>2.0518360981901522</c:v>
                </c:pt>
                <c:pt idx="778">
                  <c:v>2.0518789397205528</c:v>
                </c:pt>
                <c:pt idx="779">
                  <c:v>2.0519218308053078</c:v>
                </c:pt>
                <c:pt idx="780">
                  <c:v>2.0519647699601142</c:v>
                </c:pt>
                <c:pt idx="781">
                  <c:v>2.0520077564915069</c:v>
                </c:pt>
                <c:pt idx="782">
                  <c:v>2.0520507905013727</c:v>
                </c:pt>
                <c:pt idx="783">
                  <c:v>2.0520938720920303</c:v>
                </c:pt>
                <c:pt idx="784">
                  <c:v>2.0521370007660336</c:v>
                </c:pt>
                <c:pt idx="785">
                  <c:v>2.0521801770251225</c:v>
                </c:pt>
                <c:pt idx="786">
                  <c:v>2.0522234001702118</c:v>
                </c:pt>
                <c:pt idx="787">
                  <c:v>2.0522666703019983</c:v>
                </c:pt>
                <c:pt idx="788">
                  <c:v>2.0523099875216029</c:v>
                </c:pt>
                <c:pt idx="789">
                  <c:v>2.0523533519305719</c:v>
                </c:pt>
                <c:pt idx="790">
                  <c:v>2.0523967662488865</c:v>
                </c:pt>
                <c:pt idx="791">
                  <c:v>2.0524402303860851</c:v>
                </c:pt>
                <c:pt idx="792">
                  <c:v>2.0524837442512105</c:v>
                </c:pt>
                <c:pt idx="793">
                  <c:v>2.0525273077528099</c:v>
                </c:pt>
                <c:pt idx="794">
                  <c:v>2.0525709203943148</c:v>
                </c:pt>
                <c:pt idx="795">
                  <c:v>2.0526145826895368</c:v>
                </c:pt>
                <c:pt idx="796">
                  <c:v>2.052658294343451</c:v>
                </c:pt>
                <c:pt idx="797">
                  <c:v>2.0527020552626269</c:v>
                </c:pt>
                <c:pt idx="798">
                  <c:v>2.0527458692144962</c:v>
                </c:pt>
                <c:pt idx="799">
                  <c:v>2.0527897363212277</c:v>
                </c:pt>
                <c:pt idx="800">
                  <c:v>2.0528336524273469</c:v>
                </c:pt>
                <c:pt idx="801">
                  <c:v>2.0528776174373986</c:v>
                </c:pt>
                <c:pt idx="802">
                  <c:v>2.0529216312554364</c:v>
                </c:pt>
                <c:pt idx="803">
                  <c:v>2.0529656937850218</c:v>
                </c:pt>
                <c:pt idx="804">
                  <c:v>2.053009804724617</c:v>
                </c:pt>
                <c:pt idx="805">
                  <c:v>2.0530539641809731</c:v>
                </c:pt>
                <c:pt idx="806">
                  <c:v>2.0530981720561834</c:v>
                </c:pt>
                <c:pt idx="807">
                  <c:v>2.0531424282518533</c:v>
                </c:pt>
                <c:pt idx="808">
                  <c:v>2.0531867328746043</c:v>
                </c:pt>
                <c:pt idx="809">
                  <c:v>2.0532310850028246</c:v>
                </c:pt>
                <c:pt idx="810">
                  <c:v>2.0532754835049807</c:v>
                </c:pt>
                <c:pt idx="811">
                  <c:v>2.0533199282755303</c:v>
                </c:pt>
                <c:pt idx="812">
                  <c:v>2.0533644192084686</c:v>
                </c:pt>
                <c:pt idx="813">
                  <c:v>2.053408956197329</c:v>
                </c:pt>
                <c:pt idx="814">
                  <c:v>2.0534535391351847</c:v>
                </c:pt>
                <c:pt idx="815">
                  <c:v>2.05349816791465</c:v>
                </c:pt>
                <c:pt idx="816">
                  <c:v>2.0535428424278801</c:v>
                </c:pt>
                <c:pt idx="817">
                  <c:v>2.0535875625665736</c:v>
                </c:pt>
                <c:pt idx="818">
                  <c:v>2.0536323253150623</c:v>
                </c:pt>
                <c:pt idx="819">
                  <c:v>2.0536771303476322</c:v>
                </c:pt>
                <c:pt idx="820">
                  <c:v>2.0537219806658538</c:v>
                </c:pt>
                <c:pt idx="821">
                  <c:v>2.0537668761596484</c:v>
                </c:pt>
                <c:pt idx="822">
                  <c:v>2.0538118167184845</c:v>
                </c:pt>
                <c:pt idx="823">
                  <c:v>2.0538568022313779</c:v>
                </c:pt>
                <c:pt idx="824">
                  <c:v>2.0539018325868952</c:v>
                </c:pt>
                <c:pt idx="825">
                  <c:v>2.0539469076731525</c:v>
                </c:pt>
                <c:pt idx="826">
                  <c:v>2.0539920273778174</c:v>
                </c:pt>
                <c:pt idx="827">
                  <c:v>2.0540371915881086</c:v>
                </c:pt>
                <c:pt idx="828">
                  <c:v>2.0540824001907989</c:v>
                </c:pt>
                <c:pt idx="829">
                  <c:v>2.0541276530722157</c:v>
                </c:pt>
                <c:pt idx="830">
                  <c:v>2.0541729501182417</c:v>
                </c:pt>
                <c:pt idx="831">
                  <c:v>2.054218291214315</c:v>
                </c:pt>
                <c:pt idx="832">
                  <c:v>2.0542636762454314</c:v>
                </c:pt>
                <c:pt idx="833">
                  <c:v>2.0543091050961459</c:v>
                </c:pt>
                <c:pt idx="834">
                  <c:v>2.0543545776505723</c:v>
                </c:pt>
                <c:pt idx="835">
                  <c:v>2.0544000937923843</c:v>
                </c:pt>
                <c:pt idx="836">
                  <c:v>2.0544456534048199</c:v>
                </c:pt>
                <c:pt idx="837">
                  <c:v>2.0544912563706772</c:v>
                </c:pt>
                <c:pt idx="838">
                  <c:v>2.0545368991847468</c:v>
                </c:pt>
                <c:pt idx="839">
                  <c:v>2.0545825815076881</c:v>
                </c:pt>
                <c:pt idx="840">
                  <c:v>2.0546283068166944</c:v>
                </c:pt>
                <c:pt idx="841">
                  <c:v>2.0546740749928802</c:v>
                </c:pt>
                <c:pt idx="842">
                  <c:v>2.0547198859169322</c:v>
                </c:pt>
                <c:pt idx="843">
                  <c:v>2.0547657394691043</c:v>
                </c:pt>
                <c:pt idx="844">
                  <c:v>2.0548116355292216</c:v>
                </c:pt>
                <c:pt idx="845">
                  <c:v>2.0548575739766828</c:v>
                </c:pt>
                <c:pt idx="846">
                  <c:v>2.0549035546904588</c:v>
                </c:pt>
                <c:pt idx="847">
                  <c:v>2.0549495775490958</c:v>
                </c:pt>
                <c:pt idx="848">
                  <c:v>2.0549956424307152</c:v>
                </c:pt>
                <c:pt idx="849">
                  <c:v>2.0550417492130153</c:v>
                </c:pt>
                <c:pt idx="850">
                  <c:v>2.0550878977732738</c:v>
                </c:pt>
                <c:pt idx="851">
                  <c:v>2.0551340879883466</c:v>
                </c:pt>
                <c:pt idx="852">
                  <c:v>2.0551803197346707</c:v>
                </c:pt>
                <c:pt idx="853">
                  <c:v>2.0552265928882649</c:v>
                </c:pt>
                <c:pt idx="854">
                  <c:v>2.0552729073247322</c:v>
                </c:pt>
                <c:pt idx="855">
                  <c:v>2.0553192629192583</c:v>
                </c:pt>
                <c:pt idx="856">
                  <c:v>2.0553656595466161</c:v>
                </c:pt>
                <c:pt idx="857">
                  <c:v>2.0554120970811649</c:v>
                </c:pt>
                <c:pt idx="858">
                  <c:v>2.0554585743188927</c:v>
                </c:pt>
                <c:pt idx="859">
                  <c:v>2.0555050911305308</c:v>
                </c:pt>
                <c:pt idx="860">
                  <c:v>2.0555516484662206</c:v>
                </c:pt>
                <c:pt idx="861">
                  <c:v>2.0555982461986995</c:v>
                </c:pt>
                <c:pt idx="862">
                  <c:v>2.0556448842003006</c:v>
                </c:pt>
                <c:pt idx="863">
                  <c:v>2.0556915623429508</c:v>
                </c:pt>
                <c:pt idx="864">
                  <c:v>2.055738280498173</c:v>
                </c:pt>
                <c:pt idx="865">
                  <c:v>2.0557850385370893</c:v>
                </c:pt>
                <c:pt idx="866">
                  <c:v>2.0558318363304195</c:v>
                </c:pt>
                <c:pt idx="867">
                  <c:v>2.0558786737484844</c:v>
                </c:pt>
                <c:pt idx="868">
                  <c:v>2.0559255506612071</c:v>
                </c:pt>
                <c:pt idx="869">
                  <c:v>2.0559724669381132</c:v>
                </c:pt>
                <c:pt idx="870">
                  <c:v>2.0560194224483332</c:v>
                </c:pt>
                <c:pt idx="871">
                  <c:v>2.0560664170606042</c:v>
                </c:pt>
                <c:pt idx="872">
                  <c:v>2.0561134506432706</c:v>
                </c:pt>
                <c:pt idx="873">
                  <c:v>2.0561605230642845</c:v>
                </c:pt>
                <c:pt idx="874">
                  <c:v>2.0562076341912099</c:v>
                </c:pt>
                <c:pt idx="875">
                  <c:v>2.0562547836725114</c:v>
                </c:pt>
                <c:pt idx="876">
                  <c:v>2.0563019707177861</c:v>
                </c:pt>
                <c:pt idx="877">
                  <c:v>2.0563491940960397</c:v>
                </c:pt>
                <c:pt idx="878">
                  <c:v>2.0563964552031795</c:v>
                </c:pt>
                <c:pt idx="879">
                  <c:v>2.056443753684412</c:v>
                </c:pt>
                <c:pt idx="880">
                  <c:v>2.0564910887447243</c:v>
                </c:pt>
                <c:pt idx="881">
                  <c:v>2.056538459806426</c:v>
                </c:pt>
                <c:pt idx="882">
                  <c:v>2.0565858667299346</c:v>
                </c:pt>
                <c:pt idx="883">
                  <c:v>2.0566333093753228</c:v>
                </c:pt>
                <c:pt idx="884">
                  <c:v>2.0566807873820778</c:v>
                </c:pt>
                <c:pt idx="885">
                  <c:v>2.0567283012703035</c:v>
                </c:pt>
                <c:pt idx="886">
                  <c:v>2.0567758502383331</c:v>
                </c:pt>
                <c:pt idx="887">
                  <c:v>2.0568234345858456</c:v>
                </c:pt>
                <c:pt idx="888">
                  <c:v>2.056871053950807</c:v>
                </c:pt>
                <c:pt idx="889">
                  <c:v>2.0569187079701874</c:v>
                </c:pt>
                <c:pt idx="890">
                  <c:v>2.0569663971648642</c:v>
                </c:pt>
                <c:pt idx="891">
                  <c:v>2.0570141209504151</c:v>
                </c:pt>
                <c:pt idx="892">
                  <c:v>2.0570618791838737</c:v>
                </c:pt>
                <c:pt idx="893">
                  <c:v>2.0571096717219439</c:v>
                </c:pt>
                <c:pt idx="894">
                  <c:v>2.0571574981991363</c:v>
                </c:pt>
                <c:pt idx="895">
                  <c:v>2.0572053602472411</c:v>
                </c:pt>
                <c:pt idx="896">
                  <c:v>2.0572532588363925</c:v>
                </c:pt>
                <c:pt idx="897">
                  <c:v>2.0573011949397264</c:v>
                </c:pt>
                <c:pt idx="898">
                  <c:v>2.0573491773232693</c:v>
                </c:pt>
                <c:pt idx="899">
                  <c:v>2.0573972060946337</c:v>
                </c:pt>
                <c:pt idx="900">
                  <c:v>2.0574452717733753</c:v>
                </c:pt>
                <c:pt idx="901">
                  <c:v>2.0574933742211146</c:v>
                </c:pt>
                <c:pt idx="902">
                  <c:v>2.0575415132990966</c:v>
                </c:pt>
                <c:pt idx="903">
                  <c:v>2.0575896890916612</c:v>
                </c:pt>
                <c:pt idx="904">
                  <c:v>2.0576379007888779</c:v>
                </c:pt>
                <c:pt idx="905">
                  <c:v>2.0576861486974929</c:v>
                </c:pt>
                <c:pt idx="906">
                  <c:v>2.0577344329012299</c:v>
                </c:pt>
                <c:pt idx="907">
                  <c:v>2.0577827528116832</c:v>
                </c:pt>
                <c:pt idx="908">
                  <c:v>2.0578311087359857</c:v>
                </c:pt>
                <c:pt idx="909">
                  <c:v>2.057879499859864</c:v>
                </c:pt>
                <c:pt idx="910">
                  <c:v>2.0579279264898966</c:v>
                </c:pt>
                <c:pt idx="911">
                  <c:v>2.0579763884840041</c:v>
                </c:pt>
                <c:pt idx="912">
                  <c:v>2.0580248856997465</c:v>
                </c:pt>
                <c:pt idx="913">
                  <c:v>2.0580734182194438</c:v>
                </c:pt>
                <c:pt idx="914">
                  <c:v>2.058121985224568</c:v>
                </c:pt>
                <c:pt idx="915">
                  <c:v>2.0581705861197812</c:v>
                </c:pt>
                <c:pt idx="916">
                  <c:v>2.0582192198569742</c:v>
                </c:pt>
                <c:pt idx="917">
                  <c:v>2.058267886288232</c:v>
                </c:pt>
                <c:pt idx="918">
                  <c:v>2.0583165800700374</c:v>
                </c:pt>
                <c:pt idx="919">
                  <c:v>2.0583653003659768</c:v>
                </c:pt>
                <c:pt idx="920">
                  <c:v>2.0584140528957002</c:v>
                </c:pt>
                <c:pt idx="921">
                  <c:v>2.0584628375101293</c:v>
                </c:pt>
                <c:pt idx="922">
                  <c:v>2.0585116540598722</c:v>
                </c:pt>
                <c:pt idx="923">
                  <c:v>2.0585605023952289</c:v>
                </c:pt>
                <c:pt idx="924">
                  <c:v>2.0586093823661904</c:v>
                </c:pt>
                <c:pt idx="925">
                  <c:v>2.0586582938224414</c:v>
                </c:pt>
                <c:pt idx="926">
                  <c:v>2.058707236613361</c:v>
                </c:pt>
                <c:pt idx="927">
                  <c:v>2.0587562105880264</c:v>
                </c:pt>
                <c:pt idx="928">
                  <c:v>2.0588052155952146</c:v>
                </c:pt>
                <c:pt idx="929">
                  <c:v>2.0588542514834032</c:v>
                </c:pt>
                <c:pt idx="930">
                  <c:v>2.0589033181007714</c:v>
                </c:pt>
                <c:pt idx="931">
                  <c:v>2.0589524152952032</c:v>
                </c:pt>
                <c:pt idx="932">
                  <c:v>2.0590015429142912</c:v>
                </c:pt>
                <c:pt idx="933">
                  <c:v>2.0590507008053334</c:v>
                </c:pt>
                <c:pt idx="934">
                  <c:v>2.0590998888153393</c:v>
                </c:pt>
                <c:pt idx="935">
                  <c:v>2.0591491067910317</c:v>
                </c:pt>
                <c:pt idx="936">
                  <c:v>2.0591983545788448</c:v>
                </c:pt>
                <c:pt idx="937">
                  <c:v>2.0592476320249302</c:v>
                </c:pt>
                <c:pt idx="938">
                  <c:v>2.0592969389751561</c:v>
                </c:pt>
                <c:pt idx="939">
                  <c:v>2.0593462752751126</c:v>
                </c:pt>
                <c:pt idx="940">
                  <c:v>2.0593956407701084</c:v>
                </c:pt>
                <c:pt idx="941">
                  <c:v>2.0594450353051772</c:v>
                </c:pt>
                <c:pt idx="942">
                  <c:v>2.0594944587250774</c:v>
                </c:pt>
                <c:pt idx="943">
                  <c:v>2.0595439108742948</c:v>
                </c:pt>
                <c:pt idx="944">
                  <c:v>2.0595933915970446</c:v>
                </c:pt>
                <c:pt idx="945">
                  <c:v>2.0596429007372721</c:v>
                </c:pt>
                <c:pt idx="946">
                  <c:v>2.0596924381386561</c:v>
                </c:pt>
                <c:pt idx="947">
                  <c:v>2.0597420036446108</c:v>
                </c:pt>
                <c:pt idx="948">
                  <c:v>2.0597915970982861</c:v>
                </c:pt>
                <c:pt idx="949">
                  <c:v>2.0598412183425716</c:v>
                </c:pt>
                <c:pt idx="950">
                  <c:v>2.0598908672200968</c:v>
                </c:pt>
                <c:pt idx="951">
                  <c:v>2.0599405435732341</c:v>
                </c:pt>
                <c:pt idx="952">
                  <c:v>2.0599902472441007</c:v>
                </c:pt>
                <c:pt idx="953">
                  <c:v>2.0600399780745606</c:v>
                </c:pt>
                <c:pt idx="954">
                  <c:v>2.0600897359062245</c:v>
                </c:pt>
                <c:pt idx="955">
                  <c:v>2.0601395205804565</c:v>
                </c:pt>
                <c:pt idx="956">
                  <c:v>2.0601893319383704</c:v>
                </c:pt>
                <c:pt idx="957">
                  <c:v>2.0602391698208353</c:v>
                </c:pt>
                <c:pt idx="958">
                  <c:v>2.0602890299049847</c:v>
                </c:pt>
                <c:pt idx="959">
                  <c:v>2.0603389117935444</c:v>
                </c:pt>
                <c:pt idx="960">
                  <c:v>2.0603888197188835</c:v>
                </c:pt>
                <c:pt idx="961">
                  <c:v>2.0604387535209914</c:v>
                </c:pt>
                <c:pt idx="962">
                  <c:v>2.0604887130396201</c:v>
                </c:pt>
                <c:pt idx="963">
                  <c:v>2.0605386981142906</c:v>
                </c:pt>
                <c:pt idx="964">
                  <c:v>2.0605887085842891</c:v>
                </c:pt>
                <c:pt idx="965">
                  <c:v>2.0606387442886756</c:v>
                </c:pt>
                <c:pt idx="966">
                  <c:v>2.0606888050662797</c:v>
                </c:pt>
                <c:pt idx="967">
                  <c:v>2.0607388907557063</c:v>
                </c:pt>
                <c:pt idx="968">
                  <c:v>2.0607890011953378</c:v>
                </c:pt>
                <c:pt idx="969">
                  <c:v>2.0608391362233331</c:v>
                </c:pt>
                <c:pt idx="970">
                  <c:v>2.0608892956776339</c:v>
                </c:pt>
                <c:pt idx="971">
                  <c:v>2.0609394793959619</c:v>
                </c:pt>
                <c:pt idx="972">
                  <c:v>2.0609896872158244</c:v>
                </c:pt>
                <c:pt idx="973">
                  <c:v>2.0610399189745152</c:v>
                </c:pt>
                <c:pt idx="974">
                  <c:v>2.061090174509117</c:v>
                </c:pt>
                <c:pt idx="975">
                  <c:v>2.0611404536565012</c:v>
                </c:pt>
                <c:pt idx="976">
                  <c:v>2.0611907562533345</c:v>
                </c:pt>
                <c:pt idx="977">
                  <c:v>2.0612410821360747</c:v>
                </c:pt>
                <c:pt idx="978">
                  <c:v>2.0612914311409796</c:v>
                </c:pt>
                <c:pt idx="979">
                  <c:v>2.0613418033377866</c:v>
                </c:pt>
                <c:pt idx="980">
                  <c:v>2.0613921983288797</c:v>
                </c:pt>
                <c:pt idx="981">
                  <c:v>2.0614426159499146</c:v>
                </c:pt>
                <c:pt idx="982">
                  <c:v>2.0614930560363525</c:v>
                </c:pt>
                <c:pt idx="983">
                  <c:v>2.0615435184234592</c:v>
                </c:pt>
                <c:pt idx="984">
                  <c:v>2.0615940029463125</c:v>
                </c:pt>
                <c:pt idx="985">
                  <c:v>2.0616445094397982</c:v>
                </c:pt>
                <c:pt idx="986">
                  <c:v>2.0616950377386161</c:v>
                </c:pt>
                <c:pt idx="987">
                  <c:v>2.0617455876772812</c:v>
                </c:pt>
                <c:pt idx="988">
                  <c:v>2.0617961590901239</c:v>
                </c:pt>
                <c:pt idx="989">
                  <c:v>2.061846751811296</c:v>
                </c:pt>
                <c:pt idx="990">
                  <c:v>2.0618973656747674</c:v>
                </c:pt>
                <c:pt idx="991">
                  <c:v>2.0619480005143336</c:v>
                </c:pt>
                <c:pt idx="992">
                  <c:v>2.0619986561636141</c:v>
                </c:pt>
                <c:pt idx="993">
                  <c:v>2.0620493324560552</c:v>
                </c:pt>
                <c:pt idx="994">
                  <c:v>2.0621000292249327</c:v>
                </c:pt>
                <c:pt idx="995">
                  <c:v>2.0621507463033537</c:v>
                </c:pt>
                <c:pt idx="996">
                  <c:v>2.0622014835242588</c:v>
                </c:pt>
                <c:pt idx="997">
                  <c:v>2.0622522407204236</c:v>
                </c:pt>
                <c:pt idx="998">
                  <c:v>2.0623030177244606</c:v>
                </c:pt>
                <c:pt idx="999">
                  <c:v>2.0623538143688229</c:v>
                </c:pt>
                <c:pt idx="1000">
                  <c:v>2.0624046304858035</c:v>
                </c:pt>
                <c:pt idx="1001">
                  <c:v>2.0624554659075405</c:v>
                </c:pt>
                <c:pt idx="1002">
                  <c:v>2.0625063204660163</c:v>
                </c:pt>
                <c:pt idx="1003">
                  <c:v>2.0625571939930611</c:v>
                </c:pt>
                <c:pt idx="1004">
                  <c:v>2.0626080863203553</c:v>
                </c:pt>
                <c:pt idx="1005">
                  <c:v>2.0626589972794309</c:v>
                </c:pt>
                <c:pt idx="1006">
                  <c:v>2.0627099267016726</c:v>
                </c:pt>
                <c:pt idx="1007">
                  <c:v>2.0627608744183217</c:v>
                </c:pt>
                <c:pt idx="1008">
                  <c:v>2.0628118402604767</c:v>
                </c:pt>
                <c:pt idx="1009">
                  <c:v>2.0628628240590969</c:v>
                </c:pt>
                <c:pt idx="1010">
                  <c:v>2.0629138256450026</c:v>
                </c:pt>
                <c:pt idx="1011">
                  <c:v>2.062964844848878</c:v>
                </c:pt>
                <c:pt idx="1012">
                  <c:v>2.0630158815012738</c:v>
                </c:pt>
                <c:pt idx="1013">
                  <c:v>2.0630669354326079</c:v>
                </c:pt>
                <c:pt idx="1014">
                  <c:v>2.0631180064731685</c:v>
                </c:pt>
                <c:pt idx="1015">
                  <c:v>2.0631690944531158</c:v>
                </c:pt>
                <c:pt idx="1016">
                  <c:v>2.0632201992024841</c:v>
                </c:pt>
                <c:pt idx="1017">
                  <c:v>2.0632713205511846</c:v>
                </c:pt>
                <c:pt idx="1018">
                  <c:v>2.0633224630745444</c:v>
                </c:pt>
                <c:pt idx="1019">
                  <c:v>2.0633736270819596</c:v>
                </c:pt>
                <c:pt idx="1020">
                  <c:v>2.0634248071840005</c:v>
                </c:pt>
                <c:pt idx="1021">
                  <c:v>2.0634760032100026</c:v>
                </c:pt>
                <c:pt idx="1022">
                  <c:v>2.0635272149891883</c:v>
                </c:pt>
                <c:pt idx="1023">
                  <c:v>2.0635784423506673</c:v>
                </c:pt>
                <c:pt idx="1024">
                  <c:v>2.0636296851234386</c:v>
                </c:pt>
                <c:pt idx="1025">
                  <c:v>2.0636809431363945</c:v>
                </c:pt>
                <c:pt idx="1026">
                  <c:v>2.0637322162183209</c:v>
                </c:pt>
                <c:pt idx="1027">
                  <c:v>2.0637835041978998</c:v>
                </c:pt>
                <c:pt idx="1028">
                  <c:v>2.0638348069037109</c:v>
                </c:pt>
                <c:pt idx="1029">
                  <c:v>2.0638861241642346</c:v>
                </c:pt>
                <c:pt idx="1030">
                  <c:v>2.063937455807852</c:v>
                </c:pt>
                <c:pt idx="1031">
                  <c:v>2.0639888016628496</c:v>
                </c:pt>
                <c:pt idx="1032">
                  <c:v>2.0640401615574189</c:v>
                </c:pt>
                <c:pt idx="1033">
                  <c:v>2.0640915353196596</c:v>
                </c:pt>
                <c:pt idx="1034">
                  <c:v>2.0641429227775818</c:v>
                </c:pt>
                <c:pt idx="1035">
                  <c:v>2.0641943237591063</c:v>
                </c:pt>
                <c:pt idx="1036">
                  <c:v>2.064245738092068</c:v>
                </c:pt>
                <c:pt idx="1037">
                  <c:v>2.0642971656042168</c:v>
                </c:pt>
                <c:pt idx="1038">
                  <c:v>2.0643486023042361</c:v>
                </c:pt>
                <c:pt idx="1039">
                  <c:v>2.0644000475396189</c:v>
                </c:pt>
                <c:pt idx="1040">
                  <c:v>2.064451505432932</c:v>
                </c:pt>
                <c:pt idx="1041">
                  <c:v>2.0645029758116875</c:v>
                </c:pt>
                <c:pt idx="1042">
                  <c:v>2.0645544585033249</c:v>
                </c:pt>
                <c:pt idx="1043">
                  <c:v>2.0646059533352119</c:v>
                </c:pt>
                <c:pt idx="1044">
                  <c:v>2.0646574601346419</c:v>
                </c:pt>
                <c:pt idx="1045">
                  <c:v>2.0647089787288437</c:v>
                </c:pt>
                <c:pt idx="1046">
                  <c:v>2.0647605089449765</c:v>
                </c:pt>
                <c:pt idx="1047">
                  <c:v>2.0648120506101351</c:v>
                </c:pt>
                <c:pt idx="1048">
                  <c:v>2.0648636035513506</c:v>
                </c:pt>
                <c:pt idx="1049">
                  <c:v>2.0649151675955939</c:v>
                </c:pt>
                <c:pt idx="1050">
                  <c:v>2.0649667425697751</c:v>
                </c:pt>
                <c:pt idx="1051">
                  <c:v>2.0650183283007486</c:v>
                </c:pt>
                <c:pt idx="1052">
                  <c:v>2.0650699246153099</c:v>
                </c:pt>
                <c:pt idx="1053">
                  <c:v>2.0651215313402038</c:v>
                </c:pt>
                <c:pt idx="1054">
                  <c:v>2.065173148302121</c:v>
                </c:pt>
                <c:pt idx="1055">
                  <c:v>2.0652247753277035</c:v>
                </c:pt>
                <c:pt idx="1056">
                  <c:v>2.0652764122435432</c:v>
                </c:pt>
                <c:pt idx="1057">
                  <c:v>2.065328058876188</c:v>
                </c:pt>
                <c:pt idx="1058">
                  <c:v>2.065379716730336</c:v>
                </c:pt>
                <c:pt idx="1059">
                  <c:v>2.0654313858732363</c:v>
                </c:pt>
                <c:pt idx="1060">
                  <c:v>2.0654830642136215</c:v>
                </c:pt>
                <c:pt idx="1061">
                  <c:v>2.0655347515778351</c:v>
                </c:pt>
                <c:pt idx="1062">
                  <c:v>2.0655864477921795</c:v>
                </c:pt>
                <c:pt idx="1063">
                  <c:v>2.0656381526829244</c:v>
                </c:pt>
                <c:pt idx="1064">
                  <c:v>2.0656898660763039</c:v>
                </c:pt>
                <c:pt idx="1065">
                  <c:v>2.0657415877985188</c:v>
                </c:pt>
                <c:pt idx="1066">
                  <c:v>2.065793317675741</c:v>
                </c:pt>
                <c:pt idx="1067">
                  <c:v>2.065845055534111</c:v>
                </c:pt>
                <c:pt idx="1068">
                  <c:v>2.0658968011997452</c:v>
                </c:pt>
                <c:pt idx="1069">
                  <c:v>2.0659485544987315</c:v>
                </c:pt>
                <c:pt idx="1070">
                  <c:v>2.0660003152571353</c:v>
                </c:pt>
                <c:pt idx="1071">
                  <c:v>2.066052083300999</c:v>
                </c:pt>
                <c:pt idx="1072">
                  <c:v>2.0661038584563456</c:v>
                </c:pt>
                <c:pt idx="1073">
                  <c:v>2.0661556405491774</c:v>
                </c:pt>
                <c:pt idx="1074">
                  <c:v>2.0662074294054813</c:v>
                </c:pt>
                <c:pt idx="1075">
                  <c:v>2.0662592248512266</c:v>
                </c:pt>
                <c:pt idx="1076">
                  <c:v>2.0663110267123712</c:v>
                </c:pt>
                <c:pt idx="1077">
                  <c:v>2.0663628348148588</c:v>
                </c:pt>
                <c:pt idx="1078">
                  <c:v>2.066414650187276</c:v>
                </c:pt>
                <c:pt idx="1079">
                  <c:v>2.0664664724154438</c:v>
                </c:pt>
                <c:pt idx="1080">
                  <c:v>2.0665183003632279</c:v>
                </c:pt>
                <c:pt idx="1081">
                  <c:v>2.0665701338565179</c:v>
                </c:pt>
                <c:pt idx="1082">
                  <c:v>2.0666219727211965</c:v>
                </c:pt>
                <c:pt idx="1083">
                  <c:v>2.0666738167831449</c:v>
                </c:pt>
                <c:pt idx="1084">
                  <c:v>2.0667256658682427</c:v>
                </c:pt>
                <c:pt idx="1085">
                  <c:v>2.0667775198023683</c:v>
                </c:pt>
                <c:pt idx="1086">
                  <c:v>2.066829378411402</c:v>
                </c:pt>
                <c:pt idx="1087">
                  <c:v>2.0668812415212283</c:v>
                </c:pt>
                <c:pt idx="1088">
                  <c:v>2.0669331089577336</c:v>
                </c:pt>
                <c:pt idx="1089">
                  <c:v>2.0669849805468119</c:v>
                </c:pt>
                <c:pt idx="1090">
                  <c:v>2.0670368561143633</c:v>
                </c:pt>
                <c:pt idx="1091">
                  <c:v>2.0670887354862968</c:v>
                </c:pt>
                <c:pt idx="1092">
                  <c:v>2.0671406184885321</c:v>
                </c:pt>
                <c:pt idx="1093">
                  <c:v>2.0671925049469984</c:v>
                </c:pt>
                <c:pt idx="1094">
                  <c:v>2.0672443946876391</c:v>
                </c:pt>
                <c:pt idx="1095">
                  <c:v>2.0672962875364118</c:v>
                </c:pt>
                <c:pt idx="1096">
                  <c:v>2.0673481833192882</c:v>
                </c:pt>
                <c:pt idx="1097">
                  <c:v>2.0674000818622593</c:v>
                </c:pt>
                <c:pt idx="1098">
                  <c:v>2.0674519837143777</c:v>
                </c:pt>
                <c:pt idx="1099">
                  <c:v>2.0675038889428423</c:v>
                </c:pt>
                <c:pt idx="1100">
                  <c:v>2.0675557964096551</c:v>
                </c:pt>
                <c:pt idx="1101">
                  <c:v>2.0676077059408677</c:v>
                </c:pt>
                <c:pt idx="1102">
                  <c:v>2.0676596173625557</c:v>
                </c:pt>
                <c:pt idx="1103">
                  <c:v>2.0677115305008171</c:v>
                </c:pt>
                <c:pt idx="1104">
                  <c:v>2.0677634451817766</c:v>
                </c:pt>
                <c:pt idx="1105">
                  <c:v>2.067815361231585</c:v>
                </c:pt>
                <c:pt idx="1106">
                  <c:v>2.0678672784764203</c:v>
                </c:pt>
                <c:pt idx="1107">
                  <c:v>2.0679191967424888</c:v>
                </c:pt>
                <c:pt idx="1108">
                  <c:v>2.0679711158560279</c:v>
                </c:pt>
                <c:pt idx="1109">
                  <c:v>2.0680230356433045</c:v>
                </c:pt>
                <c:pt idx="1110">
                  <c:v>2.0680749559306189</c:v>
                </c:pt>
                <c:pt idx="1111">
                  <c:v>2.0681268765443028</c:v>
                </c:pt>
                <c:pt idx="1112">
                  <c:v>2.0681787973107224</c:v>
                </c:pt>
                <c:pt idx="1113">
                  <c:v>2.06823071805628</c:v>
                </c:pt>
                <c:pt idx="1114">
                  <c:v>2.0682826386074114</c:v>
                </c:pt>
                <c:pt idx="1115">
                  <c:v>2.0683345587905912</c:v>
                </c:pt>
                <c:pt idx="1116">
                  <c:v>2.0683864784323323</c:v>
                </c:pt>
                <c:pt idx="1117">
                  <c:v>2.0684383973591736</c:v>
                </c:pt>
                <c:pt idx="1118">
                  <c:v>2.0684903134680521</c:v>
                </c:pt>
                <c:pt idx="1119">
                  <c:v>2.068542226344483</c:v>
                </c:pt>
                <c:pt idx="1120">
                  <c:v>2.0685941379860004</c:v>
                </c:pt>
                <c:pt idx="1121">
                  <c:v>2.0686460482193572</c:v>
                </c:pt>
                <c:pt idx="1122">
                  <c:v>2.0686979568713482</c:v>
                </c:pt>
                <c:pt idx="1123">
                  <c:v>2.0687498637688124</c:v>
                </c:pt>
                <c:pt idx="1124">
                  <c:v>2.0688017687386324</c:v>
                </c:pt>
                <c:pt idx="1125">
                  <c:v>2.0688536716077373</c:v>
                </c:pt>
                <c:pt idx="1126">
                  <c:v>2.0689055722030996</c:v>
                </c:pt>
                <c:pt idx="1127">
                  <c:v>2.0689574703517395</c:v>
                </c:pt>
                <c:pt idx="1128">
                  <c:v>2.0690093658807238</c:v>
                </c:pt>
                <c:pt idx="1129">
                  <c:v>2.0690612586171668</c:v>
                </c:pt>
                <c:pt idx="1130">
                  <c:v>2.0691131483882299</c:v>
                </c:pt>
                <c:pt idx="1131">
                  <c:v>2.0691650350211246</c:v>
                </c:pt>
                <c:pt idx="1132">
                  <c:v>2.0692169183431108</c:v>
                </c:pt>
                <c:pt idx="1133">
                  <c:v>2.069268798181497</c:v>
                </c:pt>
                <c:pt idx="1134">
                  <c:v>2.069320674363643</c:v>
                </c:pt>
                <c:pt idx="1135">
                  <c:v>2.0693725467169592</c:v>
                </c:pt>
                <c:pt idx="1136">
                  <c:v>2.0694244150689056</c:v>
                </c:pt>
                <c:pt idx="1137">
                  <c:v>2.0694762792470036</c:v>
                </c:pt>
                <c:pt idx="1138">
                  <c:v>2.0695281400432828</c:v>
                </c:pt>
                <c:pt idx="1139">
                  <c:v>2.0695799977674123</c:v>
                </c:pt>
                <c:pt idx="1140">
                  <c:v>2.0696318508001905</c:v>
                </c:pt>
                <c:pt idx="1141">
                  <c:v>2.0696836989693157</c:v>
                </c:pt>
                <c:pt idx="1142">
                  <c:v>2.0697355421025367</c:v>
                </c:pt>
                <c:pt idx="1143">
                  <c:v>2.0697873800276576</c:v>
                </c:pt>
                <c:pt idx="1144">
                  <c:v>2.069839212572532</c:v>
                </c:pt>
                <c:pt idx="1145">
                  <c:v>2.0698910395650687</c:v>
                </c:pt>
                <c:pt idx="1146">
                  <c:v>2.0699428608332289</c:v>
                </c:pt>
                <c:pt idx="1147">
                  <c:v>2.069994676205027</c:v>
                </c:pt>
                <c:pt idx="1148">
                  <c:v>2.0700464855085299</c:v>
                </c:pt>
                <c:pt idx="1149">
                  <c:v>2.0700982885718582</c:v>
                </c:pt>
                <c:pt idx="1150">
                  <c:v>2.0701500852231844</c:v>
                </c:pt>
                <c:pt idx="1151">
                  <c:v>2.070201875290735</c:v>
                </c:pt>
                <c:pt idx="1152">
                  <c:v>2.0702536586027884</c:v>
                </c:pt>
                <c:pt idx="1153">
                  <c:v>2.0703054349876759</c:v>
                </c:pt>
                <c:pt idx="1154">
                  <c:v>2.0703572042737797</c:v>
                </c:pt>
                <c:pt idx="1155">
                  <c:v>2.0704089662895364</c:v>
                </c:pt>
                <c:pt idx="1156">
                  <c:v>2.0704607208634314</c:v>
                </c:pt>
                <c:pt idx="1157">
                  <c:v>2.0705124678239955</c:v>
                </c:pt>
                <c:pt idx="1158">
                  <c:v>2.0705642065182319</c:v>
                </c:pt>
                <c:pt idx="1159">
                  <c:v>2.0706159370157224</c:v>
                </c:pt>
                <c:pt idx="1160">
                  <c:v>2.0706676593859941</c:v>
                </c:pt>
                <c:pt idx="1161">
                  <c:v>2.0707193734577913</c:v>
                </c:pt>
                <c:pt idx="1162">
                  <c:v>2.0707710790599094</c:v>
                </c:pt>
                <c:pt idx="1163">
                  <c:v>2.0708227760211915</c:v>
                </c:pt>
                <c:pt idx="1164">
                  <c:v>2.0708744641705281</c:v>
                </c:pt>
                <c:pt idx="1165">
                  <c:v>2.070926143336858</c:v>
                </c:pt>
                <c:pt idx="1166">
                  <c:v>2.0709778133491645</c:v>
                </c:pt>
                <c:pt idx="1167">
                  <c:v>2.0710294740364779</c:v>
                </c:pt>
                <c:pt idx="1168">
                  <c:v>2.0710811252278734</c:v>
                </c:pt>
                <c:pt idx="1169">
                  <c:v>2.0711327667524704</c:v>
                </c:pt>
                <c:pt idx="1170">
                  <c:v>2.0711843984394291</c:v>
                </c:pt>
                <c:pt idx="1171">
                  <c:v>2.0712360201179547</c:v>
                </c:pt>
                <c:pt idx="1172">
                  <c:v>2.0712876316172921</c:v>
                </c:pt>
                <c:pt idx="1173">
                  <c:v>2.0713392327667273</c:v>
                </c:pt>
                <c:pt idx="1174">
                  <c:v>2.0713908233955829</c:v>
                </c:pt>
                <c:pt idx="1175">
                  <c:v>2.0714424033332226</c:v>
                </c:pt>
                <c:pt idx="1176">
                  <c:v>2.0714939724090446</c:v>
                </c:pt>
                <c:pt idx="1177">
                  <c:v>2.0715455304524832</c:v>
                </c:pt>
                <c:pt idx="1178">
                  <c:v>2.0715970772930077</c:v>
                </c:pt>
                <c:pt idx="1179">
                  <c:v>2.0716486127601184</c:v>
                </c:pt>
                <c:pt idx="1180">
                  <c:v>2.071700136683349</c:v>
                </c:pt>
                <c:pt idx="1181">
                  <c:v>2.0717516488922616</c:v>
                </c:pt>
                <c:pt idx="1182">
                  <c:v>2.0718031492164481</c:v>
                </c:pt>
                <c:pt idx="1183">
                  <c:v>2.0718546374855267</c:v>
                </c:pt>
                <c:pt idx="1184">
                  <c:v>2.071906113529141</c:v>
                </c:pt>
                <c:pt idx="1185">
                  <c:v>2.0719575771769594</c:v>
                </c:pt>
                <c:pt idx="1186">
                  <c:v>2.0720090282586701</c:v>
                </c:pt>
                <c:pt idx="1187">
                  <c:v>2.0720604666039835</c:v>
                </c:pt>
                <c:pt idx="1188">
                  <c:v>2.0721118920426282</c:v>
                </c:pt>
                <c:pt idx="1189">
                  <c:v>2.072163304404349</c:v>
                </c:pt>
                <c:pt idx="1190">
                  <c:v>2.0722147035189051</c:v>
                </c:pt>
                <c:pt idx="1191">
                  <c:v>2.0722660892160683</c:v>
                </c:pt>
                <c:pt idx="1192">
                  <c:v>2.0723174613256217</c:v>
                </c:pt>
                <c:pt idx="1193">
                  <c:v>2.0723688196773566</c:v>
                </c:pt>
                <c:pt idx="1194">
                  <c:v>2.0724201641010702</c:v>
                </c:pt>
                <c:pt idx="1195">
                  <c:v>2.0724714944265656</c:v>
                </c:pt>
                <c:pt idx="1196">
                  <c:v>2.072522810483644</c:v>
                </c:pt>
                <c:pt idx="1197">
                  <c:v>2.0725741121022154</c:v>
                </c:pt>
                <c:pt idx="1198">
                  <c:v>2.0726254005492897</c:v>
                </c:pt>
                <c:pt idx="1199">
                  <c:v>2.0726766758931805</c:v>
                </c:pt>
                <c:pt idx="1200">
                  <c:v>2.0727279362864093</c:v>
                </c:pt>
                <c:pt idx="1201">
                  <c:v>2.0727791815587273</c:v>
                </c:pt>
                <c:pt idx="1202">
                  <c:v>2.0728304115398748</c:v>
                </c:pt>
                <c:pt idx="1203">
                  <c:v>2.0728816260595724</c:v>
                </c:pt>
                <c:pt idx="1204">
                  <c:v>2.0729328249475247</c:v>
                </c:pt>
                <c:pt idx="1205">
                  <c:v>2.0729840080334148</c:v>
                </c:pt>
                <c:pt idx="1206">
                  <c:v>2.0730351751468996</c:v>
                </c:pt>
                <c:pt idx="1207">
                  <c:v>2.0730863261176102</c:v>
                </c:pt>
                <c:pt idx="1208">
                  <c:v>2.0731374607751456</c:v>
                </c:pt>
                <c:pt idx="1209">
                  <c:v>2.0731885789490723</c:v>
                </c:pt>
                <c:pt idx="1210">
                  <c:v>2.0732396804689195</c:v>
                </c:pt>
                <c:pt idx="1211">
                  <c:v>2.0732907651641765</c:v>
                </c:pt>
                <c:pt idx="1212">
                  <c:v>2.0733418328642883</c:v>
                </c:pt>
                <c:pt idx="1213">
                  <c:v>2.073392883398653</c:v>
                </c:pt>
                <c:pt idx="1214">
                  <c:v>2.0734439165966196</c:v>
                </c:pt>
                <c:pt idx="1215">
                  <c:v>2.0734949322874812</c:v>
                </c:pt>
                <c:pt idx="1216">
                  <c:v>2.0735459303004737</c:v>
                </c:pt>
                <c:pt idx="1217">
                  <c:v>2.0735969104641034</c:v>
                </c:pt>
                <c:pt idx="1218">
                  <c:v>2.0736478680723174</c:v>
                </c:pt>
                <c:pt idx="1219">
                  <c:v>2.0736988027198926</c:v>
                </c:pt>
                <c:pt idx="1220">
                  <c:v>2.0737497190109555</c:v>
                </c:pt>
                <c:pt idx="1221">
                  <c:v>2.0738006167744629</c:v>
                </c:pt>
                <c:pt idx="1222">
                  <c:v>2.0738514958392886</c:v>
                </c:pt>
                <c:pt idx="1223">
                  <c:v>2.0739023560342229</c:v>
                </c:pt>
                <c:pt idx="1224">
                  <c:v>2.0739531971879646</c:v>
                </c:pt>
                <c:pt idx="1225">
                  <c:v>2.0740040191291182</c:v>
                </c:pt>
                <c:pt idx="1226">
                  <c:v>2.07405482168619</c:v>
                </c:pt>
                <c:pt idx="1227">
                  <c:v>2.074105604687583</c:v>
                </c:pt>
                <c:pt idx="1228">
                  <c:v>2.0741563679615922</c:v>
                </c:pt>
                <c:pt idx="1229">
                  <c:v>2.0742071113363991</c:v>
                </c:pt>
                <c:pt idx="1230">
                  <c:v>2.0742578346400697</c:v>
                </c:pt>
                <c:pt idx="1231">
                  <c:v>2.0743085377005461</c:v>
                </c:pt>
                <c:pt idx="1232">
                  <c:v>2.0743592203456442</c:v>
                </c:pt>
                <c:pt idx="1233">
                  <c:v>2.0744098824030481</c:v>
                </c:pt>
                <c:pt idx="1234">
                  <c:v>2.0744605237003038</c:v>
                </c:pt>
                <c:pt idx="1235">
                  <c:v>2.0745111440648154</c:v>
                </c:pt>
                <c:pt idx="1236">
                  <c:v>2.0745617433238399</c:v>
                </c:pt>
                <c:pt idx="1237">
                  <c:v>2.0746123213053376</c:v>
                </c:pt>
                <c:pt idx="1238">
                  <c:v>2.0746628806896652</c:v>
                </c:pt>
                <c:pt idx="1239">
                  <c:v>2.0747134217759129</c:v>
                </c:pt>
                <c:pt idx="1240">
                  <c:v>2.0747639410603278</c:v>
                </c:pt>
                <c:pt idx="1241">
                  <c:v>2.0748144383693066</c:v>
                </c:pt>
                <c:pt idx="1242">
                  <c:v>2.074864913529066</c:v>
                </c:pt>
                <c:pt idx="1243">
                  <c:v>2.0749153663656359</c:v>
                </c:pt>
                <c:pt idx="1244">
                  <c:v>2.0749657967048529</c:v>
                </c:pt>
                <c:pt idx="1245">
                  <c:v>2.0750162043723557</c:v>
                </c:pt>
                <c:pt idx="1246">
                  <c:v>2.0750665891935758</c:v>
                </c:pt>
                <c:pt idx="1247">
                  <c:v>2.0751169509937362</c:v>
                </c:pt>
                <c:pt idx="1248">
                  <c:v>2.0751672895978408</c:v>
                </c:pt>
                <c:pt idx="1249">
                  <c:v>2.0752176048306685</c:v>
                </c:pt>
                <c:pt idx="1250">
                  <c:v>2.0752678965167686</c:v>
                </c:pt>
                <c:pt idx="1251">
                  <c:v>2.0753181644804535</c:v>
                </c:pt>
                <c:pt idx="1252">
                  <c:v>2.0753684085457902</c:v>
                </c:pt>
                <c:pt idx="1253">
                  <c:v>2.0754186285365952</c:v>
                </c:pt>
                <c:pt idx="1254">
                  <c:v>2.0754688242764274</c:v>
                </c:pt>
                <c:pt idx="1255">
                  <c:v>2.0755189955885802</c:v>
                </c:pt>
                <c:pt idx="1256">
                  <c:v>2.0755691422960756</c:v>
                </c:pt>
                <c:pt idx="1257">
                  <c:v>2.075619264221801</c:v>
                </c:pt>
                <c:pt idx="1258">
                  <c:v>2.0756693614251316</c:v>
                </c:pt>
                <c:pt idx="1259">
                  <c:v>2.0757194337278815</c:v>
                </c:pt>
                <c:pt idx="1260">
                  <c:v>2.0757694807148797</c:v>
                </c:pt>
                <c:pt idx="1261">
                  <c:v>2.0758195022076742</c:v>
                </c:pt>
                <c:pt idx="1262">
                  <c:v>2.0758694980274952</c:v>
                </c:pt>
                <c:pt idx="1263">
                  <c:v>2.0759194679952491</c:v>
                </c:pt>
                <c:pt idx="1264">
                  <c:v>2.0759694119315091</c:v>
                </c:pt>
                <c:pt idx="1265">
                  <c:v>2.076019329656507</c:v>
                </c:pt>
                <c:pt idx="1266">
                  <c:v>2.0760692209901261</c:v>
                </c:pt>
                <c:pt idx="1267">
                  <c:v>2.0761190857518912</c:v>
                </c:pt>
                <c:pt idx="1268">
                  <c:v>2.0761689237609642</c:v>
                </c:pt>
                <c:pt idx="1269">
                  <c:v>2.0762187348361287</c:v>
                </c:pt>
                <c:pt idx="1270">
                  <c:v>2.0762685187957901</c:v>
                </c:pt>
                <c:pt idx="1271">
                  <c:v>2.0763182754579588</c:v>
                </c:pt>
                <c:pt idx="1272">
                  <c:v>2.0763680046402468</c:v>
                </c:pt>
                <c:pt idx="1273">
                  <c:v>2.076417706159857</c:v>
                </c:pt>
                <c:pt idx="1274">
                  <c:v>2.0764673798335731</c:v>
                </c:pt>
                <c:pt idx="1275">
                  <c:v>2.0765170254777532</c:v>
                </c:pt>
                <c:pt idx="1276">
                  <c:v>2.0765666429083192</c:v>
                </c:pt>
                <c:pt idx="1277">
                  <c:v>2.0766162319365535</c:v>
                </c:pt>
                <c:pt idx="1278">
                  <c:v>2.0766657890712557</c:v>
                </c:pt>
                <c:pt idx="1279">
                  <c:v>2.0767153141342143</c:v>
                </c:pt>
                <c:pt idx="1280">
                  <c:v>2.0767648102471941</c:v>
                </c:pt>
                <c:pt idx="1281">
                  <c:v>2.0768142772238178</c:v>
                </c:pt>
                <c:pt idx="1282">
                  <c:v>2.0768637148772155</c:v>
                </c:pt>
                <c:pt idx="1283">
                  <c:v>2.0769131230200126</c:v>
                </c:pt>
                <c:pt idx="1284">
                  <c:v>2.0769625014643207</c:v>
                </c:pt>
                <c:pt idx="1285">
                  <c:v>2.0770118500217274</c:v>
                </c:pt>
                <c:pt idx="1286">
                  <c:v>2.077061168503286</c:v>
                </c:pt>
                <c:pt idx="1287">
                  <c:v>2.0771104567195042</c:v>
                </c:pt>
                <c:pt idx="1288">
                  <c:v>2.0771597144803358</c:v>
                </c:pt>
                <c:pt idx="1289">
                  <c:v>2.0772089415951673</c:v>
                </c:pt>
                <c:pt idx="1290">
                  <c:v>2.0772581378728106</c:v>
                </c:pt>
                <c:pt idx="1291">
                  <c:v>2.0773073031214886</c:v>
                </c:pt>
                <c:pt idx="1292">
                  <c:v>2.0773564371488278</c:v>
                </c:pt>
                <c:pt idx="1293">
                  <c:v>2.0774055397618438</c:v>
                </c:pt>
                <c:pt idx="1294">
                  <c:v>2.0774546107669343</c:v>
                </c:pt>
                <c:pt idx="1295">
                  <c:v>2.0775036499698647</c:v>
                </c:pt>
                <c:pt idx="1296">
                  <c:v>2.0775526571757581</c:v>
                </c:pt>
                <c:pt idx="1297">
                  <c:v>2.0776016321965387</c:v>
                </c:pt>
                <c:pt idx="1298">
                  <c:v>2.0776505776643255</c:v>
                </c:pt>
                <c:pt idx="1299">
                  <c:v>2.0776994938423052</c:v>
                </c:pt>
                <c:pt idx="1300">
                  <c:v>2.0777483772329943</c:v>
                </c:pt>
                <c:pt idx="1301">
                  <c:v>2.0777972276381158</c:v>
                </c:pt>
                <c:pt idx="1302">
                  <c:v>2.0778460448586831</c:v>
                </c:pt>
                <c:pt idx="1303">
                  <c:v>2.0778948286949843</c:v>
                </c:pt>
                <c:pt idx="1304">
                  <c:v>2.0779435789465719</c:v>
                </c:pt>
                <c:pt idx="1305">
                  <c:v>2.0779922954122516</c:v>
                </c:pt>
                <c:pt idx="1306">
                  <c:v>2.0780409778900677</c:v>
                </c:pt>
                <c:pt idx="1307">
                  <c:v>2.0780896261772939</c:v>
                </c:pt>
                <c:pt idx="1308">
                  <c:v>2.0781382400704174</c:v>
                </c:pt>
                <c:pt idx="1309">
                  <c:v>2.0781868193651301</c:v>
                </c:pt>
                <c:pt idx="1310">
                  <c:v>2.078235363856312</c:v>
                </c:pt>
                <c:pt idx="1311">
                  <c:v>2.0782838733380236</c:v>
                </c:pt>
                <c:pt idx="1312">
                  <c:v>2.0783323476034865</c:v>
                </c:pt>
                <c:pt idx="1313">
                  <c:v>2.0783807864450776</c:v>
                </c:pt>
                <c:pt idx="1314">
                  <c:v>2.0784291896543117</c:v>
                </c:pt>
                <c:pt idx="1315">
                  <c:v>2.078477557021829</c:v>
                </c:pt>
                <c:pt idx="1316">
                  <c:v>2.0785258883373841</c:v>
                </c:pt>
                <c:pt idx="1317">
                  <c:v>2.0785741833730063</c:v>
                </c:pt>
                <c:pt idx="1318">
                  <c:v>2.0786224388581571</c:v>
                </c:pt>
                <c:pt idx="1319">
                  <c:v>2.078670654599529</c:v>
                </c:pt>
                <c:pt idx="1320">
                  <c:v>2.0787188334425855</c:v>
                </c:pt>
                <c:pt idx="1321">
                  <c:v>2.078766975172452</c:v>
                </c:pt>
                <c:pt idx="1322">
                  <c:v>2.0788150795732863</c:v>
                </c:pt>
                <c:pt idx="1323">
                  <c:v>2.0788631464282634</c:v>
                </c:pt>
                <c:pt idx="1324">
                  <c:v>2.0789111755195666</c:v>
                </c:pt>
                <c:pt idx="1325">
                  <c:v>2.0789591666283687</c:v>
                </c:pt>
                <c:pt idx="1326">
                  <c:v>2.0790071195348219</c:v>
                </c:pt>
                <c:pt idx="1327">
                  <c:v>2.079055034018042</c:v>
                </c:pt>
                <c:pt idx="1328">
                  <c:v>2.0791029098560956</c:v>
                </c:pt>
                <c:pt idx="1329">
                  <c:v>2.0791507468259858</c:v>
                </c:pt>
                <c:pt idx="1330">
                  <c:v>2.0791985447036381</c:v>
                </c:pt>
                <c:pt idx="1331">
                  <c:v>2.0792463032638855</c:v>
                </c:pt>
                <c:pt idx="1332">
                  <c:v>2.0792940222804575</c:v>
                </c:pt>
                <c:pt idx="1333">
                  <c:v>2.0793417015259625</c:v>
                </c:pt>
                <c:pt idx="1334">
                  <c:v>2.0793893407718755</c:v>
                </c:pt>
                <c:pt idx="1335">
                  <c:v>2.0794369397885233</c:v>
                </c:pt>
                <c:pt idx="1336">
                  <c:v>2.0794844983450709</c:v>
                </c:pt>
                <c:pt idx="1337">
                  <c:v>2.0795320162420912</c:v>
                </c:pt>
                <c:pt idx="1338">
                  <c:v>2.0795794960723883</c:v>
                </c:pt>
                <c:pt idx="1339">
                  <c:v>2.0796269380304504</c:v>
                </c:pt>
                <c:pt idx="1340">
                  <c:v>2.0796743385900109</c:v>
                </c:pt>
                <c:pt idx="1341">
                  <c:v>2.0797216975142185</c:v>
                </c:pt>
                <c:pt idx="1342">
                  <c:v>2.079769014564973</c:v>
                </c:pt>
                <c:pt idx="1343">
                  <c:v>2.0798162895029133</c:v>
                </c:pt>
                <c:pt idx="1344">
                  <c:v>2.0798635220874009</c:v>
                </c:pt>
                <c:pt idx="1345">
                  <c:v>2.0799107120765084</c:v>
                </c:pt>
                <c:pt idx="1346">
                  <c:v>2.0799578592270014</c:v>
                </c:pt>
                <c:pt idx="1347">
                  <c:v>2.080004963294328</c:v>
                </c:pt>
                <c:pt idx="1348">
                  <c:v>2.0800520240326006</c:v>
                </c:pt>
                <c:pt idx="1349">
                  <c:v>2.0800990411945857</c:v>
                </c:pt>
                <c:pt idx="1350">
                  <c:v>2.0801460145316852</c:v>
                </c:pt>
                <c:pt idx="1351">
                  <c:v>2.0801929437939259</c:v>
                </c:pt>
                <c:pt idx="1352">
                  <c:v>2.0802398287299417</c:v>
                </c:pt>
                <c:pt idx="1353">
                  <c:v>2.0802866690869628</c:v>
                </c:pt>
                <c:pt idx="1354">
                  <c:v>2.0803334646107978</c:v>
                </c:pt>
                <c:pt idx="1355">
                  <c:v>2.0803802150458228</c:v>
                </c:pt>
                <c:pt idx="1356">
                  <c:v>2.0804269201349652</c:v>
                </c:pt>
                <c:pt idx="1357">
                  <c:v>2.080473579545576</c:v>
                </c:pt>
                <c:pt idx="1358">
                  <c:v>2.0805201899695756</c:v>
                </c:pt>
                <c:pt idx="1359">
                  <c:v>2.0805667512246249</c:v>
                </c:pt>
                <c:pt idx="1360">
                  <c:v>2.0806132660929588</c:v>
                </c:pt>
                <c:pt idx="1361">
                  <c:v>2.0806597343100308</c:v>
                </c:pt>
                <c:pt idx="1362">
                  <c:v>2.0807061556097621</c:v>
                </c:pt>
                <c:pt idx="1363">
                  <c:v>2.0807525297245255</c:v>
                </c:pt>
                <c:pt idx="1364">
                  <c:v>2.0807988563851341</c:v>
                </c:pt>
                <c:pt idx="1365">
                  <c:v>2.0808451353208262</c:v>
                </c:pt>
                <c:pt idx="1366">
                  <c:v>2.0808913662592516</c:v>
                </c:pt>
                <c:pt idx="1367">
                  <c:v>2.0809375489264581</c:v>
                </c:pt>
                <c:pt idx="1368">
                  <c:v>2.080983683046878</c:v>
                </c:pt>
                <c:pt idx="1369">
                  <c:v>2.0810297683433143</c:v>
                </c:pt>
                <c:pt idx="1370">
                  <c:v>2.0810758045369284</c:v>
                </c:pt>
                <c:pt idx="1371">
                  <c:v>2.0811217913472255</c:v>
                </c:pt>
                <c:pt idx="1372">
                  <c:v>2.0811677284920411</c:v>
                </c:pt>
                <c:pt idx="1373">
                  <c:v>2.0812136156875312</c:v>
                </c:pt>
                <c:pt idx="1374">
                  <c:v>2.0812594526481529</c:v>
                </c:pt>
                <c:pt idx="1375">
                  <c:v>2.0813052390866589</c:v>
                </c:pt>
                <c:pt idx="1376">
                  <c:v>2.0813509747140793</c:v>
                </c:pt>
                <c:pt idx="1377">
                  <c:v>2.0813966592397115</c:v>
                </c:pt>
                <c:pt idx="1378">
                  <c:v>2.0814422923586284</c:v>
                </c:pt>
                <c:pt idx="1379">
                  <c:v>2.0814878735575881</c:v>
                </c:pt>
                <c:pt idx="1380">
                  <c:v>2.0815334027721595</c:v>
                </c:pt>
                <c:pt idx="1381">
                  <c:v>2.0815788797045798</c:v>
                </c:pt>
                <c:pt idx="1382">
                  <c:v>2.0816243040552891</c:v>
                </c:pt>
                <c:pt idx="1383">
                  <c:v>2.0816696755229227</c:v>
                </c:pt>
                <c:pt idx="1384">
                  <c:v>2.0817149938042956</c:v>
                </c:pt>
                <c:pt idx="1385">
                  <c:v>2.08176025859439</c:v>
                </c:pt>
                <c:pt idx="1386">
                  <c:v>2.0818054695863482</c:v>
                </c:pt>
                <c:pt idx="1387">
                  <c:v>2.0818506264714562</c:v>
                </c:pt>
                <c:pt idx="1388">
                  <c:v>2.0818957289391355</c:v>
                </c:pt>
                <c:pt idx="1389">
                  <c:v>2.0819407766769293</c:v>
                </c:pt>
                <c:pt idx="1390">
                  <c:v>2.0819857693704944</c:v>
                </c:pt>
                <c:pt idx="1391">
                  <c:v>2.0820307067035873</c:v>
                </c:pt>
                <c:pt idx="1392">
                  <c:v>2.0820755883580544</c:v>
                </c:pt>
                <c:pt idx="1393">
                  <c:v>2.0821204140138225</c:v>
                </c:pt>
                <c:pt idx="1394">
                  <c:v>2.0821651833488866</c:v>
                </c:pt>
                <c:pt idx="1395">
                  <c:v>2.0822098960392994</c:v>
                </c:pt>
                <c:pt idx="1396">
                  <c:v>2.0822545517591626</c:v>
                </c:pt>
                <c:pt idx="1397">
                  <c:v>2.0822991501300501</c:v>
                </c:pt>
                <c:pt idx="1398">
                  <c:v>2.0823436903979395</c:v>
                </c:pt>
                <c:pt idx="1399">
                  <c:v>2.0823881724820681</c:v>
                </c:pt>
                <c:pt idx="1400">
                  <c:v>2.082432596272243</c:v>
                </c:pt>
                <c:pt idx="1401">
                  <c:v>2.0824769614326475</c:v>
                </c:pt>
                <c:pt idx="1402">
                  <c:v>2.0825212676254541</c:v>
                </c:pt>
                <c:pt idx="1403">
                  <c:v>2.0825655145108142</c:v>
                </c:pt>
                <c:pt idx="1404">
                  <c:v>2.0826097017468488</c:v>
                </c:pt>
                <c:pt idx="1405">
                  <c:v>2.0826538289896375</c:v>
                </c:pt>
                <c:pt idx="1406">
                  <c:v>2.0826978958932121</c:v>
                </c:pt>
                <c:pt idx="1407">
                  <c:v>2.0827419021095452</c:v>
                </c:pt>
                <c:pt idx="1408">
                  <c:v>2.0827858472885437</c:v>
                </c:pt>
                <c:pt idx="1409">
                  <c:v>2.082829731078037</c:v>
                </c:pt>
                <c:pt idx="1410">
                  <c:v>2.0828735531237692</c:v>
                </c:pt>
                <c:pt idx="1411">
                  <c:v>2.0829173130693914</c:v>
                </c:pt>
                <c:pt idx="1412">
                  <c:v>2.0829610105564513</c:v>
                </c:pt>
                <c:pt idx="1413">
                  <c:v>2.0830046452243858</c:v>
                </c:pt>
                <c:pt idx="1414">
                  <c:v>2.0830482167105107</c:v>
                </c:pt>
                <c:pt idx="1415">
                  <c:v>2.0830917246500147</c:v>
                </c:pt>
                <c:pt idx="1416">
                  <c:v>2.0831351686759478</c:v>
                </c:pt>
                <c:pt idx="1417">
                  <c:v>2.0831785491603729</c:v>
                </c:pt>
                <c:pt idx="1418">
                  <c:v>2.0832218686820569</c:v>
                </c:pt>
                <c:pt idx="1419">
                  <c:v>2.083265126229886</c:v>
                </c:pt>
                <c:pt idx="1420">
                  <c:v>2.0833083183779708</c:v>
                </c:pt>
                <c:pt idx="1421">
                  <c:v>2.083351444748613</c:v>
                </c:pt>
                <c:pt idx="1422">
                  <c:v>2.0833945049619254</c:v>
                </c:pt>
                <c:pt idx="1423">
                  <c:v>2.0834374986358228</c:v>
                </c:pt>
                <c:pt idx="1424">
                  <c:v>2.0834804253860142</c:v>
                </c:pt>
                <c:pt idx="1425">
                  <c:v>2.0835232848259921</c:v>
                </c:pt>
                <c:pt idx="1426">
                  <c:v>2.083566076567025</c:v>
                </c:pt>
                <c:pt idx="1427">
                  <c:v>2.083608800218145</c:v>
                </c:pt>
                <c:pt idx="1428">
                  <c:v>2.0836514553861432</c:v>
                </c:pt>
                <c:pt idx="1429">
                  <c:v>2.0836940416755558</c:v>
                </c:pt>
                <c:pt idx="1430">
                  <c:v>2.0837365586886549</c:v>
                </c:pt>
                <c:pt idx="1431">
                  <c:v>2.0837790060254404</c:v>
                </c:pt>
                <c:pt idx="1432">
                  <c:v>2.0838213832836279</c:v>
                </c:pt>
                <c:pt idx="1433">
                  <c:v>2.0838636900586374</c:v>
                </c:pt>
                <c:pt idx="1434">
                  <c:v>2.0839059259435841</c:v>
                </c:pt>
                <c:pt idx="1435">
                  <c:v>2.0839480905292658</c:v>
                </c:pt>
                <c:pt idx="1436">
                  <c:v>2.0839901834041519</c:v>
                </c:pt>
                <c:pt idx="1437">
                  <c:v>2.0840322028341576</c:v>
                </c:pt>
                <c:pt idx="1438">
                  <c:v>2.08407414632706</c:v>
                </c:pt>
                <c:pt idx="1439">
                  <c:v>2.0841160148335747</c:v>
                </c:pt>
                <c:pt idx="1440">
                  <c:v>2.0841578099543199</c:v>
                </c:pt>
                <c:pt idx="1441">
                  <c:v>2.0841995312658494</c:v>
                </c:pt>
                <c:pt idx="1442">
                  <c:v>2.084241178342308</c:v>
                </c:pt>
                <c:pt idx="1443">
                  <c:v>2.0842827507554147</c:v>
                </c:pt>
                <c:pt idx="1444">
                  <c:v>2.084324248074449</c:v>
                </c:pt>
                <c:pt idx="1445">
                  <c:v>2.0843656698662323</c:v>
                </c:pt>
                <c:pt idx="1446">
                  <c:v>2.0844070156951129</c:v>
                </c:pt>
                <c:pt idx="1447">
                  <c:v>2.0844482851229476</c:v>
                </c:pt>
                <c:pt idx="1448">
                  <c:v>2.0844894777090808</c:v>
                </c:pt>
                <c:pt idx="1449">
                  <c:v>2.0845305930103279</c:v>
                </c:pt>
                <c:pt idx="1450">
                  <c:v>2.0845716305809532</c:v>
                </c:pt>
                <c:pt idx="1451">
                  <c:v>2.0846125899726502</c:v>
                </c:pt>
                <c:pt idx="1452">
                  <c:v>2.0846534707345188</c:v>
                </c:pt>
                <c:pt idx="1453">
                  <c:v>2.08469427241304</c:v>
                </c:pt>
                <c:pt idx="1454">
                  <c:v>2.0847349945520555</c:v>
                </c:pt>
                <c:pt idx="1455">
                  <c:v>2.084775636692739</c:v>
                </c:pt>
                <c:pt idx="1456">
                  <c:v>2.0848161983735722</c:v>
                </c:pt>
                <c:pt idx="1457">
                  <c:v>2.084856677540126</c:v>
                </c:pt>
                <c:pt idx="1458">
                  <c:v>2.0848970732625749</c:v>
                </c:pt>
                <c:pt idx="1459">
                  <c:v>2.0849373867707119</c:v>
                </c:pt>
                <c:pt idx="1460">
                  <c:v>2.0849776179405102</c:v>
                </c:pt>
                <c:pt idx="1461">
                  <c:v>2.0850177662964779</c:v>
                </c:pt>
                <c:pt idx="1462">
                  <c:v>2.0850578313602428</c:v>
                </c:pt>
                <c:pt idx="1463">
                  <c:v>2.0850978126505182</c:v>
                </c:pt>
                <c:pt idx="1464">
                  <c:v>2.0851377085149627</c:v>
                </c:pt>
                <c:pt idx="1465">
                  <c:v>2.0851775169114273</c:v>
                </c:pt>
                <c:pt idx="1466">
                  <c:v>2.085217237651408</c:v>
                </c:pt>
                <c:pt idx="1467">
                  <c:v>2.0852568702161687</c:v>
                </c:pt>
                <c:pt idx="1468">
                  <c:v>2.0852964144317392</c:v>
                </c:pt>
                <c:pt idx="1469">
                  <c:v>2.0853358697535831</c:v>
                </c:pt>
                <c:pt idx="1470">
                  <c:v>2.0853752349389678</c:v>
                </c:pt>
                <c:pt idx="1471">
                  <c:v>2.0854145103230444</c:v>
                </c:pt>
                <c:pt idx="1472">
                  <c:v>2.0854536944709037</c:v>
                </c:pt>
                <c:pt idx="1473">
                  <c:v>2.0854927878142906</c:v>
                </c:pt>
                <c:pt idx="1474">
                  <c:v>2.0855317896411929</c:v>
                </c:pt>
                <c:pt idx="1475">
                  <c:v>2.0855706985471141</c:v>
                </c:pt>
                <c:pt idx="1476">
                  <c:v>2.0856095146722051</c:v>
                </c:pt>
                <c:pt idx="1477">
                  <c:v>2.0856482503929503</c:v>
                </c:pt>
                <c:pt idx="1478">
                  <c:v>2.0856869030508634</c:v>
                </c:pt>
                <c:pt idx="1479">
                  <c:v>2.0857254555922449</c:v>
                </c:pt>
                <c:pt idx="1480">
                  <c:v>2.0857639130484933</c:v>
                </c:pt>
                <c:pt idx="1481">
                  <c:v>2.0858022748572669</c:v>
                </c:pt>
                <c:pt idx="1482">
                  <c:v>2.0858405404517413</c:v>
                </c:pt>
                <c:pt idx="1483">
                  <c:v>2.0858787104101291</c:v>
                </c:pt>
                <c:pt idx="1484">
                  <c:v>2.0859167848673441</c:v>
                </c:pt>
                <c:pt idx="1485">
                  <c:v>2.0859547651966421</c:v>
                </c:pt>
                <c:pt idx="1486">
                  <c:v>2.0859926497121855</c:v>
                </c:pt>
                <c:pt idx="1487">
                  <c:v>2.0860304378461287</c:v>
                </c:pt>
                <c:pt idx="1488">
                  <c:v>2.0860681290261356</c:v>
                </c:pt>
                <c:pt idx="1489">
                  <c:v>2.0861057226752791</c:v>
                </c:pt>
                <c:pt idx="1490">
                  <c:v>2.0861432182119439</c:v>
                </c:pt>
                <c:pt idx="1491">
                  <c:v>2.0861806165656538</c:v>
                </c:pt>
                <c:pt idx="1492">
                  <c:v>2.0862179202526612</c:v>
                </c:pt>
                <c:pt idx="1493">
                  <c:v>2.086255128151683</c:v>
                </c:pt>
                <c:pt idx="1494">
                  <c:v>2.086292237097279</c:v>
                </c:pt>
                <c:pt idx="1495">
                  <c:v>2.0863292474725066</c:v>
                </c:pt>
                <c:pt idx="1496">
                  <c:v>2.0863661595850038</c:v>
                </c:pt>
                <c:pt idx="1497">
                  <c:v>2.0864029871193108</c:v>
                </c:pt>
                <c:pt idx="1498">
                  <c:v>2.0864397224024254</c:v>
                </c:pt>
                <c:pt idx="1499">
                  <c:v>2.0864763459602753</c:v>
                </c:pt>
                <c:pt idx="1500">
                  <c:v>2.0865128683568361</c:v>
                </c:pt>
                <c:pt idx="1501">
                  <c:v>2.0865492889822828</c:v>
                </c:pt>
                <c:pt idx="1502">
                  <c:v>2.0865856050415306</c:v>
                </c:pt>
                <c:pt idx="1503">
                  <c:v>2.086621820715107</c:v>
                </c:pt>
                <c:pt idx="1504">
                  <c:v>2.0866579319715841</c:v>
                </c:pt>
                <c:pt idx="1505">
                  <c:v>2.0866939377588176</c:v>
                </c:pt>
                <c:pt idx="1506">
                  <c:v>2.0867298407407326</c:v>
                </c:pt>
                <c:pt idx="1507">
                  <c:v>2.0867656347108725</c:v>
                </c:pt>
                <c:pt idx="1508">
                  <c:v>2.0868013256770244</c:v>
                </c:pt>
                <c:pt idx="1509">
                  <c:v>2.086836908813543</c:v>
                </c:pt>
                <c:pt idx="1510">
                  <c:v>2.0868723844325765</c:v>
                </c:pt>
                <c:pt idx="1511">
                  <c:v>2.086907747472095</c:v>
                </c:pt>
                <c:pt idx="1512">
                  <c:v>2.0869429928544645</c:v>
                </c:pt>
                <c:pt idx="1513">
                  <c:v>2.0869781253826836</c:v>
                </c:pt>
                <c:pt idx="1514">
                  <c:v>2.0870131443274635</c:v>
                </c:pt>
                <c:pt idx="1515">
                  <c:v>2.0870480489512482</c:v>
                </c:pt>
                <c:pt idx="1516">
                  <c:v>2.0870828385080151</c:v>
                </c:pt>
                <c:pt idx="1517">
                  <c:v>2.0871174764817195</c:v>
                </c:pt>
                <c:pt idx="1518">
                  <c:v>2.08715198354591</c:v>
                </c:pt>
                <c:pt idx="1519">
                  <c:v>2.0871864071346868</c:v>
                </c:pt>
                <c:pt idx="1520">
                  <c:v>2.0872207125243563</c:v>
                </c:pt>
                <c:pt idx="1521">
                  <c:v>2.0872548989223514</c:v>
                </c:pt>
                <c:pt idx="1522">
                  <c:v>2.0872889655263362</c:v>
                </c:pt>
                <c:pt idx="1523">
                  <c:v>2.087322911523978</c:v>
                </c:pt>
                <c:pt idx="1524">
                  <c:v>2.0873567360927132</c:v>
                </c:pt>
                <c:pt idx="1525">
                  <c:v>2.0873904383995101</c:v>
                </c:pt>
                <c:pt idx="1526">
                  <c:v>2.0874240176006285</c:v>
                </c:pt>
                <c:pt idx="1527">
                  <c:v>2.0874574703562754</c:v>
                </c:pt>
                <c:pt idx="1528">
                  <c:v>2.0874907926683148</c:v>
                </c:pt>
                <c:pt idx="1529">
                  <c:v>2.0875239718908976</c:v>
                </c:pt>
                <c:pt idx="1530">
                  <c:v>2.0875570227894999</c:v>
                </c:pt>
                <c:pt idx="1531">
                  <c:v>2.087589939322005</c:v>
                </c:pt>
                <c:pt idx="1532">
                  <c:v>2.0876227316195313</c:v>
                </c:pt>
                <c:pt idx="1533">
                  <c:v>2.087655385398103</c:v>
                </c:pt>
                <c:pt idx="1534">
                  <c:v>2.0876879046737864</c:v>
                </c:pt>
                <c:pt idx="1535">
                  <c:v>2.0877202884262407</c:v>
                </c:pt>
                <c:pt idx="1536">
                  <c:v>2.0877525356198277</c:v>
                </c:pt>
                <c:pt idx="1537">
                  <c:v>2.0877846348684241</c:v>
                </c:pt>
                <c:pt idx="1538">
                  <c:v>2.0878165866671781</c:v>
                </c:pt>
                <c:pt idx="1539">
                  <c:v>2.0878484142922011</c:v>
                </c:pt>
                <c:pt idx="1540">
                  <c:v>2.0878801010369035</c:v>
                </c:pt>
                <c:pt idx="1541">
                  <c:v>2.0879116418627408</c:v>
                </c:pt>
                <c:pt idx="1542">
                  <c:v>2.0879430511204484</c:v>
                </c:pt>
                <c:pt idx="1543">
                  <c:v>2.0879743089057627</c:v>
                </c:pt>
                <c:pt idx="1544">
                  <c:v>2.0880054169222309</c:v>
                </c:pt>
                <c:pt idx="1545">
                  <c:v>2.0880364088609458</c:v>
                </c:pt>
                <c:pt idx="1546">
                  <c:v>2.0880672657850017</c:v>
                </c:pt>
                <c:pt idx="1547">
                  <c:v>2.0880979785789768</c:v>
                </c:pt>
                <c:pt idx="1548">
                  <c:v>2.0881285704963113</c:v>
                </c:pt>
                <c:pt idx="1549">
                  <c:v>2.088159034181825</c:v>
                </c:pt>
                <c:pt idx="1550">
                  <c:v>2.088189350126803</c:v>
                </c:pt>
                <c:pt idx="1551">
                  <c:v>2.0882195217560877</c:v>
                </c:pt>
                <c:pt idx="1552">
                  <c:v>2.0882495589252241</c:v>
                </c:pt>
                <c:pt idx="1553">
                  <c:v>2.0882794451211875</c:v>
                </c:pt>
                <c:pt idx="1554">
                  <c:v>2.0883091841889661</c:v>
                </c:pt>
                <c:pt idx="1555">
                  <c:v>2.0883387689350572</c:v>
                </c:pt>
                <c:pt idx="1556">
                  <c:v>2.0883682034836721</c:v>
                </c:pt>
                <c:pt idx="1557">
                  <c:v>2.0883975503275263</c:v>
                </c:pt>
                <c:pt idx="1558">
                  <c:v>2.0884267514831949</c:v>
                </c:pt>
                <c:pt idx="1559">
                  <c:v>2.0884557316188257</c:v>
                </c:pt>
                <c:pt idx="1560">
                  <c:v>2.0884845767063793</c:v>
                </c:pt>
                <c:pt idx="1561">
                  <c:v>2.0885132596364828</c:v>
                </c:pt>
                <c:pt idx="1562">
                  <c:v>2.0885417855204018</c:v>
                </c:pt>
                <c:pt idx="1563">
                  <c:v>2.0885701530287468</c:v>
                </c:pt>
                <c:pt idx="1564">
                  <c:v>2.0885983530118879</c:v>
                </c:pt>
                <c:pt idx="1565">
                  <c:v>2.0886263589981593</c:v>
                </c:pt>
                <c:pt idx="1566">
                  <c:v>2.0886541737102697</c:v>
                </c:pt>
                <c:pt idx="1567">
                  <c:v>2.0886818180313522</c:v>
                </c:pt>
                <c:pt idx="1568">
                  <c:v>2.0887092903975861</c:v>
                </c:pt>
                <c:pt idx="1569">
                  <c:v>2.0887365892204883</c:v>
                </c:pt>
                <c:pt idx="1570">
                  <c:v>2.0887637128865282</c:v>
                </c:pt>
                <c:pt idx="1571">
                  <c:v>2.088790659756746</c:v>
                </c:pt>
                <c:pt idx="1572">
                  <c:v>2.0888174281663643</c:v>
                </c:pt>
                <c:pt idx="1573">
                  <c:v>2.0888440164244031</c:v>
                </c:pt>
                <c:pt idx="1574">
                  <c:v>2.088870422813295</c:v>
                </c:pt>
                <c:pt idx="1575">
                  <c:v>2.0888966455884956</c:v>
                </c:pt>
                <c:pt idx="1576">
                  <c:v>2.088922682978096</c:v>
                </c:pt>
                <c:pt idx="1577">
                  <c:v>2.0889482483567989</c:v>
                </c:pt>
                <c:pt idx="1578">
                  <c:v>2.088973564353986</c:v>
                </c:pt>
                <c:pt idx="1579">
                  <c:v>2.088999000125694</c:v>
                </c:pt>
                <c:pt idx="1580">
                  <c:v>2.0890242428565289</c:v>
                </c:pt>
                <c:pt idx="1581">
                  <c:v>2.0890492906272073</c:v>
                </c:pt>
                <c:pt idx="1582">
                  <c:v>2.0890741414887004</c:v>
                </c:pt>
                <c:pt idx="1583">
                  <c:v>2.0890987934618463</c:v>
                </c:pt>
                <c:pt idx="1584">
                  <c:v>2.089123244536967</c:v>
                </c:pt>
                <c:pt idx="1585">
                  <c:v>2.0891474926734799</c:v>
                </c:pt>
                <c:pt idx="1586">
                  <c:v>2.0891715357995158</c:v>
                </c:pt>
                <c:pt idx="1587">
                  <c:v>2.0891953718115364</c:v>
                </c:pt>
                <c:pt idx="1588">
                  <c:v>2.0892189985739482</c:v>
                </c:pt>
                <c:pt idx="1589">
                  <c:v>2.0892424139187278</c:v>
                </c:pt>
                <c:pt idx="1590">
                  <c:v>2.0892656156450387</c:v>
                </c:pt>
                <c:pt idx="1591">
                  <c:v>2.0892884830418943</c:v>
                </c:pt>
                <c:pt idx="1592">
                  <c:v>2.0893111061618055</c:v>
                </c:pt>
                <c:pt idx="1593">
                  <c:v>2.0893334986248724</c:v>
                </c:pt>
                <c:pt idx="1594">
                  <c:v>2.0893556578533166</c:v>
                </c:pt>
                <c:pt idx="1595">
                  <c:v>2.0893776001658817</c:v>
                </c:pt>
                <c:pt idx="1596">
                  <c:v>2.0893992858546815</c:v>
                </c:pt>
                <c:pt idx="1597">
                  <c:v>2.0894207503551918</c:v>
                </c:pt>
                <c:pt idx="1598">
                  <c:v>2.0894420134592764</c:v>
                </c:pt>
                <c:pt idx="1599">
                  <c:v>2.0894629707040338</c:v>
                </c:pt>
                <c:pt idx="1600">
                  <c:v>2.0894836784262893</c:v>
                </c:pt>
                <c:pt idx="1601">
                  <c:v>2.0895041337563494</c:v>
                </c:pt>
                <c:pt idx="1602">
                  <c:v>2.0895243337809255</c:v>
                </c:pt>
                <c:pt idx="1603">
                  <c:v>2.0895442991279443</c:v>
                </c:pt>
                <c:pt idx="1604">
                  <c:v>2.0895639805478128</c:v>
                </c:pt>
                <c:pt idx="1605">
                  <c:v>2.0895833976660105</c:v>
                </c:pt>
                <c:pt idx="1606">
                  <c:v>2.0896025473906077</c:v>
                </c:pt>
                <c:pt idx="1607">
                  <c:v>2.089621400309627</c:v>
                </c:pt>
                <c:pt idx="1608">
                  <c:v>2.089640058782634</c:v>
                </c:pt>
                <c:pt idx="1609">
                  <c:v>2.0896583883103141</c:v>
                </c:pt>
                <c:pt idx="1610">
                  <c:v>2.0896764376253758</c:v>
                </c:pt>
                <c:pt idx="1611">
                  <c:v>2.089694378708669</c:v>
                </c:pt>
                <c:pt idx="1612">
                  <c:v>2.0897121036327371</c:v>
                </c:pt>
                <c:pt idx="1613">
                  <c:v>2.089729552915077</c:v>
                </c:pt>
                <c:pt idx="1614">
                  <c:v>2.0897467234401765</c:v>
                </c:pt>
                <c:pt idx="1615">
                  <c:v>2.0897636767494818</c:v>
                </c:pt>
                <c:pt idx="1616">
                  <c:v>2.0897804813907168</c:v>
                </c:pt>
                <c:pt idx="1617">
                  <c:v>2.0897983998720595</c:v>
                </c:pt>
                <c:pt idx="1618">
                  <c:v>2.0898162154765885</c:v>
                </c:pt>
                <c:pt idx="1619">
                  <c:v>2.0898323440841642</c:v>
                </c:pt>
                <c:pt idx="1620">
                  <c:v>2.0898481915554785</c:v>
                </c:pt>
                <c:pt idx="1621">
                  <c:v>2.0898637920205849</c:v>
                </c:pt>
                <c:pt idx="1622">
                  <c:v>2.0898789930865007</c:v>
                </c:pt>
                <c:pt idx="1623">
                  <c:v>2.0898939776790684</c:v>
                </c:pt>
                <c:pt idx="1624">
                  <c:v>2.0899086687892714</c:v>
                </c:pt>
                <c:pt idx="1625">
                  <c:v>2.0899230632419821</c:v>
                </c:pt>
                <c:pt idx="1626">
                  <c:v>2.0899371997226113</c:v>
                </c:pt>
                <c:pt idx="1627">
                  <c:v>2.089950906583891</c:v>
                </c:pt>
                <c:pt idx="1628">
                  <c:v>2.0899643904133365</c:v>
                </c:pt>
                <c:pt idx="1629">
                  <c:v>2.0899775645027581</c:v>
                </c:pt>
                <c:pt idx="1630">
                  <c:v>2.0899904254912127</c:v>
                </c:pt>
                <c:pt idx="1631">
                  <c:v>2.0900030171281476</c:v>
                </c:pt>
                <c:pt idx="1632">
                  <c:v>2.0900151464474273</c:v>
                </c:pt>
                <c:pt idx="1633">
                  <c:v>2.0900270462724984</c:v>
                </c:pt>
                <c:pt idx="1634">
                  <c:v>2.0900386191630309</c:v>
                </c:pt>
                <c:pt idx="1635">
                  <c:v>2.0900497580592963</c:v>
                </c:pt>
                <c:pt idx="1636">
                  <c:v>2.090060345760691</c:v>
                </c:pt>
                <c:pt idx="1637">
                  <c:v>2.0900684052175889</c:v>
                </c:pt>
                <c:pt idx="1638">
                  <c:v>2.0900758211670172</c:v>
                </c:pt>
                <c:pt idx="1639">
                  <c:v>2.090085099868344</c:v>
                </c:pt>
                <c:pt idx="1640">
                  <c:v>2.0900940057706623</c:v>
                </c:pt>
                <c:pt idx="1641">
                  <c:v>2.0901025345766464</c:v>
                </c:pt>
                <c:pt idx="1642">
                  <c:v>2.0901106819417472</c:v>
                </c:pt>
                <c:pt idx="1643">
                  <c:v>2.0901183805274495</c:v>
                </c:pt>
                <c:pt idx="1644">
                  <c:v>2.090125299072521</c:v>
                </c:pt>
                <c:pt idx="1645">
                  <c:v>2.0901317346742956</c:v>
                </c:pt>
                <c:pt idx="1646">
                  <c:v>2.0901378126422978</c:v>
                </c:pt>
                <c:pt idx="1647">
                  <c:v>2.090143532733332</c:v>
                </c:pt>
                <c:pt idx="1648">
                  <c:v>2.0901491781222679</c:v>
                </c:pt>
                <c:pt idx="1649">
                  <c:v>2.0901544789127735</c:v>
                </c:pt>
                <c:pt idx="1650">
                  <c:v>2.0901593612550289</c:v>
                </c:pt>
                <c:pt idx="1651">
                  <c:v>2.0901638203699062</c:v>
                </c:pt>
                <c:pt idx="1652">
                  <c:v>2.0901678514302007</c:v>
                </c:pt>
                <c:pt idx="1653">
                  <c:v>2.0901714495605841</c:v>
                </c:pt>
                <c:pt idx="1654">
                  <c:v>2.0901746098375753</c:v>
                </c:pt>
                <c:pt idx="1655">
                  <c:v>2.0901773272895134</c:v>
                </c:pt>
                <c:pt idx="1656">
                  <c:v>2.090179596896542</c:v>
                </c:pt>
                <c:pt idx="1657">
                  <c:v>2.0901823664857653</c:v>
                </c:pt>
                <c:pt idx="1658">
                  <c:v>2.0901847197474437</c:v>
                </c:pt>
                <c:pt idx="1659">
                  <c:v>2.0901856586811181</c:v>
                </c:pt>
                <c:pt idx="1660">
                  <c:v>2.0901861296624467</c:v>
                </c:pt>
                <c:pt idx="1661">
                  <c:v>2.0901861274344316</c:v>
                </c:pt>
                <c:pt idx="1662">
                  <c:v>2.0901856466919475</c:v>
                </c:pt>
                <c:pt idx="1663">
                  <c:v>2.090184780699166</c:v>
                </c:pt>
                <c:pt idx="1664">
                  <c:v>2.090184134773756</c:v>
                </c:pt>
                <c:pt idx="1665">
                  <c:v>2.0901830283093759</c:v>
                </c:pt>
                <c:pt idx="1666">
                  <c:v>2.0901812465929281</c:v>
                </c:pt>
                <c:pt idx="1667">
                  <c:v>2.0901793075474568</c:v>
                </c:pt>
                <c:pt idx="1668">
                  <c:v>2.0901760225617414</c:v>
                </c:pt>
                <c:pt idx="1669">
                  <c:v>2.0901721141373533</c:v>
                </c:pt>
                <c:pt idx="1670">
                  <c:v>2.0901676837934069</c:v>
                </c:pt>
                <c:pt idx="1671">
                  <c:v>2.0901627258002708</c:v>
                </c:pt>
                <c:pt idx="1672">
                  <c:v>2.0901572343809947</c:v>
                </c:pt>
                <c:pt idx="1673">
                  <c:v>2.0901509604299804</c:v>
                </c:pt>
                <c:pt idx="1674">
                  <c:v>2.0901436342233599</c:v>
                </c:pt>
                <c:pt idx="1675">
                  <c:v>2.0901354719684662</c:v>
                </c:pt>
                <c:pt idx="1676">
                  <c:v>2.0901267103245331</c:v>
                </c:pt>
                <c:pt idx="1677">
                  <c:v>2.0901153524517109</c:v>
                </c:pt>
                <c:pt idx="1678">
                  <c:v>2.0901030234264972</c:v>
                </c:pt>
                <c:pt idx="1679">
                  <c:v>2.0900926120576218</c:v>
                </c:pt>
                <c:pt idx="1680">
                  <c:v>2.0900813004579732</c:v>
                </c:pt>
                <c:pt idx="1681">
                  <c:v>2.0900693534713737</c:v>
                </c:pt>
                <c:pt idx="1682">
                  <c:v>2.0900567638929322</c:v>
                </c:pt>
                <c:pt idx="1683">
                  <c:v>2.0900433735294479</c:v>
                </c:pt>
                <c:pt idx="1684">
                  <c:v>2.0900297821877469</c:v>
                </c:pt>
                <c:pt idx="1685">
                  <c:v>2.0900152240246253</c:v>
                </c:pt>
                <c:pt idx="1686">
                  <c:v>2.0899998332736103</c:v>
                </c:pt>
                <c:pt idx="1687">
                  <c:v>2.0899840846089823</c:v>
                </c:pt>
                <c:pt idx="1688">
                  <c:v>2.0899673206624407</c:v>
                </c:pt>
                <c:pt idx="1689">
                  <c:v>2.0899503680290366</c:v>
                </c:pt>
                <c:pt idx="1690">
                  <c:v>2.0899323778208112</c:v>
                </c:pt>
                <c:pt idx="1691">
                  <c:v>2.0899140335042281</c:v>
                </c:pt>
                <c:pt idx="1692">
                  <c:v>2.0898948037606511</c:v>
                </c:pt>
                <c:pt idx="1693">
                  <c:v>2.0898748555653404</c:v>
                </c:pt>
                <c:pt idx="1694">
                  <c:v>2.0898553146454586</c:v>
                </c:pt>
                <c:pt idx="1695">
                  <c:v>2.089835275016406</c:v>
                </c:pt>
                <c:pt idx="1696">
                  <c:v>2.0898145442174845</c:v>
                </c:pt>
                <c:pt idx="1697">
                  <c:v>2.089802895932809</c:v>
                </c:pt>
                <c:pt idx="1698">
                  <c:v>2.0897916605466236</c:v>
                </c:pt>
                <c:pt idx="1699">
                  <c:v>2.0897691669796705</c:v>
                </c:pt>
                <c:pt idx="1700">
                  <c:v>2.0897459575715378</c:v>
                </c:pt>
                <c:pt idx="1701">
                  <c:v>2.0897220252611386</c:v>
                </c:pt>
                <c:pt idx="1702">
                  <c:v>2.0896973629485514</c:v>
                </c:pt>
                <c:pt idx="1703">
                  <c:v>2.0896719634954546</c:v>
                </c:pt>
                <c:pt idx="1704">
                  <c:v>2.0896458197255776</c:v>
                </c:pt>
                <c:pt idx="1705">
                  <c:v>2.0896189244251553</c:v>
                </c:pt>
                <c:pt idx="1706">
                  <c:v>2.0895912703434005</c:v>
                </c:pt>
                <c:pt idx="1707">
                  <c:v>2.0895628501929804</c:v>
                </c:pt>
                <c:pt idx="1708">
                  <c:v>2.0895336566505081</c:v>
                </c:pt>
                <c:pt idx="1709">
                  <c:v>2.0895036823570412</c:v>
                </c:pt>
                <c:pt idx="1710">
                  <c:v>2.0894729199185949</c:v>
                </c:pt>
                <c:pt idx="1711">
                  <c:v>2.0894413619066627</c:v>
                </c:pt>
                <c:pt idx="1712">
                  <c:v>2.0894090008587476</c:v>
                </c:pt>
                <c:pt idx="1713">
                  <c:v>2.0893758292789064</c:v>
                </c:pt>
                <c:pt idx="1714">
                  <c:v>2.0893418396383021</c:v>
                </c:pt>
                <c:pt idx="1715">
                  <c:v>2.0893070243757674</c:v>
                </c:pt>
                <c:pt idx="1716">
                  <c:v>2.089271375898381</c:v>
                </c:pt>
                <c:pt idx="1717">
                  <c:v>2.0892348865820511</c:v>
                </c:pt>
                <c:pt idx="1718">
                  <c:v>2.0891972569012838</c:v>
                </c:pt>
                <c:pt idx="1719">
                  <c:v>2.0891590584696713</c:v>
                </c:pt>
                <c:pt idx="1720">
                  <c:v>2.089119996108864</c:v>
                </c:pt>
                <c:pt idx="1721">
                  <c:v>2.0890800620760683</c:v>
                </c:pt>
                <c:pt idx="1722">
                  <c:v>2.0890392486004119</c:v>
                </c:pt>
                <c:pt idx="1723">
                  <c:v>2.0889975478835923</c:v>
                </c:pt>
                <c:pt idx="1724">
                  <c:v>2.0889549521005355</c:v>
                </c:pt>
                <c:pt idx="1725">
                  <c:v>2.0889114534000681</c:v>
                </c:pt>
                <c:pt idx="1726">
                  <c:v>2.0888670439055974</c:v>
                </c:pt>
                <c:pt idx="1727">
                  <c:v>2.0888217157158029</c:v>
                </c:pt>
                <c:pt idx="1728">
                  <c:v>2.0887754609053393</c:v>
                </c:pt>
                <c:pt idx="1729">
                  <c:v>2.0887282715255493</c:v>
                </c:pt>
                <c:pt idx="1730">
                  <c:v>2.0886801396051862</c:v>
                </c:pt>
                <c:pt idx="1731">
                  <c:v>2.0886310571511491</c:v>
                </c:pt>
                <c:pt idx="1732">
                  <c:v>2.0885810161492255</c:v>
                </c:pt>
                <c:pt idx="1733">
                  <c:v>2.0885300085648488</c:v>
                </c:pt>
                <c:pt idx="1734">
                  <c:v>2.0884780263438616</c:v>
                </c:pt>
                <c:pt idx="1735">
                  <c:v>2.0884250614132931</c:v>
                </c:pt>
                <c:pt idx="1736">
                  <c:v>2.0883711056821439</c:v>
                </c:pt>
                <c:pt idx="1737">
                  <c:v>2.0883137255088284</c:v>
                </c:pt>
                <c:pt idx="1738">
                  <c:v>2.0882548519517234</c:v>
                </c:pt>
                <c:pt idx="1739">
                  <c:v>2.088197802267683</c:v>
                </c:pt>
                <c:pt idx="1740">
                  <c:v>2.088139728719185</c:v>
                </c:pt>
                <c:pt idx="1741">
                  <c:v>2.0880806231371545</c:v>
                </c:pt>
                <c:pt idx="1742">
                  <c:v>2.0880204773394904</c:v>
                </c:pt>
                <c:pt idx="1743">
                  <c:v>2.0879592831319242</c:v>
                </c:pt>
                <c:pt idx="1744">
                  <c:v>2.0878970323088897</c:v>
                </c:pt>
                <c:pt idx="1745">
                  <c:v>2.0878337166544014</c:v>
                </c:pt>
                <c:pt idx="1746">
                  <c:v>2.0877693279429437</c:v>
                </c:pt>
                <c:pt idx="1747">
                  <c:v>2.0877038579403706</c:v>
                </c:pt>
                <c:pt idx="1748">
                  <c:v>2.0876372984048119</c:v>
                </c:pt>
                <c:pt idx="1749">
                  <c:v>2.0875696410875952</c:v>
                </c:pt>
                <c:pt idx="1750">
                  <c:v>2.0875008777341733</c:v>
                </c:pt>
                <c:pt idx="1751">
                  <c:v>2.08743100008506</c:v>
                </c:pt>
                <c:pt idx="1752">
                  <c:v>2.0873599998767798</c:v>
                </c:pt>
                <c:pt idx="1753">
                  <c:v>2.0872878688428256</c:v>
                </c:pt>
                <c:pt idx="1754">
                  <c:v>2.0872145987146244</c:v>
                </c:pt>
                <c:pt idx="1755">
                  <c:v>2.0871401812225132</c:v>
                </c:pt>
                <c:pt idx="1756">
                  <c:v>2.0870646080967248</c:v>
                </c:pt>
                <c:pt idx="1757">
                  <c:v>2.0869917630328976</c:v>
                </c:pt>
                <c:pt idx="1758">
                  <c:v>2.086917851219817</c:v>
                </c:pt>
                <c:pt idx="1759">
                  <c:v>2.0868388584970798</c:v>
                </c:pt>
                <c:pt idx="1760">
                  <c:v>2.0867586776939175</c:v>
                </c:pt>
                <c:pt idx="1761">
                  <c:v>2.0866773005536499</c:v>
                </c:pt>
                <c:pt idx="1762">
                  <c:v>2.0865947188255065</c:v>
                </c:pt>
                <c:pt idx="1763">
                  <c:v>2.0865109242656725</c:v>
                </c:pt>
                <c:pt idx="1764">
                  <c:v>2.0864259086383439</c:v>
                </c:pt>
                <c:pt idx="1765">
                  <c:v>2.0863396637167932</c:v>
                </c:pt>
                <c:pt idx="1766">
                  <c:v>2.0862521812844435</c:v>
                </c:pt>
                <c:pt idx="1767">
                  <c:v>2.0861634531359448</c:v>
                </c:pt>
                <c:pt idx="1768">
                  <c:v>2.0860734710782678</c:v>
                </c:pt>
                <c:pt idx="1769">
                  <c:v>2.0859822269317996</c:v>
                </c:pt>
                <c:pt idx="1770">
                  <c:v>2.0858897125314475</c:v>
                </c:pt>
                <c:pt idx="1771">
                  <c:v>2.0857959197277522</c:v>
                </c:pt>
                <c:pt idx="1772">
                  <c:v>2.0857008403880082</c:v>
                </c:pt>
                <c:pt idx="1773">
                  <c:v>2.0856044663973918</c:v>
                </c:pt>
                <c:pt idx="1774">
                  <c:v>2.0855067896600952</c:v>
                </c:pt>
                <c:pt idx="1775">
                  <c:v>2.0854078021004687</c:v>
                </c:pt>
                <c:pt idx="1776">
                  <c:v>2.0853074956641717</c:v>
                </c:pt>
                <c:pt idx="1777">
                  <c:v>2.085205862319325</c:v>
                </c:pt>
                <c:pt idx="1778">
                  <c:v>2.0851021377597183</c:v>
                </c:pt>
                <c:pt idx="1779">
                  <c:v>2.0849978182249673</c:v>
                </c:pt>
                <c:pt idx="1780">
                  <c:v>2.0848921477884859</c:v>
                </c:pt>
                <c:pt idx="1781">
                  <c:v>2.0847851185201947</c:v>
                </c:pt>
                <c:pt idx="1782">
                  <c:v>2.0846767225183638</c:v>
                </c:pt>
                <c:pt idx="1783">
                  <c:v>2.0845669519108045</c:v>
                </c:pt>
                <c:pt idx="1784">
                  <c:v>2.0844557988560712</c:v>
                </c:pt>
                <c:pt idx="1785">
                  <c:v>2.0843432555446646</c:v>
                </c:pt>
                <c:pt idx="1786">
                  <c:v>2.0842293142002415</c:v>
                </c:pt>
                <c:pt idx="1787">
                  <c:v>2.0841139670808331</c:v>
                </c:pt>
                <c:pt idx="1788">
                  <c:v>2.0839972064800629</c:v>
                </c:pt>
                <c:pt idx="1789">
                  <c:v>2.0838790247283727</c:v>
                </c:pt>
                <c:pt idx="1790">
                  <c:v>2.0837594141942533</c:v>
                </c:pt>
                <c:pt idx="1791">
                  <c:v>2.0836383672854772</c:v>
                </c:pt>
                <c:pt idx="1792">
                  <c:v>2.0835158764503383</c:v>
                </c:pt>
                <c:pt idx="1793">
                  <c:v>2.0833919341788945</c:v>
                </c:pt>
                <c:pt idx="1794">
                  <c:v>2.0832665330042102</c:v>
                </c:pt>
                <c:pt idx="1795">
                  <c:v>2.0831396655036127</c:v>
                </c:pt>
                <c:pt idx="1796">
                  <c:v>2.0830113242999375</c:v>
                </c:pt>
                <c:pt idx="1797">
                  <c:v>2.08288150206279</c:v>
                </c:pt>
                <c:pt idx="1798">
                  <c:v>2.0827501915098012</c:v>
                </c:pt>
                <c:pt idx="1799">
                  <c:v>2.0826173854078904</c:v>
                </c:pt>
                <c:pt idx="1800">
                  <c:v>2.0824830765745292</c:v>
                </c:pt>
                <c:pt idx="1801">
                  <c:v>2.0823472578790074</c:v>
                </c:pt>
                <c:pt idx="1802">
                  <c:v>2.0822099222436994</c:v>
                </c:pt>
                <c:pt idx="1803">
                  <c:v>2.082071062645336</c:v>
                </c:pt>
                <c:pt idx="1804">
                  <c:v>2.0819306721162754</c:v>
                </c:pt>
                <c:pt idx="1805">
                  <c:v>2.0817887437457725</c:v>
                </c:pt>
                <c:pt idx="1806">
                  <c:v>2.0816452706812574</c:v>
                </c:pt>
                <c:pt idx="1807">
                  <c:v>2.0815002461296026</c:v>
                </c:pt>
                <c:pt idx="1808">
                  <c:v>2.0813536633584029</c:v>
                </c:pt>
                <c:pt idx="1809">
                  <c:v>2.0812055156972464</c:v>
                </c:pt>
                <c:pt idx="1810">
                  <c:v>2.08105579653899</c:v>
                </c:pt>
                <c:pt idx="1811">
                  <c:v>2.0809044993410342</c:v>
                </c:pt>
                <c:pt idx="1812">
                  <c:v>2.0807516176265941</c:v>
                </c:pt>
                <c:pt idx="1813">
                  <c:v>2.0805971449859739</c:v>
                </c:pt>
                <c:pt idx="1814">
                  <c:v>2.0804410750778346</c:v>
                </c:pt>
                <c:pt idx="1815">
                  <c:v>2.080283401630469</c:v>
                </c:pt>
                <c:pt idx="1816">
                  <c:v>2.0801241184430652</c:v>
                </c:pt>
                <c:pt idx="1817">
                  <c:v>2.0799556758765347</c:v>
                </c:pt>
                <c:pt idx="1818">
                  <c:v>2.0797854489967533</c:v>
                </c:pt>
                <c:pt idx="1819">
                  <c:v>2.079621164067269</c:v>
                </c:pt>
                <c:pt idx="1820">
                  <c:v>2.0794552449311774</c:v>
                </c:pt>
                <c:pt idx="1821">
                  <c:v>2.07928768576864</c:v>
                </c:pt>
                <c:pt idx="1822">
                  <c:v>2.0791184808383671</c:v>
                </c:pt>
                <c:pt idx="1823">
                  <c:v>2.0789476244788685</c:v>
                </c:pt>
                <c:pt idx="1824">
                  <c:v>2.0787751111096906</c:v>
                </c:pt>
                <c:pt idx="1825">
                  <c:v>2.0786009352326591</c:v>
                </c:pt>
                <c:pt idx="1826">
                  <c:v>2.0784250914331106</c:v>
                </c:pt>
                <c:pt idx="1827">
                  <c:v>2.0782475743811197</c:v>
                </c:pt>
                <c:pt idx="1828">
                  <c:v>2.0780683788327243</c:v>
                </c:pt>
                <c:pt idx="1829">
                  <c:v>2.0778874996311405</c:v>
                </c:pt>
                <c:pt idx="1830">
                  <c:v>2.077704931707975</c:v>
                </c:pt>
                <c:pt idx="1831">
                  <c:v>2.0775206700844304</c:v>
                </c:pt>
                <c:pt idx="1832">
                  <c:v>2.0773347098725021</c:v>
                </c:pt>
                <c:pt idx="1833">
                  <c:v>2.0771470462761714</c:v>
                </c:pt>
                <c:pt idx="1834">
                  <c:v>2.0769576745925868</c:v>
                </c:pt>
                <c:pt idx="1835">
                  <c:v>2.0767665902132442</c:v>
                </c:pt>
                <c:pt idx="1836">
                  <c:v>2.0765737886251521</c:v>
                </c:pt>
                <c:pt idx="1837">
                  <c:v>2.0763855943958824</c:v>
                </c:pt>
                <c:pt idx="1838">
                  <c:v>2.0761973910472302</c:v>
                </c:pt>
                <c:pt idx="1839">
                  <c:v>2.0759995260048676</c:v>
                </c:pt>
                <c:pt idx="1840">
                  <c:v>2.0757999268685889</c:v>
                </c:pt>
                <c:pt idx="1841">
                  <c:v>2.0755985896127003</c:v>
                </c:pt>
                <c:pt idx="1842">
                  <c:v>2.0753955103137827</c:v>
                </c:pt>
                <c:pt idx="1843">
                  <c:v>2.0751906851517958</c:v>
                </c:pt>
                <c:pt idx="1844">
                  <c:v>2.0749841104111741</c:v>
                </c:pt>
                <c:pt idx="1845">
                  <c:v>2.0747757824819093</c:v>
                </c:pt>
                <c:pt idx="1846">
                  <c:v>2.0745656978606224</c:v>
                </c:pt>
                <c:pt idx="1847">
                  <c:v>2.0743538531516297</c:v>
                </c:pt>
                <c:pt idx="1848">
                  <c:v>2.0741402450679858</c:v>
                </c:pt>
                <c:pt idx="1849">
                  <c:v>2.0739248704325264</c:v>
                </c:pt>
                <c:pt idx="1850">
                  <c:v>2.0737077261788901</c:v>
                </c:pt>
                <c:pt idx="1851">
                  <c:v>2.0734888093525341</c:v>
                </c:pt>
                <c:pt idx="1852">
                  <c:v>2.0732681171117302</c:v>
                </c:pt>
                <c:pt idx="1853">
                  <c:v>2.0730456467285543</c:v>
                </c:pt>
                <c:pt idx="1854">
                  <c:v>2.0728213955898558</c:v>
                </c:pt>
                <c:pt idx="1855">
                  <c:v>2.0725953611982177</c:v>
                </c:pt>
                <c:pt idx="1856">
                  <c:v>2.0723675411728988</c:v>
                </c:pt>
                <c:pt idx="1857">
                  <c:v>2.0721379332507688</c:v>
                </c:pt>
                <c:pt idx="1858">
                  <c:v>2.0719085041805601</c:v>
                </c:pt>
                <c:pt idx="1859">
                  <c:v>2.0716753279901847</c:v>
                </c:pt>
                <c:pt idx="1860">
                  <c:v>2.0714403578322464</c:v>
                </c:pt>
                <c:pt idx="1861">
                  <c:v>2.0712035919220115</c:v>
                </c:pt>
                <c:pt idx="1862">
                  <c:v>2.070965028596766</c:v>
                </c:pt>
                <c:pt idx="1863">
                  <c:v>2.0707246663166496</c:v>
                </c:pt>
                <c:pt idx="1864">
                  <c:v>2.0704825036654775</c:v>
                </c:pt>
                <c:pt idx="1865">
                  <c:v>2.0702385393515401</c:v>
                </c:pt>
                <c:pt idx="1866">
                  <c:v>2.0699927722083893</c:v>
                </c:pt>
                <c:pt idx="1867">
                  <c:v>2.0697452011956052</c:v>
                </c:pt>
                <c:pt idx="1868">
                  <c:v>2.0694958253995437</c:v>
                </c:pt>
                <c:pt idx="1869">
                  <c:v>2.0692446440340699</c:v>
                </c:pt>
                <c:pt idx="1870">
                  <c:v>2.0689916564412685</c:v>
                </c:pt>
                <c:pt idx="1871">
                  <c:v>2.0687368620921398</c:v>
                </c:pt>
                <c:pt idx="1872">
                  <c:v>2.0684802605872736</c:v>
                </c:pt>
                <c:pt idx="1873">
                  <c:v>2.0682218516575031</c:v>
                </c:pt>
                <c:pt idx="1874">
                  <c:v>2.0679616351645458</c:v>
                </c:pt>
                <c:pt idx="1875">
                  <c:v>2.0676996111016148</c:v>
                </c:pt>
                <c:pt idx="1876">
                  <c:v>2.0674357795940175</c:v>
                </c:pt>
                <c:pt idx="1877">
                  <c:v>2.0671583538486402</c:v>
                </c:pt>
                <c:pt idx="1878">
                  <c:v>2.0668789373290704</c:v>
                </c:pt>
                <c:pt idx="1879">
                  <c:v>2.0666095396411919</c:v>
                </c:pt>
                <c:pt idx="1880">
                  <c:v>2.0663383365197392</c:v>
                </c:pt>
                <c:pt idx="1881">
                  <c:v>2.0660653287703887</c:v>
                </c:pt>
                <c:pt idx="1882">
                  <c:v>2.0657905173340825</c:v>
                </c:pt>
                <c:pt idx="1883">
                  <c:v>2.0655139032874703</c:v>
                </c:pt>
                <c:pt idx="1884">
                  <c:v>2.0652354878433385</c:v>
                </c:pt>
                <c:pt idx="1885">
                  <c:v>2.0649552723510141</c:v>
                </c:pt>
                <c:pt idx="1886">
                  <c:v>2.0646732582967444</c:v>
                </c:pt>
                <c:pt idx="1887">
                  <c:v>2.0643894473040563</c:v>
                </c:pt>
                <c:pt idx="1888">
                  <c:v>2.0641038411340955</c:v>
                </c:pt>
                <c:pt idx="1889">
                  <c:v>2.0638164416859368</c:v>
                </c:pt>
                <c:pt idx="1890">
                  <c:v>2.0635272509968727</c:v>
                </c:pt>
                <c:pt idx="1891">
                  <c:v>2.0632362712426886</c:v>
                </c:pt>
                <c:pt idx="1892">
                  <c:v>2.062943504737897</c:v>
                </c:pt>
                <c:pt idx="1893">
                  <c:v>2.0626489539359651</c:v>
                </c:pt>
                <c:pt idx="1894">
                  <c:v>2.0623526214295067</c:v>
                </c:pt>
                <c:pt idx="1895">
                  <c:v>2.0620545099504572</c:v>
                </c:pt>
                <c:pt idx="1896">
                  <c:v>2.0617546223702257</c:v>
                </c:pt>
                <c:pt idx="1897">
                  <c:v>2.0614137610245478</c:v>
                </c:pt>
                <c:pt idx="1898">
                  <c:v>2.0610649091254305</c:v>
                </c:pt>
                <c:pt idx="1899">
                  <c:v>2.0607592646995139</c:v>
                </c:pt>
                <c:pt idx="1900">
                  <c:v>2.060451858354547</c:v>
                </c:pt>
                <c:pt idx="1901">
                  <c:v>2.0601426936980469</c:v>
                </c:pt>
                <c:pt idx="1902">
                  <c:v>2.0598317744773267</c:v>
                </c:pt>
                <c:pt idx="1903">
                  <c:v>2.0595191045794699</c:v>
                </c:pt>
                <c:pt idx="1904">
                  <c:v>2.059204688031274</c:v>
                </c:pt>
                <c:pt idx="1905">
                  <c:v>2.058888528999173</c:v>
                </c:pt>
                <c:pt idx="1906">
                  <c:v>2.0585706317891352</c:v>
                </c:pt>
                <c:pt idx="1907">
                  <c:v>2.0582510008465298</c:v>
                </c:pt>
                <c:pt idx="1908">
                  <c:v>2.0579296407559795</c:v>
                </c:pt>
                <c:pt idx="1909">
                  <c:v>2.0576065562411752</c:v>
                </c:pt>
                <c:pt idx="1910">
                  <c:v>2.0572817521646796</c:v>
                </c:pt>
                <c:pt idx="1911">
                  <c:v>2.0569552335276891</c:v>
                </c:pt>
                <c:pt idx="1912">
                  <c:v>2.0566270054697866</c:v>
                </c:pt>
                <c:pt idx="1913">
                  <c:v>2.0562970732686612</c:v>
                </c:pt>
                <c:pt idx="1914">
                  <c:v>2.0559654423397973</c:v>
                </c:pt>
                <c:pt idx="1915">
                  <c:v>2.0556321182361517</c:v>
                </c:pt>
                <c:pt idx="1916">
                  <c:v>2.0552971066477967</c:v>
                </c:pt>
                <c:pt idx="1917">
                  <c:v>2.0550028630532</c:v>
                </c:pt>
                <c:pt idx="1918">
                  <c:v>2.0546942627793285</c:v>
                </c:pt>
                <c:pt idx="1919">
                  <c:v>2.054354546638264</c:v>
                </c:pt>
                <c:pt idx="1920">
                  <c:v>2.0540131655768534</c:v>
                </c:pt>
                <c:pt idx="1921">
                  <c:v>2.0536701259373897</c:v>
                </c:pt>
                <c:pt idx="1922">
                  <c:v>2.0533254341967693</c:v>
                </c:pt>
                <c:pt idx="1923">
                  <c:v>2.0529790969659656</c:v>
                </c:pt>
                <c:pt idx="1924">
                  <c:v>2.0526311209894823</c:v>
                </c:pt>
                <c:pt idx="1925">
                  <c:v>2.0522815131447776</c:v>
                </c:pt>
                <c:pt idx="1926">
                  <c:v>2.0519302804416606</c:v>
                </c:pt>
                <c:pt idx="1927">
                  <c:v>2.0515774300216751</c:v>
                </c:pt>
                <c:pt idx="1928">
                  <c:v>2.0512229691574451</c:v>
                </c:pt>
                <c:pt idx="1929">
                  <c:v>2.0508669052520068</c:v>
                </c:pt>
                <c:pt idx="1930">
                  <c:v>2.0505092458381076</c:v>
                </c:pt>
                <c:pt idx="1931">
                  <c:v>2.0501499985774907</c:v>
                </c:pt>
                <c:pt idx="1932">
                  <c:v>2.0497891712601448</c:v>
                </c:pt>
                <c:pt idx="1933">
                  <c:v>2.0494267718035406</c:v>
                </c:pt>
                <c:pt idx="1934">
                  <c:v>2.0490628082518372</c:v>
                </c:pt>
                <c:pt idx="1935">
                  <c:v>2.0486972887750663</c:v>
                </c:pt>
                <c:pt idx="1936">
                  <c:v>2.0483302216682939</c:v>
                </c:pt>
                <c:pt idx="1937">
                  <c:v>2.0479914769743046</c:v>
                </c:pt>
                <c:pt idx="1938">
                  <c:v>2.0476702512486367</c:v>
                </c:pt>
                <c:pt idx="1939">
                  <c:v>2.0472988825130338</c:v>
                </c:pt>
                <c:pt idx="1940">
                  <c:v>2.0469259984937729</c:v>
                </c:pt>
                <c:pt idx="1941">
                  <c:v>2.0465516080741173</c:v>
                </c:pt>
                <c:pt idx="1942">
                  <c:v>2.0461757202570934</c:v>
                </c:pt>
                <c:pt idx="1943">
                  <c:v>2.0457983441645085</c:v>
                </c:pt>
                <c:pt idx="1944">
                  <c:v>2.0454194890359294</c:v>
                </c:pt>
                <c:pt idx="1945">
                  <c:v>2.0450391642276502</c:v>
                </c:pt>
                <c:pt idx="1946">
                  <c:v>2.0446573792116394</c:v>
                </c:pt>
                <c:pt idx="1947">
                  <c:v>2.0442741435744622</c:v>
                </c:pt>
                <c:pt idx="1948">
                  <c:v>2.0438894670161809</c:v>
                </c:pt>
                <c:pt idx="1949">
                  <c:v>2.0435033593492418</c:v>
                </c:pt>
                <c:pt idx="1950">
                  <c:v>2.043115830497336</c:v>
                </c:pt>
                <c:pt idx="1951">
                  <c:v>2.0427268904942397</c:v>
                </c:pt>
                <c:pt idx="1952">
                  <c:v>2.0423365494826422</c:v>
                </c:pt>
                <c:pt idx="1953">
                  <c:v>2.041944817712948</c:v>
                </c:pt>
                <c:pt idx="1954">
                  <c:v>2.0415517055420564</c:v>
                </c:pt>
                <c:pt idx="1955">
                  <c:v>2.0411572234321378</c:v>
                </c:pt>
                <c:pt idx="1956">
                  <c:v>2.040761381949376</c:v>
                </c:pt>
                <c:pt idx="1957">
                  <c:v>2.0403516005952564</c:v>
                </c:pt>
                <c:pt idx="1958">
                  <c:v>2.0399319298372722</c:v>
                </c:pt>
                <c:pt idx="1959">
                  <c:v>2.0395319758085053</c:v>
                </c:pt>
                <c:pt idx="1960">
                  <c:v>2.0391307066800861</c:v>
                </c:pt>
                <c:pt idx="1961">
                  <c:v>2.038728133526166</c:v>
                </c:pt>
                <c:pt idx="1962">
                  <c:v>2.0383242675169102</c:v>
                </c:pt>
                <c:pt idx="1963">
                  <c:v>2.0379191199171207</c:v>
                </c:pt>
                <c:pt idx="1964">
                  <c:v>2.0375127020848525</c:v>
                </c:pt>
                <c:pt idx="1965">
                  <c:v>2.0371050254700092</c:v>
                </c:pt>
                <c:pt idx="1966">
                  <c:v>2.0366961016129252</c:v>
                </c:pt>
                <c:pt idx="1967">
                  <c:v>2.0362859421429325</c:v>
                </c:pt>
                <c:pt idx="1968">
                  <c:v>2.0358745587769156</c:v>
                </c:pt>
                <c:pt idx="1969">
                  <c:v>2.0354619633178497</c:v>
                </c:pt>
                <c:pt idx="1970">
                  <c:v>2.035048167653327</c:v>
                </c:pt>
                <c:pt idx="1971">
                  <c:v>2.0346331837540754</c:v>
                </c:pt>
                <c:pt idx="1972">
                  <c:v>2.0342170236724488</c:v>
                </c:pt>
                <c:pt idx="1973">
                  <c:v>2.0337996995409253</c:v>
                </c:pt>
                <c:pt idx="1974">
                  <c:v>2.033381223570577</c:v>
                </c:pt>
                <c:pt idx="1975">
                  <c:v>2.0329616080495394</c:v>
                </c:pt>
                <c:pt idx="1976">
                  <c:v>2.0325408653414643</c:v>
                </c:pt>
                <c:pt idx="1977">
                  <c:v>2.0320585568601781</c:v>
                </c:pt>
                <c:pt idx="1978">
                  <c:v>2.0315746881898136</c:v>
                </c:pt>
                <c:pt idx="1979">
                  <c:v>2.0311503718522292</c:v>
                </c:pt>
                <c:pt idx="1980">
                  <c:v>2.0307249823087847</c:v>
                </c:pt>
                <c:pt idx="1981">
                  <c:v>2.0302985322930054</c:v>
                </c:pt>
                <c:pt idx="1982">
                  <c:v>2.0298710346039601</c:v>
                </c:pt>
                <c:pt idx="1983">
                  <c:v>2.0294425021046574</c:v>
                </c:pt>
                <c:pt idx="1984">
                  <c:v>2.029012947720414</c:v>
                </c:pt>
                <c:pt idx="1985">
                  <c:v>2.0285823844372333</c:v>
                </c:pt>
                <c:pt idx="1986">
                  <c:v>2.028150825300167</c:v>
                </c:pt>
                <c:pt idx="1987">
                  <c:v>2.0277182834116783</c:v>
                </c:pt>
                <c:pt idx="1988">
                  <c:v>2.0272847719299851</c:v>
                </c:pt>
                <c:pt idx="1989">
                  <c:v>2.0268503040674148</c:v>
                </c:pt>
                <c:pt idx="1990">
                  <c:v>2.0264148930887429</c:v>
                </c:pt>
                <c:pt idx="1991">
                  <c:v>2.0259785523095308</c:v>
                </c:pt>
                <c:pt idx="1992">
                  <c:v>2.0255412950944542</c:v>
                </c:pt>
                <c:pt idx="1993">
                  <c:v>2.0251031348556356</c:v>
                </c:pt>
                <c:pt idx="1994">
                  <c:v>2.0246640850509712</c:v>
                </c:pt>
                <c:pt idx="1995">
                  <c:v>2.0242241591824497</c:v>
                </c:pt>
                <c:pt idx="1996">
                  <c:v>2.0237833707944697</c:v>
                </c:pt>
                <c:pt idx="1997">
                  <c:v>2.0233924466471147</c:v>
                </c:pt>
                <c:pt idx="1998">
                  <c:v>2.0230009415409671</c:v>
                </c:pt>
                <c:pt idx="1999">
                  <c:v>2.0225578009751475</c:v>
                </c:pt>
                <c:pt idx="2000">
                  <c:v>2.0221138492124502</c:v>
                </c:pt>
                <c:pt idx="2001">
                  <c:v>2.0216690999790914</c:v>
                </c:pt>
                <c:pt idx="2002">
                  <c:v>2.021223567033982</c:v>
                </c:pt>
                <c:pt idx="2003">
                  <c:v>2.0207772641670356</c:v>
                </c:pt>
                <c:pt idx="2004">
                  <c:v>2.020330205197487</c:v>
                </c:pt>
                <c:pt idx="2005">
                  <c:v>2.0198824039721988</c:v>
                </c:pt>
                <c:pt idx="2006">
                  <c:v>2.0194338743639797</c:v>
                </c:pt>
                <c:pt idx="2007">
                  <c:v>2.0189846302699004</c:v>
                </c:pt>
                <c:pt idx="2008">
                  <c:v>2.0185346856096138</c:v>
                </c:pt>
                <c:pt idx="2009">
                  <c:v>2.0180840543236727</c:v>
                </c:pt>
                <c:pt idx="2010">
                  <c:v>2.0176327503718556</c:v>
                </c:pt>
                <c:pt idx="2011">
                  <c:v>2.0171807877314949</c:v>
                </c:pt>
                <c:pt idx="2012">
                  <c:v>2.0167281803958077</c:v>
                </c:pt>
                <c:pt idx="2013">
                  <c:v>2.0162749423722288</c:v>
                </c:pt>
                <c:pt idx="2014">
                  <c:v>2.015821087680755</c:v>
                </c:pt>
                <c:pt idx="2015">
                  <c:v>2.0153666303522861</c:v>
                </c:pt>
                <c:pt idx="2016">
                  <c:v>2.0149115844269727</c:v>
                </c:pt>
                <c:pt idx="2017">
                  <c:v>2.0144668483313111</c:v>
                </c:pt>
                <c:pt idx="2018">
                  <c:v>2.0140215954843361</c:v>
                </c:pt>
                <c:pt idx="2019">
                  <c:v>2.0135648869974045</c:v>
                </c:pt>
                <c:pt idx="2020">
                  <c:v>2.0131076454492725</c:v>
                </c:pt>
                <c:pt idx="2021">
                  <c:v>2.0126498849023537</c:v>
                </c:pt>
                <c:pt idx="2022">
                  <c:v>2.0121916194186191</c:v>
                </c:pt>
                <c:pt idx="2023">
                  <c:v>2.0117328630579978</c:v>
                </c:pt>
                <c:pt idx="2024">
                  <c:v>2.0112736298767748</c:v>
                </c:pt>
                <c:pt idx="2025">
                  <c:v>2.0108139339260065</c:v>
                </c:pt>
                <c:pt idx="2026">
                  <c:v>2.0103537892499457</c:v>
                </c:pt>
                <c:pt idx="2027">
                  <c:v>2.0098932098844617</c:v>
                </c:pt>
                <c:pt idx="2028">
                  <c:v>2.0094322098554906</c:v>
                </c:pt>
                <c:pt idx="2029">
                  <c:v>2.0089708031774758</c:v>
                </c:pt>
                <c:pt idx="2030">
                  <c:v>2.0085090038518301</c:v>
                </c:pt>
                <c:pt idx="2031">
                  <c:v>2.0080468258654078</c:v>
                </c:pt>
                <c:pt idx="2032">
                  <c:v>2.0075842831889794</c:v>
                </c:pt>
                <c:pt idx="2033">
                  <c:v>2.0071213897757247</c:v>
                </c:pt>
                <c:pt idx="2034">
                  <c:v>2.0066581595597315</c:v>
                </c:pt>
                <c:pt idx="2035">
                  <c:v>2.0061946064545193</c:v>
                </c:pt>
                <c:pt idx="2036">
                  <c:v>2.0057307443515451</c:v>
                </c:pt>
                <c:pt idx="2037">
                  <c:v>2.0052089531410777</c:v>
                </c:pt>
                <c:pt idx="2038">
                  <c:v>2.0046867016098391</c:v>
                </c:pt>
                <c:pt idx="2039">
                  <c:v>2.0042219660219627</c:v>
                </c:pt>
                <c:pt idx="2040">
                  <c:v>2.0037569802033506</c:v>
                </c:pt>
                <c:pt idx="2041">
                  <c:v>2.0032917579032916</c:v>
                </c:pt>
                <c:pt idx="2042">
                  <c:v>2.0028263128400927</c:v>
                </c:pt>
                <c:pt idx="2043">
                  <c:v>2.0023606586996938</c:v>
                </c:pt>
                <c:pt idx="2044">
                  <c:v>2.0018948091343085</c:v>
                </c:pt>
                <c:pt idx="2045">
                  <c:v>2.0014287777610571</c:v>
                </c:pt>
                <c:pt idx="2046">
                  <c:v>2.0009625781606335</c:v>
                </c:pt>
                <c:pt idx="2047">
                  <c:v>2.0004962238759778</c:v>
                </c:pt>
                <c:pt idx="2048">
                  <c:v>2.0000297284109632</c:v>
                </c:pt>
                <c:pt idx="2049">
                  <c:v>1.9995631052291025</c:v>
                </c:pt>
                <c:pt idx="2050">
                  <c:v>1.9990963677522593</c:v>
                </c:pt>
                <c:pt idx="2051">
                  <c:v>1.9986295293593912</c:v>
                </c:pt>
                <c:pt idx="2052">
                  <c:v>1.9981626033852893</c:v>
                </c:pt>
                <c:pt idx="2053">
                  <c:v>1.9976956031193465</c:v>
                </c:pt>
                <c:pt idx="2054">
                  <c:v>1.9972285418043394</c:v>
                </c:pt>
                <c:pt idx="2055">
                  <c:v>1.996761432635215</c:v>
                </c:pt>
                <c:pt idx="2056">
                  <c:v>1.9962942887579127</c:v>
                </c:pt>
                <c:pt idx="2057">
                  <c:v>1.9958753230081467</c:v>
                </c:pt>
                <c:pt idx="2058">
                  <c:v>1.9954564164216364</c:v>
                </c:pt>
                <c:pt idx="2059">
                  <c:v>1.994989216964304</c:v>
                </c:pt>
                <c:pt idx="2060">
                  <c:v>1.9945220322054278</c:v>
                </c:pt>
                <c:pt idx="2061">
                  <c:v>1.9940548750420912</c:v>
                </c:pt>
                <c:pt idx="2062">
                  <c:v>1.9935877583157906</c:v>
                </c:pt>
                <c:pt idx="2063">
                  <c:v>1.9931206948113596</c:v>
                </c:pt>
                <c:pt idx="2064">
                  <c:v>1.992653697255905</c:v>
                </c:pt>
                <c:pt idx="2065">
                  <c:v>1.9921867783177667</c:v>
                </c:pt>
                <c:pt idx="2066">
                  <c:v>1.9917199506054928</c:v>
                </c:pt>
                <c:pt idx="2067">
                  <c:v>1.9912532266668319</c:v>
                </c:pt>
                <c:pt idx="2068">
                  <c:v>1.9907866189877341</c:v>
                </c:pt>
                <c:pt idx="2069">
                  <c:v>1.9903201399913859</c:v>
                </c:pt>
                <c:pt idx="2070">
                  <c:v>1.9898538020372518</c:v>
                </c:pt>
                <c:pt idx="2071">
                  <c:v>1.9893876174201333</c:v>
                </c:pt>
                <c:pt idx="2072">
                  <c:v>1.9889215983692472</c:v>
                </c:pt>
                <c:pt idx="2073">
                  <c:v>1.9884557570473229</c:v>
                </c:pt>
                <c:pt idx="2074">
                  <c:v>1.9879901055497189</c:v>
                </c:pt>
                <c:pt idx="2075">
                  <c:v>1.9875246559035467</c:v>
                </c:pt>
                <c:pt idx="2076">
                  <c:v>1.9870594200668292</c:v>
                </c:pt>
                <c:pt idx="2077">
                  <c:v>1.9865197771543199</c:v>
                </c:pt>
                <c:pt idx="2078">
                  <c:v>1.9859678616317684</c:v>
                </c:pt>
                <c:pt idx="2079">
                  <c:v>1.9855034728113727</c:v>
                </c:pt>
                <c:pt idx="2080">
                  <c:v>1.98503934892533</c:v>
                </c:pt>
                <c:pt idx="2081">
                  <c:v>1.9845755015453446</c:v>
                </c:pt>
                <c:pt idx="2082">
                  <c:v>1.9841119421690716</c:v>
                </c:pt>
                <c:pt idx="2083">
                  <c:v>1.9836486822193855</c:v>
                </c:pt>
                <c:pt idx="2084">
                  <c:v>1.9831857330436846</c:v>
                </c:pt>
                <c:pt idx="2085">
                  <c:v>1.9827231059132038</c:v>
                </c:pt>
                <c:pt idx="2086">
                  <c:v>1.9822608120223533</c:v>
                </c:pt>
                <c:pt idx="2087">
                  <c:v>1.9817988624880618</c:v>
                </c:pt>
                <c:pt idx="2088">
                  <c:v>1.9813372683491535</c:v>
                </c:pt>
                <c:pt idx="2089">
                  <c:v>1.9808760405657293</c:v>
                </c:pt>
                <c:pt idx="2090">
                  <c:v>1.9804151900185691</c:v>
                </c:pt>
                <c:pt idx="2091">
                  <c:v>1.9799547275085592</c:v>
                </c:pt>
                <c:pt idx="2092">
                  <c:v>1.9794946637561317</c:v>
                </c:pt>
                <c:pt idx="2093">
                  <c:v>1.9790350094007074</c:v>
                </c:pt>
                <c:pt idx="2094">
                  <c:v>1.9785757750001904</c:v>
                </c:pt>
                <c:pt idx="2095">
                  <c:v>1.9781169710304447</c:v>
                </c:pt>
                <c:pt idx="2096">
                  <c:v>1.9776586078848071</c:v>
                </c:pt>
                <c:pt idx="2097">
                  <c:v>1.9772070461624487</c:v>
                </c:pt>
                <c:pt idx="2098">
                  <c:v>1.9767622972084045</c:v>
                </c:pt>
                <c:pt idx="2099">
                  <c:v>1.9763052930889833</c:v>
                </c:pt>
                <c:pt idx="2100">
                  <c:v>1.9758487701248417</c:v>
                </c:pt>
                <c:pt idx="2101">
                  <c:v>1.9753927382937539</c:v>
                </c:pt>
                <c:pt idx="2102">
                  <c:v>1.9749372074883884</c:v>
                </c:pt>
                <c:pt idx="2103">
                  <c:v>1.9744821875159317</c:v>
                </c:pt>
                <c:pt idx="2104">
                  <c:v>1.9740276880977279</c:v>
                </c:pt>
                <c:pt idx="2105">
                  <c:v>1.9735737188689475</c:v>
                </c:pt>
                <c:pt idx="2106">
                  <c:v>1.9731202893782598</c:v>
                </c:pt>
                <c:pt idx="2107">
                  <c:v>1.9726674090875138</c:v>
                </c:pt>
                <c:pt idx="2108">
                  <c:v>1.9722150873714606</c:v>
                </c:pt>
                <c:pt idx="2109">
                  <c:v>1.9717633335174691</c:v>
                </c:pt>
                <c:pt idx="2110">
                  <c:v>1.9713121567252689</c:v>
                </c:pt>
                <c:pt idx="2111">
                  <c:v>1.9708615661067026</c:v>
                </c:pt>
                <c:pt idx="2112">
                  <c:v>1.9704115706855001</c:v>
                </c:pt>
                <c:pt idx="2113">
                  <c:v>1.9699621793970676</c:v>
                </c:pt>
                <c:pt idx="2114">
                  <c:v>1.9695134010882793</c:v>
                </c:pt>
                <c:pt idx="2115">
                  <c:v>1.9690652445173054</c:v>
                </c:pt>
                <c:pt idx="2116">
                  <c:v>1.9686177183534419</c:v>
                </c:pt>
                <c:pt idx="2117">
                  <c:v>1.9681515851562179</c:v>
                </c:pt>
                <c:pt idx="2118">
                  <c:v>1.9676861274425361</c:v>
                </c:pt>
                <c:pt idx="2119">
                  <c:v>1.9672406106388944</c:v>
                </c:pt>
                <c:pt idx="2120">
                  <c:v>1.9667957587137155</c:v>
                </c:pt>
                <c:pt idx="2121">
                  <c:v>1.966351579881668</c:v>
                </c:pt>
                <c:pt idx="2122">
                  <c:v>1.9659080822678543</c:v>
                </c:pt>
                <c:pt idx="2123">
                  <c:v>1.9654652739077376</c:v>
                </c:pt>
                <c:pt idx="2124">
                  <c:v>1.9650231627470984</c:v>
                </c:pt>
                <c:pt idx="2125">
                  <c:v>1.9645817566419912</c:v>
                </c:pt>
                <c:pt idx="2126">
                  <c:v>1.9641410633587306</c:v>
                </c:pt>
                <c:pt idx="2127">
                  <c:v>1.9637010905738723</c:v>
                </c:pt>
                <c:pt idx="2128">
                  <c:v>1.9632618458742206</c:v>
                </c:pt>
                <c:pt idx="2129">
                  <c:v>1.9628233367568453</c:v>
                </c:pt>
                <c:pt idx="2130">
                  <c:v>1.9623855706291125</c:v>
                </c:pt>
                <c:pt idx="2131">
                  <c:v>1.9619485548087243</c:v>
                </c:pt>
                <c:pt idx="2132">
                  <c:v>1.9615122965237746</c:v>
                </c:pt>
                <c:pt idx="2133">
                  <c:v>1.9610768029128196</c:v>
                </c:pt>
                <c:pt idx="2134">
                  <c:v>1.9606420810249561</c:v>
                </c:pt>
                <c:pt idx="2135">
                  <c:v>1.9602081378199105</c:v>
                </c:pt>
                <c:pt idx="2136">
                  <c:v>1.9597749801681514</c:v>
                </c:pt>
                <c:pt idx="2137">
                  <c:v>1.9594004011302828</c:v>
                </c:pt>
                <c:pt idx="2138">
                  <c:v>1.9590329098059553</c:v>
                </c:pt>
                <c:pt idx="2139">
                  <c:v>1.958601889872619</c:v>
                </c:pt>
                <c:pt idx="2140">
                  <c:v>1.9581716803580687</c:v>
                </c:pt>
                <c:pt idx="2141">
                  <c:v>1.9577422877147859</c:v>
                </c:pt>
                <c:pt idx="2142">
                  <c:v>1.957313718306791</c:v>
                </c:pt>
                <c:pt idx="2143">
                  <c:v>1.9568859784098074</c:v>
                </c:pt>
                <c:pt idx="2144">
                  <c:v>1.9564590742114691</c:v>
                </c:pt>
                <c:pt idx="2145">
                  <c:v>1.9560330118115079</c:v>
                </c:pt>
                <c:pt idx="2146">
                  <c:v>1.9556077972219803</c:v>
                </c:pt>
                <c:pt idx="2147">
                  <c:v>1.9551834363674712</c:v>
                </c:pt>
                <c:pt idx="2148">
                  <c:v>1.9547599350853408</c:v>
                </c:pt>
                <c:pt idx="2149">
                  <c:v>1.954337299125962</c:v>
                </c:pt>
                <c:pt idx="2150">
                  <c:v>1.9539155341529684</c:v>
                </c:pt>
                <c:pt idx="2151">
                  <c:v>1.9534946457435147</c:v>
                </c:pt>
                <c:pt idx="2152">
                  <c:v>1.9530746393885565</c:v>
                </c:pt>
                <c:pt idx="2153">
                  <c:v>1.952655520493118</c:v>
                </c:pt>
                <c:pt idx="2154">
                  <c:v>1.9522372943765798</c:v>
                </c:pt>
                <c:pt idx="2155">
                  <c:v>1.9518199662729887</c:v>
                </c:pt>
                <c:pt idx="2156">
                  <c:v>1.9514035413313497</c:v>
                </c:pt>
                <c:pt idx="2157">
                  <c:v>1.9509880246159439</c:v>
                </c:pt>
                <c:pt idx="2158">
                  <c:v>1.9505734211066563</c:v>
                </c:pt>
                <c:pt idx="2159">
                  <c:v>1.9501597356992943</c:v>
                </c:pt>
                <c:pt idx="2160">
                  <c:v>1.9497469732059365</c:v>
                </c:pt>
                <c:pt idx="2161">
                  <c:v>1.9493351383552713</c:v>
                </c:pt>
                <c:pt idx="2162">
                  <c:v>1.9489242357929537</c:v>
                </c:pt>
                <c:pt idx="2163">
                  <c:v>1.948514270081966</c:v>
                </c:pt>
                <c:pt idx="2164">
                  <c:v>1.9481052457029842</c:v>
                </c:pt>
                <c:pt idx="2165">
                  <c:v>1.9476971670547494</c:v>
                </c:pt>
                <c:pt idx="2166">
                  <c:v>1.9472900384544591</c:v>
                </c:pt>
                <c:pt idx="2167">
                  <c:v>1.9468838641381452</c:v>
                </c:pt>
                <c:pt idx="2168">
                  <c:v>1.9464786482610736</c:v>
                </c:pt>
                <c:pt idx="2169">
                  <c:v>1.9460743948981505</c:v>
                </c:pt>
                <c:pt idx="2170">
                  <c:v>1.9456711080443143</c:v>
                </c:pt>
                <c:pt idx="2171">
                  <c:v>1.94526879161497</c:v>
                </c:pt>
                <c:pt idx="2172">
                  <c:v>1.9448674494463933</c:v>
                </c:pt>
                <c:pt idx="2173">
                  <c:v>1.9444670852961592</c:v>
                </c:pt>
                <c:pt idx="2174">
                  <c:v>1.94406770284358</c:v>
                </c:pt>
                <c:pt idx="2175">
                  <c:v>1.9436693056901277</c:v>
                </c:pt>
                <c:pt idx="2176">
                  <c:v>1.9432718973598877</c:v>
                </c:pt>
                <c:pt idx="2177">
                  <c:v>1.9427938867084642</c:v>
                </c:pt>
                <c:pt idx="2178">
                  <c:v>1.9423234589850806</c:v>
                </c:pt>
                <c:pt idx="2179">
                  <c:v>1.9419294725905596</c:v>
                </c:pt>
                <c:pt idx="2180">
                  <c:v>1.941536489430957</c:v>
                </c:pt>
                <c:pt idx="2181">
                  <c:v>1.9411445126195757</c:v>
                </c:pt>
                <c:pt idx="2182">
                  <c:v>1.9407535451952906</c:v>
                </c:pt>
                <c:pt idx="2183">
                  <c:v>1.9403635901230247</c:v>
                </c:pt>
                <c:pt idx="2184">
                  <c:v>1.939974650294229</c:v>
                </c:pt>
                <c:pt idx="2185">
                  <c:v>1.9395867285273636</c:v>
                </c:pt>
                <c:pt idx="2186">
                  <c:v>1.9391998275683857</c:v>
                </c:pt>
                <c:pt idx="2187">
                  <c:v>1.9388139500912398</c:v>
                </c:pt>
                <c:pt idx="2188">
                  <c:v>1.9384290986983501</c:v>
                </c:pt>
                <c:pt idx="2189">
                  <c:v>1.938045275921122</c:v>
                </c:pt>
                <c:pt idx="2190">
                  <c:v>1.9376624842204362</c:v>
                </c:pt>
                <c:pt idx="2191">
                  <c:v>1.9372807259871514</c:v>
                </c:pt>
                <c:pt idx="2192">
                  <c:v>1.9369000035426234</c:v>
                </c:pt>
                <c:pt idx="2193">
                  <c:v>1.9365203191391906</c:v>
                </c:pt>
                <c:pt idx="2194">
                  <c:v>1.936141674960711</c:v>
                </c:pt>
                <c:pt idx="2195">
                  <c:v>1.9357640731230543</c:v>
                </c:pt>
                <c:pt idx="2196">
                  <c:v>1.9353875156746301</c:v>
                </c:pt>
                <c:pt idx="2197">
                  <c:v>1.9350365584075719</c:v>
                </c:pt>
                <c:pt idx="2198">
                  <c:v>1.9346865460118476</c:v>
                </c:pt>
                <c:pt idx="2199">
                  <c:v>1.9343129840596314</c:v>
                </c:pt>
                <c:pt idx="2200">
                  <c:v>1.9339404738558048</c:v>
                </c:pt>
                <c:pt idx="2201">
                  <c:v>1.9335690171279303</c:v>
                </c:pt>
                <c:pt idx="2202">
                  <c:v>1.9331986155391714</c:v>
                </c:pt>
                <c:pt idx="2203">
                  <c:v>1.9328292706888188</c:v>
                </c:pt>
                <c:pt idx="2204">
                  <c:v>1.9324609841128191</c:v>
                </c:pt>
                <c:pt idx="2205">
                  <c:v>1.9320937572843089</c:v>
                </c:pt>
                <c:pt idx="2206">
                  <c:v>1.9317275916141488</c:v>
                </c:pt>
                <c:pt idx="2207">
                  <c:v>1.9313624884514513</c:v>
                </c:pt>
                <c:pt idx="2208">
                  <c:v>1.9309984490841225</c:v>
                </c:pt>
                <c:pt idx="2209">
                  <c:v>1.9306354747393928</c:v>
                </c:pt>
                <c:pt idx="2210">
                  <c:v>1.9302735665843544</c:v>
                </c:pt>
                <c:pt idx="2211">
                  <c:v>1.9299127257264979</c:v>
                </c:pt>
                <c:pt idx="2212">
                  <c:v>1.9295529532142528</c:v>
                </c:pt>
                <c:pt idx="2213">
                  <c:v>1.9291942500375141</c:v>
                </c:pt>
                <c:pt idx="2214">
                  <c:v>1.9288366171281992</c:v>
                </c:pt>
                <c:pt idx="2215">
                  <c:v>1.9284800553607673</c:v>
                </c:pt>
                <c:pt idx="2216">
                  <c:v>1.9281245655527735</c:v>
                </c:pt>
                <c:pt idx="2217">
                  <c:v>1.9277940303084498</c:v>
                </c:pt>
                <c:pt idx="2218">
                  <c:v>1.9274644562780885</c:v>
                </c:pt>
                <c:pt idx="2219">
                  <c:v>1.9271120305660789</c:v>
                </c:pt>
                <c:pt idx="2220">
                  <c:v>1.9267606795099972</c:v>
                </c:pt>
                <c:pt idx="2221">
                  <c:v>1.9264104036582872</c:v>
                </c:pt>
                <c:pt idx="2222">
                  <c:v>1.9260612035056308</c:v>
                </c:pt>
                <c:pt idx="2223">
                  <c:v>1.9257130794934805</c:v>
                </c:pt>
                <c:pt idx="2224">
                  <c:v>1.9253660320106036</c:v>
                </c:pt>
                <c:pt idx="2225">
                  <c:v>1.9250200613936115</c:v>
                </c:pt>
                <c:pt idx="2226">
                  <c:v>1.9246751679274927</c:v>
                </c:pt>
                <c:pt idx="2227">
                  <c:v>1.9243313518461582</c:v>
                </c:pt>
                <c:pt idx="2228">
                  <c:v>1.9239886133329593</c:v>
                </c:pt>
                <c:pt idx="2229">
                  <c:v>1.9236469525212296</c:v>
                </c:pt>
                <c:pt idx="2230">
                  <c:v>1.9233063694948163</c:v>
                </c:pt>
                <c:pt idx="2231">
                  <c:v>1.9229668642886053</c:v>
                </c:pt>
                <c:pt idx="2232">
                  <c:v>1.9226284368890521</c:v>
                </c:pt>
                <c:pt idx="2233">
                  <c:v>1.9222910872347083</c:v>
                </c:pt>
                <c:pt idx="2234">
                  <c:v>1.9219548152167529</c:v>
                </c:pt>
                <c:pt idx="2235">
                  <c:v>1.9216196206795118</c:v>
                </c:pt>
                <c:pt idx="2236">
                  <c:v>1.921285503420981</c:v>
                </c:pt>
                <c:pt idx="2237">
                  <c:v>1.9209351336310803</c:v>
                </c:pt>
                <c:pt idx="2238">
                  <c:v>1.920585933119789</c:v>
                </c:pt>
                <c:pt idx="2239">
                  <c:v>1.9202551661537752</c:v>
                </c:pt>
                <c:pt idx="2240">
                  <c:v>1.9199254751161661</c:v>
                </c:pt>
                <c:pt idx="2241">
                  <c:v>1.9195968595765798</c:v>
                </c:pt>
                <c:pt idx="2242">
                  <c:v>1.9192693190614714</c:v>
                </c:pt>
                <c:pt idx="2243">
                  <c:v>1.9189428530546422</c:v>
                </c:pt>
                <c:pt idx="2244">
                  <c:v>1.9186174609977469</c:v>
                </c:pt>
                <c:pt idx="2245">
                  <c:v>1.9182931422908058</c:v>
                </c:pt>
                <c:pt idx="2246">
                  <c:v>1.9179698962927074</c:v>
                </c:pt>
                <c:pt idx="2247">
                  <c:v>1.9176477223217121</c:v>
                </c:pt>
                <c:pt idx="2248">
                  <c:v>1.9173266196559522</c:v>
                </c:pt>
                <c:pt idx="2249">
                  <c:v>1.9170065875339317</c:v>
                </c:pt>
                <c:pt idx="2250">
                  <c:v>1.9166876251550227</c:v>
                </c:pt>
                <c:pt idx="2251">
                  <c:v>1.9163697316799626</c:v>
                </c:pt>
                <c:pt idx="2252">
                  <c:v>1.9160529062313403</c:v>
                </c:pt>
                <c:pt idx="2253">
                  <c:v>1.9157371478940914</c:v>
                </c:pt>
                <c:pt idx="2254">
                  <c:v>1.915422455715982</c:v>
                </c:pt>
                <c:pt idx="2255">
                  <c:v>1.9151088287080968</c:v>
                </c:pt>
                <c:pt idx="2256">
                  <c:v>1.914796265845319</c:v>
                </c:pt>
                <c:pt idx="2257">
                  <c:v>1.9145515226717222</c:v>
                </c:pt>
                <c:pt idx="2258">
                  <c:v>1.9143130501915915</c:v>
                </c:pt>
                <c:pt idx="2259">
                  <c:v>1.9140031678889928</c:v>
                </c:pt>
                <c:pt idx="2260">
                  <c:v>1.913694345999517</c:v>
                </c:pt>
                <c:pt idx="2261">
                  <c:v>1.913386583339052</c:v>
                </c:pt>
                <c:pt idx="2262">
                  <c:v>1.9130798786899008</c:v>
                </c:pt>
                <c:pt idx="2263">
                  <c:v>1.9127742308012503</c:v>
                </c:pt>
                <c:pt idx="2264">
                  <c:v>1.9124696383896373</c:v>
                </c:pt>
                <c:pt idx="2265">
                  <c:v>1.9121661001394055</c:v>
                </c:pt>
                <c:pt idx="2266">
                  <c:v>1.9118636147031618</c:v>
                </c:pt>
                <c:pt idx="2267">
                  <c:v>1.9115621807022343</c:v>
                </c:pt>
                <c:pt idx="2268">
                  <c:v>1.9112617967271217</c:v>
                </c:pt>
                <c:pt idx="2269">
                  <c:v>1.9109624613379446</c:v>
                </c:pt>
                <c:pt idx="2270">
                  <c:v>1.9106641730648866</c:v>
                </c:pt>
                <c:pt idx="2271">
                  <c:v>1.9103669304086455</c:v>
                </c:pt>
                <c:pt idx="2272">
                  <c:v>1.910070731840867</c:v>
                </c:pt>
                <c:pt idx="2273">
                  <c:v>1.9097755758045813</c:v>
                </c:pt>
                <c:pt idx="2274">
                  <c:v>1.9094814607146473</c:v>
                </c:pt>
                <c:pt idx="2275">
                  <c:v>1.9091883849581688</c:v>
                </c:pt>
                <c:pt idx="2276">
                  <c:v>1.9088963468949396</c:v>
                </c:pt>
                <c:pt idx="2277">
                  <c:v>1.9084932536183346</c:v>
                </c:pt>
                <c:pt idx="2278">
                  <c:v>1.9080866375289214</c:v>
                </c:pt>
                <c:pt idx="2279">
                  <c:v>1.9077985685340439</c:v>
                </c:pt>
                <c:pt idx="2280">
                  <c:v>1.9075115286769857</c:v>
                </c:pt>
                <c:pt idx="2281">
                  <c:v>1.9072255161682783</c:v>
                </c:pt>
                <c:pt idx="2282">
                  <c:v>1.9069405291939889</c:v>
                </c:pt>
                <c:pt idx="2283">
                  <c:v>1.9066565659161108</c:v>
                </c:pt>
                <c:pt idx="2284">
                  <c:v>1.9063736244729763</c:v>
                </c:pt>
                <c:pt idx="2285">
                  <c:v>1.9060917029796514</c:v>
                </c:pt>
                <c:pt idx="2286">
                  <c:v>1.9058107995283278</c:v>
                </c:pt>
                <c:pt idx="2287">
                  <c:v>1.905530912188717</c:v>
                </c:pt>
                <c:pt idx="2288">
                  <c:v>1.9052520390084404</c:v>
                </c:pt>
                <c:pt idx="2289">
                  <c:v>1.9049741780134153</c:v>
                </c:pt>
                <c:pt idx="2290">
                  <c:v>1.9046973272082364</c:v>
                </c:pt>
                <c:pt idx="2291">
                  <c:v>1.9044214845765537</c:v>
                </c:pt>
                <c:pt idx="2292">
                  <c:v>1.9041466480814504</c:v>
                </c:pt>
                <c:pt idx="2293">
                  <c:v>1.903872815665816</c:v>
                </c:pt>
                <c:pt idx="2294">
                  <c:v>1.9035999852527181</c:v>
                </c:pt>
                <c:pt idx="2295">
                  <c:v>1.9033281547457697</c:v>
                </c:pt>
                <c:pt idx="2296">
                  <c:v>1.9030573220294875</c:v>
                </c:pt>
                <c:pt idx="2297">
                  <c:v>1.9027721999344163</c:v>
                </c:pt>
                <c:pt idx="2298">
                  <c:v>1.9024881686967416</c:v>
                </c:pt>
                <c:pt idx="2299">
                  <c:v>1.9022204355082739</c:v>
                </c:pt>
                <c:pt idx="2300">
                  <c:v>1.9019536911702333</c:v>
                </c:pt>
                <c:pt idx="2301">
                  <c:v>1.9016879334752017</c:v>
                </c:pt>
                <c:pt idx="2302">
                  <c:v>1.9014231601988243</c:v>
                </c:pt>
                <c:pt idx="2303">
                  <c:v>1.9011593691001565</c:v>
                </c:pt>
                <c:pt idx="2304">
                  <c:v>1.9008965579219934</c:v>
                </c:pt>
                <c:pt idx="2305">
                  <c:v>1.9006347243912101</c:v>
                </c:pt>
                <c:pt idx="2306">
                  <c:v>1.9003738662190963</c:v>
                </c:pt>
                <c:pt idx="2307">
                  <c:v>1.9001139811016785</c:v>
                </c:pt>
                <c:pt idx="2308">
                  <c:v>1.899855066720052</c:v>
                </c:pt>
                <c:pt idx="2309">
                  <c:v>1.8995971207406952</c:v>
                </c:pt>
                <c:pt idx="2310">
                  <c:v>1.8993401408157995</c:v>
                </c:pt>
                <c:pt idx="2311">
                  <c:v>1.8990841245835799</c:v>
                </c:pt>
                <c:pt idx="2312">
                  <c:v>1.8988290696685881</c:v>
                </c:pt>
                <c:pt idx="2313">
                  <c:v>1.8985749736820241</c:v>
                </c:pt>
                <c:pt idx="2314">
                  <c:v>1.8983218342220431</c:v>
                </c:pt>
                <c:pt idx="2315">
                  <c:v>1.8980696488740618</c:v>
                </c:pt>
                <c:pt idx="2316">
                  <c:v>1.897818415211054</c:v>
                </c:pt>
                <c:pt idx="2317">
                  <c:v>1.8977041599656859</c:v>
                </c:pt>
                <c:pt idx="2318">
                  <c:v>1.897599868167221</c:v>
                </c:pt>
                <c:pt idx="2319">
                  <c:v>1.897350350539688</c:v>
                </c:pt>
                <c:pt idx="2320">
                  <c:v>1.897101777977483</c:v>
                </c:pt>
                <c:pt idx="2321">
                  <c:v>1.8968541480067516</c:v>
                </c:pt>
                <c:pt idx="2322">
                  <c:v>1.8966074581426142</c:v>
                </c:pt>
                <c:pt idx="2323">
                  <c:v>1.8963617058894433</c:v>
                </c:pt>
                <c:pt idx="2324">
                  <c:v>1.896116888741151</c:v>
                </c:pt>
                <c:pt idx="2325">
                  <c:v>1.8958730041814631</c:v>
                </c:pt>
                <c:pt idx="2326">
                  <c:v>1.8956300496841927</c:v>
                </c:pt>
                <c:pt idx="2327">
                  <c:v>1.8953880227135191</c:v>
                </c:pt>
                <c:pt idx="2328">
                  <c:v>1.8951469207242451</c:v>
                </c:pt>
                <c:pt idx="2329">
                  <c:v>1.8949067411620752</c:v>
                </c:pt>
                <c:pt idx="2330">
                  <c:v>1.894667481463868</c:v>
                </c:pt>
                <c:pt idx="2331">
                  <c:v>1.894429139057904</c:v>
                </c:pt>
                <c:pt idx="2332">
                  <c:v>1.8941917113641418</c:v>
                </c:pt>
                <c:pt idx="2333">
                  <c:v>1.8939551957944663</c:v>
                </c:pt>
                <c:pt idx="2334">
                  <c:v>1.8937195897529466</c:v>
                </c:pt>
                <c:pt idx="2335">
                  <c:v>1.8934848906360839</c:v>
                </c:pt>
                <c:pt idx="2336">
                  <c:v>1.8932510958330551</c:v>
                </c:pt>
                <c:pt idx="2337">
                  <c:v>1.8929349170205689</c:v>
                </c:pt>
                <c:pt idx="2338">
                  <c:v>1.8926294859939734</c:v>
                </c:pt>
                <c:pt idx="2339">
                  <c:v>1.8923990272742928</c:v>
                </c:pt>
                <c:pt idx="2340">
                  <c:v>1.8921694603303287</c:v>
                </c:pt>
                <c:pt idx="2341">
                  <c:v>1.8919407825151378</c:v>
                </c:pt>
                <c:pt idx="2342">
                  <c:v>1.8917129911760311</c:v>
                </c:pt>
                <c:pt idx="2343">
                  <c:v>1.8914860836547918</c:v>
                </c:pt>
                <c:pt idx="2344">
                  <c:v>1.8912600572879021</c:v>
                </c:pt>
                <c:pt idx="2345">
                  <c:v>1.8910349094067651</c:v>
                </c:pt>
                <c:pt idx="2346">
                  <c:v>1.8908106373379139</c:v>
                </c:pt>
                <c:pt idx="2347">
                  <c:v>1.8905872384032298</c:v>
                </c:pt>
                <c:pt idx="2348">
                  <c:v>1.8903647099201539</c:v>
                </c:pt>
                <c:pt idx="2349">
                  <c:v>1.8901430492018949</c:v>
                </c:pt>
                <c:pt idx="2350">
                  <c:v>1.8899222535576357</c:v>
                </c:pt>
                <c:pt idx="2351">
                  <c:v>1.889702320292737</c:v>
                </c:pt>
                <c:pt idx="2352">
                  <c:v>1.8894832467089351</c:v>
                </c:pt>
                <c:pt idx="2353">
                  <c:v>1.8892650301045451</c:v>
                </c:pt>
                <c:pt idx="2354">
                  <c:v>1.8890476677746537</c:v>
                </c:pt>
                <c:pt idx="2355">
                  <c:v>1.8888311570113168</c:v>
                </c:pt>
                <c:pt idx="2356">
                  <c:v>1.8886154951037419</c:v>
                </c:pt>
                <c:pt idx="2357">
                  <c:v>1.8883787601301605</c:v>
                </c:pt>
                <c:pt idx="2358">
                  <c:v>1.8881386535834335</c:v>
                </c:pt>
                <c:pt idx="2359">
                  <c:v>1.887925720761739</c:v>
                </c:pt>
                <c:pt idx="2360">
                  <c:v>1.8877136252429751</c:v>
                </c:pt>
                <c:pt idx="2361">
                  <c:v>1.8875023643048259</c:v>
                </c:pt>
                <c:pt idx="2362">
                  <c:v>1.8872919352232689</c:v>
                </c:pt>
                <c:pt idx="2363">
                  <c:v>1.887082335272743</c:v>
                </c:pt>
                <c:pt idx="2364">
                  <c:v>1.8868735617263259</c:v>
                </c:pt>
                <c:pt idx="2365">
                  <c:v>1.8866656118559031</c:v>
                </c:pt>
                <c:pt idx="2366">
                  <c:v>1.8864584829323252</c:v>
                </c:pt>
                <c:pt idx="2367">
                  <c:v>1.8862521722255841</c:v>
                </c:pt>
                <c:pt idx="2368">
                  <c:v>1.88604667700497</c:v>
                </c:pt>
                <c:pt idx="2369">
                  <c:v>1.8858419945392269</c:v>
                </c:pt>
                <c:pt idx="2370">
                  <c:v>1.8856381220967173</c:v>
                </c:pt>
                <c:pt idx="2371">
                  <c:v>1.8854350569455733</c:v>
                </c:pt>
                <c:pt idx="2372">
                  <c:v>1.8852327963538515</c:v>
                </c:pt>
                <c:pt idx="2373">
                  <c:v>1.8850313375896857</c:v>
                </c:pt>
                <c:pt idx="2374">
                  <c:v>1.8848306779214283</c:v>
                </c:pt>
                <c:pt idx="2375">
                  <c:v>1.884630814617805</c:v>
                </c:pt>
                <c:pt idx="2376">
                  <c:v>1.8844317449480588</c:v>
                </c:pt>
                <c:pt idx="2377">
                  <c:v>1.8842666760943059</c:v>
                </c:pt>
                <c:pt idx="2378">
                  <c:v>1.8841021806711553</c:v>
                </c:pt>
                <c:pt idx="2379">
                  <c:v>1.8839051986678772</c:v>
                </c:pt>
                <c:pt idx="2380">
                  <c:v>1.8837090003983794</c:v>
                </c:pt>
                <c:pt idx="2381">
                  <c:v>1.883513583135676</c:v>
                </c:pt>
                <c:pt idx="2382">
                  <c:v>1.8833189441540807</c:v>
                </c:pt>
                <c:pt idx="2383">
                  <c:v>1.8831250807293327</c:v>
                </c:pt>
                <c:pt idx="2384">
                  <c:v>1.8829319901387236</c:v>
                </c:pt>
                <c:pt idx="2385">
                  <c:v>1.8827396696612326</c:v>
                </c:pt>
                <c:pt idx="2386">
                  <c:v>1.8825481165776394</c:v>
                </c:pt>
                <c:pt idx="2387">
                  <c:v>1.8823573281706576</c:v>
                </c:pt>
                <c:pt idx="2388">
                  <c:v>1.8821673017250538</c:v>
                </c:pt>
                <c:pt idx="2389">
                  <c:v>1.8819780345277615</c:v>
                </c:pt>
                <c:pt idx="2390">
                  <c:v>1.8817895238680051</c:v>
                </c:pt>
                <c:pt idx="2391">
                  <c:v>1.8816017670374134</c:v>
                </c:pt>
                <c:pt idx="2392">
                  <c:v>1.8814147613301362</c:v>
                </c:pt>
                <c:pt idx="2393">
                  <c:v>1.8812285040429482</c:v>
                </c:pt>
                <c:pt idx="2394">
                  <c:v>1.8810429924753684</c:v>
                </c:pt>
                <c:pt idx="2395">
                  <c:v>1.880858223929762</c:v>
                </c:pt>
                <c:pt idx="2396">
                  <c:v>1.8806741957114514</c:v>
                </c:pt>
                <c:pt idx="2397">
                  <c:v>1.8804791186090284</c:v>
                </c:pt>
                <c:pt idx="2398">
                  <c:v>1.8802848613750913</c:v>
                </c:pt>
                <c:pt idx="2399">
                  <c:v>1.8801031369640764</c:v>
                </c:pt>
                <c:pt idx="2400">
                  <c:v>1.8799221417525154</c:v>
                </c:pt>
                <c:pt idx="2401">
                  <c:v>1.8797418730626814</c:v>
                </c:pt>
                <c:pt idx="2402">
                  <c:v>1.8795623282204161</c:v>
                </c:pt>
                <c:pt idx="2403">
                  <c:v>1.8793835045552327</c:v>
                </c:pt>
                <c:pt idx="2404">
                  <c:v>1.8792053994004017</c:v>
                </c:pt>
                <c:pt idx="2405">
                  <c:v>1.8790280100930425</c:v>
                </c:pt>
                <c:pt idx="2406">
                  <c:v>1.8788513339742181</c:v>
                </c:pt>
                <c:pt idx="2407">
                  <c:v>1.8786753683890176</c:v>
                </c:pt>
                <c:pt idx="2408">
                  <c:v>1.8785001106866486</c:v>
                </c:pt>
                <c:pt idx="2409">
                  <c:v>1.8783255582205178</c:v>
                </c:pt>
                <c:pt idx="2410">
                  <c:v>1.8781517083483144</c:v>
                </c:pt>
                <c:pt idx="2411">
                  <c:v>1.877978558432098</c:v>
                </c:pt>
                <c:pt idx="2412">
                  <c:v>1.877806105838371</c:v>
                </c:pt>
                <c:pt idx="2413">
                  <c:v>1.877634347938163</c:v>
                </c:pt>
                <c:pt idx="2414">
                  <c:v>1.8774632821071089</c:v>
                </c:pt>
                <c:pt idx="2415">
                  <c:v>1.8772929057255203</c:v>
                </c:pt>
                <c:pt idx="2416">
                  <c:v>1.8771232161784657</c:v>
                </c:pt>
                <c:pt idx="2417">
                  <c:v>1.8769319498534536</c:v>
                </c:pt>
                <c:pt idx="2418">
                  <c:v>1.876737834178249</c:v>
                </c:pt>
                <c:pt idx="2419">
                  <c:v>1.8765703929202655</c:v>
                </c:pt>
                <c:pt idx="2420">
                  <c:v>1.8764036272727533</c:v>
                </c:pt>
                <c:pt idx="2421">
                  <c:v>1.8762375346474793</c:v>
                </c:pt>
                <c:pt idx="2422">
                  <c:v>1.8760721124614028</c:v>
                </c:pt>
                <c:pt idx="2423">
                  <c:v>1.8759073581367385</c:v>
                </c:pt>
                <c:pt idx="2424">
                  <c:v>1.8757432691010223</c:v>
                </c:pt>
                <c:pt idx="2425">
                  <c:v>1.8755798427871733</c:v>
                </c:pt>
                <c:pt idx="2426">
                  <c:v>1.8754170766335525</c:v>
                </c:pt>
                <c:pt idx="2427">
                  <c:v>1.8752549680840243</c:v>
                </c:pt>
                <c:pt idx="2428">
                  <c:v>1.8750935145880145</c:v>
                </c:pt>
                <c:pt idx="2429">
                  <c:v>1.8749327136005687</c:v>
                </c:pt>
                <c:pt idx="2430">
                  <c:v>1.8747725625824045</c:v>
                </c:pt>
                <c:pt idx="2431">
                  <c:v>1.8746130589999712</c:v>
                </c:pt>
                <c:pt idx="2432">
                  <c:v>1.8744542003255007</c:v>
                </c:pt>
                <c:pt idx="2433">
                  <c:v>1.8742959840370605</c:v>
                </c:pt>
                <c:pt idx="2434">
                  <c:v>1.8741384076186027</c:v>
                </c:pt>
                <c:pt idx="2435">
                  <c:v>1.873981468560018</c:v>
                </c:pt>
                <c:pt idx="2436">
                  <c:v>1.8738251643571828</c:v>
                </c:pt>
                <c:pt idx="2437">
                  <c:v>1.8736554946454005</c:v>
                </c:pt>
                <c:pt idx="2438">
                  <c:v>1.8734795830364501</c:v>
                </c:pt>
                <c:pt idx="2439">
                  <c:v>1.8733253163888877</c:v>
                </c:pt>
                <c:pt idx="2440">
                  <c:v>1.8731716740317941</c:v>
                </c:pt>
                <c:pt idx="2441">
                  <c:v>1.8730186534933597</c:v>
                </c:pt>
                <c:pt idx="2442">
                  <c:v>1.8728662523080433</c:v>
                </c:pt>
                <c:pt idx="2443">
                  <c:v>1.8727144680166068</c:v>
                </c:pt>
                <c:pt idx="2444">
                  <c:v>1.872563298166158</c:v>
                </c:pt>
                <c:pt idx="2445">
                  <c:v>1.8724127403101956</c:v>
                </c:pt>
                <c:pt idx="2446">
                  <c:v>1.8722627920086368</c:v>
                </c:pt>
                <c:pt idx="2447">
                  <c:v>1.8721134508278632</c:v>
                </c:pt>
                <c:pt idx="2448">
                  <c:v>1.871964714340753</c:v>
                </c:pt>
                <c:pt idx="2449">
                  <c:v>1.8718165801267159</c:v>
                </c:pt>
                <c:pt idx="2450">
                  <c:v>1.8716690457717309</c:v>
                </c:pt>
                <c:pt idx="2451">
                  <c:v>1.871522108868374</c:v>
                </c:pt>
                <c:pt idx="2452">
                  <c:v>1.8713757670158564</c:v>
                </c:pt>
                <c:pt idx="2453">
                  <c:v>1.8712300178200532</c:v>
                </c:pt>
                <c:pt idx="2454">
                  <c:v>1.871084858893534</c:v>
                </c:pt>
                <c:pt idx="2455">
                  <c:v>1.8709402878555927</c:v>
                </c:pt>
                <c:pt idx="2456">
                  <c:v>1.8707963023322791</c:v>
                </c:pt>
                <c:pt idx="2457">
                  <c:v>1.8707321470996261</c:v>
                </c:pt>
                <c:pt idx="2458">
                  <c:v>1.8706714334497241</c:v>
                </c:pt>
                <c:pt idx="2459">
                  <c:v>1.8705285053387668</c:v>
                </c:pt>
                <c:pt idx="2460">
                  <c:v>1.8703861562017574</c:v>
                </c:pt>
                <c:pt idx="2461">
                  <c:v>1.8702443836898015</c:v>
                </c:pt>
                <c:pt idx="2462">
                  <c:v>1.8701031854608881</c:v>
                </c:pt>
                <c:pt idx="2463">
                  <c:v>1.8699625591799205</c:v>
                </c:pt>
                <c:pt idx="2464">
                  <c:v>1.8698225025187312</c:v>
                </c:pt>
                <c:pt idx="2465">
                  <c:v>1.8696830131561124</c:v>
                </c:pt>
                <c:pt idx="2466">
                  <c:v>1.8695440887778325</c:v>
                </c:pt>
                <c:pt idx="2467">
                  <c:v>1.8694057270766591</c:v>
                </c:pt>
                <c:pt idx="2468">
                  <c:v>1.8692679257523772</c:v>
                </c:pt>
                <c:pt idx="2469">
                  <c:v>1.8691306825118101</c:v>
                </c:pt>
                <c:pt idx="2470">
                  <c:v>1.8689939950688399</c:v>
                </c:pt>
                <c:pt idx="2471">
                  <c:v>1.8688578611444187</c:v>
                </c:pt>
                <c:pt idx="2472">
                  <c:v>1.8687222784665949</c:v>
                </c:pt>
                <c:pt idx="2473">
                  <c:v>1.868587244770523</c:v>
                </c:pt>
                <c:pt idx="2474">
                  <c:v>1.8684527577984811</c:v>
                </c:pt>
                <c:pt idx="2475">
                  <c:v>1.8683188152998855</c:v>
                </c:pt>
                <c:pt idx="2476">
                  <c:v>1.8681854150313097</c:v>
                </c:pt>
                <c:pt idx="2477">
                  <c:v>1.8680088814893812</c:v>
                </c:pt>
                <c:pt idx="2478">
                  <c:v>1.867830136593476</c:v>
                </c:pt>
                <c:pt idx="2479">
                  <c:v>1.8676987315760689</c:v>
                </c:pt>
                <c:pt idx="2480">
                  <c:v>1.8675678582479431</c:v>
                </c:pt>
                <c:pt idx="2481">
                  <c:v>1.8674375144073212</c:v>
                </c:pt>
                <c:pt idx="2482">
                  <c:v>1.8673076978596541</c:v>
                </c:pt>
                <c:pt idx="2483">
                  <c:v>1.867178406417632</c:v>
                </c:pt>
                <c:pt idx="2484">
                  <c:v>1.8670496379011952</c:v>
                </c:pt>
                <c:pt idx="2485">
                  <c:v>1.8669213901375405</c:v>
                </c:pt>
                <c:pt idx="2486">
                  <c:v>1.8667936609611289</c:v>
                </c:pt>
                <c:pt idx="2487">
                  <c:v>1.866666448213693</c:v>
                </c:pt>
                <c:pt idx="2488">
                  <c:v>1.866539749744244</c:v>
                </c:pt>
                <c:pt idx="2489">
                  <c:v>1.8664135634090788</c:v>
                </c:pt>
                <c:pt idx="2490">
                  <c:v>1.8662878870717816</c:v>
                </c:pt>
                <c:pt idx="2491">
                  <c:v>1.8661627186032335</c:v>
                </c:pt>
                <c:pt idx="2492">
                  <c:v>1.8660380558816156</c:v>
                </c:pt>
                <c:pt idx="2493">
                  <c:v>1.8659138967924094</c:v>
                </c:pt>
                <c:pt idx="2494">
                  <c:v>1.8657902392284069</c:v>
                </c:pt>
                <c:pt idx="2495">
                  <c:v>1.8656670810897071</c:v>
                </c:pt>
                <c:pt idx="2496">
                  <c:v>1.8655444202837232</c:v>
                </c:pt>
                <c:pt idx="2497">
                  <c:v>1.8654075789571987</c:v>
                </c:pt>
                <c:pt idx="2498">
                  <c:v>1.8652713415556097</c:v>
                </c:pt>
                <c:pt idx="2499">
                  <c:v>1.8651502838505098</c:v>
                </c:pt>
                <c:pt idx="2500">
                  <c:v>1.8650297146432937</c:v>
                </c:pt>
                <c:pt idx="2501">
                  <c:v>1.8649096318799605</c:v>
                </c:pt>
                <c:pt idx="2502">
                  <c:v>1.8647900335138288</c:v>
                </c:pt>
                <c:pt idx="2503">
                  <c:v>1.8646709175055296</c:v>
                </c:pt>
                <c:pt idx="2504">
                  <c:v>1.8645522818230065</c:v>
                </c:pt>
                <c:pt idx="2505">
                  <c:v>1.864434124441515</c:v>
                </c:pt>
                <c:pt idx="2506">
                  <c:v>1.8643164433436208</c:v>
                </c:pt>
                <c:pt idx="2507">
                  <c:v>1.8641992365191948</c:v>
                </c:pt>
                <c:pt idx="2508">
                  <c:v>1.8640825019654113</c:v>
                </c:pt>
                <c:pt idx="2509">
                  <c:v>1.8639662376867447</c:v>
                </c:pt>
                <c:pt idx="2510">
                  <c:v>1.8638504416949684</c:v>
                </c:pt>
                <c:pt idx="2511">
                  <c:v>1.8637351120091414</c:v>
                </c:pt>
                <c:pt idx="2512">
                  <c:v>1.8636202466556151</c:v>
                </c:pt>
                <c:pt idx="2513">
                  <c:v>1.8635058436680234</c:v>
                </c:pt>
                <c:pt idx="2514">
                  <c:v>1.8633919010872744</c:v>
                </c:pt>
                <c:pt idx="2515">
                  <c:v>1.8632784169615484</c:v>
                </c:pt>
                <c:pt idx="2516">
                  <c:v>1.8631653893462925</c:v>
                </c:pt>
                <c:pt idx="2517">
                  <c:v>1.863058345514681</c:v>
                </c:pt>
                <c:pt idx="2518">
                  <c:v>1.8629489585439045</c:v>
                </c:pt>
                <c:pt idx="2519">
                  <c:v>1.8628372540914033</c:v>
                </c:pt>
                <c:pt idx="2520">
                  <c:v>1.8627259985964588</c:v>
                </c:pt>
                <c:pt idx="2521">
                  <c:v>1.862615190150136</c:v>
                </c:pt>
                <c:pt idx="2522">
                  <c:v>1.8625048268507243</c:v>
                </c:pt>
                <c:pt idx="2523">
                  <c:v>1.8623949068037251</c:v>
                </c:pt>
                <c:pt idx="2524">
                  <c:v>1.8622854281218495</c:v>
                </c:pt>
                <c:pt idx="2525">
                  <c:v>1.8621763889249989</c:v>
                </c:pt>
                <c:pt idx="2526">
                  <c:v>1.862067787340268</c:v>
                </c:pt>
                <c:pt idx="2527">
                  <c:v>1.8619596215019247</c:v>
                </c:pt>
                <c:pt idx="2528">
                  <c:v>1.86185188955141</c:v>
                </c:pt>
                <c:pt idx="2529">
                  <c:v>1.8617445896373166</c:v>
                </c:pt>
                <c:pt idx="2530">
                  <c:v>1.8616377199153893</c:v>
                </c:pt>
                <c:pt idx="2531">
                  <c:v>1.8615312785485074</c:v>
                </c:pt>
                <c:pt idx="2532">
                  <c:v>1.8614252637066775</c:v>
                </c:pt>
                <c:pt idx="2533">
                  <c:v>1.861319673567019</c:v>
                </c:pt>
                <c:pt idx="2534">
                  <c:v>1.8612145063137564</c:v>
                </c:pt>
                <c:pt idx="2535">
                  <c:v>1.861109760138203</c:v>
                </c:pt>
                <c:pt idx="2536">
                  <c:v>1.8610054332387538</c:v>
                </c:pt>
                <c:pt idx="2537">
                  <c:v>1.8609093407963599</c:v>
                </c:pt>
                <c:pt idx="2538">
                  <c:v>1.8608162087574116</c:v>
                </c:pt>
                <c:pt idx="2539">
                  <c:v>1.8607130528451745</c:v>
                </c:pt>
                <c:pt idx="2540">
                  <c:v>1.8606103094098245</c:v>
                </c:pt>
                <c:pt idx="2541">
                  <c:v>1.860507976683581</c:v>
                </c:pt>
                <c:pt idx="2542">
                  <c:v>1.8604060529056676</c:v>
                </c:pt>
                <c:pt idx="2543">
                  <c:v>1.8603045363223027</c:v>
                </c:pt>
                <c:pt idx="2544">
                  <c:v>1.8602034251866808</c:v>
                </c:pt>
                <c:pt idx="2545">
                  <c:v>1.8601027177589633</c:v>
                </c:pt>
                <c:pt idx="2546">
                  <c:v>1.8600024123062608</c:v>
                </c:pt>
                <c:pt idx="2547">
                  <c:v>1.8599025071026221</c:v>
                </c:pt>
                <c:pt idx="2548">
                  <c:v>1.8598030004290167</c:v>
                </c:pt>
                <c:pt idx="2549">
                  <c:v>1.8597038905733201</c:v>
                </c:pt>
                <c:pt idx="2550">
                  <c:v>1.8596051758303034</c:v>
                </c:pt>
                <c:pt idx="2551">
                  <c:v>1.8595068545016116</c:v>
                </c:pt>
                <c:pt idx="2552">
                  <c:v>1.8594089248957539</c:v>
                </c:pt>
                <c:pt idx="2553">
                  <c:v>1.8593113853280852</c:v>
                </c:pt>
                <c:pt idx="2554">
                  <c:v>1.8592142341207922</c:v>
                </c:pt>
                <c:pt idx="2555">
                  <c:v>1.8591174696028752</c:v>
                </c:pt>
                <c:pt idx="2556">
                  <c:v>1.8590210901101352</c:v>
                </c:pt>
                <c:pt idx="2557">
                  <c:v>1.8589472082195104</c:v>
                </c:pt>
                <c:pt idx="2558">
                  <c:v>1.8588760180923867</c:v>
                </c:pt>
                <c:pt idx="2559">
                  <c:v>1.8587805901216852</c:v>
                </c:pt>
                <c:pt idx="2560">
                  <c:v>1.8586855414473407</c:v>
                </c:pt>
                <c:pt idx="2561">
                  <c:v>1.8585908704352483</c:v>
                </c:pt>
                <c:pt idx="2562">
                  <c:v>1.8584965754580163</c:v>
                </c:pt>
                <c:pt idx="2563">
                  <c:v>1.8584026548949462</c:v>
                </c:pt>
                <c:pt idx="2564">
                  <c:v>1.8583091071320168</c:v>
                </c:pt>
                <c:pt idx="2565">
                  <c:v>1.8582159305618664</c:v>
                </c:pt>
                <c:pt idx="2566">
                  <c:v>1.8581231235837763</c:v>
                </c:pt>
                <c:pt idx="2567">
                  <c:v>1.8580306846036536</c:v>
                </c:pt>
                <c:pt idx="2568">
                  <c:v>1.857938612034012</c:v>
                </c:pt>
                <c:pt idx="2569">
                  <c:v>1.857846904293956</c:v>
                </c:pt>
                <c:pt idx="2570">
                  <c:v>1.8577555598091633</c:v>
                </c:pt>
                <c:pt idx="2571">
                  <c:v>1.8576645770118638</c:v>
                </c:pt>
                <c:pt idx="2572">
                  <c:v>1.8575739543408274</c:v>
                </c:pt>
                <c:pt idx="2573">
                  <c:v>1.8574836902413399</c:v>
                </c:pt>
                <c:pt idx="2574">
                  <c:v>1.8573937831651892</c:v>
                </c:pt>
                <c:pt idx="2575">
                  <c:v>1.8573042315706441</c:v>
                </c:pt>
                <c:pt idx="2576">
                  <c:v>1.8572150339224374</c:v>
                </c:pt>
                <c:pt idx="2577">
                  <c:v>1.8571076492723606</c:v>
                </c:pt>
                <c:pt idx="2578">
                  <c:v>1.8570030669944204</c:v>
                </c:pt>
                <c:pt idx="2579">
                  <c:v>1.8569150650972936</c:v>
                </c:pt>
                <c:pt idx="2580">
                  <c:v>1.8568274104327123</c:v>
                </c:pt>
                <c:pt idx="2581">
                  <c:v>1.8567401015002272</c:v>
                </c:pt>
                <c:pt idx="2582">
                  <c:v>1.8566531368057331</c:v>
                </c:pt>
                <c:pt idx="2583">
                  <c:v>1.856566514861447</c:v>
                </c:pt>
                <c:pt idx="2584">
                  <c:v>1.8564802341858913</c:v>
                </c:pt>
                <c:pt idx="2585">
                  <c:v>1.8563942933038757</c:v>
                </c:pt>
                <c:pt idx="2586">
                  <c:v>1.856308690746473</c:v>
                </c:pt>
                <c:pt idx="2587">
                  <c:v>1.8562234250510063</c:v>
                </c:pt>
                <c:pt idx="2588">
                  <c:v>1.856138494761024</c:v>
                </c:pt>
                <c:pt idx="2589">
                  <c:v>1.8560538984262851</c:v>
                </c:pt>
                <c:pt idx="2590">
                  <c:v>1.8559696346027343</c:v>
                </c:pt>
                <c:pt idx="2591">
                  <c:v>1.8558857018524897</c:v>
                </c:pt>
                <c:pt idx="2592">
                  <c:v>1.8558020987438162</c:v>
                </c:pt>
                <c:pt idx="2593">
                  <c:v>1.8557188238511098</c:v>
                </c:pt>
                <c:pt idx="2594">
                  <c:v>1.8556358757548781</c:v>
                </c:pt>
                <c:pt idx="2595">
                  <c:v>1.855553253041718</c:v>
                </c:pt>
                <c:pt idx="2596">
                  <c:v>1.8554709543042975</c:v>
                </c:pt>
                <c:pt idx="2597">
                  <c:v>1.8553737049941932</c:v>
                </c:pt>
                <c:pt idx="2598">
                  <c:v>1.8552768929149159</c:v>
                </c:pt>
                <c:pt idx="2599">
                  <c:v>1.8551956824325762</c:v>
                </c:pt>
                <c:pt idx="2600">
                  <c:v>1.8551147898015166</c:v>
                </c:pt>
                <c:pt idx="2601">
                  <c:v>1.8550342136469351</c:v>
                </c:pt>
                <c:pt idx="2602">
                  <c:v>1.8549539525999719</c:v>
                </c:pt>
                <c:pt idx="2603">
                  <c:v>1.8548740052976898</c:v>
                </c:pt>
                <c:pt idx="2604">
                  <c:v>1.8547943703830543</c:v>
                </c:pt>
                <c:pt idx="2605">
                  <c:v>1.8547150465049129</c:v>
                </c:pt>
                <c:pt idx="2606">
                  <c:v>1.854636032317976</c:v>
                </c:pt>
                <c:pt idx="2607">
                  <c:v>1.8545573264827961</c:v>
                </c:pt>
                <c:pt idx="2608">
                  <c:v>1.8544789276657483</c:v>
                </c:pt>
                <c:pt idx="2609">
                  <c:v>1.8544008345390082</c:v>
                </c:pt>
                <c:pt idx="2610">
                  <c:v>1.854323045780534</c:v>
                </c:pt>
                <c:pt idx="2611">
                  <c:v>1.8542455600740453</c:v>
                </c:pt>
                <c:pt idx="2612">
                  <c:v>1.8541683761090022</c:v>
                </c:pt>
                <c:pt idx="2613">
                  <c:v>1.8540914925805856</c:v>
                </c:pt>
                <c:pt idx="2614">
                  <c:v>1.8540149081896788</c:v>
                </c:pt>
                <c:pt idx="2615">
                  <c:v>1.8539386216428424</c:v>
                </c:pt>
                <c:pt idx="2616">
                  <c:v>1.8538626316523004</c:v>
                </c:pt>
                <c:pt idx="2617">
                  <c:v>1.853786936935913</c:v>
                </c:pt>
                <c:pt idx="2618">
                  <c:v>1.8537115362171628</c:v>
                </c:pt>
                <c:pt idx="2619">
                  <c:v>1.8536364282251294</c:v>
                </c:pt>
                <c:pt idx="2620">
                  <c:v>1.8535616116944709</c:v>
                </c:pt>
                <c:pt idx="2621">
                  <c:v>1.853487085365406</c:v>
                </c:pt>
                <c:pt idx="2622">
                  <c:v>1.8534128479836891</c:v>
                </c:pt>
                <c:pt idx="2623">
                  <c:v>1.8533388983005941</c:v>
                </c:pt>
                <c:pt idx="2624">
                  <c:v>1.8532652350728909</c:v>
                </c:pt>
                <c:pt idx="2625">
                  <c:v>1.8531918570628265</c:v>
                </c:pt>
                <c:pt idx="2626">
                  <c:v>1.8531187630381074</c:v>
                </c:pt>
                <c:pt idx="2627">
                  <c:v>1.8530459517718711</c:v>
                </c:pt>
                <c:pt idx="2628">
                  <c:v>1.8529734220426768</c:v>
                </c:pt>
                <c:pt idx="2629">
                  <c:v>1.8529011726344766</c:v>
                </c:pt>
                <c:pt idx="2630">
                  <c:v>1.8528292023365984</c:v>
                </c:pt>
                <c:pt idx="2631">
                  <c:v>1.8527575099437252</c:v>
                </c:pt>
                <c:pt idx="2632">
                  <c:v>1.8526860942558756</c:v>
                </c:pt>
                <c:pt idx="2633">
                  <c:v>1.8526149540783836</c:v>
                </c:pt>
                <c:pt idx="2634">
                  <c:v>1.8525440882218756</c:v>
                </c:pt>
                <c:pt idx="2635">
                  <c:v>1.8524734955022537</c:v>
                </c:pt>
                <c:pt idx="2636">
                  <c:v>1.8524031747406731</c:v>
                </c:pt>
                <c:pt idx="2637">
                  <c:v>1.8523447587548434</c:v>
                </c:pt>
                <c:pt idx="2638">
                  <c:v>1.852286537270029</c:v>
                </c:pt>
                <c:pt idx="2639">
                  <c:v>1.852216931954435</c:v>
                </c:pt>
                <c:pt idx="2640">
                  <c:v>1.8521475943480483</c:v>
                </c:pt>
                <c:pt idx="2641">
                  <c:v>1.8520785232960979</c:v>
                </c:pt>
                <c:pt idx="2642">
                  <c:v>1.8520097176489545</c:v>
                </c:pt>
                <c:pt idx="2643">
                  <c:v>1.8519411762621099</c:v>
                </c:pt>
                <c:pt idx="2644">
                  <c:v>1.851872897996155</c:v>
                </c:pt>
                <c:pt idx="2645">
                  <c:v>1.8518048817167636</c:v>
                </c:pt>
                <c:pt idx="2646">
                  <c:v>1.851737126294668</c:v>
                </c:pt>
                <c:pt idx="2647">
                  <c:v>1.8516696306056419</c:v>
                </c:pt>
                <c:pt idx="2648">
                  <c:v>1.8516023935304804</c:v>
                </c:pt>
                <c:pt idx="2649">
                  <c:v>1.8515354139549787</c:v>
                </c:pt>
                <c:pt idx="2650">
                  <c:v>1.8514686907699123</c:v>
                </c:pt>
                <c:pt idx="2651">
                  <c:v>1.8514022228710183</c:v>
                </c:pt>
                <c:pt idx="2652">
                  <c:v>1.8513360091589757</c:v>
                </c:pt>
                <c:pt idx="2653">
                  <c:v>1.8512700485393834</c:v>
                </c:pt>
                <c:pt idx="2654">
                  <c:v>1.851204339922742</c:v>
                </c:pt>
                <c:pt idx="2655">
                  <c:v>1.8511388822244355</c:v>
                </c:pt>
                <c:pt idx="2656">
                  <c:v>1.8510736743647072</c:v>
                </c:pt>
                <c:pt idx="2657">
                  <c:v>1.8510050541657763</c:v>
                </c:pt>
                <c:pt idx="2658">
                  <c:v>1.8509330581802692</c:v>
                </c:pt>
                <c:pt idx="2659">
                  <c:v>1.8508686370774454</c:v>
                </c:pt>
                <c:pt idx="2660">
                  <c:v>1.8508044613493841</c:v>
                </c:pt>
                <c:pt idx="2661">
                  <c:v>1.8507405299412358</c:v>
                </c:pt>
                <c:pt idx="2662">
                  <c:v>1.8506768418028918</c:v>
                </c:pt>
                <c:pt idx="2663">
                  <c:v>1.850613395888963</c:v>
                </c:pt>
                <c:pt idx="2664">
                  <c:v>1.8505501911587638</c:v>
                </c:pt>
                <c:pt idx="2665">
                  <c:v>1.8504872265762908</c:v>
                </c:pt>
                <c:pt idx="2666">
                  <c:v>1.8504245011102038</c:v>
                </c:pt>
                <c:pt idx="2667">
                  <c:v>1.8503620137338062</c:v>
                </c:pt>
                <c:pt idx="2668">
                  <c:v>1.8502997634250264</c:v>
                </c:pt>
                <c:pt idx="2669">
                  <c:v>1.8502377491663984</c:v>
                </c:pt>
                <c:pt idx="2670">
                  <c:v>1.8501759699450413</c:v>
                </c:pt>
                <c:pt idx="2671">
                  <c:v>1.8501144247526429</c:v>
                </c:pt>
                <c:pt idx="2672">
                  <c:v>1.8500531125854378</c:v>
                </c:pt>
                <c:pt idx="2673">
                  <c:v>1.8499920324441912</c:v>
                </c:pt>
                <c:pt idx="2674">
                  <c:v>1.8499311833341761</c:v>
                </c:pt>
                <c:pt idx="2675">
                  <c:v>1.8498705642651594</c:v>
                </c:pt>
                <c:pt idx="2676">
                  <c:v>1.8498101742513784</c:v>
                </c:pt>
                <c:pt idx="2677">
                  <c:v>1.8497206735392604</c:v>
                </c:pt>
                <c:pt idx="2678">
                  <c:v>1.8496282075164521</c:v>
                </c:pt>
                <c:pt idx="2679">
                  <c:v>1.8495687431465395</c:v>
                </c:pt>
                <c:pt idx="2680">
                  <c:v>1.849509502858574</c:v>
                </c:pt>
                <c:pt idx="2681">
                  <c:v>1.8494504856938481</c:v>
                </c:pt>
                <c:pt idx="2682">
                  <c:v>1.8493916906979959</c:v>
                </c:pt>
                <c:pt idx="2683">
                  <c:v>1.8493331169209708</c:v>
                </c:pt>
                <c:pt idx="2684">
                  <c:v>1.8492747634170263</c:v>
                </c:pt>
                <c:pt idx="2685">
                  <c:v>1.8492166292446985</c:v>
                </c:pt>
                <c:pt idx="2686">
                  <c:v>1.849158713466788</c:v>
                </c:pt>
                <c:pt idx="2687">
                  <c:v>1.84910101515034</c:v>
                </c:pt>
                <c:pt idx="2688">
                  <c:v>1.8490435333666297</c:v>
                </c:pt>
                <c:pt idx="2689">
                  <c:v>1.8489862671911401</c:v>
                </c:pt>
                <c:pt idx="2690">
                  <c:v>1.8489292157035457</c:v>
                </c:pt>
                <c:pt idx="2691">
                  <c:v>1.8488723779876945</c:v>
                </c:pt>
                <c:pt idx="2692">
                  <c:v>1.8488157531315894</c:v>
                </c:pt>
                <c:pt idx="2693">
                  <c:v>1.8487593402273699</c:v>
                </c:pt>
                <c:pt idx="2694">
                  <c:v>1.8487031383712953</c:v>
                </c:pt>
                <c:pt idx="2695">
                  <c:v>1.8486471466637266</c:v>
                </c:pt>
                <c:pt idx="2696">
                  <c:v>1.8485913642091072</c:v>
                </c:pt>
                <c:pt idx="2697">
                  <c:v>1.8485748514286258</c:v>
                </c:pt>
                <c:pt idx="2698">
                  <c:v>1.8485583607662917</c:v>
                </c:pt>
                <c:pt idx="2699">
                  <c:v>1.8485028959964147</c:v>
                </c:pt>
                <c:pt idx="2700">
                  <c:v>1.8484476382704571</c:v>
                </c:pt>
                <c:pt idx="2701">
                  <c:v>1.8483925867068178</c:v>
                </c:pt>
                <c:pt idx="2702">
                  <c:v>1.8483377404279029</c:v>
                </c:pt>
                <c:pt idx="2703">
                  <c:v>1.8482830985601055</c:v>
                </c:pt>
                <c:pt idx="2704">
                  <c:v>1.8482286602337887</c:v>
                </c:pt>
                <c:pt idx="2705">
                  <c:v>1.8481744245832703</c:v>
                </c:pt>
                <c:pt idx="2706">
                  <c:v>1.8481203907468009</c:v>
                </c:pt>
                <c:pt idx="2707">
                  <c:v>1.8480665578665527</c:v>
                </c:pt>
                <c:pt idx="2708">
                  <c:v>1.8480129250885955</c:v>
                </c:pt>
                <c:pt idx="2709">
                  <c:v>1.847959491562885</c:v>
                </c:pt>
                <c:pt idx="2710">
                  <c:v>1.8479062564432427</c:v>
                </c:pt>
                <c:pt idx="2711">
                  <c:v>1.8478532188873393</c:v>
                </c:pt>
                <c:pt idx="2712">
                  <c:v>1.8478003780566781</c:v>
                </c:pt>
                <c:pt idx="2713">
                  <c:v>1.8477477331165779</c:v>
                </c:pt>
                <c:pt idx="2714">
                  <c:v>1.8476952832361566</c:v>
                </c:pt>
                <c:pt idx="2715">
                  <c:v>1.8476430275883116</c:v>
                </c:pt>
                <c:pt idx="2716">
                  <c:v>1.8475909653497071</c:v>
                </c:pt>
                <c:pt idx="2717">
                  <c:v>1.847545265437555</c:v>
                </c:pt>
                <c:pt idx="2718">
                  <c:v>1.8474997180336299</c:v>
                </c:pt>
                <c:pt idx="2719">
                  <c:v>1.8474481834957095</c:v>
                </c:pt>
                <c:pt idx="2720">
                  <c:v>1.8473968393180202</c:v>
                </c:pt>
                <c:pt idx="2721">
                  <c:v>1.8473456846948353</c:v>
                </c:pt>
                <c:pt idx="2722">
                  <c:v>1.8472947188240962</c:v>
                </c:pt>
                <c:pt idx="2723">
                  <c:v>1.8472439409073971</c:v>
                </c:pt>
                <c:pt idx="2724">
                  <c:v>1.8471933501499693</c:v>
                </c:pt>
                <c:pt idx="2725">
                  <c:v>1.8471429457606643</c:v>
                </c:pt>
                <c:pt idx="2726">
                  <c:v>1.8470927269519364</c:v>
                </c:pt>
                <c:pt idx="2727">
                  <c:v>1.8470426929398287</c:v>
                </c:pt>
                <c:pt idx="2728">
                  <c:v>1.8469928429439555</c:v>
                </c:pt>
                <c:pt idx="2729">
                  <c:v>1.8469431761874864</c:v>
                </c:pt>
                <c:pt idx="2730">
                  <c:v>1.8468936918971295</c:v>
                </c:pt>
                <c:pt idx="2731">
                  <c:v>1.8468443893031177</c:v>
                </c:pt>
                <c:pt idx="2732">
                  <c:v>1.8467952676391908</c:v>
                </c:pt>
                <c:pt idx="2733">
                  <c:v>1.8467463261425798</c:v>
                </c:pt>
                <c:pt idx="2734">
                  <c:v>1.8466975640539915</c:v>
                </c:pt>
                <c:pt idx="2735">
                  <c:v>1.8466489806175925</c:v>
                </c:pt>
                <c:pt idx="2736">
                  <c:v>1.8466005750809948</c:v>
                </c:pt>
                <c:pt idx="2737">
                  <c:v>1.8465406824994886</c:v>
                </c:pt>
                <c:pt idx="2738">
                  <c:v>1.8464810517281478</c:v>
                </c:pt>
                <c:pt idx="2739">
                  <c:v>1.8464332644473125</c:v>
                </c:pt>
                <c:pt idx="2740">
                  <c:v>1.8463856517065402</c:v>
                </c:pt>
                <c:pt idx="2741">
                  <c:v>1.8463382127722203</c:v>
                </c:pt>
                <c:pt idx="2742">
                  <c:v>1.8462909469140838</c:v>
                </c:pt>
                <c:pt idx="2743">
                  <c:v>1.8462438534051893</c:v>
                </c:pt>
                <c:pt idx="2744">
                  <c:v>1.8461969315219084</c:v>
                </c:pt>
                <c:pt idx="2745">
                  <c:v>1.8461501805439098</c:v>
                </c:pt>
                <c:pt idx="2746">
                  <c:v>1.8461035997541455</c:v>
                </c:pt>
                <c:pt idx="2747">
                  <c:v>1.8460571884388324</c:v>
                </c:pt>
                <c:pt idx="2748">
                  <c:v>1.8460109458874419</c:v>
                </c:pt>
                <c:pt idx="2749">
                  <c:v>1.8459648713926817</c:v>
                </c:pt>
                <c:pt idx="2750">
                  <c:v>1.8459189642504823</c:v>
                </c:pt>
                <c:pt idx="2751">
                  <c:v>1.8458732237599809</c:v>
                </c:pt>
                <c:pt idx="2752">
                  <c:v>1.8458276492235093</c:v>
                </c:pt>
                <c:pt idx="2753">
                  <c:v>1.8457822399465764</c:v>
                </c:pt>
                <c:pt idx="2754">
                  <c:v>1.8457369952378551</c:v>
                </c:pt>
                <c:pt idx="2755">
                  <c:v>1.845691914409167</c:v>
                </c:pt>
                <c:pt idx="2756">
                  <c:v>1.8456469967754696</c:v>
                </c:pt>
                <c:pt idx="2757">
                  <c:v>1.8455981103059496</c:v>
                </c:pt>
                <c:pt idx="2758">
                  <c:v>1.8455480411870799</c:v>
                </c:pt>
                <c:pt idx="2759">
                  <c:v>1.8455036454575287</c:v>
                </c:pt>
                <c:pt idx="2760">
                  <c:v>1.8454594100579598</c:v>
                </c:pt>
                <c:pt idx="2761">
                  <c:v>1.8454153343195123</c:v>
                </c:pt>
                <c:pt idx="2762">
                  <c:v>1.8453714175763702</c:v>
                </c:pt>
                <c:pt idx="2763">
                  <c:v>1.8453276591657481</c:v>
                </c:pt>
                <c:pt idx="2764">
                  <c:v>1.8452840584278785</c:v>
                </c:pt>
                <c:pt idx="2765">
                  <c:v>1.8452406147059959</c:v>
                </c:pt>
                <c:pt idx="2766">
                  <c:v>1.845197327346326</c:v>
                </c:pt>
                <c:pt idx="2767">
                  <c:v>1.8451541956980688</c:v>
                </c:pt>
                <c:pt idx="2768">
                  <c:v>1.8451112191133858</c:v>
                </c:pt>
                <c:pt idx="2769">
                  <c:v>1.8450683969473867</c:v>
                </c:pt>
                <c:pt idx="2770">
                  <c:v>1.8450257285581151</c:v>
                </c:pt>
                <c:pt idx="2771">
                  <c:v>1.8449832133065347</c:v>
                </c:pt>
                <c:pt idx="2772">
                  <c:v>1.8449408505565175</c:v>
                </c:pt>
                <c:pt idx="2773">
                  <c:v>1.8448986396748279</c:v>
                </c:pt>
                <c:pt idx="2774">
                  <c:v>1.8448565800311107</c:v>
                </c:pt>
                <c:pt idx="2775">
                  <c:v>1.8448146709978761</c:v>
                </c:pt>
                <c:pt idx="2776">
                  <c:v>1.8447729119504892</c:v>
                </c:pt>
                <c:pt idx="2777">
                  <c:v>1.8447313022671536</c:v>
                </c:pt>
                <c:pt idx="2778">
                  <c:v>1.8446898413289012</c:v>
                </c:pt>
                <c:pt idx="2779">
                  <c:v>1.8446485285195751</c:v>
                </c:pt>
                <c:pt idx="2780">
                  <c:v>1.84460736322582</c:v>
                </c:pt>
                <c:pt idx="2781">
                  <c:v>1.8445663448370682</c:v>
                </c:pt>
                <c:pt idx="2782">
                  <c:v>1.8445254727455258</c:v>
                </c:pt>
                <c:pt idx="2783">
                  <c:v>1.8444847463461596</c:v>
                </c:pt>
                <c:pt idx="2784">
                  <c:v>1.844444165036685</c:v>
                </c:pt>
                <c:pt idx="2785">
                  <c:v>1.8444037282175541</c:v>
                </c:pt>
                <c:pt idx="2786">
                  <c:v>1.8443634352919389</c:v>
                </c:pt>
                <c:pt idx="2787">
                  <c:v>1.8443232856657248</c:v>
                </c:pt>
                <c:pt idx="2788">
                  <c:v>1.8442832787474925</c:v>
                </c:pt>
                <c:pt idx="2789">
                  <c:v>1.8442434139485064</c:v>
                </c:pt>
                <c:pt idx="2790">
                  <c:v>1.8442036906827055</c:v>
                </c:pt>
                <c:pt idx="2791">
                  <c:v>1.8441641083666858</c:v>
                </c:pt>
                <c:pt idx="2792">
                  <c:v>1.8441246664196906</c:v>
                </c:pt>
                <c:pt idx="2793">
                  <c:v>1.8440853642636006</c:v>
                </c:pt>
                <c:pt idx="2794">
                  <c:v>1.8440462013229151</c:v>
                </c:pt>
                <c:pt idx="2795">
                  <c:v>1.844007177024745</c:v>
                </c:pt>
                <c:pt idx="2796">
                  <c:v>1.8439682907987989</c:v>
                </c:pt>
                <c:pt idx="2797">
                  <c:v>1.8439283094173085</c:v>
                </c:pt>
                <c:pt idx="2798">
                  <c:v>1.8438872439315739</c:v>
                </c:pt>
                <c:pt idx="2799">
                  <c:v>1.8438487821875549</c:v>
                </c:pt>
                <c:pt idx="2800">
                  <c:v>1.8438104562027839</c:v>
                </c:pt>
                <c:pt idx="2801">
                  <c:v>1.8437722654200404</c:v>
                </c:pt>
                <c:pt idx="2802">
                  <c:v>1.8437342092846294</c:v>
                </c:pt>
                <c:pt idx="2803">
                  <c:v>1.8436962872443672</c:v>
                </c:pt>
                <c:pt idx="2804">
                  <c:v>1.8436584987495701</c:v>
                </c:pt>
                <c:pt idx="2805">
                  <c:v>1.8436208432530432</c:v>
                </c:pt>
                <c:pt idx="2806">
                  <c:v>1.843583320210068</c:v>
                </c:pt>
                <c:pt idx="2807">
                  <c:v>1.8435459290783911</c:v>
                </c:pt>
                <c:pt idx="2808">
                  <c:v>1.8435086693182126</c:v>
                </c:pt>
                <c:pt idx="2809">
                  <c:v>1.8434715403921744</c:v>
                </c:pt>
                <c:pt idx="2810">
                  <c:v>1.8434345417653486</c:v>
                </c:pt>
              </c:numCache>
            </c:numRef>
          </c:yVal>
          <c:smooth val="0"/>
        </c:ser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'890_180'!$D$3:$D$2432</c:f>
              <c:numCache>
                <c:formatCode>General</c:formatCode>
                <c:ptCount val="2430"/>
                <c:pt idx="0">
                  <c:v>0</c:v>
                </c:pt>
                <c:pt idx="1">
                  <c:v>0.10000000000000142</c:v>
                </c:pt>
                <c:pt idx="2">
                  <c:v>0.19999999999999929</c:v>
                </c:pt>
                <c:pt idx="3">
                  <c:v>0.30000000000000071</c:v>
                </c:pt>
                <c:pt idx="4">
                  <c:v>0.39999999999999858</c:v>
                </c:pt>
                <c:pt idx="5">
                  <c:v>0.5</c:v>
                </c:pt>
                <c:pt idx="6">
                  <c:v>0.60000000000000142</c:v>
                </c:pt>
                <c:pt idx="7">
                  <c:v>0.69999999999999929</c:v>
                </c:pt>
                <c:pt idx="8">
                  <c:v>0.80000000000000071</c:v>
                </c:pt>
                <c:pt idx="9">
                  <c:v>0.89999999999999858</c:v>
                </c:pt>
                <c:pt idx="10">
                  <c:v>1</c:v>
                </c:pt>
                <c:pt idx="11">
                  <c:v>1.1000000000000014</c:v>
                </c:pt>
                <c:pt idx="12">
                  <c:v>1.1999999999999993</c:v>
                </c:pt>
                <c:pt idx="13">
                  <c:v>1.3000000000000007</c:v>
                </c:pt>
                <c:pt idx="14">
                  <c:v>1.3999999999999986</c:v>
                </c:pt>
                <c:pt idx="15">
                  <c:v>1.5</c:v>
                </c:pt>
                <c:pt idx="16">
                  <c:v>1.6000000000000014</c:v>
                </c:pt>
                <c:pt idx="17">
                  <c:v>1.6999999999999993</c:v>
                </c:pt>
                <c:pt idx="18">
                  <c:v>1.8000000000000007</c:v>
                </c:pt>
                <c:pt idx="19">
                  <c:v>1.8999999999999986</c:v>
                </c:pt>
                <c:pt idx="20">
                  <c:v>2</c:v>
                </c:pt>
                <c:pt idx="21">
                  <c:v>2.1000000000000014</c:v>
                </c:pt>
                <c:pt idx="22">
                  <c:v>2.1999999999999993</c:v>
                </c:pt>
                <c:pt idx="23">
                  <c:v>2.3000000000000007</c:v>
                </c:pt>
                <c:pt idx="24">
                  <c:v>2.3999999999999986</c:v>
                </c:pt>
                <c:pt idx="25">
                  <c:v>2.5</c:v>
                </c:pt>
                <c:pt idx="26">
                  <c:v>2.6000000000000014</c:v>
                </c:pt>
                <c:pt idx="27">
                  <c:v>2.6999999999999993</c:v>
                </c:pt>
                <c:pt idx="28">
                  <c:v>2.8000000000000007</c:v>
                </c:pt>
                <c:pt idx="29">
                  <c:v>2.8999999999999986</c:v>
                </c:pt>
                <c:pt idx="30">
                  <c:v>3</c:v>
                </c:pt>
                <c:pt idx="31">
                  <c:v>3.1000000000000014</c:v>
                </c:pt>
                <c:pt idx="32">
                  <c:v>3.1999999999999993</c:v>
                </c:pt>
                <c:pt idx="33">
                  <c:v>3.3000000000000007</c:v>
                </c:pt>
                <c:pt idx="34">
                  <c:v>3.3999999999999986</c:v>
                </c:pt>
                <c:pt idx="35">
                  <c:v>3.5</c:v>
                </c:pt>
                <c:pt idx="36">
                  <c:v>3.6000000000000014</c:v>
                </c:pt>
                <c:pt idx="37">
                  <c:v>3.6999999999999993</c:v>
                </c:pt>
                <c:pt idx="38">
                  <c:v>3.8000000000000007</c:v>
                </c:pt>
                <c:pt idx="39">
                  <c:v>3.8999999999999986</c:v>
                </c:pt>
                <c:pt idx="40">
                  <c:v>4</c:v>
                </c:pt>
                <c:pt idx="41">
                  <c:v>4.1000000000000014</c:v>
                </c:pt>
                <c:pt idx="42">
                  <c:v>4.1999999999999993</c:v>
                </c:pt>
                <c:pt idx="43">
                  <c:v>4.3000000000000007</c:v>
                </c:pt>
                <c:pt idx="44">
                  <c:v>4.3999999999999986</c:v>
                </c:pt>
                <c:pt idx="45">
                  <c:v>4.5</c:v>
                </c:pt>
                <c:pt idx="46">
                  <c:v>4.6000000000000014</c:v>
                </c:pt>
                <c:pt idx="47">
                  <c:v>4.6999999999999993</c:v>
                </c:pt>
                <c:pt idx="48">
                  <c:v>4.8000000000000007</c:v>
                </c:pt>
                <c:pt idx="49">
                  <c:v>4.8999999999999986</c:v>
                </c:pt>
                <c:pt idx="50">
                  <c:v>5</c:v>
                </c:pt>
                <c:pt idx="51">
                  <c:v>5.1000000000000014</c:v>
                </c:pt>
                <c:pt idx="52">
                  <c:v>5.1999999999999993</c:v>
                </c:pt>
                <c:pt idx="53">
                  <c:v>5.3000000000000007</c:v>
                </c:pt>
                <c:pt idx="54">
                  <c:v>5.3999999999999986</c:v>
                </c:pt>
                <c:pt idx="55">
                  <c:v>5.5</c:v>
                </c:pt>
                <c:pt idx="56">
                  <c:v>5.6000000000000014</c:v>
                </c:pt>
                <c:pt idx="57">
                  <c:v>5.6999999999999993</c:v>
                </c:pt>
                <c:pt idx="58">
                  <c:v>5.8000000000000007</c:v>
                </c:pt>
                <c:pt idx="59">
                  <c:v>5.8999999999999986</c:v>
                </c:pt>
                <c:pt idx="60">
                  <c:v>6</c:v>
                </c:pt>
                <c:pt idx="61">
                  <c:v>6.1000000000000014</c:v>
                </c:pt>
                <c:pt idx="62">
                  <c:v>6.1999999999999993</c:v>
                </c:pt>
                <c:pt idx="63">
                  <c:v>6.3000000000000007</c:v>
                </c:pt>
                <c:pt idx="64">
                  <c:v>6.3999999999999986</c:v>
                </c:pt>
                <c:pt idx="65">
                  <c:v>6.5</c:v>
                </c:pt>
                <c:pt idx="66">
                  <c:v>6.6000000000000014</c:v>
                </c:pt>
                <c:pt idx="67">
                  <c:v>6.6999999999999993</c:v>
                </c:pt>
                <c:pt idx="68">
                  <c:v>6.8000000000000007</c:v>
                </c:pt>
                <c:pt idx="69">
                  <c:v>6.8999999999999986</c:v>
                </c:pt>
                <c:pt idx="70">
                  <c:v>7</c:v>
                </c:pt>
                <c:pt idx="71">
                  <c:v>7.1000000000000014</c:v>
                </c:pt>
                <c:pt idx="72">
                  <c:v>7.1999999999999993</c:v>
                </c:pt>
                <c:pt idx="73">
                  <c:v>7.3000000000000007</c:v>
                </c:pt>
                <c:pt idx="74">
                  <c:v>7.3999999999999986</c:v>
                </c:pt>
                <c:pt idx="75">
                  <c:v>7.5</c:v>
                </c:pt>
                <c:pt idx="76">
                  <c:v>7.6000000000000014</c:v>
                </c:pt>
                <c:pt idx="77">
                  <c:v>7.6999999999999993</c:v>
                </c:pt>
                <c:pt idx="78">
                  <c:v>7.8000000000000007</c:v>
                </c:pt>
                <c:pt idx="79">
                  <c:v>7.8999999999999986</c:v>
                </c:pt>
                <c:pt idx="80">
                  <c:v>8</c:v>
                </c:pt>
                <c:pt idx="81">
                  <c:v>8.1000000000000014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8.3999999999999986</c:v>
                </c:pt>
                <c:pt idx="85">
                  <c:v>8.5</c:v>
                </c:pt>
                <c:pt idx="86">
                  <c:v>8.6000000000000014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8.8999999999999986</c:v>
                </c:pt>
                <c:pt idx="90">
                  <c:v>9</c:v>
                </c:pt>
                <c:pt idx="91">
                  <c:v>9.1000000000000014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9.3999999999999986</c:v>
                </c:pt>
                <c:pt idx="95">
                  <c:v>9.5</c:v>
                </c:pt>
                <c:pt idx="96">
                  <c:v>9.6000000000000014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9.8999999999999986</c:v>
                </c:pt>
                <c:pt idx="100">
                  <c:v>10</c:v>
                </c:pt>
                <c:pt idx="101">
                  <c:v>10.100000000000001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10.399999999999999</c:v>
                </c:pt>
                <c:pt idx="105">
                  <c:v>10.5</c:v>
                </c:pt>
                <c:pt idx="106">
                  <c:v>10.600000000000001</c:v>
                </c:pt>
                <c:pt idx="107">
                  <c:v>10.7</c:v>
                </c:pt>
                <c:pt idx="108">
                  <c:v>10.8</c:v>
                </c:pt>
                <c:pt idx="109">
                  <c:v>10.899999999999999</c:v>
                </c:pt>
                <c:pt idx="110">
                  <c:v>11</c:v>
                </c:pt>
                <c:pt idx="111">
                  <c:v>11.100000000000001</c:v>
                </c:pt>
                <c:pt idx="112">
                  <c:v>11.2</c:v>
                </c:pt>
                <c:pt idx="113">
                  <c:v>11.3</c:v>
                </c:pt>
                <c:pt idx="114">
                  <c:v>11.399999999999999</c:v>
                </c:pt>
                <c:pt idx="115">
                  <c:v>11.5</c:v>
                </c:pt>
                <c:pt idx="116">
                  <c:v>11.600000000000001</c:v>
                </c:pt>
                <c:pt idx="117">
                  <c:v>11.7</c:v>
                </c:pt>
                <c:pt idx="118">
                  <c:v>11.8</c:v>
                </c:pt>
                <c:pt idx="119">
                  <c:v>11.899999999999999</c:v>
                </c:pt>
                <c:pt idx="120">
                  <c:v>12</c:v>
                </c:pt>
                <c:pt idx="121">
                  <c:v>12.100000000000001</c:v>
                </c:pt>
                <c:pt idx="122">
                  <c:v>12.200000000000003</c:v>
                </c:pt>
                <c:pt idx="123">
                  <c:v>12.299999999999997</c:v>
                </c:pt>
                <c:pt idx="124">
                  <c:v>12.399999999999999</c:v>
                </c:pt>
                <c:pt idx="125">
                  <c:v>12.5</c:v>
                </c:pt>
                <c:pt idx="126">
                  <c:v>12.600000000000001</c:v>
                </c:pt>
                <c:pt idx="127">
                  <c:v>12.700000000000003</c:v>
                </c:pt>
                <c:pt idx="128">
                  <c:v>12.799999999999997</c:v>
                </c:pt>
                <c:pt idx="129">
                  <c:v>12.899999999999999</c:v>
                </c:pt>
                <c:pt idx="130">
                  <c:v>13</c:v>
                </c:pt>
                <c:pt idx="131">
                  <c:v>13.100000000000001</c:v>
                </c:pt>
                <c:pt idx="132">
                  <c:v>13.200000000000003</c:v>
                </c:pt>
                <c:pt idx="133">
                  <c:v>13.299999999999997</c:v>
                </c:pt>
                <c:pt idx="134">
                  <c:v>13.399999999999999</c:v>
                </c:pt>
                <c:pt idx="135">
                  <c:v>13.5</c:v>
                </c:pt>
                <c:pt idx="136">
                  <c:v>13.600000000000001</c:v>
                </c:pt>
                <c:pt idx="137">
                  <c:v>13.700000000000003</c:v>
                </c:pt>
                <c:pt idx="138">
                  <c:v>13.799999999999997</c:v>
                </c:pt>
                <c:pt idx="139">
                  <c:v>13.899999999999999</c:v>
                </c:pt>
                <c:pt idx="140">
                  <c:v>14</c:v>
                </c:pt>
                <c:pt idx="141">
                  <c:v>14.100000000000001</c:v>
                </c:pt>
                <c:pt idx="142">
                  <c:v>14.200000000000003</c:v>
                </c:pt>
                <c:pt idx="143">
                  <c:v>14.299999999999997</c:v>
                </c:pt>
                <c:pt idx="144">
                  <c:v>14.399999999999999</c:v>
                </c:pt>
                <c:pt idx="145">
                  <c:v>14.5</c:v>
                </c:pt>
                <c:pt idx="146">
                  <c:v>14.600000000000001</c:v>
                </c:pt>
                <c:pt idx="147">
                  <c:v>14.700000000000003</c:v>
                </c:pt>
                <c:pt idx="148">
                  <c:v>14.799999999999997</c:v>
                </c:pt>
                <c:pt idx="149">
                  <c:v>14.899999999999999</c:v>
                </c:pt>
                <c:pt idx="150">
                  <c:v>15</c:v>
                </c:pt>
                <c:pt idx="151">
                  <c:v>15.100000000000001</c:v>
                </c:pt>
                <c:pt idx="152">
                  <c:v>15.200000000000003</c:v>
                </c:pt>
                <c:pt idx="153">
                  <c:v>15.299999999999997</c:v>
                </c:pt>
                <c:pt idx="154">
                  <c:v>15.399999999999999</c:v>
                </c:pt>
                <c:pt idx="155">
                  <c:v>15.5</c:v>
                </c:pt>
                <c:pt idx="156">
                  <c:v>15.600000000000001</c:v>
                </c:pt>
                <c:pt idx="157">
                  <c:v>15.700000000000003</c:v>
                </c:pt>
                <c:pt idx="158">
                  <c:v>15.799999999999997</c:v>
                </c:pt>
                <c:pt idx="159">
                  <c:v>15.899999999999999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16.200000000000003</c:v>
                </c:pt>
                <c:pt idx="163">
                  <c:v>16.299999999999997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16.700000000000003</c:v>
                </c:pt>
                <c:pt idx="168">
                  <c:v>16.799999999999997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17.200000000000003</c:v>
                </c:pt>
                <c:pt idx="173">
                  <c:v>17.299999999999997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17.700000000000003</c:v>
                </c:pt>
                <c:pt idx="178">
                  <c:v>17.799999999999997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18.200000000000003</c:v>
                </c:pt>
                <c:pt idx="183">
                  <c:v>18.299999999999997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18.700000000000003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19.299999999999997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19.700000000000003</c:v>
                </c:pt>
                <c:pt idx="198">
                  <c:v>19.799999999999997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20.200000000000003</c:v>
                </c:pt>
                <c:pt idx="203">
                  <c:v>20.299999999999997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20.700000000000003</c:v>
                </c:pt>
                <c:pt idx="208">
                  <c:v>20.799999999999997</c:v>
                </c:pt>
                <c:pt idx="209">
                  <c:v>20.9</c:v>
                </c:pt>
                <c:pt idx="210">
                  <c:v>21.000010000000003</c:v>
                </c:pt>
                <c:pt idx="211">
                  <c:v>21.100009999999997</c:v>
                </c:pt>
                <c:pt idx="212">
                  <c:v>21.200000000000003</c:v>
                </c:pt>
                <c:pt idx="213">
                  <c:v>21.30001</c:v>
                </c:pt>
                <c:pt idx="214">
                  <c:v>21.4</c:v>
                </c:pt>
                <c:pt idx="215">
                  <c:v>21.500010000000003</c:v>
                </c:pt>
                <c:pt idx="216">
                  <c:v>21.600009999999997</c:v>
                </c:pt>
                <c:pt idx="217">
                  <c:v>21.700000000000003</c:v>
                </c:pt>
                <c:pt idx="218">
                  <c:v>21.80001</c:v>
                </c:pt>
                <c:pt idx="219">
                  <c:v>21.9</c:v>
                </c:pt>
                <c:pt idx="220">
                  <c:v>22.000010000000003</c:v>
                </c:pt>
                <c:pt idx="221">
                  <c:v>22.100009999999997</c:v>
                </c:pt>
                <c:pt idx="222">
                  <c:v>22.200000000000003</c:v>
                </c:pt>
                <c:pt idx="223">
                  <c:v>22.30001</c:v>
                </c:pt>
                <c:pt idx="224">
                  <c:v>22.4</c:v>
                </c:pt>
                <c:pt idx="225">
                  <c:v>22.500010000000003</c:v>
                </c:pt>
                <c:pt idx="226">
                  <c:v>22.600009999999997</c:v>
                </c:pt>
                <c:pt idx="227">
                  <c:v>22.700000000000003</c:v>
                </c:pt>
                <c:pt idx="228">
                  <c:v>22.80001</c:v>
                </c:pt>
                <c:pt idx="229">
                  <c:v>22.9</c:v>
                </c:pt>
                <c:pt idx="230">
                  <c:v>23.000010000000003</c:v>
                </c:pt>
                <c:pt idx="231">
                  <c:v>23.100009999999997</c:v>
                </c:pt>
                <c:pt idx="232">
                  <c:v>23.200000000000003</c:v>
                </c:pt>
                <c:pt idx="233">
                  <c:v>23.30001</c:v>
                </c:pt>
                <c:pt idx="234">
                  <c:v>23.4</c:v>
                </c:pt>
                <c:pt idx="235">
                  <c:v>23.500010000000003</c:v>
                </c:pt>
                <c:pt idx="236">
                  <c:v>23.600009999999997</c:v>
                </c:pt>
                <c:pt idx="237">
                  <c:v>23.700000000000003</c:v>
                </c:pt>
                <c:pt idx="238">
                  <c:v>23.80001</c:v>
                </c:pt>
                <c:pt idx="239">
                  <c:v>23.9</c:v>
                </c:pt>
                <c:pt idx="240">
                  <c:v>24.000010000000003</c:v>
                </c:pt>
                <c:pt idx="241">
                  <c:v>24.100009999999997</c:v>
                </c:pt>
                <c:pt idx="242">
                  <c:v>24.200000000000003</c:v>
                </c:pt>
                <c:pt idx="243">
                  <c:v>24.30001</c:v>
                </c:pt>
                <c:pt idx="244">
                  <c:v>24.4</c:v>
                </c:pt>
                <c:pt idx="245">
                  <c:v>24.500010000000003</c:v>
                </c:pt>
                <c:pt idx="246">
                  <c:v>24.600009999999997</c:v>
                </c:pt>
                <c:pt idx="247">
                  <c:v>24.700000000000003</c:v>
                </c:pt>
                <c:pt idx="248">
                  <c:v>24.80001</c:v>
                </c:pt>
                <c:pt idx="249">
                  <c:v>24.9</c:v>
                </c:pt>
                <c:pt idx="250">
                  <c:v>25.000010000000003</c:v>
                </c:pt>
                <c:pt idx="251">
                  <c:v>25.100009999999997</c:v>
                </c:pt>
                <c:pt idx="252">
                  <c:v>25.200000000000003</c:v>
                </c:pt>
                <c:pt idx="253">
                  <c:v>25.30001</c:v>
                </c:pt>
                <c:pt idx="254">
                  <c:v>25.4</c:v>
                </c:pt>
                <c:pt idx="255">
                  <c:v>25.500010000000003</c:v>
                </c:pt>
                <c:pt idx="256">
                  <c:v>25.600009999999997</c:v>
                </c:pt>
                <c:pt idx="257">
                  <c:v>25.700000000000003</c:v>
                </c:pt>
                <c:pt idx="258">
                  <c:v>25.80001</c:v>
                </c:pt>
                <c:pt idx="259">
                  <c:v>25.9</c:v>
                </c:pt>
                <c:pt idx="260">
                  <c:v>26.000010000000003</c:v>
                </c:pt>
                <c:pt idx="261">
                  <c:v>26.100009999999997</c:v>
                </c:pt>
                <c:pt idx="262">
                  <c:v>26.200000000000003</c:v>
                </c:pt>
                <c:pt idx="263">
                  <c:v>26.30001</c:v>
                </c:pt>
                <c:pt idx="264">
                  <c:v>26.4</c:v>
                </c:pt>
                <c:pt idx="265">
                  <c:v>26.500010000000003</c:v>
                </c:pt>
                <c:pt idx="266">
                  <c:v>26.600009999999997</c:v>
                </c:pt>
                <c:pt idx="267">
                  <c:v>26.700000000000003</c:v>
                </c:pt>
                <c:pt idx="268">
                  <c:v>26.80001</c:v>
                </c:pt>
                <c:pt idx="269">
                  <c:v>26.9</c:v>
                </c:pt>
                <c:pt idx="270">
                  <c:v>27.000010000000003</c:v>
                </c:pt>
                <c:pt idx="271">
                  <c:v>27.100009999999997</c:v>
                </c:pt>
                <c:pt idx="272">
                  <c:v>27.200000000000003</c:v>
                </c:pt>
                <c:pt idx="273">
                  <c:v>27.30001</c:v>
                </c:pt>
                <c:pt idx="274">
                  <c:v>27.4</c:v>
                </c:pt>
                <c:pt idx="275">
                  <c:v>27.500010000000003</c:v>
                </c:pt>
                <c:pt idx="276">
                  <c:v>27.600009999999997</c:v>
                </c:pt>
                <c:pt idx="277">
                  <c:v>27.700000000000003</c:v>
                </c:pt>
                <c:pt idx="278">
                  <c:v>27.80001</c:v>
                </c:pt>
                <c:pt idx="279">
                  <c:v>27.9</c:v>
                </c:pt>
                <c:pt idx="280">
                  <c:v>28.000010000000003</c:v>
                </c:pt>
                <c:pt idx="281">
                  <c:v>28.100009999999997</c:v>
                </c:pt>
                <c:pt idx="282">
                  <c:v>28.200000000000003</c:v>
                </c:pt>
                <c:pt idx="283">
                  <c:v>28.30001</c:v>
                </c:pt>
                <c:pt idx="284">
                  <c:v>28.4</c:v>
                </c:pt>
                <c:pt idx="285">
                  <c:v>28.500010000000003</c:v>
                </c:pt>
                <c:pt idx="286">
                  <c:v>28.600009999999997</c:v>
                </c:pt>
                <c:pt idx="287">
                  <c:v>28.700000000000003</c:v>
                </c:pt>
                <c:pt idx="288">
                  <c:v>28.80001</c:v>
                </c:pt>
                <c:pt idx="289">
                  <c:v>28.9</c:v>
                </c:pt>
                <c:pt idx="290">
                  <c:v>29.000010000000003</c:v>
                </c:pt>
                <c:pt idx="291">
                  <c:v>29.100009999999997</c:v>
                </c:pt>
                <c:pt idx="292">
                  <c:v>29.200000000000003</c:v>
                </c:pt>
                <c:pt idx="293">
                  <c:v>29.30001</c:v>
                </c:pt>
                <c:pt idx="294">
                  <c:v>29.4</c:v>
                </c:pt>
                <c:pt idx="295">
                  <c:v>29.500010000000003</c:v>
                </c:pt>
                <c:pt idx="296">
                  <c:v>29.600009999999997</c:v>
                </c:pt>
                <c:pt idx="297">
                  <c:v>29.700000000000003</c:v>
                </c:pt>
                <c:pt idx="298">
                  <c:v>29.80001</c:v>
                </c:pt>
                <c:pt idx="299">
                  <c:v>29.9</c:v>
                </c:pt>
                <c:pt idx="300">
                  <c:v>30.000010000000003</c:v>
                </c:pt>
                <c:pt idx="301">
                  <c:v>30.100009999999997</c:v>
                </c:pt>
                <c:pt idx="302">
                  <c:v>30.200000000000003</c:v>
                </c:pt>
                <c:pt idx="303">
                  <c:v>30.30001</c:v>
                </c:pt>
                <c:pt idx="304">
                  <c:v>30.4</c:v>
                </c:pt>
                <c:pt idx="305">
                  <c:v>30.500010000000003</c:v>
                </c:pt>
                <c:pt idx="306">
                  <c:v>30.600009999999997</c:v>
                </c:pt>
                <c:pt idx="307">
                  <c:v>30.700000000000003</c:v>
                </c:pt>
                <c:pt idx="308">
                  <c:v>30.80001</c:v>
                </c:pt>
                <c:pt idx="309">
                  <c:v>30.9</c:v>
                </c:pt>
                <c:pt idx="310">
                  <c:v>31.000010000000003</c:v>
                </c:pt>
                <c:pt idx="311">
                  <c:v>31.100009999999997</c:v>
                </c:pt>
                <c:pt idx="312">
                  <c:v>31.200000000000003</c:v>
                </c:pt>
                <c:pt idx="313">
                  <c:v>31.299999999999997</c:v>
                </c:pt>
                <c:pt idx="314">
                  <c:v>31.4</c:v>
                </c:pt>
                <c:pt idx="315">
                  <c:v>31.500010000000003</c:v>
                </c:pt>
                <c:pt idx="316">
                  <c:v>31.6</c:v>
                </c:pt>
                <c:pt idx="317">
                  <c:v>31.700000000000003</c:v>
                </c:pt>
                <c:pt idx="318">
                  <c:v>31.799999999999997</c:v>
                </c:pt>
                <c:pt idx="319">
                  <c:v>31.9</c:v>
                </c:pt>
                <c:pt idx="320">
                  <c:v>32.000010000000003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32.500010000000003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33.000010000000003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33.500010000000003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34.000010000000003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34.500010000000003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35.000010000000003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35.500010000000003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36.000010000000003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36.500010000000003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37.000010000000003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37.500010000000003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38.000010000000003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38.500010000000003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39.000010000000003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39.500010000000003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40.000010000000003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40.500010000000003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41.000010000000003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41.500010000000003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42.000010000000003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42.500010000000003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43.000010000000003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43.500010000000003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43.900010000000002</c:v>
                </c:pt>
                <c:pt idx="440">
                  <c:v>44.000009999999996</c:v>
                </c:pt>
                <c:pt idx="441">
                  <c:v>44.100010000000005</c:v>
                </c:pt>
                <c:pt idx="442">
                  <c:v>44.200009999999999</c:v>
                </c:pt>
                <c:pt idx="443">
                  <c:v>44.300000000000004</c:v>
                </c:pt>
                <c:pt idx="444">
                  <c:v>44.400020000000005</c:v>
                </c:pt>
                <c:pt idx="445">
                  <c:v>44.500009999999996</c:v>
                </c:pt>
                <c:pt idx="446">
                  <c:v>44.600010000000005</c:v>
                </c:pt>
                <c:pt idx="447">
                  <c:v>44.700009999999999</c:v>
                </c:pt>
                <c:pt idx="448">
                  <c:v>44.800000000000004</c:v>
                </c:pt>
                <c:pt idx="449">
                  <c:v>44.900020000000005</c:v>
                </c:pt>
                <c:pt idx="450">
                  <c:v>45.000009999999996</c:v>
                </c:pt>
                <c:pt idx="451">
                  <c:v>45.100010000000005</c:v>
                </c:pt>
                <c:pt idx="452">
                  <c:v>45.200009999999999</c:v>
                </c:pt>
                <c:pt idx="453">
                  <c:v>45.300000000000004</c:v>
                </c:pt>
                <c:pt idx="454">
                  <c:v>45.400020000000005</c:v>
                </c:pt>
                <c:pt idx="455">
                  <c:v>45.500019999999999</c:v>
                </c:pt>
                <c:pt idx="456">
                  <c:v>45.600019999999994</c:v>
                </c:pt>
                <c:pt idx="457">
                  <c:v>45.700020000000002</c:v>
                </c:pt>
                <c:pt idx="458">
                  <c:v>45.800000000000004</c:v>
                </c:pt>
                <c:pt idx="459">
                  <c:v>45.900020000000005</c:v>
                </c:pt>
                <c:pt idx="460">
                  <c:v>46.000019999999999</c:v>
                </c:pt>
                <c:pt idx="461">
                  <c:v>46.100019999999994</c:v>
                </c:pt>
                <c:pt idx="462">
                  <c:v>46.200020000000002</c:v>
                </c:pt>
                <c:pt idx="463">
                  <c:v>46.300000000000004</c:v>
                </c:pt>
                <c:pt idx="464">
                  <c:v>46.400020000000005</c:v>
                </c:pt>
                <c:pt idx="465">
                  <c:v>46.500019999999999</c:v>
                </c:pt>
                <c:pt idx="466">
                  <c:v>46.600019999999994</c:v>
                </c:pt>
                <c:pt idx="467">
                  <c:v>46.700020000000002</c:v>
                </c:pt>
                <c:pt idx="468">
                  <c:v>46.800000000000004</c:v>
                </c:pt>
                <c:pt idx="469">
                  <c:v>46.900020000000005</c:v>
                </c:pt>
                <c:pt idx="470">
                  <c:v>47.000019999999999</c:v>
                </c:pt>
                <c:pt idx="471">
                  <c:v>47.100019999999994</c:v>
                </c:pt>
                <c:pt idx="472">
                  <c:v>47.200020000000002</c:v>
                </c:pt>
                <c:pt idx="473">
                  <c:v>47.300000000000004</c:v>
                </c:pt>
                <c:pt idx="474">
                  <c:v>47.400020000000005</c:v>
                </c:pt>
                <c:pt idx="475">
                  <c:v>47.500019999999999</c:v>
                </c:pt>
                <c:pt idx="476">
                  <c:v>47.600019999999994</c:v>
                </c:pt>
                <c:pt idx="477">
                  <c:v>47.700020000000002</c:v>
                </c:pt>
                <c:pt idx="478">
                  <c:v>47.800000000000004</c:v>
                </c:pt>
                <c:pt idx="479">
                  <c:v>47.900020000000005</c:v>
                </c:pt>
                <c:pt idx="480">
                  <c:v>48.000019999999999</c:v>
                </c:pt>
                <c:pt idx="481">
                  <c:v>48.100019999999994</c:v>
                </c:pt>
                <c:pt idx="482">
                  <c:v>48.200020000000002</c:v>
                </c:pt>
                <c:pt idx="483">
                  <c:v>48.300000000000004</c:v>
                </c:pt>
                <c:pt idx="484">
                  <c:v>48.400020000000005</c:v>
                </c:pt>
                <c:pt idx="485">
                  <c:v>48.500019999999999</c:v>
                </c:pt>
                <c:pt idx="486">
                  <c:v>48.600019999999994</c:v>
                </c:pt>
                <c:pt idx="487">
                  <c:v>48.700020000000002</c:v>
                </c:pt>
                <c:pt idx="488">
                  <c:v>48.800000000000004</c:v>
                </c:pt>
                <c:pt idx="489">
                  <c:v>48.900020000000005</c:v>
                </c:pt>
                <c:pt idx="490">
                  <c:v>49.000019999999999</c:v>
                </c:pt>
                <c:pt idx="491">
                  <c:v>49.100019999999994</c:v>
                </c:pt>
                <c:pt idx="492">
                  <c:v>49.200020000000002</c:v>
                </c:pt>
                <c:pt idx="493">
                  <c:v>49.300000000000004</c:v>
                </c:pt>
                <c:pt idx="494">
                  <c:v>49.400020000000005</c:v>
                </c:pt>
                <c:pt idx="495">
                  <c:v>49.500019999999999</c:v>
                </c:pt>
                <c:pt idx="496">
                  <c:v>49.600019999999994</c:v>
                </c:pt>
                <c:pt idx="497">
                  <c:v>49.700020000000002</c:v>
                </c:pt>
                <c:pt idx="498">
                  <c:v>49.800000000000004</c:v>
                </c:pt>
                <c:pt idx="499">
                  <c:v>49.900020000000005</c:v>
                </c:pt>
                <c:pt idx="500">
                  <c:v>50.000019999999999</c:v>
                </c:pt>
                <c:pt idx="501">
                  <c:v>50.100019999999994</c:v>
                </c:pt>
                <c:pt idx="502">
                  <c:v>50.200020000000002</c:v>
                </c:pt>
                <c:pt idx="503">
                  <c:v>50.300000000000004</c:v>
                </c:pt>
                <c:pt idx="504">
                  <c:v>50.400020000000005</c:v>
                </c:pt>
                <c:pt idx="505">
                  <c:v>50.500019999999999</c:v>
                </c:pt>
                <c:pt idx="506">
                  <c:v>50.600019999999994</c:v>
                </c:pt>
                <c:pt idx="507">
                  <c:v>50.700020000000002</c:v>
                </c:pt>
                <c:pt idx="508">
                  <c:v>50.800000000000004</c:v>
                </c:pt>
                <c:pt idx="509">
                  <c:v>50.900020000000005</c:v>
                </c:pt>
                <c:pt idx="510">
                  <c:v>51.000019999999999</c:v>
                </c:pt>
                <c:pt idx="511">
                  <c:v>51.100019999999994</c:v>
                </c:pt>
                <c:pt idx="512">
                  <c:v>51.200020000000002</c:v>
                </c:pt>
                <c:pt idx="513">
                  <c:v>51.300000000000004</c:v>
                </c:pt>
                <c:pt idx="514">
                  <c:v>51.400020000000005</c:v>
                </c:pt>
                <c:pt idx="515">
                  <c:v>51.500019999999999</c:v>
                </c:pt>
                <c:pt idx="516">
                  <c:v>51.600019999999994</c:v>
                </c:pt>
                <c:pt idx="517">
                  <c:v>51.700020000000002</c:v>
                </c:pt>
                <c:pt idx="518">
                  <c:v>51.800000000000004</c:v>
                </c:pt>
                <c:pt idx="519">
                  <c:v>51.900020000000005</c:v>
                </c:pt>
                <c:pt idx="520">
                  <c:v>52.000019999999999</c:v>
                </c:pt>
                <c:pt idx="521">
                  <c:v>52.100019999999994</c:v>
                </c:pt>
                <c:pt idx="522">
                  <c:v>52.200020000000002</c:v>
                </c:pt>
                <c:pt idx="523">
                  <c:v>52.300000000000004</c:v>
                </c:pt>
                <c:pt idx="524">
                  <c:v>52.400020000000005</c:v>
                </c:pt>
                <c:pt idx="525">
                  <c:v>52.500019999999999</c:v>
                </c:pt>
                <c:pt idx="526">
                  <c:v>52.600019999999994</c:v>
                </c:pt>
                <c:pt idx="527">
                  <c:v>52.700020000000002</c:v>
                </c:pt>
                <c:pt idx="528">
                  <c:v>52.800000000000004</c:v>
                </c:pt>
                <c:pt idx="529">
                  <c:v>52.900020000000005</c:v>
                </c:pt>
                <c:pt idx="530">
                  <c:v>53.000019999999999</c:v>
                </c:pt>
                <c:pt idx="531">
                  <c:v>53.100019999999994</c:v>
                </c:pt>
                <c:pt idx="532">
                  <c:v>53.200020000000002</c:v>
                </c:pt>
                <c:pt idx="533">
                  <c:v>53.300000000000004</c:v>
                </c:pt>
                <c:pt idx="534">
                  <c:v>53.400020000000005</c:v>
                </c:pt>
                <c:pt idx="535">
                  <c:v>53.500019999999999</c:v>
                </c:pt>
                <c:pt idx="536">
                  <c:v>53.600019999999994</c:v>
                </c:pt>
                <c:pt idx="537">
                  <c:v>53.700020000000002</c:v>
                </c:pt>
                <c:pt idx="538">
                  <c:v>53.800000000000004</c:v>
                </c:pt>
                <c:pt idx="539">
                  <c:v>53.900020000000005</c:v>
                </c:pt>
                <c:pt idx="540">
                  <c:v>54.000019999999999</c:v>
                </c:pt>
                <c:pt idx="541">
                  <c:v>54.100019999999994</c:v>
                </c:pt>
                <c:pt idx="542">
                  <c:v>54.200020000000002</c:v>
                </c:pt>
                <c:pt idx="543">
                  <c:v>54.300000000000004</c:v>
                </c:pt>
                <c:pt idx="544">
                  <c:v>54.400020000000005</c:v>
                </c:pt>
                <c:pt idx="545">
                  <c:v>54.500019999999999</c:v>
                </c:pt>
                <c:pt idx="546">
                  <c:v>54.600019999999994</c:v>
                </c:pt>
                <c:pt idx="547">
                  <c:v>54.700020000000002</c:v>
                </c:pt>
                <c:pt idx="548">
                  <c:v>54.800000000000004</c:v>
                </c:pt>
                <c:pt idx="549">
                  <c:v>54.900020000000005</c:v>
                </c:pt>
                <c:pt idx="550">
                  <c:v>55.000019999999999</c:v>
                </c:pt>
                <c:pt idx="551">
                  <c:v>55.100019999999994</c:v>
                </c:pt>
                <c:pt idx="552">
                  <c:v>55.200020000000002</c:v>
                </c:pt>
                <c:pt idx="553">
                  <c:v>55.300000000000004</c:v>
                </c:pt>
                <c:pt idx="554">
                  <c:v>55.400020000000005</c:v>
                </c:pt>
                <c:pt idx="555">
                  <c:v>55.500019999999999</c:v>
                </c:pt>
                <c:pt idx="556">
                  <c:v>55.600019999999994</c:v>
                </c:pt>
                <c:pt idx="557">
                  <c:v>55.700020000000002</c:v>
                </c:pt>
                <c:pt idx="558">
                  <c:v>55.800000000000004</c:v>
                </c:pt>
                <c:pt idx="559">
                  <c:v>55.900020000000005</c:v>
                </c:pt>
                <c:pt idx="560">
                  <c:v>56.000019999999999</c:v>
                </c:pt>
                <c:pt idx="561">
                  <c:v>56.100019999999994</c:v>
                </c:pt>
                <c:pt idx="562">
                  <c:v>56.200020000000002</c:v>
                </c:pt>
                <c:pt idx="563">
                  <c:v>56.300000000000004</c:v>
                </c:pt>
                <c:pt idx="564">
                  <c:v>56.400020000000005</c:v>
                </c:pt>
                <c:pt idx="565">
                  <c:v>56.500019999999999</c:v>
                </c:pt>
                <c:pt idx="566">
                  <c:v>56.600019999999994</c:v>
                </c:pt>
                <c:pt idx="567">
                  <c:v>56.700020000000002</c:v>
                </c:pt>
                <c:pt idx="568">
                  <c:v>56.800000000000004</c:v>
                </c:pt>
                <c:pt idx="569">
                  <c:v>56.900020000000005</c:v>
                </c:pt>
                <c:pt idx="570">
                  <c:v>57.000019999999999</c:v>
                </c:pt>
                <c:pt idx="571">
                  <c:v>57.100019999999994</c:v>
                </c:pt>
                <c:pt idx="572">
                  <c:v>57.200020000000002</c:v>
                </c:pt>
                <c:pt idx="573">
                  <c:v>57.300000000000004</c:v>
                </c:pt>
                <c:pt idx="574">
                  <c:v>57.400020000000005</c:v>
                </c:pt>
                <c:pt idx="575">
                  <c:v>57.500019999999999</c:v>
                </c:pt>
                <c:pt idx="576">
                  <c:v>57.600019999999994</c:v>
                </c:pt>
                <c:pt idx="577">
                  <c:v>57.700020000000002</c:v>
                </c:pt>
                <c:pt idx="578">
                  <c:v>57.800000000000004</c:v>
                </c:pt>
                <c:pt idx="579">
                  <c:v>57.900020000000005</c:v>
                </c:pt>
                <c:pt idx="580">
                  <c:v>58.000019999999999</c:v>
                </c:pt>
                <c:pt idx="581">
                  <c:v>58.100019999999994</c:v>
                </c:pt>
                <c:pt idx="582">
                  <c:v>58.200020000000002</c:v>
                </c:pt>
                <c:pt idx="583">
                  <c:v>58.300000000000004</c:v>
                </c:pt>
                <c:pt idx="584">
                  <c:v>58.400020000000005</c:v>
                </c:pt>
                <c:pt idx="585">
                  <c:v>58.500019999999999</c:v>
                </c:pt>
                <c:pt idx="586">
                  <c:v>58.600019999999994</c:v>
                </c:pt>
                <c:pt idx="587">
                  <c:v>58.700020000000002</c:v>
                </c:pt>
                <c:pt idx="588">
                  <c:v>58.800000000000004</c:v>
                </c:pt>
                <c:pt idx="589">
                  <c:v>58.900020000000005</c:v>
                </c:pt>
                <c:pt idx="590">
                  <c:v>59.000019999999999</c:v>
                </c:pt>
                <c:pt idx="591">
                  <c:v>59.100019999999994</c:v>
                </c:pt>
                <c:pt idx="592">
                  <c:v>59.200020000000002</c:v>
                </c:pt>
                <c:pt idx="593">
                  <c:v>59.300000000000004</c:v>
                </c:pt>
                <c:pt idx="594">
                  <c:v>59.400020000000005</c:v>
                </c:pt>
                <c:pt idx="595">
                  <c:v>59.500019999999999</c:v>
                </c:pt>
                <c:pt idx="596">
                  <c:v>59.600019999999994</c:v>
                </c:pt>
                <c:pt idx="597">
                  <c:v>59.700020000000002</c:v>
                </c:pt>
                <c:pt idx="598">
                  <c:v>59.800000000000004</c:v>
                </c:pt>
                <c:pt idx="599">
                  <c:v>59.900020000000005</c:v>
                </c:pt>
                <c:pt idx="600">
                  <c:v>60.000019999999999</c:v>
                </c:pt>
                <c:pt idx="601">
                  <c:v>60.100019999999994</c:v>
                </c:pt>
                <c:pt idx="602">
                  <c:v>60.200020000000002</c:v>
                </c:pt>
                <c:pt idx="603">
                  <c:v>60.300000000000004</c:v>
                </c:pt>
                <c:pt idx="604">
                  <c:v>60.400020000000005</c:v>
                </c:pt>
                <c:pt idx="605">
                  <c:v>60.500019999999999</c:v>
                </c:pt>
                <c:pt idx="606">
                  <c:v>60.600019999999994</c:v>
                </c:pt>
                <c:pt idx="607">
                  <c:v>60.700020000000002</c:v>
                </c:pt>
                <c:pt idx="608">
                  <c:v>60.800000000000004</c:v>
                </c:pt>
                <c:pt idx="609">
                  <c:v>60.900020000000005</c:v>
                </c:pt>
                <c:pt idx="610">
                  <c:v>61.000019999999999</c:v>
                </c:pt>
                <c:pt idx="611">
                  <c:v>61.100019999999994</c:v>
                </c:pt>
                <c:pt idx="612">
                  <c:v>61.200020000000002</c:v>
                </c:pt>
                <c:pt idx="613">
                  <c:v>61.300000000000004</c:v>
                </c:pt>
                <c:pt idx="614">
                  <c:v>61.400020000000005</c:v>
                </c:pt>
                <c:pt idx="615">
                  <c:v>61.500019999999999</c:v>
                </c:pt>
                <c:pt idx="616">
                  <c:v>61.600019999999994</c:v>
                </c:pt>
                <c:pt idx="617">
                  <c:v>61.700020000000002</c:v>
                </c:pt>
                <c:pt idx="618">
                  <c:v>61.800000000000004</c:v>
                </c:pt>
                <c:pt idx="619">
                  <c:v>61.900020000000005</c:v>
                </c:pt>
                <c:pt idx="620">
                  <c:v>62.000019999999999</c:v>
                </c:pt>
                <c:pt idx="621">
                  <c:v>62.100019999999994</c:v>
                </c:pt>
                <c:pt idx="622">
                  <c:v>62.200020000000002</c:v>
                </c:pt>
                <c:pt idx="623">
                  <c:v>62.300019999999996</c:v>
                </c:pt>
                <c:pt idx="624">
                  <c:v>62.400020000000005</c:v>
                </c:pt>
                <c:pt idx="625">
                  <c:v>62.500019999999999</c:v>
                </c:pt>
                <c:pt idx="626">
                  <c:v>62.600019999999994</c:v>
                </c:pt>
                <c:pt idx="627">
                  <c:v>62.700020000000002</c:v>
                </c:pt>
                <c:pt idx="628">
                  <c:v>62.800019999999996</c:v>
                </c:pt>
                <c:pt idx="629">
                  <c:v>62.900020000000005</c:v>
                </c:pt>
                <c:pt idx="630">
                  <c:v>63.000019999999999</c:v>
                </c:pt>
                <c:pt idx="631">
                  <c:v>63.100019999999994</c:v>
                </c:pt>
                <c:pt idx="632">
                  <c:v>63.200020000000002</c:v>
                </c:pt>
                <c:pt idx="633">
                  <c:v>63.300019999999996</c:v>
                </c:pt>
                <c:pt idx="634">
                  <c:v>63.400020000000005</c:v>
                </c:pt>
                <c:pt idx="635">
                  <c:v>63.500019999999999</c:v>
                </c:pt>
                <c:pt idx="636">
                  <c:v>63.600019999999994</c:v>
                </c:pt>
                <c:pt idx="637">
                  <c:v>63.700020000000002</c:v>
                </c:pt>
                <c:pt idx="638">
                  <c:v>63.800019999999996</c:v>
                </c:pt>
                <c:pt idx="639">
                  <c:v>63.900020000000005</c:v>
                </c:pt>
                <c:pt idx="640">
                  <c:v>64.000020000000006</c:v>
                </c:pt>
                <c:pt idx="641">
                  <c:v>64.100020000000001</c:v>
                </c:pt>
                <c:pt idx="642">
                  <c:v>64.200019999999995</c:v>
                </c:pt>
                <c:pt idx="643">
                  <c:v>64.300019999999989</c:v>
                </c:pt>
                <c:pt idx="644">
                  <c:v>64.400020000000012</c:v>
                </c:pt>
                <c:pt idx="645">
                  <c:v>64.500020000000006</c:v>
                </c:pt>
                <c:pt idx="646">
                  <c:v>64.600020000000001</c:v>
                </c:pt>
                <c:pt idx="647">
                  <c:v>64.700019999999995</c:v>
                </c:pt>
                <c:pt idx="648">
                  <c:v>64.800019999999989</c:v>
                </c:pt>
                <c:pt idx="649">
                  <c:v>64.900020000000012</c:v>
                </c:pt>
                <c:pt idx="650">
                  <c:v>65.000020000000006</c:v>
                </c:pt>
                <c:pt idx="651">
                  <c:v>65.100020000000001</c:v>
                </c:pt>
                <c:pt idx="652">
                  <c:v>65.200019999999995</c:v>
                </c:pt>
                <c:pt idx="653">
                  <c:v>65.300019999999989</c:v>
                </c:pt>
                <c:pt idx="654">
                  <c:v>65.400020000000012</c:v>
                </c:pt>
                <c:pt idx="655">
                  <c:v>65.500020000000006</c:v>
                </c:pt>
                <c:pt idx="656">
                  <c:v>65.600020000000001</c:v>
                </c:pt>
                <c:pt idx="657">
                  <c:v>65.700019999999995</c:v>
                </c:pt>
                <c:pt idx="658">
                  <c:v>65.800019999999989</c:v>
                </c:pt>
                <c:pt idx="659">
                  <c:v>65.900020000000012</c:v>
                </c:pt>
                <c:pt idx="660">
                  <c:v>66.000020000000006</c:v>
                </c:pt>
                <c:pt idx="661">
                  <c:v>66.100020000000001</c:v>
                </c:pt>
                <c:pt idx="662">
                  <c:v>66.200019999999995</c:v>
                </c:pt>
                <c:pt idx="663">
                  <c:v>66.300019999999989</c:v>
                </c:pt>
                <c:pt idx="664">
                  <c:v>66.400020000000012</c:v>
                </c:pt>
                <c:pt idx="665">
                  <c:v>66.500020000000006</c:v>
                </c:pt>
                <c:pt idx="666">
                  <c:v>66.600020000000001</c:v>
                </c:pt>
                <c:pt idx="667">
                  <c:v>66.700019999999995</c:v>
                </c:pt>
                <c:pt idx="668">
                  <c:v>66.800019999999989</c:v>
                </c:pt>
                <c:pt idx="669">
                  <c:v>66.900020000000012</c:v>
                </c:pt>
                <c:pt idx="670">
                  <c:v>67.000020000000006</c:v>
                </c:pt>
                <c:pt idx="671">
                  <c:v>67.100020000000001</c:v>
                </c:pt>
                <c:pt idx="672">
                  <c:v>67.200019999999995</c:v>
                </c:pt>
                <c:pt idx="673">
                  <c:v>67.300019999999989</c:v>
                </c:pt>
                <c:pt idx="674">
                  <c:v>67.400020000000012</c:v>
                </c:pt>
                <c:pt idx="675">
                  <c:v>67.500020000000006</c:v>
                </c:pt>
                <c:pt idx="676">
                  <c:v>67.600020000000001</c:v>
                </c:pt>
                <c:pt idx="677">
                  <c:v>67.700019999999995</c:v>
                </c:pt>
                <c:pt idx="678">
                  <c:v>67.800019999999989</c:v>
                </c:pt>
                <c:pt idx="679">
                  <c:v>67.900020000000012</c:v>
                </c:pt>
                <c:pt idx="680">
                  <c:v>68.000020000000006</c:v>
                </c:pt>
                <c:pt idx="681">
                  <c:v>68.100020000000001</c:v>
                </c:pt>
                <c:pt idx="682">
                  <c:v>68.200019999999995</c:v>
                </c:pt>
                <c:pt idx="683">
                  <c:v>68.300019999999989</c:v>
                </c:pt>
                <c:pt idx="684">
                  <c:v>68.400020000000012</c:v>
                </c:pt>
                <c:pt idx="685">
                  <c:v>68.500020000000006</c:v>
                </c:pt>
                <c:pt idx="686">
                  <c:v>68.600020000000001</c:v>
                </c:pt>
                <c:pt idx="687">
                  <c:v>68.700019999999995</c:v>
                </c:pt>
                <c:pt idx="688">
                  <c:v>68.800019999999989</c:v>
                </c:pt>
                <c:pt idx="689">
                  <c:v>68.900020000000012</c:v>
                </c:pt>
                <c:pt idx="690">
                  <c:v>69.000020000000006</c:v>
                </c:pt>
                <c:pt idx="691">
                  <c:v>69.100020000000001</c:v>
                </c:pt>
                <c:pt idx="692">
                  <c:v>69.200019999999995</c:v>
                </c:pt>
                <c:pt idx="693">
                  <c:v>69.300019999999989</c:v>
                </c:pt>
                <c:pt idx="694">
                  <c:v>69.400020000000012</c:v>
                </c:pt>
                <c:pt idx="695">
                  <c:v>69.500020000000006</c:v>
                </c:pt>
                <c:pt idx="696">
                  <c:v>69.600020000000001</c:v>
                </c:pt>
                <c:pt idx="697">
                  <c:v>69.700019999999995</c:v>
                </c:pt>
                <c:pt idx="698">
                  <c:v>69.800019999999989</c:v>
                </c:pt>
                <c:pt idx="699">
                  <c:v>69.900020000000012</c:v>
                </c:pt>
                <c:pt idx="700">
                  <c:v>70.000020000000006</c:v>
                </c:pt>
                <c:pt idx="701">
                  <c:v>70.100020000000001</c:v>
                </c:pt>
                <c:pt idx="702">
                  <c:v>70.200019999999995</c:v>
                </c:pt>
                <c:pt idx="703">
                  <c:v>70.300019999999989</c:v>
                </c:pt>
                <c:pt idx="704">
                  <c:v>70.400020000000012</c:v>
                </c:pt>
                <c:pt idx="705">
                  <c:v>70.500020000000006</c:v>
                </c:pt>
                <c:pt idx="706">
                  <c:v>70.600020000000001</c:v>
                </c:pt>
                <c:pt idx="707">
                  <c:v>70.700019999999995</c:v>
                </c:pt>
                <c:pt idx="708">
                  <c:v>70.800019999999989</c:v>
                </c:pt>
                <c:pt idx="709">
                  <c:v>70.900020000000012</c:v>
                </c:pt>
                <c:pt idx="710">
                  <c:v>71.000020000000006</c:v>
                </c:pt>
                <c:pt idx="711">
                  <c:v>71.100020000000001</c:v>
                </c:pt>
                <c:pt idx="712">
                  <c:v>71.200019999999995</c:v>
                </c:pt>
                <c:pt idx="713">
                  <c:v>71.300019999999989</c:v>
                </c:pt>
                <c:pt idx="714">
                  <c:v>71.400020000000012</c:v>
                </c:pt>
                <c:pt idx="715">
                  <c:v>71.500020000000006</c:v>
                </c:pt>
                <c:pt idx="716">
                  <c:v>71.600020000000001</c:v>
                </c:pt>
                <c:pt idx="717">
                  <c:v>71.700019999999995</c:v>
                </c:pt>
                <c:pt idx="718">
                  <c:v>71.800019999999989</c:v>
                </c:pt>
                <c:pt idx="719">
                  <c:v>71.900020000000012</c:v>
                </c:pt>
                <c:pt idx="720">
                  <c:v>72.000020000000006</c:v>
                </c:pt>
                <c:pt idx="721">
                  <c:v>72.100020000000001</c:v>
                </c:pt>
                <c:pt idx="722">
                  <c:v>72.200019999999995</c:v>
                </c:pt>
                <c:pt idx="723">
                  <c:v>72.300019999999989</c:v>
                </c:pt>
                <c:pt idx="724">
                  <c:v>72.400020000000012</c:v>
                </c:pt>
                <c:pt idx="725">
                  <c:v>72.500020000000006</c:v>
                </c:pt>
                <c:pt idx="726">
                  <c:v>72.600020000000001</c:v>
                </c:pt>
                <c:pt idx="727">
                  <c:v>72.700019999999995</c:v>
                </c:pt>
                <c:pt idx="728">
                  <c:v>72.800019999999989</c:v>
                </c:pt>
                <c:pt idx="729">
                  <c:v>72.900020000000012</c:v>
                </c:pt>
                <c:pt idx="730">
                  <c:v>73.000020000000006</c:v>
                </c:pt>
                <c:pt idx="731">
                  <c:v>73.100020000000001</c:v>
                </c:pt>
                <c:pt idx="732">
                  <c:v>73.200019999999995</c:v>
                </c:pt>
                <c:pt idx="733">
                  <c:v>73.300019999999989</c:v>
                </c:pt>
                <c:pt idx="734">
                  <c:v>73.400020000000012</c:v>
                </c:pt>
                <c:pt idx="735">
                  <c:v>73.500020000000006</c:v>
                </c:pt>
                <c:pt idx="736">
                  <c:v>73.600020000000001</c:v>
                </c:pt>
                <c:pt idx="737">
                  <c:v>73.700019999999995</c:v>
                </c:pt>
                <c:pt idx="738">
                  <c:v>73.800019999999989</c:v>
                </c:pt>
                <c:pt idx="739">
                  <c:v>73.900020000000012</c:v>
                </c:pt>
                <c:pt idx="740">
                  <c:v>74.000020000000006</c:v>
                </c:pt>
                <c:pt idx="741">
                  <c:v>74.100020000000001</c:v>
                </c:pt>
                <c:pt idx="742">
                  <c:v>74.200019999999995</c:v>
                </c:pt>
                <c:pt idx="743">
                  <c:v>74.300019999999989</c:v>
                </c:pt>
                <c:pt idx="744">
                  <c:v>74.400020000000012</c:v>
                </c:pt>
                <c:pt idx="745">
                  <c:v>74.500020000000006</c:v>
                </c:pt>
                <c:pt idx="746">
                  <c:v>74.600020000000001</c:v>
                </c:pt>
                <c:pt idx="747">
                  <c:v>74.700019999999995</c:v>
                </c:pt>
                <c:pt idx="748">
                  <c:v>74.800019999999989</c:v>
                </c:pt>
                <c:pt idx="749">
                  <c:v>74.900020000000012</c:v>
                </c:pt>
                <c:pt idx="750">
                  <c:v>75.000020000000006</c:v>
                </c:pt>
                <c:pt idx="751">
                  <c:v>75.100020000000001</c:v>
                </c:pt>
                <c:pt idx="752">
                  <c:v>75.200019999999995</c:v>
                </c:pt>
                <c:pt idx="753">
                  <c:v>75.300019999999989</c:v>
                </c:pt>
                <c:pt idx="754">
                  <c:v>75.400020000000012</c:v>
                </c:pt>
                <c:pt idx="755">
                  <c:v>75.500020000000006</c:v>
                </c:pt>
                <c:pt idx="756">
                  <c:v>75.600020000000001</c:v>
                </c:pt>
                <c:pt idx="757">
                  <c:v>75.700019999999995</c:v>
                </c:pt>
                <c:pt idx="758">
                  <c:v>75.800019999999989</c:v>
                </c:pt>
                <c:pt idx="759">
                  <c:v>75.900020000000012</c:v>
                </c:pt>
                <c:pt idx="760">
                  <c:v>76.000020000000006</c:v>
                </c:pt>
                <c:pt idx="761">
                  <c:v>76.100020000000001</c:v>
                </c:pt>
                <c:pt idx="762">
                  <c:v>76.200019999999995</c:v>
                </c:pt>
                <c:pt idx="763">
                  <c:v>76.300019999999989</c:v>
                </c:pt>
                <c:pt idx="764">
                  <c:v>76.400020000000012</c:v>
                </c:pt>
                <c:pt idx="765">
                  <c:v>76.500020000000006</c:v>
                </c:pt>
                <c:pt idx="766">
                  <c:v>76.600020000000001</c:v>
                </c:pt>
                <c:pt idx="767">
                  <c:v>76.700019999999995</c:v>
                </c:pt>
                <c:pt idx="768">
                  <c:v>76.800019999999989</c:v>
                </c:pt>
                <c:pt idx="769">
                  <c:v>76.900020000000012</c:v>
                </c:pt>
                <c:pt idx="770">
                  <c:v>77.000020000000006</c:v>
                </c:pt>
                <c:pt idx="771">
                  <c:v>77.100020000000001</c:v>
                </c:pt>
                <c:pt idx="772">
                  <c:v>77.200019999999995</c:v>
                </c:pt>
                <c:pt idx="773">
                  <c:v>77.300019999999989</c:v>
                </c:pt>
                <c:pt idx="774">
                  <c:v>77.400020000000012</c:v>
                </c:pt>
                <c:pt idx="775">
                  <c:v>77.500020000000006</c:v>
                </c:pt>
                <c:pt idx="776">
                  <c:v>77.600020000000001</c:v>
                </c:pt>
                <c:pt idx="777">
                  <c:v>77.700019999999995</c:v>
                </c:pt>
                <c:pt idx="778">
                  <c:v>77.800019999999989</c:v>
                </c:pt>
                <c:pt idx="779">
                  <c:v>77.900020000000012</c:v>
                </c:pt>
                <c:pt idx="780">
                  <c:v>78.000020000000006</c:v>
                </c:pt>
                <c:pt idx="781">
                  <c:v>78.100020000000001</c:v>
                </c:pt>
                <c:pt idx="782">
                  <c:v>78.200019999999995</c:v>
                </c:pt>
                <c:pt idx="783">
                  <c:v>78.300019999999989</c:v>
                </c:pt>
                <c:pt idx="784">
                  <c:v>78.400020000000012</c:v>
                </c:pt>
                <c:pt idx="785">
                  <c:v>78.500020000000006</c:v>
                </c:pt>
                <c:pt idx="786">
                  <c:v>78.600020000000001</c:v>
                </c:pt>
                <c:pt idx="787">
                  <c:v>78.700019999999995</c:v>
                </c:pt>
                <c:pt idx="788">
                  <c:v>78.800019999999989</c:v>
                </c:pt>
                <c:pt idx="789">
                  <c:v>78.900020000000012</c:v>
                </c:pt>
                <c:pt idx="790">
                  <c:v>79.000020000000006</c:v>
                </c:pt>
                <c:pt idx="791">
                  <c:v>79.100020000000001</c:v>
                </c:pt>
                <c:pt idx="792">
                  <c:v>79.200019999999995</c:v>
                </c:pt>
                <c:pt idx="793">
                  <c:v>79.300019999999989</c:v>
                </c:pt>
                <c:pt idx="794">
                  <c:v>79.400020000000012</c:v>
                </c:pt>
                <c:pt idx="795">
                  <c:v>79.500020000000006</c:v>
                </c:pt>
                <c:pt idx="796">
                  <c:v>79.600020000000001</c:v>
                </c:pt>
                <c:pt idx="797">
                  <c:v>79.700019999999995</c:v>
                </c:pt>
                <c:pt idx="798">
                  <c:v>79.800019999999989</c:v>
                </c:pt>
                <c:pt idx="799">
                  <c:v>79.900020000000012</c:v>
                </c:pt>
                <c:pt idx="800">
                  <c:v>80.000040000000013</c:v>
                </c:pt>
                <c:pt idx="801">
                  <c:v>80.100040000000007</c:v>
                </c:pt>
                <c:pt idx="802">
                  <c:v>80.200040000000001</c:v>
                </c:pt>
                <c:pt idx="803">
                  <c:v>80.300039999999996</c:v>
                </c:pt>
                <c:pt idx="804">
                  <c:v>80.40003999999999</c:v>
                </c:pt>
                <c:pt idx="805">
                  <c:v>80.500040000000013</c:v>
                </c:pt>
                <c:pt idx="806">
                  <c:v>80.600040000000007</c:v>
                </c:pt>
                <c:pt idx="807">
                  <c:v>80.700040000000001</c:v>
                </c:pt>
                <c:pt idx="808">
                  <c:v>80.800039999999996</c:v>
                </c:pt>
                <c:pt idx="809">
                  <c:v>80.90003999999999</c:v>
                </c:pt>
                <c:pt idx="810">
                  <c:v>81.000040000000013</c:v>
                </c:pt>
                <c:pt idx="811">
                  <c:v>81.100040000000007</c:v>
                </c:pt>
                <c:pt idx="812">
                  <c:v>81.200040000000001</c:v>
                </c:pt>
                <c:pt idx="813">
                  <c:v>81.300039999999996</c:v>
                </c:pt>
                <c:pt idx="814">
                  <c:v>81.40003999999999</c:v>
                </c:pt>
                <c:pt idx="815">
                  <c:v>81.500040000000013</c:v>
                </c:pt>
                <c:pt idx="816">
                  <c:v>81.600040000000007</c:v>
                </c:pt>
                <c:pt idx="817">
                  <c:v>81.700040000000001</c:v>
                </c:pt>
                <c:pt idx="818">
                  <c:v>81.800039999999996</c:v>
                </c:pt>
                <c:pt idx="819">
                  <c:v>81.90003999999999</c:v>
                </c:pt>
                <c:pt idx="820">
                  <c:v>82.000040000000013</c:v>
                </c:pt>
                <c:pt idx="821">
                  <c:v>82.100040000000007</c:v>
                </c:pt>
                <c:pt idx="822">
                  <c:v>82.200040000000001</c:v>
                </c:pt>
                <c:pt idx="823">
                  <c:v>82.300039999999996</c:v>
                </c:pt>
                <c:pt idx="824">
                  <c:v>82.40003999999999</c:v>
                </c:pt>
                <c:pt idx="825">
                  <c:v>82.500040000000013</c:v>
                </c:pt>
                <c:pt idx="826">
                  <c:v>82.600040000000007</c:v>
                </c:pt>
                <c:pt idx="827">
                  <c:v>82.700040000000001</c:v>
                </c:pt>
                <c:pt idx="828">
                  <c:v>82.800039999999996</c:v>
                </c:pt>
                <c:pt idx="829">
                  <c:v>82.90003999999999</c:v>
                </c:pt>
                <c:pt idx="830">
                  <c:v>83.000040000000013</c:v>
                </c:pt>
                <c:pt idx="831">
                  <c:v>83.100040000000007</c:v>
                </c:pt>
                <c:pt idx="832">
                  <c:v>83.200040000000001</c:v>
                </c:pt>
                <c:pt idx="833">
                  <c:v>83.300039999999996</c:v>
                </c:pt>
                <c:pt idx="834">
                  <c:v>83.40003999999999</c:v>
                </c:pt>
                <c:pt idx="835">
                  <c:v>83.500040000000013</c:v>
                </c:pt>
                <c:pt idx="836">
                  <c:v>83.600040000000007</c:v>
                </c:pt>
                <c:pt idx="837">
                  <c:v>83.700040000000001</c:v>
                </c:pt>
                <c:pt idx="838">
                  <c:v>83.800039999999996</c:v>
                </c:pt>
                <c:pt idx="839">
                  <c:v>83.90003999999999</c:v>
                </c:pt>
                <c:pt idx="840">
                  <c:v>84.000040000000013</c:v>
                </c:pt>
                <c:pt idx="841">
                  <c:v>84.100040000000007</c:v>
                </c:pt>
                <c:pt idx="842">
                  <c:v>84.200040000000001</c:v>
                </c:pt>
                <c:pt idx="843">
                  <c:v>84.300039999999996</c:v>
                </c:pt>
                <c:pt idx="844">
                  <c:v>84.40003999999999</c:v>
                </c:pt>
                <c:pt idx="845">
                  <c:v>84.500040000000013</c:v>
                </c:pt>
                <c:pt idx="846">
                  <c:v>84.600040000000007</c:v>
                </c:pt>
                <c:pt idx="847">
                  <c:v>84.700040000000001</c:v>
                </c:pt>
                <c:pt idx="848">
                  <c:v>84.800039999999996</c:v>
                </c:pt>
                <c:pt idx="849">
                  <c:v>84.90003999999999</c:v>
                </c:pt>
                <c:pt idx="850">
                  <c:v>85.000040000000013</c:v>
                </c:pt>
                <c:pt idx="851">
                  <c:v>85.100040000000007</c:v>
                </c:pt>
                <c:pt idx="852">
                  <c:v>85.200040000000001</c:v>
                </c:pt>
                <c:pt idx="853">
                  <c:v>85.300039999999996</c:v>
                </c:pt>
                <c:pt idx="854">
                  <c:v>85.40003999999999</c:v>
                </c:pt>
                <c:pt idx="855">
                  <c:v>85.500040000000013</c:v>
                </c:pt>
                <c:pt idx="856">
                  <c:v>85.600040000000007</c:v>
                </c:pt>
                <c:pt idx="857">
                  <c:v>85.700040000000001</c:v>
                </c:pt>
                <c:pt idx="858">
                  <c:v>85.800039999999996</c:v>
                </c:pt>
                <c:pt idx="859">
                  <c:v>85.90003999999999</c:v>
                </c:pt>
                <c:pt idx="860">
                  <c:v>86.000040000000013</c:v>
                </c:pt>
                <c:pt idx="861">
                  <c:v>86.100040000000007</c:v>
                </c:pt>
                <c:pt idx="862">
                  <c:v>86.200040000000001</c:v>
                </c:pt>
                <c:pt idx="863">
                  <c:v>86.300039999999996</c:v>
                </c:pt>
                <c:pt idx="864">
                  <c:v>86.40003999999999</c:v>
                </c:pt>
                <c:pt idx="865">
                  <c:v>86.500040000000013</c:v>
                </c:pt>
                <c:pt idx="866">
                  <c:v>86.600040000000007</c:v>
                </c:pt>
                <c:pt idx="867">
                  <c:v>86.700040000000001</c:v>
                </c:pt>
                <c:pt idx="868">
                  <c:v>86.800039999999996</c:v>
                </c:pt>
                <c:pt idx="869">
                  <c:v>86.90003999999999</c:v>
                </c:pt>
                <c:pt idx="870">
                  <c:v>87.000040000000013</c:v>
                </c:pt>
                <c:pt idx="871">
                  <c:v>87.100040000000007</c:v>
                </c:pt>
                <c:pt idx="872">
                  <c:v>87.200040000000001</c:v>
                </c:pt>
                <c:pt idx="873">
                  <c:v>87.300039999999996</c:v>
                </c:pt>
                <c:pt idx="874">
                  <c:v>87.40003999999999</c:v>
                </c:pt>
                <c:pt idx="875">
                  <c:v>87.500040000000013</c:v>
                </c:pt>
                <c:pt idx="876">
                  <c:v>87.600040000000007</c:v>
                </c:pt>
                <c:pt idx="877">
                  <c:v>87.700040000000001</c:v>
                </c:pt>
                <c:pt idx="878">
                  <c:v>87.800039999999996</c:v>
                </c:pt>
                <c:pt idx="879">
                  <c:v>87.90003999999999</c:v>
                </c:pt>
                <c:pt idx="880">
                  <c:v>88.000040000000013</c:v>
                </c:pt>
                <c:pt idx="881">
                  <c:v>88.100040000000007</c:v>
                </c:pt>
                <c:pt idx="882">
                  <c:v>88.200040000000001</c:v>
                </c:pt>
                <c:pt idx="883">
                  <c:v>88.300039999999996</c:v>
                </c:pt>
                <c:pt idx="884">
                  <c:v>88.40003999999999</c:v>
                </c:pt>
                <c:pt idx="885">
                  <c:v>88.500040000000013</c:v>
                </c:pt>
                <c:pt idx="886">
                  <c:v>88.600040000000007</c:v>
                </c:pt>
                <c:pt idx="887">
                  <c:v>88.700040000000001</c:v>
                </c:pt>
                <c:pt idx="888">
                  <c:v>88.800039999999996</c:v>
                </c:pt>
                <c:pt idx="889">
                  <c:v>88.90003999999999</c:v>
                </c:pt>
                <c:pt idx="890">
                  <c:v>89.000040000000013</c:v>
                </c:pt>
                <c:pt idx="891">
                  <c:v>89.100040000000007</c:v>
                </c:pt>
                <c:pt idx="892">
                  <c:v>89.200040000000001</c:v>
                </c:pt>
                <c:pt idx="893">
                  <c:v>89.300039999999996</c:v>
                </c:pt>
                <c:pt idx="894">
                  <c:v>89.40003999999999</c:v>
                </c:pt>
                <c:pt idx="895">
                  <c:v>89.500040000000013</c:v>
                </c:pt>
                <c:pt idx="896">
                  <c:v>89.600040000000007</c:v>
                </c:pt>
                <c:pt idx="897">
                  <c:v>89.700040000000001</c:v>
                </c:pt>
                <c:pt idx="898">
                  <c:v>89.800039999999996</c:v>
                </c:pt>
                <c:pt idx="899">
                  <c:v>89.90003999999999</c:v>
                </c:pt>
                <c:pt idx="900">
                  <c:v>90.000040000000013</c:v>
                </c:pt>
                <c:pt idx="901">
                  <c:v>90.100040000000007</c:v>
                </c:pt>
                <c:pt idx="902">
                  <c:v>90.200040000000001</c:v>
                </c:pt>
                <c:pt idx="903">
                  <c:v>90.300039999999996</c:v>
                </c:pt>
                <c:pt idx="904">
                  <c:v>90.40003999999999</c:v>
                </c:pt>
                <c:pt idx="905">
                  <c:v>90.500040000000013</c:v>
                </c:pt>
                <c:pt idx="906">
                  <c:v>90.600040000000007</c:v>
                </c:pt>
                <c:pt idx="907">
                  <c:v>90.700040000000001</c:v>
                </c:pt>
                <c:pt idx="908">
                  <c:v>90.800039999999996</c:v>
                </c:pt>
                <c:pt idx="909">
                  <c:v>90.90003999999999</c:v>
                </c:pt>
                <c:pt idx="910">
                  <c:v>91.000040000000013</c:v>
                </c:pt>
                <c:pt idx="911">
                  <c:v>91.100040000000007</c:v>
                </c:pt>
                <c:pt idx="912">
                  <c:v>91.200040000000001</c:v>
                </c:pt>
                <c:pt idx="913">
                  <c:v>91.300039999999996</c:v>
                </c:pt>
                <c:pt idx="914">
                  <c:v>91.40003999999999</c:v>
                </c:pt>
                <c:pt idx="915">
                  <c:v>91.500040000000013</c:v>
                </c:pt>
                <c:pt idx="916">
                  <c:v>91.600040000000007</c:v>
                </c:pt>
                <c:pt idx="917">
                  <c:v>91.700040000000001</c:v>
                </c:pt>
                <c:pt idx="918">
                  <c:v>91.800039999999996</c:v>
                </c:pt>
                <c:pt idx="919">
                  <c:v>91.90003999999999</c:v>
                </c:pt>
                <c:pt idx="920">
                  <c:v>92.000040000000013</c:v>
                </c:pt>
                <c:pt idx="921">
                  <c:v>92.100040000000007</c:v>
                </c:pt>
                <c:pt idx="922">
                  <c:v>92.200040000000001</c:v>
                </c:pt>
                <c:pt idx="923">
                  <c:v>92.300039999999996</c:v>
                </c:pt>
                <c:pt idx="924">
                  <c:v>92.40003999999999</c:v>
                </c:pt>
                <c:pt idx="925">
                  <c:v>92.500040000000013</c:v>
                </c:pt>
                <c:pt idx="926">
                  <c:v>92.600040000000007</c:v>
                </c:pt>
                <c:pt idx="927">
                  <c:v>92.700040000000001</c:v>
                </c:pt>
                <c:pt idx="928">
                  <c:v>92.800039999999996</c:v>
                </c:pt>
                <c:pt idx="929">
                  <c:v>92.90003999999999</c:v>
                </c:pt>
                <c:pt idx="930">
                  <c:v>93.000040000000013</c:v>
                </c:pt>
                <c:pt idx="931">
                  <c:v>93.100040000000007</c:v>
                </c:pt>
                <c:pt idx="932">
                  <c:v>93.200040000000001</c:v>
                </c:pt>
                <c:pt idx="933">
                  <c:v>93.300039999999996</c:v>
                </c:pt>
                <c:pt idx="934">
                  <c:v>93.40003999999999</c:v>
                </c:pt>
                <c:pt idx="935">
                  <c:v>93.500040000000013</c:v>
                </c:pt>
                <c:pt idx="936">
                  <c:v>93.600040000000007</c:v>
                </c:pt>
                <c:pt idx="937">
                  <c:v>93.700040000000001</c:v>
                </c:pt>
                <c:pt idx="938">
                  <c:v>93.800039999999996</c:v>
                </c:pt>
                <c:pt idx="939">
                  <c:v>93.90003999999999</c:v>
                </c:pt>
                <c:pt idx="940">
                  <c:v>94.000040000000013</c:v>
                </c:pt>
                <c:pt idx="941">
                  <c:v>94.100040000000007</c:v>
                </c:pt>
                <c:pt idx="942">
                  <c:v>94.200040000000001</c:v>
                </c:pt>
                <c:pt idx="943">
                  <c:v>94.300039999999996</c:v>
                </c:pt>
                <c:pt idx="944">
                  <c:v>94.40003999999999</c:v>
                </c:pt>
                <c:pt idx="945">
                  <c:v>94.500040000000013</c:v>
                </c:pt>
                <c:pt idx="946">
                  <c:v>94.600040000000007</c:v>
                </c:pt>
                <c:pt idx="947">
                  <c:v>94.700040000000001</c:v>
                </c:pt>
                <c:pt idx="948">
                  <c:v>94.800039999999996</c:v>
                </c:pt>
                <c:pt idx="949">
                  <c:v>94.90003999999999</c:v>
                </c:pt>
                <c:pt idx="950">
                  <c:v>95.000040000000013</c:v>
                </c:pt>
                <c:pt idx="951">
                  <c:v>95.100040000000007</c:v>
                </c:pt>
                <c:pt idx="952">
                  <c:v>95.200040000000001</c:v>
                </c:pt>
                <c:pt idx="953">
                  <c:v>95.300039999999996</c:v>
                </c:pt>
                <c:pt idx="954">
                  <c:v>95.40003999999999</c:v>
                </c:pt>
                <c:pt idx="955">
                  <c:v>95.500040000000013</c:v>
                </c:pt>
                <c:pt idx="956">
                  <c:v>95.600040000000007</c:v>
                </c:pt>
                <c:pt idx="957">
                  <c:v>95.700040000000001</c:v>
                </c:pt>
                <c:pt idx="958">
                  <c:v>95.800039999999996</c:v>
                </c:pt>
                <c:pt idx="959">
                  <c:v>95.90003999999999</c:v>
                </c:pt>
                <c:pt idx="960">
                  <c:v>96.000040000000013</c:v>
                </c:pt>
                <c:pt idx="961">
                  <c:v>96.100040000000007</c:v>
                </c:pt>
                <c:pt idx="962">
                  <c:v>96.200040000000001</c:v>
                </c:pt>
                <c:pt idx="963">
                  <c:v>96.300039999999996</c:v>
                </c:pt>
                <c:pt idx="964">
                  <c:v>96.40003999999999</c:v>
                </c:pt>
                <c:pt idx="965">
                  <c:v>96.500040000000013</c:v>
                </c:pt>
                <c:pt idx="966">
                  <c:v>96.600040000000007</c:v>
                </c:pt>
                <c:pt idx="967">
                  <c:v>96.700040000000001</c:v>
                </c:pt>
                <c:pt idx="968">
                  <c:v>96.800039999999996</c:v>
                </c:pt>
                <c:pt idx="969">
                  <c:v>96.90003999999999</c:v>
                </c:pt>
                <c:pt idx="970">
                  <c:v>97.000040000000013</c:v>
                </c:pt>
                <c:pt idx="971">
                  <c:v>97.100040000000007</c:v>
                </c:pt>
                <c:pt idx="972">
                  <c:v>97.200040000000001</c:v>
                </c:pt>
                <c:pt idx="973">
                  <c:v>97.300039999999996</c:v>
                </c:pt>
                <c:pt idx="974">
                  <c:v>97.40003999999999</c:v>
                </c:pt>
                <c:pt idx="975">
                  <c:v>97.500040000000013</c:v>
                </c:pt>
                <c:pt idx="976">
                  <c:v>97.600040000000007</c:v>
                </c:pt>
                <c:pt idx="977">
                  <c:v>97.700040000000001</c:v>
                </c:pt>
                <c:pt idx="978">
                  <c:v>97.800039999999996</c:v>
                </c:pt>
                <c:pt idx="979">
                  <c:v>97.90003999999999</c:v>
                </c:pt>
                <c:pt idx="980">
                  <c:v>98.000040000000013</c:v>
                </c:pt>
                <c:pt idx="981">
                  <c:v>98.100040000000007</c:v>
                </c:pt>
                <c:pt idx="982">
                  <c:v>98.200040000000001</c:v>
                </c:pt>
                <c:pt idx="983">
                  <c:v>98.300039999999996</c:v>
                </c:pt>
                <c:pt idx="984">
                  <c:v>98.40003999999999</c:v>
                </c:pt>
                <c:pt idx="985">
                  <c:v>98.500040000000013</c:v>
                </c:pt>
                <c:pt idx="986">
                  <c:v>98.600040000000007</c:v>
                </c:pt>
                <c:pt idx="987">
                  <c:v>98.700040000000001</c:v>
                </c:pt>
                <c:pt idx="988">
                  <c:v>98.800039999999996</c:v>
                </c:pt>
                <c:pt idx="989">
                  <c:v>98.90003999999999</c:v>
                </c:pt>
                <c:pt idx="990">
                  <c:v>99.000040000000013</c:v>
                </c:pt>
                <c:pt idx="991">
                  <c:v>99.100040000000007</c:v>
                </c:pt>
                <c:pt idx="992">
                  <c:v>99.200040000000001</c:v>
                </c:pt>
                <c:pt idx="993">
                  <c:v>99.300039999999996</c:v>
                </c:pt>
                <c:pt idx="994">
                  <c:v>99.40003999999999</c:v>
                </c:pt>
                <c:pt idx="995">
                  <c:v>99.500040000000013</c:v>
                </c:pt>
                <c:pt idx="996">
                  <c:v>99.600040000000007</c:v>
                </c:pt>
                <c:pt idx="997">
                  <c:v>99.700040000000001</c:v>
                </c:pt>
                <c:pt idx="998">
                  <c:v>99.800039999999996</c:v>
                </c:pt>
                <c:pt idx="999">
                  <c:v>99.90003999999999</c:v>
                </c:pt>
                <c:pt idx="1000">
                  <c:v>100.00004000000001</c:v>
                </c:pt>
                <c:pt idx="1001">
                  <c:v>100.10004000000001</c:v>
                </c:pt>
                <c:pt idx="1002">
                  <c:v>100.20004</c:v>
                </c:pt>
                <c:pt idx="1003">
                  <c:v>100.30004</c:v>
                </c:pt>
                <c:pt idx="1004">
                  <c:v>100.40003999999999</c:v>
                </c:pt>
                <c:pt idx="1005">
                  <c:v>100.50004000000001</c:v>
                </c:pt>
                <c:pt idx="1006">
                  <c:v>100.60004000000001</c:v>
                </c:pt>
                <c:pt idx="1007">
                  <c:v>100.70004</c:v>
                </c:pt>
                <c:pt idx="1008">
                  <c:v>100.80004</c:v>
                </c:pt>
                <c:pt idx="1009">
                  <c:v>100.90003999999999</c:v>
                </c:pt>
                <c:pt idx="1010">
                  <c:v>101.00004000000001</c:v>
                </c:pt>
                <c:pt idx="1011">
                  <c:v>101.10004000000001</c:v>
                </c:pt>
                <c:pt idx="1012">
                  <c:v>101.20004</c:v>
                </c:pt>
                <c:pt idx="1013">
                  <c:v>101.30004</c:v>
                </c:pt>
                <c:pt idx="1014">
                  <c:v>101.40003999999999</c:v>
                </c:pt>
                <c:pt idx="1015">
                  <c:v>101.50004000000001</c:v>
                </c:pt>
                <c:pt idx="1016">
                  <c:v>101.60004000000001</c:v>
                </c:pt>
                <c:pt idx="1017">
                  <c:v>101.70004</c:v>
                </c:pt>
                <c:pt idx="1018">
                  <c:v>101.80004</c:v>
                </c:pt>
                <c:pt idx="1019">
                  <c:v>101.90003999999999</c:v>
                </c:pt>
                <c:pt idx="1020">
                  <c:v>102.00004000000001</c:v>
                </c:pt>
                <c:pt idx="1021">
                  <c:v>102.10004000000001</c:v>
                </c:pt>
                <c:pt idx="1022">
                  <c:v>102.20004</c:v>
                </c:pt>
                <c:pt idx="1023">
                  <c:v>102.30004</c:v>
                </c:pt>
                <c:pt idx="1024">
                  <c:v>102.40003999999999</c:v>
                </c:pt>
                <c:pt idx="1025">
                  <c:v>102.50004000000001</c:v>
                </c:pt>
                <c:pt idx="1026">
                  <c:v>102.60004000000001</c:v>
                </c:pt>
                <c:pt idx="1027">
                  <c:v>102.70004</c:v>
                </c:pt>
                <c:pt idx="1028">
                  <c:v>102.80004</c:v>
                </c:pt>
                <c:pt idx="1029">
                  <c:v>102.90003999999999</c:v>
                </c:pt>
                <c:pt idx="1030">
                  <c:v>103.00004000000001</c:v>
                </c:pt>
                <c:pt idx="1031">
                  <c:v>103.10004000000001</c:v>
                </c:pt>
                <c:pt idx="1032">
                  <c:v>103.20004</c:v>
                </c:pt>
                <c:pt idx="1033">
                  <c:v>103.30004</c:v>
                </c:pt>
                <c:pt idx="1034">
                  <c:v>103.40003999999999</c:v>
                </c:pt>
                <c:pt idx="1035">
                  <c:v>103.50004000000001</c:v>
                </c:pt>
                <c:pt idx="1036">
                  <c:v>103.60004000000001</c:v>
                </c:pt>
                <c:pt idx="1037">
                  <c:v>103.70004</c:v>
                </c:pt>
                <c:pt idx="1038">
                  <c:v>103.80004</c:v>
                </c:pt>
                <c:pt idx="1039">
                  <c:v>103.90003999999999</c:v>
                </c:pt>
                <c:pt idx="1040">
                  <c:v>104.00004000000001</c:v>
                </c:pt>
                <c:pt idx="1041">
                  <c:v>104.10004000000001</c:v>
                </c:pt>
                <c:pt idx="1042">
                  <c:v>104.20004</c:v>
                </c:pt>
                <c:pt idx="1043">
                  <c:v>104.30004</c:v>
                </c:pt>
                <c:pt idx="1044">
                  <c:v>104.40003999999999</c:v>
                </c:pt>
                <c:pt idx="1045">
                  <c:v>104.50004000000001</c:v>
                </c:pt>
                <c:pt idx="1046">
                  <c:v>104.60004000000001</c:v>
                </c:pt>
                <c:pt idx="1047">
                  <c:v>104.70004</c:v>
                </c:pt>
                <c:pt idx="1048">
                  <c:v>104.80004</c:v>
                </c:pt>
                <c:pt idx="1049">
                  <c:v>104.90003999999999</c:v>
                </c:pt>
                <c:pt idx="1050">
                  <c:v>105.00004000000001</c:v>
                </c:pt>
                <c:pt idx="1051">
                  <c:v>105.10004000000001</c:v>
                </c:pt>
                <c:pt idx="1052">
                  <c:v>105.20004</c:v>
                </c:pt>
                <c:pt idx="1053">
                  <c:v>105.30004</c:v>
                </c:pt>
                <c:pt idx="1054">
                  <c:v>105.40003999999999</c:v>
                </c:pt>
                <c:pt idx="1055">
                  <c:v>105.50004000000001</c:v>
                </c:pt>
                <c:pt idx="1056">
                  <c:v>105.60004000000001</c:v>
                </c:pt>
                <c:pt idx="1057">
                  <c:v>105.70004</c:v>
                </c:pt>
                <c:pt idx="1058">
                  <c:v>105.80004</c:v>
                </c:pt>
                <c:pt idx="1059">
                  <c:v>105.90003999999999</c:v>
                </c:pt>
                <c:pt idx="1060">
                  <c:v>106.00004000000001</c:v>
                </c:pt>
                <c:pt idx="1061">
                  <c:v>106.10004000000001</c:v>
                </c:pt>
                <c:pt idx="1062">
                  <c:v>106.20004</c:v>
                </c:pt>
                <c:pt idx="1063">
                  <c:v>106.30004</c:v>
                </c:pt>
                <c:pt idx="1064">
                  <c:v>106.40003999999999</c:v>
                </c:pt>
                <c:pt idx="1065">
                  <c:v>106.50004000000001</c:v>
                </c:pt>
                <c:pt idx="1066">
                  <c:v>106.60004000000001</c:v>
                </c:pt>
                <c:pt idx="1067">
                  <c:v>106.70004</c:v>
                </c:pt>
                <c:pt idx="1068">
                  <c:v>106.80004</c:v>
                </c:pt>
                <c:pt idx="1069">
                  <c:v>106.90003999999999</c:v>
                </c:pt>
                <c:pt idx="1070">
                  <c:v>107.00004000000001</c:v>
                </c:pt>
                <c:pt idx="1071">
                  <c:v>107.10004000000001</c:v>
                </c:pt>
                <c:pt idx="1072">
                  <c:v>107.20004</c:v>
                </c:pt>
                <c:pt idx="1073">
                  <c:v>107.30004</c:v>
                </c:pt>
                <c:pt idx="1074">
                  <c:v>107.40003999999999</c:v>
                </c:pt>
                <c:pt idx="1075">
                  <c:v>107.50004000000001</c:v>
                </c:pt>
                <c:pt idx="1076">
                  <c:v>107.60004000000001</c:v>
                </c:pt>
                <c:pt idx="1077">
                  <c:v>107.70004</c:v>
                </c:pt>
                <c:pt idx="1078">
                  <c:v>107.80004</c:v>
                </c:pt>
                <c:pt idx="1079">
                  <c:v>107.90003999999999</c:v>
                </c:pt>
                <c:pt idx="1080">
                  <c:v>108.00003999999998</c:v>
                </c:pt>
                <c:pt idx="1081">
                  <c:v>108.10004000000001</c:v>
                </c:pt>
                <c:pt idx="1082">
                  <c:v>108.20004</c:v>
                </c:pt>
                <c:pt idx="1083">
                  <c:v>108.30004</c:v>
                </c:pt>
                <c:pt idx="1084">
                  <c:v>108.40003999999999</c:v>
                </c:pt>
                <c:pt idx="1085">
                  <c:v>108.50003999999998</c:v>
                </c:pt>
                <c:pt idx="1086">
                  <c:v>108.60004000000001</c:v>
                </c:pt>
                <c:pt idx="1087">
                  <c:v>108.70004</c:v>
                </c:pt>
                <c:pt idx="1088">
                  <c:v>108.80004</c:v>
                </c:pt>
                <c:pt idx="1089">
                  <c:v>108.90003999999999</c:v>
                </c:pt>
                <c:pt idx="1090">
                  <c:v>109.00003999999998</c:v>
                </c:pt>
                <c:pt idx="1091">
                  <c:v>109.10004000000001</c:v>
                </c:pt>
                <c:pt idx="1092">
                  <c:v>109.20004</c:v>
                </c:pt>
                <c:pt idx="1093">
                  <c:v>109.30004</c:v>
                </c:pt>
                <c:pt idx="1094">
                  <c:v>109.40003999999999</c:v>
                </c:pt>
                <c:pt idx="1095">
                  <c:v>109.50003999999998</c:v>
                </c:pt>
                <c:pt idx="1096">
                  <c:v>109.60004000000001</c:v>
                </c:pt>
                <c:pt idx="1097">
                  <c:v>109.70004</c:v>
                </c:pt>
                <c:pt idx="1098">
                  <c:v>109.80004</c:v>
                </c:pt>
                <c:pt idx="1099">
                  <c:v>109.90003999999999</c:v>
                </c:pt>
                <c:pt idx="1100">
                  <c:v>110.00003999999998</c:v>
                </c:pt>
                <c:pt idx="1101">
                  <c:v>110.10004000000001</c:v>
                </c:pt>
                <c:pt idx="1102">
                  <c:v>110.20004</c:v>
                </c:pt>
                <c:pt idx="1103">
                  <c:v>110.30004</c:v>
                </c:pt>
                <c:pt idx="1104">
                  <c:v>110.40003999999999</c:v>
                </c:pt>
                <c:pt idx="1105">
                  <c:v>110.50003999999998</c:v>
                </c:pt>
                <c:pt idx="1106">
                  <c:v>110.60004000000001</c:v>
                </c:pt>
                <c:pt idx="1107">
                  <c:v>110.70004</c:v>
                </c:pt>
                <c:pt idx="1108">
                  <c:v>110.80004</c:v>
                </c:pt>
                <c:pt idx="1109">
                  <c:v>110.90003999999999</c:v>
                </c:pt>
                <c:pt idx="1110">
                  <c:v>111.00003999999998</c:v>
                </c:pt>
                <c:pt idx="1111">
                  <c:v>111.10004000000001</c:v>
                </c:pt>
                <c:pt idx="1112">
                  <c:v>111.20004</c:v>
                </c:pt>
                <c:pt idx="1113">
                  <c:v>111.30004</c:v>
                </c:pt>
                <c:pt idx="1114">
                  <c:v>111.40003999999999</c:v>
                </c:pt>
                <c:pt idx="1115">
                  <c:v>111.50003999999998</c:v>
                </c:pt>
                <c:pt idx="1116">
                  <c:v>111.60004000000001</c:v>
                </c:pt>
                <c:pt idx="1117">
                  <c:v>111.70004</c:v>
                </c:pt>
                <c:pt idx="1118">
                  <c:v>111.80004</c:v>
                </c:pt>
                <c:pt idx="1119">
                  <c:v>111.90003999999999</c:v>
                </c:pt>
                <c:pt idx="1120">
                  <c:v>112.00003999999998</c:v>
                </c:pt>
                <c:pt idx="1121">
                  <c:v>112.10004000000001</c:v>
                </c:pt>
                <c:pt idx="1122">
                  <c:v>112.20004</c:v>
                </c:pt>
                <c:pt idx="1123">
                  <c:v>112.30004</c:v>
                </c:pt>
                <c:pt idx="1124">
                  <c:v>112.40003999999999</c:v>
                </c:pt>
                <c:pt idx="1125">
                  <c:v>112.50003999999998</c:v>
                </c:pt>
                <c:pt idx="1126">
                  <c:v>112.60004000000001</c:v>
                </c:pt>
                <c:pt idx="1127">
                  <c:v>112.70004</c:v>
                </c:pt>
                <c:pt idx="1128">
                  <c:v>112.80004</c:v>
                </c:pt>
                <c:pt idx="1129">
                  <c:v>112.90003999999999</c:v>
                </c:pt>
                <c:pt idx="1130">
                  <c:v>113.00003999999998</c:v>
                </c:pt>
                <c:pt idx="1131">
                  <c:v>113.10004000000001</c:v>
                </c:pt>
                <c:pt idx="1132">
                  <c:v>113.20004</c:v>
                </c:pt>
                <c:pt idx="1133">
                  <c:v>113.30004</c:v>
                </c:pt>
                <c:pt idx="1134">
                  <c:v>113.40003999999999</c:v>
                </c:pt>
                <c:pt idx="1135">
                  <c:v>113.50003999999998</c:v>
                </c:pt>
                <c:pt idx="1136">
                  <c:v>113.60004000000001</c:v>
                </c:pt>
                <c:pt idx="1137">
                  <c:v>113.70004</c:v>
                </c:pt>
                <c:pt idx="1138">
                  <c:v>113.80004</c:v>
                </c:pt>
                <c:pt idx="1139">
                  <c:v>113.90003999999999</c:v>
                </c:pt>
                <c:pt idx="1140">
                  <c:v>114.00003999999998</c:v>
                </c:pt>
                <c:pt idx="1141">
                  <c:v>114.10004000000001</c:v>
                </c:pt>
                <c:pt idx="1142">
                  <c:v>114.20004</c:v>
                </c:pt>
                <c:pt idx="1143">
                  <c:v>114.30004</c:v>
                </c:pt>
                <c:pt idx="1144">
                  <c:v>114.40003999999999</c:v>
                </c:pt>
                <c:pt idx="1145">
                  <c:v>114.50003999999998</c:v>
                </c:pt>
                <c:pt idx="1146">
                  <c:v>114.60004000000001</c:v>
                </c:pt>
                <c:pt idx="1147">
                  <c:v>114.70004</c:v>
                </c:pt>
                <c:pt idx="1148">
                  <c:v>114.80004</c:v>
                </c:pt>
                <c:pt idx="1149">
                  <c:v>114.90003999999999</c:v>
                </c:pt>
                <c:pt idx="1150">
                  <c:v>115.00003999999998</c:v>
                </c:pt>
                <c:pt idx="1151">
                  <c:v>115.10004000000001</c:v>
                </c:pt>
                <c:pt idx="1152">
                  <c:v>115.20004</c:v>
                </c:pt>
                <c:pt idx="1153">
                  <c:v>115.30004</c:v>
                </c:pt>
                <c:pt idx="1154">
                  <c:v>115.40003999999999</c:v>
                </c:pt>
                <c:pt idx="1155">
                  <c:v>115.50003999999998</c:v>
                </c:pt>
                <c:pt idx="1156">
                  <c:v>115.60004000000001</c:v>
                </c:pt>
                <c:pt idx="1157">
                  <c:v>115.70004</c:v>
                </c:pt>
                <c:pt idx="1158">
                  <c:v>115.80004</c:v>
                </c:pt>
                <c:pt idx="1159">
                  <c:v>115.90003999999999</c:v>
                </c:pt>
                <c:pt idx="1160">
                  <c:v>116.00003999999998</c:v>
                </c:pt>
                <c:pt idx="1161">
                  <c:v>116.10004000000001</c:v>
                </c:pt>
                <c:pt idx="1162">
                  <c:v>116.20004</c:v>
                </c:pt>
                <c:pt idx="1163">
                  <c:v>116.30004</c:v>
                </c:pt>
                <c:pt idx="1164">
                  <c:v>116.40003999999999</c:v>
                </c:pt>
                <c:pt idx="1165">
                  <c:v>116.50003999999998</c:v>
                </c:pt>
                <c:pt idx="1166">
                  <c:v>116.60004000000001</c:v>
                </c:pt>
                <c:pt idx="1167">
                  <c:v>116.70004</c:v>
                </c:pt>
                <c:pt idx="1168">
                  <c:v>116.80004</c:v>
                </c:pt>
                <c:pt idx="1169">
                  <c:v>116.90003999999999</c:v>
                </c:pt>
                <c:pt idx="1170">
                  <c:v>117.00003999999998</c:v>
                </c:pt>
                <c:pt idx="1171">
                  <c:v>117.10004000000001</c:v>
                </c:pt>
                <c:pt idx="1172">
                  <c:v>117.20004</c:v>
                </c:pt>
                <c:pt idx="1173">
                  <c:v>117.30004</c:v>
                </c:pt>
                <c:pt idx="1174">
                  <c:v>117.40003999999999</c:v>
                </c:pt>
                <c:pt idx="1175">
                  <c:v>117.50003999999998</c:v>
                </c:pt>
                <c:pt idx="1176">
                  <c:v>117.60004000000001</c:v>
                </c:pt>
                <c:pt idx="1177">
                  <c:v>117.70004</c:v>
                </c:pt>
                <c:pt idx="1178">
                  <c:v>117.80004</c:v>
                </c:pt>
                <c:pt idx="1179">
                  <c:v>117.90003999999999</c:v>
                </c:pt>
                <c:pt idx="1180">
                  <c:v>118.00003999999998</c:v>
                </c:pt>
                <c:pt idx="1181">
                  <c:v>118.10004000000001</c:v>
                </c:pt>
                <c:pt idx="1182">
                  <c:v>118.20004</c:v>
                </c:pt>
                <c:pt idx="1183">
                  <c:v>118.30004</c:v>
                </c:pt>
                <c:pt idx="1184">
                  <c:v>118.40003999999999</c:v>
                </c:pt>
                <c:pt idx="1185">
                  <c:v>118.50003999999998</c:v>
                </c:pt>
                <c:pt idx="1186">
                  <c:v>118.60004000000001</c:v>
                </c:pt>
                <c:pt idx="1187">
                  <c:v>118.70004</c:v>
                </c:pt>
                <c:pt idx="1188">
                  <c:v>118.80004</c:v>
                </c:pt>
                <c:pt idx="1189">
                  <c:v>118.90003999999999</c:v>
                </c:pt>
                <c:pt idx="1190">
                  <c:v>119.00003999999998</c:v>
                </c:pt>
                <c:pt idx="1191">
                  <c:v>119.10004000000001</c:v>
                </c:pt>
                <c:pt idx="1192">
                  <c:v>119.20004</c:v>
                </c:pt>
                <c:pt idx="1193">
                  <c:v>119.30004</c:v>
                </c:pt>
                <c:pt idx="1194">
                  <c:v>119.40003999999999</c:v>
                </c:pt>
                <c:pt idx="1195">
                  <c:v>119.50003999999998</c:v>
                </c:pt>
                <c:pt idx="1196">
                  <c:v>119.60004000000001</c:v>
                </c:pt>
                <c:pt idx="1197">
                  <c:v>119.70004</c:v>
                </c:pt>
                <c:pt idx="1198">
                  <c:v>119.80004</c:v>
                </c:pt>
                <c:pt idx="1199">
                  <c:v>119.90003999999999</c:v>
                </c:pt>
                <c:pt idx="1200">
                  <c:v>120.00003999999998</c:v>
                </c:pt>
                <c:pt idx="1201">
                  <c:v>120.10004000000001</c:v>
                </c:pt>
                <c:pt idx="1202">
                  <c:v>120.20004</c:v>
                </c:pt>
                <c:pt idx="1203">
                  <c:v>120.30004</c:v>
                </c:pt>
                <c:pt idx="1204">
                  <c:v>120.40003999999999</c:v>
                </c:pt>
                <c:pt idx="1205">
                  <c:v>120.50003999999998</c:v>
                </c:pt>
                <c:pt idx="1206">
                  <c:v>120.60004000000001</c:v>
                </c:pt>
                <c:pt idx="1207">
                  <c:v>120.70004</c:v>
                </c:pt>
                <c:pt idx="1208">
                  <c:v>120.80004</c:v>
                </c:pt>
                <c:pt idx="1209">
                  <c:v>120.90003999999999</c:v>
                </c:pt>
                <c:pt idx="1210">
                  <c:v>121.00003999999998</c:v>
                </c:pt>
                <c:pt idx="1211">
                  <c:v>121.10004000000001</c:v>
                </c:pt>
                <c:pt idx="1212">
                  <c:v>121.20004</c:v>
                </c:pt>
                <c:pt idx="1213">
                  <c:v>121.30004</c:v>
                </c:pt>
                <c:pt idx="1214">
                  <c:v>121.40003999999999</c:v>
                </c:pt>
                <c:pt idx="1215">
                  <c:v>121.50003999999998</c:v>
                </c:pt>
                <c:pt idx="1216">
                  <c:v>121.60004000000001</c:v>
                </c:pt>
                <c:pt idx="1217">
                  <c:v>121.70004</c:v>
                </c:pt>
                <c:pt idx="1218">
                  <c:v>121.80004</c:v>
                </c:pt>
                <c:pt idx="1219">
                  <c:v>121.90003999999999</c:v>
                </c:pt>
                <c:pt idx="1220">
                  <c:v>122.00003999999998</c:v>
                </c:pt>
                <c:pt idx="1221">
                  <c:v>122.10004000000001</c:v>
                </c:pt>
                <c:pt idx="1222">
                  <c:v>122.20004</c:v>
                </c:pt>
                <c:pt idx="1223">
                  <c:v>122.30004</c:v>
                </c:pt>
                <c:pt idx="1224">
                  <c:v>122.40003999999999</c:v>
                </c:pt>
                <c:pt idx="1225">
                  <c:v>122.50003999999998</c:v>
                </c:pt>
                <c:pt idx="1226">
                  <c:v>122.60004000000001</c:v>
                </c:pt>
                <c:pt idx="1227">
                  <c:v>122.70004</c:v>
                </c:pt>
                <c:pt idx="1228">
                  <c:v>122.80004</c:v>
                </c:pt>
                <c:pt idx="1229">
                  <c:v>122.90003999999999</c:v>
                </c:pt>
                <c:pt idx="1230">
                  <c:v>123.00003999999998</c:v>
                </c:pt>
                <c:pt idx="1231">
                  <c:v>123.10004000000001</c:v>
                </c:pt>
                <c:pt idx="1232">
                  <c:v>123.20004</c:v>
                </c:pt>
                <c:pt idx="1233">
                  <c:v>123.30004</c:v>
                </c:pt>
                <c:pt idx="1234">
                  <c:v>123.40003999999999</c:v>
                </c:pt>
                <c:pt idx="1235">
                  <c:v>123.50003999999998</c:v>
                </c:pt>
                <c:pt idx="1236">
                  <c:v>123.60004000000001</c:v>
                </c:pt>
                <c:pt idx="1237">
                  <c:v>123.70004</c:v>
                </c:pt>
                <c:pt idx="1238">
                  <c:v>123.80004</c:v>
                </c:pt>
                <c:pt idx="1239">
                  <c:v>123.90003999999999</c:v>
                </c:pt>
                <c:pt idx="1240">
                  <c:v>124.00003999999998</c:v>
                </c:pt>
                <c:pt idx="1241">
                  <c:v>124.10004000000001</c:v>
                </c:pt>
                <c:pt idx="1242">
                  <c:v>124.20004</c:v>
                </c:pt>
                <c:pt idx="1243">
                  <c:v>124.30004</c:v>
                </c:pt>
                <c:pt idx="1244">
                  <c:v>124.40003999999999</c:v>
                </c:pt>
                <c:pt idx="1245">
                  <c:v>124.50003999999998</c:v>
                </c:pt>
                <c:pt idx="1246">
                  <c:v>124.60004000000001</c:v>
                </c:pt>
                <c:pt idx="1247">
                  <c:v>124.70004</c:v>
                </c:pt>
                <c:pt idx="1248">
                  <c:v>124.80004</c:v>
                </c:pt>
                <c:pt idx="1249">
                  <c:v>124.90003999999999</c:v>
                </c:pt>
                <c:pt idx="1250">
                  <c:v>125.00003999999998</c:v>
                </c:pt>
                <c:pt idx="1251">
                  <c:v>125.10004000000001</c:v>
                </c:pt>
                <c:pt idx="1252">
                  <c:v>125.20004</c:v>
                </c:pt>
                <c:pt idx="1253">
                  <c:v>125.30004</c:v>
                </c:pt>
                <c:pt idx="1254">
                  <c:v>125.40003999999999</c:v>
                </c:pt>
                <c:pt idx="1255">
                  <c:v>125.50003999999998</c:v>
                </c:pt>
                <c:pt idx="1256">
                  <c:v>125.60004000000001</c:v>
                </c:pt>
                <c:pt idx="1257">
                  <c:v>125.70004</c:v>
                </c:pt>
                <c:pt idx="1258">
                  <c:v>125.80004</c:v>
                </c:pt>
                <c:pt idx="1259">
                  <c:v>125.90003999999999</c:v>
                </c:pt>
                <c:pt idx="1260">
                  <c:v>126.00003999999998</c:v>
                </c:pt>
                <c:pt idx="1261">
                  <c:v>126.10004000000001</c:v>
                </c:pt>
                <c:pt idx="1262">
                  <c:v>126.20004</c:v>
                </c:pt>
                <c:pt idx="1263">
                  <c:v>126.30004</c:v>
                </c:pt>
                <c:pt idx="1264">
                  <c:v>126.40003999999999</c:v>
                </c:pt>
                <c:pt idx="1265">
                  <c:v>126.50003999999998</c:v>
                </c:pt>
                <c:pt idx="1266">
                  <c:v>126.60004000000001</c:v>
                </c:pt>
                <c:pt idx="1267">
                  <c:v>126.70004</c:v>
                </c:pt>
                <c:pt idx="1268">
                  <c:v>126.80004</c:v>
                </c:pt>
                <c:pt idx="1269">
                  <c:v>126.90003999999999</c:v>
                </c:pt>
                <c:pt idx="1270">
                  <c:v>127.00003999999998</c:v>
                </c:pt>
                <c:pt idx="1271">
                  <c:v>127.10004000000001</c:v>
                </c:pt>
                <c:pt idx="1272">
                  <c:v>127.20004</c:v>
                </c:pt>
                <c:pt idx="1273">
                  <c:v>127.30004</c:v>
                </c:pt>
                <c:pt idx="1274">
                  <c:v>127.40003999999999</c:v>
                </c:pt>
                <c:pt idx="1275">
                  <c:v>127.50003999999998</c:v>
                </c:pt>
                <c:pt idx="1276">
                  <c:v>127.60004000000001</c:v>
                </c:pt>
                <c:pt idx="1277">
                  <c:v>127.70004</c:v>
                </c:pt>
                <c:pt idx="1278">
                  <c:v>127.80004</c:v>
                </c:pt>
                <c:pt idx="1279">
                  <c:v>127.90003999999999</c:v>
                </c:pt>
                <c:pt idx="1280">
                  <c:v>128.00003999999998</c:v>
                </c:pt>
                <c:pt idx="1281">
                  <c:v>128.10004000000001</c:v>
                </c:pt>
                <c:pt idx="1282">
                  <c:v>128.20004</c:v>
                </c:pt>
                <c:pt idx="1283">
                  <c:v>128.30004</c:v>
                </c:pt>
                <c:pt idx="1284">
                  <c:v>128.40003999999999</c:v>
                </c:pt>
                <c:pt idx="1285">
                  <c:v>128.50003999999998</c:v>
                </c:pt>
                <c:pt idx="1286">
                  <c:v>128.60004000000001</c:v>
                </c:pt>
                <c:pt idx="1287">
                  <c:v>128.70004</c:v>
                </c:pt>
                <c:pt idx="1288">
                  <c:v>128.80004</c:v>
                </c:pt>
                <c:pt idx="1289">
                  <c:v>128.90003999999999</c:v>
                </c:pt>
                <c:pt idx="1290">
                  <c:v>129.00003999999998</c:v>
                </c:pt>
                <c:pt idx="1291">
                  <c:v>129.10004000000001</c:v>
                </c:pt>
                <c:pt idx="1292">
                  <c:v>129.20004</c:v>
                </c:pt>
                <c:pt idx="1293">
                  <c:v>129.30004</c:v>
                </c:pt>
                <c:pt idx="1294">
                  <c:v>129.40003999999999</c:v>
                </c:pt>
                <c:pt idx="1295">
                  <c:v>129.50003999999998</c:v>
                </c:pt>
                <c:pt idx="1296">
                  <c:v>129.60004000000001</c:v>
                </c:pt>
                <c:pt idx="1297">
                  <c:v>129.70004</c:v>
                </c:pt>
                <c:pt idx="1298">
                  <c:v>129.80004</c:v>
                </c:pt>
                <c:pt idx="1299">
                  <c:v>129.90003999999999</c:v>
                </c:pt>
                <c:pt idx="1300">
                  <c:v>130.00003999999998</c:v>
                </c:pt>
                <c:pt idx="1301">
                  <c:v>130.10004000000001</c:v>
                </c:pt>
                <c:pt idx="1302">
                  <c:v>130.20004</c:v>
                </c:pt>
                <c:pt idx="1303">
                  <c:v>130.30004</c:v>
                </c:pt>
                <c:pt idx="1304">
                  <c:v>130.40003999999999</c:v>
                </c:pt>
                <c:pt idx="1305">
                  <c:v>130.50003999999998</c:v>
                </c:pt>
                <c:pt idx="1306">
                  <c:v>130.60004000000001</c:v>
                </c:pt>
                <c:pt idx="1307">
                  <c:v>130.70004</c:v>
                </c:pt>
                <c:pt idx="1308">
                  <c:v>130.80004</c:v>
                </c:pt>
                <c:pt idx="1309">
                  <c:v>130.90003999999999</c:v>
                </c:pt>
                <c:pt idx="1310">
                  <c:v>131.00003999999998</c:v>
                </c:pt>
                <c:pt idx="1311">
                  <c:v>131.10004000000001</c:v>
                </c:pt>
                <c:pt idx="1312">
                  <c:v>131.20004</c:v>
                </c:pt>
                <c:pt idx="1313">
                  <c:v>131.30004</c:v>
                </c:pt>
                <c:pt idx="1314">
                  <c:v>131.40003999999999</c:v>
                </c:pt>
                <c:pt idx="1315">
                  <c:v>131.50003999999998</c:v>
                </c:pt>
                <c:pt idx="1316">
                  <c:v>131.60004000000001</c:v>
                </c:pt>
                <c:pt idx="1317">
                  <c:v>131.70004</c:v>
                </c:pt>
                <c:pt idx="1318">
                  <c:v>131.80004</c:v>
                </c:pt>
                <c:pt idx="1319">
                  <c:v>131.90003999999999</c:v>
                </c:pt>
                <c:pt idx="1320">
                  <c:v>132.00003999999998</c:v>
                </c:pt>
                <c:pt idx="1321">
                  <c:v>132.10004000000001</c:v>
                </c:pt>
                <c:pt idx="1322">
                  <c:v>132.20004</c:v>
                </c:pt>
                <c:pt idx="1323">
                  <c:v>132.30004</c:v>
                </c:pt>
                <c:pt idx="1324">
                  <c:v>132.40003999999999</c:v>
                </c:pt>
                <c:pt idx="1325">
                  <c:v>132.50003999999998</c:v>
                </c:pt>
                <c:pt idx="1326">
                  <c:v>132.60004000000001</c:v>
                </c:pt>
                <c:pt idx="1327">
                  <c:v>132.70004</c:v>
                </c:pt>
                <c:pt idx="1328">
                  <c:v>132.80004</c:v>
                </c:pt>
                <c:pt idx="1329">
                  <c:v>132.90003999999999</c:v>
                </c:pt>
                <c:pt idx="1330">
                  <c:v>133.00003999999998</c:v>
                </c:pt>
                <c:pt idx="1331">
                  <c:v>133.10004000000001</c:v>
                </c:pt>
                <c:pt idx="1332">
                  <c:v>133.20004</c:v>
                </c:pt>
                <c:pt idx="1333">
                  <c:v>133.30004</c:v>
                </c:pt>
                <c:pt idx="1334">
                  <c:v>133.40003999999999</c:v>
                </c:pt>
                <c:pt idx="1335">
                  <c:v>133.50003999999998</c:v>
                </c:pt>
                <c:pt idx="1336">
                  <c:v>133.60004000000001</c:v>
                </c:pt>
                <c:pt idx="1337">
                  <c:v>133.70004</c:v>
                </c:pt>
                <c:pt idx="1338">
                  <c:v>133.80004</c:v>
                </c:pt>
                <c:pt idx="1339">
                  <c:v>133.90003999999999</c:v>
                </c:pt>
                <c:pt idx="1340">
                  <c:v>134.00003999999998</c:v>
                </c:pt>
                <c:pt idx="1341">
                  <c:v>134.10004000000001</c:v>
                </c:pt>
                <c:pt idx="1342">
                  <c:v>134.20004</c:v>
                </c:pt>
                <c:pt idx="1343">
                  <c:v>134.30004</c:v>
                </c:pt>
                <c:pt idx="1344">
                  <c:v>134.40003999999999</c:v>
                </c:pt>
                <c:pt idx="1345">
                  <c:v>134.50003999999998</c:v>
                </c:pt>
                <c:pt idx="1346">
                  <c:v>134.60004000000001</c:v>
                </c:pt>
                <c:pt idx="1347">
                  <c:v>134.70004</c:v>
                </c:pt>
                <c:pt idx="1348">
                  <c:v>134.80004</c:v>
                </c:pt>
                <c:pt idx="1349">
                  <c:v>134.90003999999999</c:v>
                </c:pt>
                <c:pt idx="1350">
                  <c:v>135.00003999999998</c:v>
                </c:pt>
                <c:pt idx="1351">
                  <c:v>135.10004000000001</c:v>
                </c:pt>
                <c:pt idx="1352">
                  <c:v>135.20004</c:v>
                </c:pt>
                <c:pt idx="1353">
                  <c:v>135.30004</c:v>
                </c:pt>
                <c:pt idx="1354">
                  <c:v>135.40003999999999</c:v>
                </c:pt>
                <c:pt idx="1355">
                  <c:v>135.50003999999998</c:v>
                </c:pt>
                <c:pt idx="1356">
                  <c:v>135.60004000000001</c:v>
                </c:pt>
                <c:pt idx="1357">
                  <c:v>135.70004</c:v>
                </c:pt>
                <c:pt idx="1358">
                  <c:v>135.80004</c:v>
                </c:pt>
                <c:pt idx="1359">
                  <c:v>135.90003999999999</c:v>
                </c:pt>
                <c:pt idx="1360">
                  <c:v>136.00003999999998</c:v>
                </c:pt>
                <c:pt idx="1361">
                  <c:v>136.10004000000001</c:v>
                </c:pt>
                <c:pt idx="1362">
                  <c:v>136.20004</c:v>
                </c:pt>
                <c:pt idx="1363">
                  <c:v>136.30004</c:v>
                </c:pt>
                <c:pt idx="1364">
                  <c:v>136.40003999999999</c:v>
                </c:pt>
                <c:pt idx="1365">
                  <c:v>136.50003999999998</c:v>
                </c:pt>
                <c:pt idx="1366">
                  <c:v>136.60004000000001</c:v>
                </c:pt>
                <c:pt idx="1367">
                  <c:v>136.70004</c:v>
                </c:pt>
                <c:pt idx="1368">
                  <c:v>136.80004</c:v>
                </c:pt>
                <c:pt idx="1369">
                  <c:v>136.90003999999999</c:v>
                </c:pt>
                <c:pt idx="1370">
                  <c:v>137.00003999999998</c:v>
                </c:pt>
                <c:pt idx="1371">
                  <c:v>137.10004000000001</c:v>
                </c:pt>
                <c:pt idx="1372">
                  <c:v>137.20004</c:v>
                </c:pt>
                <c:pt idx="1373">
                  <c:v>137.30004</c:v>
                </c:pt>
                <c:pt idx="1374">
                  <c:v>137.40003999999999</c:v>
                </c:pt>
                <c:pt idx="1375">
                  <c:v>137.50003999999998</c:v>
                </c:pt>
                <c:pt idx="1376">
                  <c:v>137.60004000000001</c:v>
                </c:pt>
                <c:pt idx="1377">
                  <c:v>137.70004</c:v>
                </c:pt>
                <c:pt idx="1378">
                  <c:v>137.80004</c:v>
                </c:pt>
                <c:pt idx="1379">
                  <c:v>137.90003999999999</c:v>
                </c:pt>
                <c:pt idx="1380">
                  <c:v>138.00003999999998</c:v>
                </c:pt>
                <c:pt idx="1381">
                  <c:v>138.10004000000001</c:v>
                </c:pt>
                <c:pt idx="1382">
                  <c:v>138.20004</c:v>
                </c:pt>
                <c:pt idx="1383">
                  <c:v>138.30004</c:v>
                </c:pt>
                <c:pt idx="1384">
                  <c:v>138.40003999999999</c:v>
                </c:pt>
                <c:pt idx="1385">
                  <c:v>138.50003999999998</c:v>
                </c:pt>
                <c:pt idx="1386">
                  <c:v>138.60004000000001</c:v>
                </c:pt>
                <c:pt idx="1387">
                  <c:v>138.70004</c:v>
                </c:pt>
                <c:pt idx="1388">
                  <c:v>138.80004</c:v>
                </c:pt>
                <c:pt idx="1389">
                  <c:v>138.90003999999999</c:v>
                </c:pt>
                <c:pt idx="1390">
                  <c:v>139.00003999999998</c:v>
                </c:pt>
                <c:pt idx="1391">
                  <c:v>139.10004000000001</c:v>
                </c:pt>
                <c:pt idx="1392">
                  <c:v>139.20004</c:v>
                </c:pt>
                <c:pt idx="1393">
                  <c:v>139.30004</c:v>
                </c:pt>
                <c:pt idx="1394">
                  <c:v>139.40003999999999</c:v>
                </c:pt>
                <c:pt idx="1395">
                  <c:v>139.50003999999998</c:v>
                </c:pt>
                <c:pt idx="1396">
                  <c:v>139.60004000000001</c:v>
                </c:pt>
                <c:pt idx="1397">
                  <c:v>139.70004</c:v>
                </c:pt>
                <c:pt idx="1398">
                  <c:v>139.80004</c:v>
                </c:pt>
                <c:pt idx="1399">
                  <c:v>139.90003999999999</c:v>
                </c:pt>
                <c:pt idx="1400">
                  <c:v>140.00003999999998</c:v>
                </c:pt>
                <c:pt idx="1401">
                  <c:v>140.10004000000001</c:v>
                </c:pt>
                <c:pt idx="1402">
                  <c:v>140.20004</c:v>
                </c:pt>
                <c:pt idx="1403">
                  <c:v>140.30004</c:v>
                </c:pt>
                <c:pt idx="1404">
                  <c:v>140.40003999999999</c:v>
                </c:pt>
                <c:pt idx="1405">
                  <c:v>140.50003999999998</c:v>
                </c:pt>
                <c:pt idx="1406">
                  <c:v>140.60004000000001</c:v>
                </c:pt>
                <c:pt idx="1407">
                  <c:v>140.70004</c:v>
                </c:pt>
                <c:pt idx="1408">
                  <c:v>140.80004</c:v>
                </c:pt>
                <c:pt idx="1409">
                  <c:v>140.90003999999999</c:v>
                </c:pt>
                <c:pt idx="1410">
                  <c:v>141.00003999999998</c:v>
                </c:pt>
                <c:pt idx="1411">
                  <c:v>141.10004000000001</c:v>
                </c:pt>
                <c:pt idx="1412">
                  <c:v>141.20004</c:v>
                </c:pt>
                <c:pt idx="1413">
                  <c:v>141.30004</c:v>
                </c:pt>
                <c:pt idx="1414">
                  <c:v>141.40003999999999</c:v>
                </c:pt>
                <c:pt idx="1415">
                  <c:v>141.50003999999998</c:v>
                </c:pt>
                <c:pt idx="1416">
                  <c:v>141.60004000000001</c:v>
                </c:pt>
                <c:pt idx="1417">
                  <c:v>141.70004</c:v>
                </c:pt>
                <c:pt idx="1418">
                  <c:v>141.80004</c:v>
                </c:pt>
                <c:pt idx="1419">
                  <c:v>141.90003999999999</c:v>
                </c:pt>
                <c:pt idx="1420">
                  <c:v>142.00003999999998</c:v>
                </c:pt>
                <c:pt idx="1421">
                  <c:v>142.10004000000001</c:v>
                </c:pt>
                <c:pt idx="1422">
                  <c:v>142.20004</c:v>
                </c:pt>
                <c:pt idx="1423">
                  <c:v>142.30004</c:v>
                </c:pt>
                <c:pt idx="1424">
                  <c:v>142.40003999999999</c:v>
                </c:pt>
                <c:pt idx="1425">
                  <c:v>142.50003999999998</c:v>
                </c:pt>
                <c:pt idx="1426">
                  <c:v>142.60004000000001</c:v>
                </c:pt>
                <c:pt idx="1427">
                  <c:v>142.70004</c:v>
                </c:pt>
                <c:pt idx="1428">
                  <c:v>142.80004</c:v>
                </c:pt>
                <c:pt idx="1429">
                  <c:v>142.90003999999999</c:v>
                </c:pt>
                <c:pt idx="1430">
                  <c:v>143.00003999999998</c:v>
                </c:pt>
                <c:pt idx="1431">
                  <c:v>143.10004000000001</c:v>
                </c:pt>
                <c:pt idx="1432">
                  <c:v>143.20004</c:v>
                </c:pt>
                <c:pt idx="1433">
                  <c:v>143.30004</c:v>
                </c:pt>
                <c:pt idx="1434">
                  <c:v>143.40003999999999</c:v>
                </c:pt>
                <c:pt idx="1435">
                  <c:v>143.50003999999998</c:v>
                </c:pt>
                <c:pt idx="1436">
                  <c:v>143.60004000000001</c:v>
                </c:pt>
                <c:pt idx="1437">
                  <c:v>143.70004</c:v>
                </c:pt>
                <c:pt idx="1438">
                  <c:v>143.80004</c:v>
                </c:pt>
                <c:pt idx="1439">
                  <c:v>143.90003999999999</c:v>
                </c:pt>
                <c:pt idx="1440">
                  <c:v>144.00003999999998</c:v>
                </c:pt>
                <c:pt idx="1441">
                  <c:v>144.10004000000001</c:v>
                </c:pt>
                <c:pt idx="1442">
                  <c:v>144.20004</c:v>
                </c:pt>
                <c:pt idx="1443">
                  <c:v>144.30004</c:v>
                </c:pt>
                <c:pt idx="1444">
                  <c:v>144.40003999999999</c:v>
                </c:pt>
                <c:pt idx="1445">
                  <c:v>144.50003999999998</c:v>
                </c:pt>
                <c:pt idx="1446">
                  <c:v>144.60004000000001</c:v>
                </c:pt>
                <c:pt idx="1447">
                  <c:v>144.70004</c:v>
                </c:pt>
                <c:pt idx="1448">
                  <c:v>144.80004</c:v>
                </c:pt>
                <c:pt idx="1449">
                  <c:v>144.90003999999999</c:v>
                </c:pt>
                <c:pt idx="1450">
                  <c:v>145.00003999999998</c:v>
                </c:pt>
                <c:pt idx="1451">
                  <c:v>145.10004000000001</c:v>
                </c:pt>
                <c:pt idx="1452">
                  <c:v>145.20004</c:v>
                </c:pt>
                <c:pt idx="1453">
                  <c:v>145.30004</c:v>
                </c:pt>
                <c:pt idx="1454">
                  <c:v>145.40003999999999</c:v>
                </c:pt>
                <c:pt idx="1455">
                  <c:v>145.50003999999998</c:v>
                </c:pt>
                <c:pt idx="1456">
                  <c:v>145.60004000000001</c:v>
                </c:pt>
                <c:pt idx="1457">
                  <c:v>145.70004</c:v>
                </c:pt>
                <c:pt idx="1458">
                  <c:v>145.80004</c:v>
                </c:pt>
                <c:pt idx="1459">
                  <c:v>145.90003999999999</c:v>
                </c:pt>
                <c:pt idx="1460">
                  <c:v>146.00003999999998</c:v>
                </c:pt>
                <c:pt idx="1461">
                  <c:v>146.10004000000001</c:v>
                </c:pt>
                <c:pt idx="1462">
                  <c:v>146.20004</c:v>
                </c:pt>
                <c:pt idx="1463">
                  <c:v>146.30004</c:v>
                </c:pt>
                <c:pt idx="1464">
                  <c:v>146.40003999999999</c:v>
                </c:pt>
                <c:pt idx="1465">
                  <c:v>146.50003999999998</c:v>
                </c:pt>
                <c:pt idx="1466">
                  <c:v>146.60004000000001</c:v>
                </c:pt>
                <c:pt idx="1467">
                  <c:v>146.70004</c:v>
                </c:pt>
                <c:pt idx="1468">
                  <c:v>146.80004</c:v>
                </c:pt>
                <c:pt idx="1469">
                  <c:v>146.90003999999999</c:v>
                </c:pt>
                <c:pt idx="1470">
                  <c:v>147.00003999999998</c:v>
                </c:pt>
                <c:pt idx="1471">
                  <c:v>147.10004000000001</c:v>
                </c:pt>
                <c:pt idx="1472">
                  <c:v>147.20004</c:v>
                </c:pt>
                <c:pt idx="1473">
                  <c:v>147.30004</c:v>
                </c:pt>
                <c:pt idx="1474">
                  <c:v>147.40003999999999</c:v>
                </c:pt>
                <c:pt idx="1475">
                  <c:v>147.50003999999998</c:v>
                </c:pt>
                <c:pt idx="1476">
                  <c:v>147.60004000000001</c:v>
                </c:pt>
                <c:pt idx="1477">
                  <c:v>147.70004</c:v>
                </c:pt>
                <c:pt idx="1478">
                  <c:v>147.80004</c:v>
                </c:pt>
                <c:pt idx="1479">
                  <c:v>147.90003999999999</c:v>
                </c:pt>
                <c:pt idx="1480">
                  <c:v>148.00003999999998</c:v>
                </c:pt>
                <c:pt idx="1481">
                  <c:v>148.10004000000001</c:v>
                </c:pt>
                <c:pt idx="1482">
                  <c:v>148.20004</c:v>
                </c:pt>
                <c:pt idx="1483">
                  <c:v>148.30004</c:v>
                </c:pt>
                <c:pt idx="1484">
                  <c:v>148.40003999999999</c:v>
                </c:pt>
                <c:pt idx="1485">
                  <c:v>148.50003999999998</c:v>
                </c:pt>
                <c:pt idx="1486">
                  <c:v>148.60004000000001</c:v>
                </c:pt>
                <c:pt idx="1487">
                  <c:v>148.70004</c:v>
                </c:pt>
                <c:pt idx="1488">
                  <c:v>148.80004</c:v>
                </c:pt>
                <c:pt idx="1489">
                  <c:v>148.90003999999999</c:v>
                </c:pt>
                <c:pt idx="1490">
                  <c:v>149.00003999999998</c:v>
                </c:pt>
                <c:pt idx="1491">
                  <c:v>149.10004000000001</c:v>
                </c:pt>
                <c:pt idx="1492">
                  <c:v>149.20004</c:v>
                </c:pt>
                <c:pt idx="1493">
                  <c:v>149.30004</c:v>
                </c:pt>
                <c:pt idx="1494">
                  <c:v>149.40003999999999</c:v>
                </c:pt>
                <c:pt idx="1495">
                  <c:v>149.50003999999998</c:v>
                </c:pt>
                <c:pt idx="1496">
                  <c:v>149.60004000000001</c:v>
                </c:pt>
                <c:pt idx="1497">
                  <c:v>149.70004</c:v>
                </c:pt>
                <c:pt idx="1498">
                  <c:v>149.80004</c:v>
                </c:pt>
                <c:pt idx="1499">
                  <c:v>149.90003999999999</c:v>
                </c:pt>
                <c:pt idx="1500">
                  <c:v>150.00003999999998</c:v>
                </c:pt>
                <c:pt idx="1501">
                  <c:v>150.10004000000001</c:v>
                </c:pt>
                <c:pt idx="1502">
                  <c:v>150.20004</c:v>
                </c:pt>
                <c:pt idx="1503">
                  <c:v>150.30004</c:v>
                </c:pt>
                <c:pt idx="1504">
                  <c:v>150.40003999999999</c:v>
                </c:pt>
                <c:pt idx="1505">
                  <c:v>150.50003999999998</c:v>
                </c:pt>
                <c:pt idx="1506">
                  <c:v>150.60004000000001</c:v>
                </c:pt>
                <c:pt idx="1507">
                  <c:v>150.70004</c:v>
                </c:pt>
                <c:pt idx="1508">
                  <c:v>150.80004</c:v>
                </c:pt>
                <c:pt idx="1509">
                  <c:v>150.90003999999999</c:v>
                </c:pt>
                <c:pt idx="1510">
                  <c:v>151.00003999999998</c:v>
                </c:pt>
                <c:pt idx="1511">
                  <c:v>151.10004000000001</c:v>
                </c:pt>
                <c:pt idx="1512">
                  <c:v>151.20004</c:v>
                </c:pt>
                <c:pt idx="1513">
                  <c:v>151.30004</c:v>
                </c:pt>
                <c:pt idx="1514">
                  <c:v>151.40003999999999</c:v>
                </c:pt>
                <c:pt idx="1515">
                  <c:v>151.50003999999998</c:v>
                </c:pt>
                <c:pt idx="1516">
                  <c:v>151.60004000000001</c:v>
                </c:pt>
                <c:pt idx="1517">
                  <c:v>151.70004</c:v>
                </c:pt>
                <c:pt idx="1518">
                  <c:v>151.80004</c:v>
                </c:pt>
                <c:pt idx="1519">
                  <c:v>151.90003999999999</c:v>
                </c:pt>
                <c:pt idx="1520">
                  <c:v>152.00003999999998</c:v>
                </c:pt>
                <c:pt idx="1521">
                  <c:v>152.10004000000001</c:v>
                </c:pt>
                <c:pt idx="1522">
                  <c:v>152.20004</c:v>
                </c:pt>
                <c:pt idx="1523">
                  <c:v>152.30004</c:v>
                </c:pt>
                <c:pt idx="1524">
                  <c:v>152.40003999999999</c:v>
                </c:pt>
                <c:pt idx="1525">
                  <c:v>152.50003999999998</c:v>
                </c:pt>
                <c:pt idx="1526">
                  <c:v>152.60004000000001</c:v>
                </c:pt>
                <c:pt idx="1527">
                  <c:v>152.70004</c:v>
                </c:pt>
                <c:pt idx="1528">
                  <c:v>152.80004</c:v>
                </c:pt>
                <c:pt idx="1529">
                  <c:v>152.90003999999999</c:v>
                </c:pt>
                <c:pt idx="1530">
                  <c:v>153.00003999999998</c:v>
                </c:pt>
                <c:pt idx="1531">
                  <c:v>153.10004000000001</c:v>
                </c:pt>
                <c:pt idx="1532">
                  <c:v>153.20004</c:v>
                </c:pt>
                <c:pt idx="1533">
                  <c:v>153.30004</c:v>
                </c:pt>
                <c:pt idx="1534">
                  <c:v>153.40003999999999</c:v>
                </c:pt>
                <c:pt idx="1535">
                  <c:v>153.50003999999998</c:v>
                </c:pt>
                <c:pt idx="1536">
                  <c:v>153.60004000000001</c:v>
                </c:pt>
                <c:pt idx="1537">
                  <c:v>153.70004</c:v>
                </c:pt>
                <c:pt idx="1538">
                  <c:v>153.80004</c:v>
                </c:pt>
                <c:pt idx="1539">
                  <c:v>153.90003999999999</c:v>
                </c:pt>
                <c:pt idx="1540">
                  <c:v>154.00003999999998</c:v>
                </c:pt>
                <c:pt idx="1541">
                  <c:v>154.10004000000001</c:v>
                </c:pt>
                <c:pt idx="1542">
                  <c:v>154.20004</c:v>
                </c:pt>
                <c:pt idx="1543">
                  <c:v>154.30004</c:v>
                </c:pt>
                <c:pt idx="1544">
                  <c:v>154.40003999999999</c:v>
                </c:pt>
                <c:pt idx="1545">
                  <c:v>154.50003999999998</c:v>
                </c:pt>
                <c:pt idx="1546">
                  <c:v>154.60004000000001</c:v>
                </c:pt>
                <c:pt idx="1547">
                  <c:v>154.70004</c:v>
                </c:pt>
                <c:pt idx="1548">
                  <c:v>154.80004</c:v>
                </c:pt>
                <c:pt idx="1549">
                  <c:v>154.90003999999999</c:v>
                </c:pt>
                <c:pt idx="1550">
                  <c:v>155.00003999999998</c:v>
                </c:pt>
                <c:pt idx="1551">
                  <c:v>155.10004000000001</c:v>
                </c:pt>
                <c:pt idx="1552">
                  <c:v>155.20004</c:v>
                </c:pt>
                <c:pt idx="1553">
                  <c:v>155.30004</c:v>
                </c:pt>
                <c:pt idx="1554">
                  <c:v>155.40003999999999</c:v>
                </c:pt>
                <c:pt idx="1555">
                  <c:v>155.50003999999998</c:v>
                </c:pt>
                <c:pt idx="1556">
                  <c:v>155.60004000000001</c:v>
                </c:pt>
                <c:pt idx="1557">
                  <c:v>155.70004</c:v>
                </c:pt>
                <c:pt idx="1558">
                  <c:v>155.80004</c:v>
                </c:pt>
                <c:pt idx="1559">
                  <c:v>155.90003999999999</c:v>
                </c:pt>
                <c:pt idx="1560">
                  <c:v>156.00003999999998</c:v>
                </c:pt>
                <c:pt idx="1561">
                  <c:v>156.10004000000001</c:v>
                </c:pt>
                <c:pt idx="1562">
                  <c:v>156.20004</c:v>
                </c:pt>
                <c:pt idx="1563">
                  <c:v>156.30004</c:v>
                </c:pt>
                <c:pt idx="1564">
                  <c:v>156.40003999999999</c:v>
                </c:pt>
                <c:pt idx="1565">
                  <c:v>156.50003999999998</c:v>
                </c:pt>
                <c:pt idx="1566">
                  <c:v>156.60004000000001</c:v>
                </c:pt>
                <c:pt idx="1567">
                  <c:v>156.70004</c:v>
                </c:pt>
                <c:pt idx="1568">
                  <c:v>156.80004</c:v>
                </c:pt>
                <c:pt idx="1569">
                  <c:v>156.90003999999999</c:v>
                </c:pt>
                <c:pt idx="1570">
                  <c:v>157.00003999999998</c:v>
                </c:pt>
                <c:pt idx="1571">
                  <c:v>157.10004000000001</c:v>
                </c:pt>
                <c:pt idx="1572">
                  <c:v>157.20004</c:v>
                </c:pt>
                <c:pt idx="1573">
                  <c:v>157.30004</c:v>
                </c:pt>
                <c:pt idx="1574">
                  <c:v>157.40003999999999</c:v>
                </c:pt>
                <c:pt idx="1575">
                  <c:v>157.50003999999998</c:v>
                </c:pt>
                <c:pt idx="1576">
                  <c:v>157.60004000000001</c:v>
                </c:pt>
                <c:pt idx="1577">
                  <c:v>157.70004</c:v>
                </c:pt>
                <c:pt idx="1578">
                  <c:v>157.80004</c:v>
                </c:pt>
                <c:pt idx="1579">
                  <c:v>157.90003999999999</c:v>
                </c:pt>
                <c:pt idx="1580">
                  <c:v>158.00003999999998</c:v>
                </c:pt>
                <c:pt idx="1581">
                  <c:v>158.10004000000001</c:v>
                </c:pt>
                <c:pt idx="1582">
                  <c:v>158.20004</c:v>
                </c:pt>
                <c:pt idx="1583">
                  <c:v>158.30004</c:v>
                </c:pt>
                <c:pt idx="1584">
                  <c:v>158.40003999999999</c:v>
                </c:pt>
                <c:pt idx="1585">
                  <c:v>158.50003999999998</c:v>
                </c:pt>
                <c:pt idx="1586">
                  <c:v>158.60004000000001</c:v>
                </c:pt>
                <c:pt idx="1587">
                  <c:v>158.70004</c:v>
                </c:pt>
                <c:pt idx="1588">
                  <c:v>158.80004</c:v>
                </c:pt>
                <c:pt idx="1589">
                  <c:v>158.90003999999999</c:v>
                </c:pt>
                <c:pt idx="1590">
                  <c:v>159.00003999999998</c:v>
                </c:pt>
                <c:pt idx="1591">
                  <c:v>159.10004000000001</c:v>
                </c:pt>
                <c:pt idx="1592">
                  <c:v>159.20004</c:v>
                </c:pt>
                <c:pt idx="1593">
                  <c:v>159.30004</c:v>
                </c:pt>
                <c:pt idx="1594">
                  <c:v>159.40003999999999</c:v>
                </c:pt>
                <c:pt idx="1595">
                  <c:v>159.50003999999998</c:v>
                </c:pt>
                <c:pt idx="1596">
                  <c:v>159.60004000000001</c:v>
                </c:pt>
                <c:pt idx="1597">
                  <c:v>159.70004</c:v>
                </c:pt>
                <c:pt idx="1598">
                  <c:v>159.80004</c:v>
                </c:pt>
                <c:pt idx="1599">
                  <c:v>159.90003999999999</c:v>
                </c:pt>
                <c:pt idx="1600">
                  <c:v>160.00003999999998</c:v>
                </c:pt>
                <c:pt idx="1601">
                  <c:v>160.10004000000001</c:v>
                </c:pt>
                <c:pt idx="1602">
                  <c:v>160.20004</c:v>
                </c:pt>
                <c:pt idx="1603">
                  <c:v>160.30004</c:v>
                </c:pt>
                <c:pt idx="1604">
                  <c:v>160.40003999999999</c:v>
                </c:pt>
                <c:pt idx="1605">
                  <c:v>160.50003999999998</c:v>
                </c:pt>
                <c:pt idx="1606">
                  <c:v>160.60004000000001</c:v>
                </c:pt>
                <c:pt idx="1607">
                  <c:v>160.70004</c:v>
                </c:pt>
                <c:pt idx="1608">
                  <c:v>160.80004</c:v>
                </c:pt>
                <c:pt idx="1609">
                  <c:v>160.90003999999999</c:v>
                </c:pt>
                <c:pt idx="1610">
                  <c:v>161.00003999999998</c:v>
                </c:pt>
                <c:pt idx="1611">
                  <c:v>161.10004000000001</c:v>
                </c:pt>
                <c:pt idx="1612">
                  <c:v>161.20004</c:v>
                </c:pt>
                <c:pt idx="1613">
                  <c:v>161.30004</c:v>
                </c:pt>
                <c:pt idx="1614">
                  <c:v>161.40003999999999</c:v>
                </c:pt>
                <c:pt idx="1615">
                  <c:v>161.50003999999998</c:v>
                </c:pt>
                <c:pt idx="1616">
                  <c:v>161.60004000000001</c:v>
                </c:pt>
                <c:pt idx="1617">
                  <c:v>161.70004</c:v>
                </c:pt>
                <c:pt idx="1618">
                  <c:v>161.80004</c:v>
                </c:pt>
                <c:pt idx="1619">
                  <c:v>161.90003999999999</c:v>
                </c:pt>
                <c:pt idx="1620">
                  <c:v>162.00003999999998</c:v>
                </c:pt>
                <c:pt idx="1621">
                  <c:v>162.10004000000001</c:v>
                </c:pt>
                <c:pt idx="1622">
                  <c:v>162.20004</c:v>
                </c:pt>
                <c:pt idx="1623">
                  <c:v>162.30004</c:v>
                </c:pt>
                <c:pt idx="1624">
                  <c:v>162.40003999999999</c:v>
                </c:pt>
                <c:pt idx="1625">
                  <c:v>162.50003999999998</c:v>
                </c:pt>
                <c:pt idx="1626">
                  <c:v>162.60004000000001</c:v>
                </c:pt>
                <c:pt idx="1627">
                  <c:v>162.70004</c:v>
                </c:pt>
                <c:pt idx="1628">
                  <c:v>162.80004</c:v>
                </c:pt>
                <c:pt idx="1629">
                  <c:v>162.90003999999999</c:v>
                </c:pt>
                <c:pt idx="1630">
                  <c:v>163.00003999999998</c:v>
                </c:pt>
                <c:pt idx="1631">
                  <c:v>163.10004000000001</c:v>
                </c:pt>
                <c:pt idx="1632">
                  <c:v>163.20004</c:v>
                </c:pt>
                <c:pt idx="1633">
                  <c:v>163.30004</c:v>
                </c:pt>
                <c:pt idx="1634">
                  <c:v>163.40003999999999</c:v>
                </c:pt>
                <c:pt idx="1635">
                  <c:v>163.50003999999998</c:v>
                </c:pt>
                <c:pt idx="1636">
                  <c:v>163.60004000000001</c:v>
                </c:pt>
                <c:pt idx="1637">
                  <c:v>163.70004</c:v>
                </c:pt>
                <c:pt idx="1638">
                  <c:v>163.80004</c:v>
                </c:pt>
                <c:pt idx="1639">
                  <c:v>163.90003999999999</c:v>
                </c:pt>
                <c:pt idx="1640">
                  <c:v>164.00003999999998</c:v>
                </c:pt>
                <c:pt idx="1641">
                  <c:v>164.10004000000001</c:v>
                </c:pt>
                <c:pt idx="1642">
                  <c:v>164.20004</c:v>
                </c:pt>
                <c:pt idx="1643">
                  <c:v>164.30004</c:v>
                </c:pt>
                <c:pt idx="1644">
                  <c:v>164.40003999999999</c:v>
                </c:pt>
                <c:pt idx="1645">
                  <c:v>164.50003999999998</c:v>
                </c:pt>
                <c:pt idx="1646">
                  <c:v>164.60004000000001</c:v>
                </c:pt>
                <c:pt idx="1647">
                  <c:v>164.70004</c:v>
                </c:pt>
                <c:pt idx="1648">
                  <c:v>164.80004</c:v>
                </c:pt>
                <c:pt idx="1649">
                  <c:v>164.90003999999999</c:v>
                </c:pt>
                <c:pt idx="1650">
                  <c:v>165.00003999999998</c:v>
                </c:pt>
                <c:pt idx="1651">
                  <c:v>165.10004000000001</c:v>
                </c:pt>
                <c:pt idx="1652">
                  <c:v>165.20004</c:v>
                </c:pt>
                <c:pt idx="1653">
                  <c:v>165.30004</c:v>
                </c:pt>
                <c:pt idx="1654">
                  <c:v>165.40003999999999</c:v>
                </c:pt>
                <c:pt idx="1655">
                  <c:v>165.50003999999998</c:v>
                </c:pt>
                <c:pt idx="1656">
                  <c:v>165.60004000000001</c:v>
                </c:pt>
                <c:pt idx="1657">
                  <c:v>165.70004</c:v>
                </c:pt>
                <c:pt idx="1658">
                  <c:v>165.80004</c:v>
                </c:pt>
                <c:pt idx="1659">
                  <c:v>165.90003999999999</c:v>
                </c:pt>
                <c:pt idx="1660">
                  <c:v>166.00003999999998</c:v>
                </c:pt>
                <c:pt idx="1661">
                  <c:v>166.10004000000001</c:v>
                </c:pt>
                <c:pt idx="1662">
                  <c:v>166.20004</c:v>
                </c:pt>
                <c:pt idx="1663">
                  <c:v>166.30004</c:v>
                </c:pt>
                <c:pt idx="1664">
                  <c:v>166.40003999999999</c:v>
                </c:pt>
                <c:pt idx="1665">
                  <c:v>166.50003999999998</c:v>
                </c:pt>
                <c:pt idx="1666">
                  <c:v>166.60004000000001</c:v>
                </c:pt>
                <c:pt idx="1667">
                  <c:v>166.70004</c:v>
                </c:pt>
                <c:pt idx="1668">
                  <c:v>166.80004</c:v>
                </c:pt>
                <c:pt idx="1669">
                  <c:v>166.90003999999999</c:v>
                </c:pt>
                <c:pt idx="1670">
                  <c:v>167.00003999999998</c:v>
                </c:pt>
                <c:pt idx="1671">
                  <c:v>167.10004000000001</c:v>
                </c:pt>
                <c:pt idx="1672">
                  <c:v>167.20004</c:v>
                </c:pt>
                <c:pt idx="1673">
                  <c:v>167.30004</c:v>
                </c:pt>
                <c:pt idx="1674">
                  <c:v>167.40003999999999</c:v>
                </c:pt>
                <c:pt idx="1675">
                  <c:v>167.50003999999998</c:v>
                </c:pt>
                <c:pt idx="1676">
                  <c:v>167.60004000000001</c:v>
                </c:pt>
                <c:pt idx="1677">
                  <c:v>167.70004</c:v>
                </c:pt>
                <c:pt idx="1678">
                  <c:v>167.80004</c:v>
                </c:pt>
                <c:pt idx="1679">
                  <c:v>167.90003999999999</c:v>
                </c:pt>
                <c:pt idx="1680">
                  <c:v>168.00003999999998</c:v>
                </c:pt>
                <c:pt idx="1681">
                  <c:v>168.10004000000001</c:v>
                </c:pt>
                <c:pt idx="1682">
                  <c:v>168.20004</c:v>
                </c:pt>
                <c:pt idx="1683">
                  <c:v>168.30004</c:v>
                </c:pt>
                <c:pt idx="1684">
                  <c:v>168.40003999999999</c:v>
                </c:pt>
                <c:pt idx="1685">
                  <c:v>168.50003999999998</c:v>
                </c:pt>
                <c:pt idx="1686">
                  <c:v>168.60004000000001</c:v>
                </c:pt>
                <c:pt idx="1687">
                  <c:v>168.70004</c:v>
                </c:pt>
                <c:pt idx="1688">
                  <c:v>168.80004</c:v>
                </c:pt>
                <c:pt idx="1689">
                  <c:v>168.90003999999999</c:v>
                </c:pt>
                <c:pt idx="1690">
                  <c:v>169.00003999999998</c:v>
                </c:pt>
                <c:pt idx="1691">
                  <c:v>169.10004000000001</c:v>
                </c:pt>
                <c:pt idx="1692">
                  <c:v>169.20004</c:v>
                </c:pt>
                <c:pt idx="1693">
                  <c:v>169.30004</c:v>
                </c:pt>
                <c:pt idx="1694">
                  <c:v>169.40003999999999</c:v>
                </c:pt>
                <c:pt idx="1695">
                  <c:v>169.50003999999998</c:v>
                </c:pt>
                <c:pt idx="1696">
                  <c:v>169.60004000000001</c:v>
                </c:pt>
                <c:pt idx="1697">
                  <c:v>169.70004</c:v>
                </c:pt>
                <c:pt idx="1698">
                  <c:v>169.80004</c:v>
                </c:pt>
                <c:pt idx="1699">
                  <c:v>169.90003999999999</c:v>
                </c:pt>
                <c:pt idx="1700">
                  <c:v>170.00003999999998</c:v>
                </c:pt>
                <c:pt idx="1701">
                  <c:v>170.10004000000001</c:v>
                </c:pt>
                <c:pt idx="1702">
                  <c:v>170.20004</c:v>
                </c:pt>
                <c:pt idx="1703">
                  <c:v>170.30004</c:v>
                </c:pt>
                <c:pt idx="1704">
                  <c:v>170.40003999999999</c:v>
                </c:pt>
                <c:pt idx="1705">
                  <c:v>170.50003999999998</c:v>
                </c:pt>
                <c:pt idx="1706">
                  <c:v>170.60004000000001</c:v>
                </c:pt>
                <c:pt idx="1707">
                  <c:v>170.70004</c:v>
                </c:pt>
                <c:pt idx="1708">
                  <c:v>170.80004</c:v>
                </c:pt>
                <c:pt idx="1709">
                  <c:v>170.90003999999999</c:v>
                </c:pt>
                <c:pt idx="1710">
                  <c:v>171.00003999999998</c:v>
                </c:pt>
                <c:pt idx="1711">
                  <c:v>171.10004000000001</c:v>
                </c:pt>
                <c:pt idx="1712">
                  <c:v>171.20004</c:v>
                </c:pt>
                <c:pt idx="1713">
                  <c:v>171.30004</c:v>
                </c:pt>
                <c:pt idx="1714">
                  <c:v>171.40003999999999</c:v>
                </c:pt>
                <c:pt idx="1715">
                  <c:v>171.50003999999998</c:v>
                </c:pt>
                <c:pt idx="1716">
                  <c:v>171.60004000000001</c:v>
                </c:pt>
                <c:pt idx="1717">
                  <c:v>171.70004</c:v>
                </c:pt>
                <c:pt idx="1718">
                  <c:v>171.80004</c:v>
                </c:pt>
                <c:pt idx="1719">
                  <c:v>171.90003999999999</c:v>
                </c:pt>
                <c:pt idx="1720">
                  <c:v>172.00003999999998</c:v>
                </c:pt>
                <c:pt idx="1721">
                  <c:v>172.10004000000001</c:v>
                </c:pt>
                <c:pt idx="1722">
                  <c:v>172.20004</c:v>
                </c:pt>
                <c:pt idx="1723">
                  <c:v>172.30004</c:v>
                </c:pt>
                <c:pt idx="1724">
                  <c:v>172.40003999999999</c:v>
                </c:pt>
                <c:pt idx="1725">
                  <c:v>172.50003999999998</c:v>
                </c:pt>
                <c:pt idx="1726">
                  <c:v>172.60004000000001</c:v>
                </c:pt>
                <c:pt idx="1727">
                  <c:v>172.70004</c:v>
                </c:pt>
                <c:pt idx="1728">
                  <c:v>172.80004</c:v>
                </c:pt>
                <c:pt idx="1729">
                  <c:v>172.90003999999999</c:v>
                </c:pt>
                <c:pt idx="1730">
                  <c:v>173.00003999999998</c:v>
                </c:pt>
                <c:pt idx="1731">
                  <c:v>173.10004000000001</c:v>
                </c:pt>
                <c:pt idx="1732">
                  <c:v>173.20004</c:v>
                </c:pt>
                <c:pt idx="1733">
                  <c:v>173.30004</c:v>
                </c:pt>
                <c:pt idx="1734">
                  <c:v>173.40003999999999</c:v>
                </c:pt>
                <c:pt idx="1735">
                  <c:v>173.50003999999998</c:v>
                </c:pt>
                <c:pt idx="1736">
                  <c:v>173.60004000000001</c:v>
                </c:pt>
                <c:pt idx="1737">
                  <c:v>173.70004</c:v>
                </c:pt>
                <c:pt idx="1738">
                  <c:v>173.80004</c:v>
                </c:pt>
                <c:pt idx="1739">
                  <c:v>173.90003999999999</c:v>
                </c:pt>
                <c:pt idx="1740">
                  <c:v>174.00003999999998</c:v>
                </c:pt>
                <c:pt idx="1741">
                  <c:v>174.10004000000001</c:v>
                </c:pt>
                <c:pt idx="1742">
                  <c:v>174.20004</c:v>
                </c:pt>
                <c:pt idx="1743">
                  <c:v>174.30004</c:v>
                </c:pt>
                <c:pt idx="1744">
                  <c:v>174.40003999999999</c:v>
                </c:pt>
                <c:pt idx="1745">
                  <c:v>174.50003999999998</c:v>
                </c:pt>
                <c:pt idx="1746">
                  <c:v>174.60004000000001</c:v>
                </c:pt>
                <c:pt idx="1747">
                  <c:v>174.70004</c:v>
                </c:pt>
                <c:pt idx="1748">
                  <c:v>174.80004</c:v>
                </c:pt>
                <c:pt idx="1749">
                  <c:v>174.90003999999999</c:v>
                </c:pt>
                <c:pt idx="1750">
                  <c:v>175.00003999999998</c:v>
                </c:pt>
                <c:pt idx="1751">
                  <c:v>175.10004000000001</c:v>
                </c:pt>
                <c:pt idx="1752">
                  <c:v>175.20004</c:v>
                </c:pt>
                <c:pt idx="1753">
                  <c:v>175.30004</c:v>
                </c:pt>
                <c:pt idx="1754">
                  <c:v>175.40003999999999</c:v>
                </c:pt>
                <c:pt idx="1755">
                  <c:v>175.50003999999998</c:v>
                </c:pt>
                <c:pt idx="1756">
                  <c:v>175.60004000000001</c:v>
                </c:pt>
                <c:pt idx="1757">
                  <c:v>175.70004</c:v>
                </c:pt>
                <c:pt idx="1758">
                  <c:v>175.80004</c:v>
                </c:pt>
                <c:pt idx="1759">
                  <c:v>175.90003999999999</c:v>
                </c:pt>
                <c:pt idx="1760">
                  <c:v>176.00003999999998</c:v>
                </c:pt>
                <c:pt idx="1761">
                  <c:v>176.10004000000001</c:v>
                </c:pt>
                <c:pt idx="1762">
                  <c:v>176.20004</c:v>
                </c:pt>
                <c:pt idx="1763">
                  <c:v>176.30004</c:v>
                </c:pt>
                <c:pt idx="1764">
                  <c:v>176.40003999999999</c:v>
                </c:pt>
                <c:pt idx="1765">
                  <c:v>176.50003999999998</c:v>
                </c:pt>
                <c:pt idx="1766">
                  <c:v>176.60004000000001</c:v>
                </c:pt>
                <c:pt idx="1767">
                  <c:v>176.70004</c:v>
                </c:pt>
                <c:pt idx="1768">
                  <c:v>176.80004</c:v>
                </c:pt>
                <c:pt idx="1769">
                  <c:v>176.90003999999999</c:v>
                </c:pt>
                <c:pt idx="1770">
                  <c:v>177.00003999999998</c:v>
                </c:pt>
                <c:pt idx="1771">
                  <c:v>177.10004000000001</c:v>
                </c:pt>
                <c:pt idx="1772">
                  <c:v>177.20004</c:v>
                </c:pt>
                <c:pt idx="1773">
                  <c:v>177.30004</c:v>
                </c:pt>
                <c:pt idx="1774">
                  <c:v>177.40003999999999</c:v>
                </c:pt>
                <c:pt idx="1775">
                  <c:v>177.50003999999998</c:v>
                </c:pt>
                <c:pt idx="1776">
                  <c:v>177.60004000000001</c:v>
                </c:pt>
                <c:pt idx="1777">
                  <c:v>177.70004</c:v>
                </c:pt>
                <c:pt idx="1778">
                  <c:v>177.80004</c:v>
                </c:pt>
                <c:pt idx="1779">
                  <c:v>177.90003999999999</c:v>
                </c:pt>
                <c:pt idx="1780">
                  <c:v>178.00003999999998</c:v>
                </c:pt>
                <c:pt idx="1781">
                  <c:v>178.10004000000001</c:v>
                </c:pt>
                <c:pt idx="1782">
                  <c:v>178.20004</c:v>
                </c:pt>
                <c:pt idx="1783">
                  <c:v>178.30004</c:v>
                </c:pt>
                <c:pt idx="1784">
                  <c:v>178.40003999999999</c:v>
                </c:pt>
                <c:pt idx="1785">
                  <c:v>178.50003999999998</c:v>
                </c:pt>
                <c:pt idx="1786">
                  <c:v>178.60004000000001</c:v>
                </c:pt>
                <c:pt idx="1787">
                  <c:v>178.70004</c:v>
                </c:pt>
                <c:pt idx="1788">
                  <c:v>178.80004</c:v>
                </c:pt>
                <c:pt idx="1789">
                  <c:v>178.90003999999999</c:v>
                </c:pt>
                <c:pt idx="1790">
                  <c:v>179.00003999999998</c:v>
                </c:pt>
                <c:pt idx="1791">
                  <c:v>179.10004000000001</c:v>
                </c:pt>
                <c:pt idx="1792">
                  <c:v>179.20004</c:v>
                </c:pt>
                <c:pt idx="1793">
                  <c:v>179.30004</c:v>
                </c:pt>
                <c:pt idx="1794">
                  <c:v>179.40003999999999</c:v>
                </c:pt>
                <c:pt idx="1795">
                  <c:v>179.50003999999998</c:v>
                </c:pt>
                <c:pt idx="1796">
                  <c:v>179.60004000000001</c:v>
                </c:pt>
                <c:pt idx="1797">
                  <c:v>179.70004</c:v>
                </c:pt>
                <c:pt idx="1798">
                  <c:v>179.80004</c:v>
                </c:pt>
                <c:pt idx="1799">
                  <c:v>179.90003999999999</c:v>
                </c:pt>
                <c:pt idx="1800">
                  <c:v>180.00003999999998</c:v>
                </c:pt>
                <c:pt idx="1801">
                  <c:v>180.10004000000001</c:v>
                </c:pt>
                <c:pt idx="1802">
                  <c:v>180.20004</c:v>
                </c:pt>
                <c:pt idx="1803">
                  <c:v>180.30004</c:v>
                </c:pt>
                <c:pt idx="1804">
                  <c:v>180.40003999999999</c:v>
                </c:pt>
                <c:pt idx="1805">
                  <c:v>180.50003999999998</c:v>
                </c:pt>
                <c:pt idx="1806">
                  <c:v>180.60004000000001</c:v>
                </c:pt>
                <c:pt idx="1807">
                  <c:v>180.70004</c:v>
                </c:pt>
                <c:pt idx="1808">
                  <c:v>180.80004</c:v>
                </c:pt>
                <c:pt idx="1809">
                  <c:v>180.90003999999999</c:v>
                </c:pt>
                <c:pt idx="1810">
                  <c:v>181.00003999999998</c:v>
                </c:pt>
                <c:pt idx="1811">
                  <c:v>181.10004000000001</c:v>
                </c:pt>
                <c:pt idx="1812">
                  <c:v>181.20004</c:v>
                </c:pt>
                <c:pt idx="1813">
                  <c:v>181.30004</c:v>
                </c:pt>
                <c:pt idx="1814">
                  <c:v>181.40003999999999</c:v>
                </c:pt>
                <c:pt idx="1815">
                  <c:v>181.50003999999998</c:v>
                </c:pt>
                <c:pt idx="1816">
                  <c:v>181.60004000000001</c:v>
                </c:pt>
                <c:pt idx="1817">
                  <c:v>181.70004</c:v>
                </c:pt>
                <c:pt idx="1818">
                  <c:v>181.80004</c:v>
                </c:pt>
                <c:pt idx="1819">
                  <c:v>181.90003999999999</c:v>
                </c:pt>
                <c:pt idx="1820">
                  <c:v>182.00003999999998</c:v>
                </c:pt>
                <c:pt idx="1821">
                  <c:v>182.10004000000001</c:v>
                </c:pt>
                <c:pt idx="1822">
                  <c:v>182.20004</c:v>
                </c:pt>
                <c:pt idx="1823">
                  <c:v>182.30004</c:v>
                </c:pt>
                <c:pt idx="1824">
                  <c:v>182.40003999999999</c:v>
                </c:pt>
                <c:pt idx="1825">
                  <c:v>182.50003999999998</c:v>
                </c:pt>
                <c:pt idx="1826">
                  <c:v>182.60004000000001</c:v>
                </c:pt>
                <c:pt idx="1827">
                  <c:v>182.70004</c:v>
                </c:pt>
                <c:pt idx="1828">
                  <c:v>182.80004</c:v>
                </c:pt>
                <c:pt idx="1829">
                  <c:v>182.90003999999999</c:v>
                </c:pt>
                <c:pt idx="1830">
                  <c:v>183.00003999999998</c:v>
                </c:pt>
                <c:pt idx="1831">
                  <c:v>183.10004000000001</c:v>
                </c:pt>
                <c:pt idx="1832">
                  <c:v>183.20004</c:v>
                </c:pt>
                <c:pt idx="1833">
                  <c:v>183.30004</c:v>
                </c:pt>
                <c:pt idx="1834">
                  <c:v>183.40003999999999</c:v>
                </c:pt>
                <c:pt idx="1835">
                  <c:v>183.50003999999998</c:v>
                </c:pt>
                <c:pt idx="1836">
                  <c:v>183.60004000000001</c:v>
                </c:pt>
                <c:pt idx="1837">
                  <c:v>183.70004</c:v>
                </c:pt>
                <c:pt idx="1838">
                  <c:v>183.80004</c:v>
                </c:pt>
                <c:pt idx="1839">
                  <c:v>183.90003999999999</c:v>
                </c:pt>
                <c:pt idx="1840">
                  <c:v>184.00003999999998</c:v>
                </c:pt>
                <c:pt idx="1841">
                  <c:v>184.10004000000001</c:v>
                </c:pt>
                <c:pt idx="1842">
                  <c:v>184.20004</c:v>
                </c:pt>
                <c:pt idx="1843">
                  <c:v>184.30004</c:v>
                </c:pt>
                <c:pt idx="1844">
                  <c:v>184.40003999999999</c:v>
                </c:pt>
                <c:pt idx="1845">
                  <c:v>184.50003999999998</c:v>
                </c:pt>
                <c:pt idx="1846">
                  <c:v>184.60004000000001</c:v>
                </c:pt>
                <c:pt idx="1847">
                  <c:v>184.70004</c:v>
                </c:pt>
                <c:pt idx="1848">
                  <c:v>184.80004</c:v>
                </c:pt>
                <c:pt idx="1849">
                  <c:v>184.90003999999999</c:v>
                </c:pt>
                <c:pt idx="1850">
                  <c:v>185.00003999999998</c:v>
                </c:pt>
                <c:pt idx="1851">
                  <c:v>185.10004000000001</c:v>
                </c:pt>
                <c:pt idx="1852">
                  <c:v>185.20004</c:v>
                </c:pt>
                <c:pt idx="1853">
                  <c:v>185.30004</c:v>
                </c:pt>
                <c:pt idx="1854">
                  <c:v>185.40003999999999</c:v>
                </c:pt>
                <c:pt idx="1855">
                  <c:v>185.50003999999998</c:v>
                </c:pt>
                <c:pt idx="1856">
                  <c:v>185.60004000000001</c:v>
                </c:pt>
                <c:pt idx="1857">
                  <c:v>185.70004</c:v>
                </c:pt>
                <c:pt idx="1858">
                  <c:v>185.80004</c:v>
                </c:pt>
                <c:pt idx="1859">
                  <c:v>185.90003999999999</c:v>
                </c:pt>
                <c:pt idx="1860">
                  <c:v>186.00003999999998</c:v>
                </c:pt>
                <c:pt idx="1861">
                  <c:v>186.10004000000001</c:v>
                </c:pt>
                <c:pt idx="1862">
                  <c:v>186.20004</c:v>
                </c:pt>
                <c:pt idx="1863">
                  <c:v>186.30004</c:v>
                </c:pt>
                <c:pt idx="1864">
                  <c:v>186.40003999999999</c:v>
                </c:pt>
                <c:pt idx="1865">
                  <c:v>186.50003999999998</c:v>
                </c:pt>
                <c:pt idx="1866">
                  <c:v>186.60004000000001</c:v>
                </c:pt>
                <c:pt idx="1867">
                  <c:v>186.70004</c:v>
                </c:pt>
                <c:pt idx="1868">
                  <c:v>186.80004</c:v>
                </c:pt>
                <c:pt idx="1869">
                  <c:v>186.90003999999999</c:v>
                </c:pt>
                <c:pt idx="1870">
                  <c:v>187.00003999999998</c:v>
                </c:pt>
                <c:pt idx="1871">
                  <c:v>187.10004000000001</c:v>
                </c:pt>
                <c:pt idx="1872">
                  <c:v>187.20004</c:v>
                </c:pt>
                <c:pt idx="1873">
                  <c:v>187.30004</c:v>
                </c:pt>
                <c:pt idx="1874">
                  <c:v>187.40003999999999</c:v>
                </c:pt>
                <c:pt idx="1875">
                  <c:v>187.50003999999998</c:v>
                </c:pt>
                <c:pt idx="1876">
                  <c:v>187.60004000000001</c:v>
                </c:pt>
                <c:pt idx="1877">
                  <c:v>187.70004</c:v>
                </c:pt>
                <c:pt idx="1878">
                  <c:v>187.80004</c:v>
                </c:pt>
                <c:pt idx="1879">
                  <c:v>187.90003999999999</c:v>
                </c:pt>
                <c:pt idx="1880">
                  <c:v>188.00003999999998</c:v>
                </c:pt>
                <c:pt idx="1881">
                  <c:v>188.10004000000001</c:v>
                </c:pt>
                <c:pt idx="1882">
                  <c:v>188.20004</c:v>
                </c:pt>
                <c:pt idx="1883">
                  <c:v>188.30004</c:v>
                </c:pt>
                <c:pt idx="1884">
                  <c:v>188.40003999999999</c:v>
                </c:pt>
                <c:pt idx="1885">
                  <c:v>188.50003999999998</c:v>
                </c:pt>
                <c:pt idx="1886">
                  <c:v>188.60004000000001</c:v>
                </c:pt>
                <c:pt idx="1887">
                  <c:v>188.70004</c:v>
                </c:pt>
                <c:pt idx="1888">
                  <c:v>188.80004</c:v>
                </c:pt>
                <c:pt idx="1889">
                  <c:v>188.90003999999999</c:v>
                </c:pt>
                <c:pt idx="1890">
                  <c:v>189.00003999999998</c:v>
                </c:pt>
                <c:pt idx="1891">
                  <c:v>189.10004000000001</c:v>
                </c:pt>
                <c:pt idx="1892">
                  <c:v>189.20004</c:v>
                </c:pt>
                <c:pt idx="1893">
                  <c:v>189.30004</c:v>
                </c:pt>
                <c:pt idx="1894">
                  <c:v>189.40003999999999</c:v>
                </c:pt>
                <c:pt idx="1895">
                  <c:v>189.50003999999998</c:v>
                </c:pt>
                <c:pt idx="1896">
                  <c:v>189.60004000000001</c:v>
                </c:pt>
                <c:pt idx="1897">
                  <c:v>189.70004</c:v>
                </c:pt>
                <c:pt idx="1898">
                  <c:v>189.80004</c:v>
                </c:pt>
                <c:pt idx="1899">
                  <c:v>189.90003999999999</c:v>
                </c:pt>
                <c:pt idx="1900">
                  <c:v>190.00003999999998</c:v>
                </c:pt>
                <c:pt idx="1901">
                  <c:v>190.10004000000001</c:v>
                </c:pt>
                <c:pt idx="1902">
                  <c:v>190.20004</c:v>
                </c:pt>
                <c:pt idx="1903">
                  <c:v>190.30004</c:v>
                </c:pt>
                <c:pt idx="1904">
                  <c:v>190.40003999999999</c:v>
                </c:pt>
                <c:pt idx="1905">
                  <c:v>190.50003999999998</c:v>
                </c:pt>
                <c:pt idx="1906">
                  <c:v>190.60004000000001</c:v>
                </c:pt>
                <c:pt idx="1907">
                  <c:v>190.70004</c:v>
                </c:pt>
                <c:pt idx="1908">
                  <c:v>190.80004</c:v>
                </c:pt>
                <c:pt idx="1909">
                  <c:v>190.90003999999999</c:v>
                </c:pt>
                <c:pt idx="1910">
                  <c:v>191.00003999999998</c:v>
                </c:pt>
                <c:pt idx="1911">
                  <c:v>191.10004000000001</c:v>
                </c:pt>
                <c:pt idx="1912">
                  <c:v>191.20004</c:v>
                </c:pt>
                <c:pt idx="1913">
                  <c:v>191.30004</c:v>
                </c:pt>
                <c:pt idx="1914">
                  <c:v>191.40003999999999</c:v>
                </c:pt>
                <c:pt idx="1915">
                  <c:v>191.50003999999998</c:v>
                </c:pt>
                <c:pt idx="1916">
                  <c:v>191.60004000000001</c:v>
                </c:pt>
                <c:pt idx="1917">
                  <c:v>191.70004</c:v>
                </c:pt>
                <c:pt idx="1918">
                  <c:v>191.80004</c:v>
                </c:pt>
                <c:pt idx="1919">
                  <c:v>191.90003999999999</c:v>
                </c:pt>
                <c:pt idx="1920">
                  <c:v>192.00003999999998</c:v>
                </c:pt>
                <c:pt idx="1921">
                  <c:v>192.10004000000001</c:v>
                </c:pt>
                <c:pt idx="1922">
                  <c:v>192.20004</c:v>
                </c:pt>
                <c:pt idx="1923">
                  <c:v>192.30004</c:v>
                </c:pt>
                <c:pt idx="1924">
                  <c:v>192.40003999999999</c:v>
                </c:pt>
                <c:pt idx="1925">
                  <c:v>192.50003999999998</c:v>
                </c:pt>
                <c:pt idx="1926">
                  <c:v>192.60004000000001</c:v>
                </c:pt>
                <c:pt idx="1927">
                  <c:v>192.70004</c:v>
                </c:pt>
                <c:pt idx="1928">
                  <c:v>192.80004</c:v>
                </c:pt>
                <c:pt idx="1929">
                  <c:v>192.90003999999999</c:v>
                </c:pt>
                <c:pt idx="1930">
                  <c:v>193.00003999999998</c:v>
                </c:pt>
                <c:pt idx="1931">
                  <c:v>193.10004000000001</c:v>
                </c:pt>
                <c:pt idx="1932">
                  <c:v>193.20004</c:v>
                </c:pt>
                <c:pt idx="1933">
                  <c:v>193.30004</c:v>
                </c:pt>
                <c:pt idx="1934">
                  <c:v>193.40003999999999</c:v>
                </c:pt>
                <c:pt idx="1935">
                  <c:v>193.50003999999998</c:v>
                </c:pt>
                <c:pt idx="1936">
                  <c:v>193.60004000000001</c:v>
                </c:pt>
                <c:pt idx="1937">
                  <c:v>193.70004</c:v>
                </c:pt>
                <c:pt idx="1938">
                  <c:v>193.80004</c:v>
                </c:pt>
                <c:pt idx="1939">
                  <c:v>193.90003999999999</c:v>
                </c:pt>
                <c:pt idx="1940">
                  <c:v>194.00003999999998</c:v>
                </c:pt>
                <c:pt idx="1941">
                  <c:v>194.10004000000001</c:v>
                </c:pt>
                <c:pt idx="1942">
                  <c:v>194.20004</c:v>
                </c:pt>
                <c:pt idx="1943">
                  <c:v>194.30004</c:v>
                </c:pt>
                <c:pt idx="1944">
                  <c:v>194.40003999999999</c:v>
                </c:pt>
                <c:pt idx="1945">
                  <c:v>194.50003999999998</c:v>
                </c:pt>
                <c:pt idx="1946">
                  <c:v>194.60004000000001</c:v>
                </c:pt>
                <c:pt idx="1947">
                  <c:v>194.70004</c:v>
                </c:pt>
                <c:pt idx="1948">
                  <c:v>194.80004</c:v>
                </c:pt>
                <c:pt idx="1949">
                  <c:v>194.90003999999999</c:v>
                </c:pt>
                <c:pt idx="1950">
                  <c:v>195.00003999999998</c:v>
                </c:pt>
                <c:pt idx="1951">
                  <c:v>195.10004000000001</c:v>
                </c:pt>
                <c:pt idx="1952">
                  <c:v>195.20004</c:v>
                </c:pt>
                <c:pt idx="1953">
                  <c:v>195.30004</c:v>
                </c:pt>
                <c:pt idx="1954">
                  <c:v>195.40003999999999</c:v>
                </c:pt>
                <c:pt idx="1955">
                  <c:v>195.50003999999998</c:v>
                </c:pt>
                <c:pt idx="1956">
                  <c:v>195.60004000000001</c:v>
                </c:pt>
                <c:pt idx="1957">
                  <c:v>195.70004</c:v>
                </c:pt>
                <c:pt idx="1958">
                  <c:v>195.80004</c:v>
                </c:pt>
                <c:pt idx="1959">
                  <c:v>195.90003999999999</c:v>
                </c:pt>
                <c:pt idx="1960">
                  <c:v>196.00003999999998</c:v>
                </c:pt>
                <c:pt idx="1961">
                  <c:v>196.10004000000001</c:v>
                </c:pt>
                <c:pt idx="1962">
                  <c:v>196.20004</c:v>
                </c:pt>
                <c:pt idx="1963">
                  <c:v>196.30004</c:v>
                </c:pt>
                <c:pt idx="1964">
                  <c:v>196.40003999999999</c:v>
                </c:pt>
                <c:pt idx="1965">
                  <c:v>196.50003999999998</c:v>
                </c:pt>
                <c:pt idx="1966">
                  <c:v>196.60004000000001</c:v>
                </c:pt>
                <c:pt idx="1967">
                  <c:v>196.70004</c:v>
                </c:pt>
                <c:pt idx="1968">
                  <c:v>196.80004</c:v>
                </c:pt>
                <c:pt idx="1969">
                  <c:v>196.90003999999999</c:v>
                </c:pt>
                <c:pt idx="1970">
                  <c:v>197.00003999999998</c:v>
                </c:pt>
                <c:pt idx="1971">
                  <c:v>197.10004000000001</c:v>
                </c:pt>
                <c:pt idx="1972">
                  <c:v>197.20004</c:v>
                </c:pt>
                <c:pt idx="1973">
                  <c:v>197.30004</c:v>
                </c:pt>
                <c:pt idx="1974">
                  <c:v>197.40003999999999</c:v>
                </c:pt>
                <c:pt idx="1975">
                  <c:v>197.50003999999998</c:v>
                </c:pt>
                <c:pt idx="1976">
                  <c:v>197.60004000000001</c:v>
                </c:pt>
                <c:pt idx="1977">
                  <c:v>197.70004</c:v>
                </c:pt>
                <c:pt idx="1978">
                  <c:v>197.80004</c:v>
                </c:pt>
                <c:pt idx="1979">
                  <c:v>197.90003999999999</c:v>
                </c:pt>
                <c:pt idx="1980">
                  <c:v>198.00003999999998</c:v>
                </c:pt>
                <c:pt idx="1981">
                  <c:v>198.10004000000001</c:v>
                </c:pt>
                <c:pt idx="1982">
                  <c:v>198.20004</c:v>
                </c:pt>
                <c:pt idx="1983">
                  <c:v>198.30004</c:v>
                </c:pt>
                <c:pt idx="1984">
                  <c:v>198.40003999999999</c:v>
                </c:pt>
                <c:pt idx="1985">
                  <c:v>198.50003999999998</c:v>
                </c:pt>
                <c:pt idx="1986">
                  <c:v>198.60004000000001</c:v>
                </c:pt>
                <c:pt idx="1987">
                  <c:v>198.70004</c:v>
                </c:pt>
                <c:pt idx="1988">
                  <c:v>198.80004</c:v>
                </c:pt>
                <c:pt idx="1989">
                  <c:v>198.90003999999999</c:v>
                </c:pt>
                <c:pt idx="1990">
                  <c:v>199.00003999999998</c:v>
                </c:pt>
                <c:pt idx="1991">
                  <c:v>199.10004000000001</c:v>
                </c:pt>
                <c:pt idx="1992">
                  <c:v>199.20004</c:v>
                </c:pt>
                <c:pt idx="1993">
                  <c:v>199.30004</c:v>
                </c:pt>
                <c:pt idx="1994">
                  <c:v>199.40003999999999</c:v>
                </c:pt>
                <c:pt idx="1995">
                  <c:v>199.50003999999998</c:v>
                </c:pt>
                <c:pt idx="1996">
                  <c:v>199.60004000000001</c:v>
                </c:pt>
                <c:pt idx="1997">
                  <c:v>199.70004</c:v>
                </c:pt>
                <c:pt idx="1998">
                  <c:v>199.80004</c:v>
                </c:pt>
                <c:pt idx="1999">
                  <c:v>199.90003999999999</c:v>
                </c:pt>
                <c:pt idx="2000">
                  <c:v>200.00003999999998</c:v>
                </c:pt>
                <c:pt idx="2001">
                  <c:v>200.10004000000001</c:v>
                </c:pt>
                <c:pt idx="2002">
                  <c:v>200.20004</c:v>
                </c:pt>
                <c:pt idx="2003">
                  <c:v>200.30004</c:v>
                </c:pt>
                <c:pt idx="2004">
                  <c:v>200.40003999999999</c:v>
                </c:pt>
                <c:pt idx="2005">
                  <c:v>200.50003999999998</c:v>
                </c:pt>
                <c:pt idx="2006">
                  <c:v>200.60004000000001</c:v>
                </c:pt>
                <c:pt idx="2007">
                  <c:v>200.70004</c:v>
                </c:pt>
                <c:pt idx="2008">
                  <c:v>200.80004</c:v>
                </c:pt>
                <c:pt idx="2009">
                  <c:v>200.90003999999999</c:v>
                </c:pt>
                <c:pt idx="2010">
                  <c:v>201.00003999999998</c:v>
                </c:pt>
                <c:pt idx="2011">
                  <c:v>201.10004000000001</c:v>
                </c:pt>
                <c:pt idx="2012">
                  <c:v>201.20004</c:v>
                </c:pt>
                <c:pt idx="2013">
                  <c:v>201.30004</c:v>
                </c:pt>
                <c:pt idx="2014">
                  <c:v>201.40003999999999</c:v>
                </c:pt>
                <c:pt idx="2015">
                  <c:v>201.50003999999998</c:v>
                </c:pt>
                <c:pt idx="2016">
                  <c:v>201.60004000000001</c:v>
                </c:pt>
                <c:pt idx="2017">
                  <c:v>201.70004</c:v>
                </c:pt>
                <c:pt idx="2018">
                  <c:v>201.80004</c:v>
                </c:pt>
                <c:pt idx="2019">
                  <c:v>201.90003999999999</c:v>
                </c:pt>
                <c:pt idx="2020">
                  <c:v>202.00003999999998</c:v>
                </c:pt>
                <c:pt idx="2021">
                  <c:v>202.10004000000001</c:v>
                </c:pt>
                <c:pt idx="2022">
                  <c:v>202.20004</c:v>
                </c:pt>
                <c:pt idx="2023">
                  <c:v>202.30004</c:v>
                </c:pt>
                <c:pt idx="2024">
                  <c:v>202.40003999999999</c:v>
                </c:pt>
                <c:pt idx="2025">
                  <c:v>202.50003999999998</c:v>
                </c:pt>
                <c:pt idx="2026">
                  <c:v>202.60004000000001</c:v>
                </c:pt>
                <c:pt idx="2027">
                  <c:v>202.70004</c:v>
                </c:pt>
                <c:pt idx="2028">
                  <c:v>202.80004</c:v>
                </c:pt>
                <c:pt idx="2029">
                  <c:v>202.90003999999999</c:v>
                </c:pt>
                <c:pt idx="2030">
                  <c:v>203.00003999999998</c:v>
                </c:pt>
                <c:pt idx="2031">
                  <c:v>203.10004000000001</c:v>
                </c:pt>
                <c:pt idx="2032">
                  <c:v>203.20004</c:v>
                </c:pt>
                <c:pt idx="2033">
                  <c:v>203.30004</c:v>
                </c:pt>
                <c:pt idx="2034">
                  <c:v>203.40003999999999</c:v>
                </c:pt>
                <c:pt idx="2035">
                  <c:v>203.50003999999998</c:v>
                </c:pt>
                <c:pt idx="2036">
                  <c:v>203.60004000000001</c:v>
                </c:pt>
                <c:pt idx="2037">
                  <c:v>203.70004</c:v>
                </c:pt>
                <c:pt idx="2038">
                  <c:v>203.80004</c:v>
                </c:pt>
                <c:pt idx="2039">
                  <c:v>203.90003999999999</c:v>
                </c:pt>
                <c:pt idx="2040">
                  <c:v>204.00003999999998</c:v>
                </c:pt>
                <c:pt idx="2041">
                  <c:v>204.10004000000001</c:v>
                </c:pt>
                <c:pt idx="2042">
                  <c:v>204.20004</c:v>
                </c:pt>
                <c:pt idx="2043">
                  <c:v>204.30004</c:v>
                </c:pt>
                <c:pt idx="2044">
                  <c:v>204.40003999999999</c:v>
                </c:pt>
                <c:pt idx="2045">
                  <c:v>204.50003999999998</c:v>
                </c:pt>
                <c:pt idx="2046">
                  <c:v>204.60004000000001</c:v>
                </c:pt>
                <c:pt idx="2047">
                  <c:v>204.70004</c:v>
                </c:pt>
                <c:pt idx="2048">
                  <c:v>204.80004</c:v>
                </c:pt>
                <c:pt idx="2049">
                  <c:v>204.90003999999999</c:v>
                </c:pt>
                <c:pt idx="2050">
                  <c:v>205.00003999999998</c:v>
                </c:pt>
                <c:pt idx="2051">
                  <c:v>205.10004000000001</c:v>
                </c:pt>
                <c:pt idx="2052">
                  <c:v>205.20004</c:v>
                </c:pt>
                <c:pt idx="2053">
                  <c:v>205.30004</c:v>
                </c:pt>
                <c:pt idx="2054">
                  <c:v>205.40003999999999</c:v>
                </c:pt>
                <c:pt idx="2055">
                  <c:v>205.50003999999998</c:v>
                </c:pt>
                <c:pt idx="2056">
                  <c:v>205.60004000000001</c:v>
                </c:pt>
                <c:pt idx="2057">
                  <c:v>205.70004</c:v>
                </c:pt>
                <c:pt idx="2058">
                  <c:v>205.80004</c:v>
                </c:pt>
                <c:pt idx="2059">
                  <c:v>205.90003999999999</c:v>
                </c:pt>
                <c:pt idx="2060">
                  <c:v>206.00003999999998</c:v>
                </c:pt>
                <c:pt idx="2061">
                  <c:v>206.10004000000001</c:v>
                </c:pt>
                <c:pt idx="2062">
                  <c:v>206.20004</c:v>
                </c:pt>
                <c:pt idx="2063">
                  <c:v>206.30004</c:v>
                </c:pt>
                <c:pt idx="2064">
                  <c:v>206.40003999999999</c:v>
                </c:pt>
                <c:pt idx="2065">
                  <c:v>206.50003999999998</c:v>
                </c:pt>
                <c:pt idx="2066">
                  <c:v>206.60004000000001</c:v>
                </c:pt>
                <c:pt idx="2067">
                  <c:v>206.70004</c:v>
                </c:pt>
                <c:pt idx="2068">
                  <c:v>206.80004</c:v>
                </c:pt>
                <c:pt idx="2069">
                  <c:v>206.90003999999999</c:v>
                </c:pt>
                <c:pt idx="2070">
                  <c:v>207.00003999999998</c:v>
                </c:pt>
                <c:pt idx="2071">
                  <c:v>207.10004000000001</c:v>
                </c:pt>
                <c:pt idx="2072">
                  <c:v>207.20004</c:v>
                </c:pt>
                <c:pt idx="2073">
                  <c:v>207.30004</c:v>
                </c:pt>
                <c:pt idx="2074">
                  <c:v>207.40003999999999</c:v>
                </c:pt>
                <c:pt idx="2075">
                  <c:v>207.50003999999998</c:v>
                </c:pt>
                <c:pt idx="2076">
                  <c:v>207.60004000000001</c:v>
                </c:pt>
                <c:pt idx="2077">
                  <c:v>207.70004</c:v>
                </c:pt>
                <c:pt idx="2078">
                  <c:v>207.80004</c:v>
                </c:pt>
                <c:pt idx="2079">
                  <c:v>207.90003999999999</c:v>
                </c:pt>
                <c:pt idx="2080">
                  <c:v>208.00003999999998</c:v>
                </c:pt>
                <c:pt idx="2081">
                  <c:v>208.10004000000001</c:v>
                </c:pt>
                <c:pt idx="2082">
                  <c:v>208.20004</c:v>
                </c:pt>
                <c:pt idx="2083">
                  <c:v>208.30004</c:v>
                </c:pt>
                <c:pt idx="2084">
                  <c:v>208.40003999999999</c:v>
                </c:pt>
                <c:pt idx="2085">
                  <c:v>208.50003999999998</c:v>
                </c:pt>
                <c:pt idx="2086">
                  <c:v>208.60004000000001</c:v>
                </c:pt>
                <c:pt idx="2087">
                  <c:v>208.70004</c:v>
                </c:pt>
                <c:pt idx="2088">
                  <c:v>208.80004</c:v>
                </c:pt>
                <c:pt idx="2089">
                  <c:v>208.90003999999999</c:v>
                </c:pt>
                <c:pt idx="2090">
                  <c:v>209.00003999999998</c:v>
                </c:pt>
                <c:pt idx="2091">
                  <c:v>209.10004000000001</c:v>
                </c:pt>
                <c:pt idx="2092">
                  <c:v>209.20004</c:v>
                </c:pt>
                <c:pt idx="2093">
                  <c:v>209.30004</c:v>
                </c:pt>
                <c:pt idx="2094">
                  <c:v>209.40003999999999</c:v>
                </c:pt>
                <c:pt idx="2095">
                  <c:v>209.50003999999998</c:v>
                </c:pt>
                <c:pt idx="2096">
                  <c:v>209.60004000000001</c:v>
                </c:pt>
                <c:pt idx="2097">
                  <c:v>209.70004</c:v>
                </c:pt>
                <c:pt idx="2098">
                  <c:v>209.80004</c:v>
                </c:pt>
                <c:pt idx="2099">
                  <c:v>209.90003999999999</c:v>
                </c:pt>
                <c:pt idx="2100">
                  <c:v>210.00003999999998</c:v>
                </c:pt>
                <c:pt idx="2101">
                  <c:v>210.10004000000001</c:v>
                </c:pt>
                <c:pt idx="2102">
                  <c:v>210.20004</c:v>
                </c:pt>
                <c:pt idx="2103">
                  <c:v>210.30004</c:v>
                </c:pt>
                <c:pt idx="2104">
                  <c:v>210.40003999999999</c:v>
                </c:pt>
                <c:pt idx="2105">
                  <c:v>210.50003999999998</c:v>
                </c:pt>
                <c:pt idx="2106">
                  <c:v>210.60004000000001</c:v>
                </c:pt>
                <c:pt idx="2107">
                  <c:v>210.70004</c:v>
                </c:pt>
                <c:pt idx="2108">
                  <c:v>210.80004</c:v>
                </c:pt>
                <c:pt idx="2109">
                  <c:v>210.90003999999999</c:v>
                </c:pt>
                <c:pt idx="2110">
                  <c:v>211.00003999999998</c:v>
                </c:pt>
                <c:pt idx="2111">
                  <c:v>211.10004000000001</c:v>
                </c:pt>
                <c:pt idx="2112">
                  <c:v>211.20004</c:v>
                </c:pt>
                <c:pt idx="2113">
                  <c:v>211.30004</c:v>
                </c:pt>
                <c:pt idx="2114">
                  <c:v>211.40003999999999</c:v>
                </c:pt>
                <c:pt idx="2115">
                  <c:v>211.50003999999998</c:v>
                </c:pt>
                <c:pt idx="2116">
                  <c:v>211.60004000000001</c:v>
                </c:pt>
                <c:pt idx="2117">
                  <c:v>211.70004</c:v>
                </c:pt>
                <c:pt idx="2118">
                  <c:v>211.80004</c:v>
                </c:pt>
                <c:pt idx="2119">
                  <c:v>211.90003999999999</c:v>
                </c:pt>
                <c:pt idx="2120">
                  <c:v>212.00003999999998</c:v>
                </c:pt>
                <c:pt idx="2121">
                  <c:v>212.10004000000001</c:v>
                </c:pt>
                <c:pt idx="2122">
                  <c:v>212.20004</c:v>
                </c:pt>
                <c:pt idx="2123">
                  <c:v>212.30004</c:v>
                </c:pt>
                <c:pt idx="2124">
                  <c:v>212.40003999999999</c:v>
                </c:pt>
                <c:pt idx="2125">
                  <c:v>212.50003999999998</c:v>
                </c:pt>
                <c:pt idx="2126">
                  <c:v>212.60004000000001</c:v>
                </c:pt>
                <c:pt idx="2127">
                  <c:v>212.70004</c:v>
                </c:pt>
                <c:pt idx="2128">
                  <c:v>212.80004</c:v>
                </c:pt>
                <c:pt idx="2129">
                  <c:v>212.90003999999999</c:v>
                </c:pt>
                <c:pt idx="2130">
                  <c:v>213.00003999999998</c:v>
                </c:pt>
                <c:pt idx="2131">
                  <c:v>213.10004000000001</c:v>
                </c:pt>
                <c:pt idx="2132">
                  <c:v>213.20004</c:v>
                </c:pt>
                <c:pt idx="2133">
                  <c:v>213.30004</c:v>
                </c:pt>
                <c:pt idx="2134">
                  <c:v>213.40003999999999</c:v>
                </c:pt>
                <c:pt idx="2135">
                  <c:v>213.50003999999998</c:v>
                </c:pt>
                <c:pt idx="2136">
                  <c:v>213.60004000000001</c:v>
                </c:pt>
                <c:pt idx="2137">
                  <c:v>213.70004</c:v>
                </c:pt>
                <c:pt idx="2138">
                  <c:v>213.80004</c:v>
                </c:pt>
                <c:pt idx="2139">
                  <c:v>213.90003999999999</c:v>
                </c:pt>
                <c:pt idx="2140">
                  <c:v>214.00003999999998</c:v>
                </c:pt>
                <c:pt idx="2141">
                  <c:v>214.10004000000001</c:v>
                </c:pt>
                <c:pt idx="2142">
                  <c:v>214.20004</c:v>
                </c:pt>
                <c:pt idx="2143">
                  <c:v>214.30004</c:v>
                </c:pt>
                <c:pt idx="2144">
                  <c:v>214.40003999999999</c:v>
                </c:pt>
                <c:pt idx="2145">
                  <c:v>214.50003999999998</c:v>
                </c:pt>
                <c:pt idx="2146">
                  <c:v>214.60004000000001</c:v>
                </c:pt>
                <c:pt idx="2147">
                  <c:v>214.70004</c:v>
                </c:pt>
                <c:pt idx="2148">
                  <c:v>214.80004</c:v>
                </c:pt>
                <c:pt idx="2149">
                  <c:v>214.90003999999999</c:v>
                </c:pt>
                <c:pt idx="2150">
                  <c:v>215.00003999999998</c:v>
                </c:pt>
                <c:pt idx="2151">
                  <c:v>215.10004000000001</c:v>
                </c:pt>
                <c:pt idx="2152">
                  <c:v>215.20004</c:v>
                </c:pt>
                <c:pt idx="2153">
                  <c:v>215.30004</c:v>
                </c:pt>
                <c:pt idx="2154">
                  <c:v>215.40003999999999</c:v>
                </c:pt>
                <c:pt idx="2155">
                  <c:v>215.50003999999998</c:v>
                </c:pt>
                <c:pt idx="2156">
                  <c:v>215.60004000000001</c:v>
                </c:pt>
                <c:pt idx="2157">
                  <c:v>215.70004</c:v>
                </c:pt>
                <c:pt idx="2158">
                  <c:v>215.80004</c:v>
                </c:pt>
                <c:pt idx="2159">
                  <c:v>215.90003999999999</c:v>
                </c:pt>
                <c:pt idx="2160">
                  <c:v>216.00003999999998</c:v>
                </c:pt>
                <c:pt idx="2161">
                  <c:v>216.10004000000001</c:v>
                </c:pt>
                <c:pt idx="2162">
                  <c:v>216.20004</c:v>
                </c:pt>
                <c:pt idx="2163">
                  <c:v>216.30004</c:v>
                </c:pt>
                <c:pt idx="2164">
                  <c:v>216.40003999999999</c:v>
                </c:pt>
                <c:pt idx="2165">
                  <c:v>216.50003999999998</c:v>
                </c:pt>
                <c:pt idx="2166">
                  <c:v>216.60004000000001</c:v>
                </c:pt>
                <c:pt idx="2167">
                  <c:v>216.70004</c:v>
                </c:pt>
                <c:pt idx="2168">
                  <c:v>216.80004</c:v>
                </c:pt>
                <c:pt idx="2169">
                  <c:v>216.90003999999999</c:v>
                </c:pt>
                <c:pt idx="2170">
                  <c:v>217.00003999999998</c:v>
                </c:pt>
                <c:pt idx="2171">
                  <c:v>217.10004000000001</c:v>
                </c:pt>
                <c:pt idx="2172">
                  <c:v>217.20004</c:v>
                </c:pt>
                <c:pt idx="2173">
                  <c:v>217.30004</c:v>
                </c:pt>
                <c:pt idx="2174">
                  <c:v>217.40003999999999</c:v>
                </c:pt>
                <c:pt idx="2175">
                  <c:v>217.50003999999998</c:v>
                </c:pt>
                <c:pt idx="2176">
                  <c:v>217.60004000000001</c:v>
                </c:pt>
                <c:pt idx="2177">
                  <c:v>217.70004</c:v>
                </c:pt>
                <c:pt idx="2178">
                  <c:v>217.80004</c:v>
                </c:pt>
                <c:pt idx="2179">
                  <c:v>217.90003999999999</c:v>
                </c:pt>
                <c:pt idx="2180">
                  <c:v>218.00003999999998</c:v>
                </c:pt>
                <c:pt idx="2181">
                  <c:v>218.10004000000001</c:v>
                </c:pt>
                <c:pt idx="2182">
                  <c:v>218.20004</c:v>
                </c:pt>
                <c:pt idx="2183">
                  <c:v>218.30004</c:v>
                </c:pt>
                <c:pt idx="2184">
                  <c:v>218.40003999999999</c:v>
                </c:pt>
                <c:pt idx="2185">
                  <c:v>218.50003999999998</c:v>
                </c:pt>
                <c:pt idx="2186">
                  <c:v>218.60004000000001</c:v>
                </c:pt>
                <c:pt idx="2187">
                  <c:v>218.70004</c:v>
                </c:pt>
                <c:pt idx="2188">
                  <c:v>218.80004</c:v>
                </c:pt>
                <c:pt idx="2189">
                  <c:v>218.90003999999999</c:v>
                </c:pt>
                <c:pt idx="2190">
                  <c:v>219.00003999999998</c:v>
                </c:pt>
                <c:pt idx="2191">
                  <c:v>219.10004000000001</c:v>
                </c:pt>
                <c:pt idx="2192">
                  <c:v>219.20004</c:v>
                </c:pt>
                <c:pt idx="2193">
                  <c:v>219.30004</c:v>
                </c:pt>
                <c:pt idx="2194">
                  <c:v>219.40003999999999</c:v>
                </c:pt>
                <c:pt idx="2195">
                  <c:v>219.50003999999998</c:v>
                </c:pt>
                <c:pt idx="2196">
                  <c:v>219.60004000000001</c:v>
                </c:pt>
                <c:pt idx="2197">
                  <c:v>219.70004</c:v>
                </c:pt>
                <c:pt idx="2198">
                  <c:v>219.80004</c:v>
                </c:pt>
                <c:pt idx="2199">
                  <c:v>219.90003999999999</c:v>
                </c:pt>
                <c:pt idx="2200">
                  <c:v>220.00003999999998</c:v>
                </c:pt>
                <c:pt idx="2201">
                  <c:v>220.10004000000001</c:v>
                </c:pt>
                <c:pt idx="2202">
                  <c:v>220.20004</c:v>
                </c:pt>
                <c:pt idx="2203">
                  <c:v>220.30004</c:v>
                </c:pt>
                <c:pt idx="2204">
                  <c:v>220.40003999999999</c:v>
                </c:pt>
                <c:pt idx="2205">
                  <c:v>220.50003999999998</c:v>
                </c:pt>
                <c:pt idx="2206">
                  <c:v>220.60004000000001</c:v>
                </c:pt>
                <c:pt idx="2207">
                  <c:v>220.70004</c:v>
                </c:pt>
                <c:pt idx="2208">
                  <c:v>220.80004</c:v>
                </c:pt>
                <c:pt idx="2209">
                  <c:v>220.90003999999999</c:v>
                </c:pt>
                <c:pt idx="2210">
                  <c:v>221.00003999999998</c:v>
                </c:pt>
                <c:pt idx="2211">
                  <c:v>221.10004000000001</c:v>
                </c:pt>
                <c:pt idx="2212">
                  <c:v>221.20004</c:v>
                </c:pt>
                <c:pt idx="2213">
                  <c:v>221.30004</c:v>
                </c:pt>
                <c:pt idx="2214">
                  <c:v>221.40003999999999</c:v>
                </c:pt>
                <c:pt idx="2215">
                  <c:v>221.50003999999998</c:v>
                </c:pt>
                <c:pt idx="2216">
                  <c:v>221.60004000000001</c:v>
                </c:pt>
                <c:pt idx="2217">
                  <c:v>221.70004</c:v>
                </c:pt>
                <c:pt idx="2218">
                  <c:v>221.80004</c:v>
                </c:pt>
                <c:pt idx="2219">
                  <c:v>221.90003999999999</c:v>
                </c:pt>
                <c:pt idx="2220">
                  <c:v>222.00003999999998</c:v>
                </c:pt>
                <c:pt idx="2221">
                  <c:v>222.10004000000001</c:v>
                </c:pt>
                <c:pt idx="2222">
                  <c:v>222.20004</c:v>
                </c:pt>
                <c:pt idx="2223">
                  <c:v>222.30004</c:v>
                </c:pt>
                <c:pt idx="2224">
                  <c:v>222.40003999999999</c:v>
                </c:pt>
                <c:pt idx="2225">
                  <c:v>222.50003999999998</c:v>
                </c:pt>
                <c:pt idx="2226">
                  <c:v>222.60004000000001</c:v>
                </c:pt>
                <c:pt idx="2227">
                  <c:v>222.70004</c:v>
                </c:pt>
                <c:pt idx="2228">
                  <c:v>222.80004</c:v>
                </c:pt>
                <c:pt idx="2229">
                  <c:v>222.90003999999999</c:v>
                </c:pt>
                <c:pt idx="2230">
                  <c:v>223.00003999999998</c:v>
                </c:pt>
                <c:pt idx="2231">
                  <c:v>223.10004000000001</c:v>
                </c:pt>
                <c:pt idx="2232">
                  <c:v>223.20004</c:v>
                </c:pt>
                <c:pt idx="2233">
                  <c:v>223.30004</c:v>
                </c:pt>
                <c:pt idx="2234">
                  <c:v>223.40003999999999</c:v>
                </c:pt>
                <c:pt idx="2235">
                  <c:v>223.50003999999998</c:v>
                </c:pt>
                <c:pt idx="2236">
                  <c:v>223.60004000000001</c:v>
                </c:pt>
                <c:pt idx="2237">
                  <c:v>223.70004</c:v>
                </c:pt>
                <c:pt idx="2238">
                  <c:v>223.80004</c:v>
                </c:pt>
                <c:pt idx="2239">
                  <c:v>223.90003999999999</c:v>
                </c:pt>
                <c:pt idx="2240">
                  <c:v>224.00003999999998</c:v>
                </c:pt>
                <c:pt idx="2241">
                  <c:v>224.10004000000001</c:v>
                </c:pt>
                <c:pt idx="2242">
                  <c:v>224.20004</c:v>
                </c:pt>
                <c:pt idx="2243">
                  <c:v>224.30004</c:v>
                </c:pt>
                <c:pt idx="2244">
                  <c:v>224.40003999999999</c:v>
                </c:pt>
                <c:pt idx="2245">
                  <c:v>224.50003999999998</c:v>
                </c:pt>
                <c:pt idx="2246">
                  <c:v>224.60004000000001</c:v>
                </c:pt>
                <c:pt idx="2247">
                  <c:v>224.70004</c:v>
                </c:pt>
                <c:pt idx="2248">
                  <c:v>224.80004</c:v>
                </c:pt>
                <c:pt idx="2249">
                  <c:v>224.90003999999999</c:v>
                </c:pt>
                <c:pt idx="2250">
                  <c:v>225.00003999999998</c:v>
                </c:pt>
                <c:pt idx="2251">
                  <c:v>225.10004000000001</c:v>
                </c:pt>
                <c:pt idx="2252">
                  <c:v>225.20004</c:v>
                </c:pt>
                <c:pt idx="2253">
                  <c:v>225.30004</c:v>
                </c:pt>
                <c:pt idx="2254">
                  <c:v>225.40003999999999</c:v>
                </c:pt>
                <c:pt idx="2255">
                  <c:v>225.50003999999998</c:v>
                </c:pt>
                <c:pt idx="2256">
                  <c:v>225.60004000000001</c:v>
                </c:pt>
                <c:pt idx="2257">
                  <c:v>225.70004</c:v>
                </c:pt>
                <c:pt idx="2258">
                  <c:v>225.80004</c:v>
                </c:pt>
                <c:pt idx="2259">
                  <c:v>225.90003999999999</c:v>
                </c:pt>
                <c:pt idx="2260">
                  <c:v>226.00003999999998</c:v>
                </c:pt>
                <c:pt idx="2261">
                  <c:v>226.10004000000001</c:v>
                </c:pt>
                <c:pt idx="2262">
                  <c:v>226.20004</c:v>
                </c:pt>
                <c:pt idx="2263">
                  <c:v>226.30004</c:v>
                </c:pt>
                <c:pt idx="2264">
                  <c:v>226.40003999999999</c:v>
                </c:pt>
                <c:pt idx="2265">
                  <c:v>226.50003999999998</c:v>
                </c:pt>
                <c:pt idx="2266">
                  <c:v>226.60004000000001</c:v>
                </c:pt>
                <c:pt idx="2267">
                  <c:v>226.70004</c:v>
                </c:pt>
                <c:pt idx="2268">
                  <c:v>226.80004</c:v>
                </c:pt>
                <c:pt idx="2269">
                  <c:v>226.90003999999999</c:v>
                </c:pt>
                <c:pt idx="2270">
                  <c:v>227.00003999999998</c:v>
                </c:pt>
                <c:pt idx="2271">
                  <c:v>227.10004000000001</c:v>
                </c:pt>
                <c:pt idx="2272">
                  <c:v>227.20004</c:v>
                </c:pt>
                <c:pt idx="2273">
                  <c:v>227.30004</c:v>
                </c:pt>
                <c:pt idx="2274">
                  <c:v>227.40003999999999</c:v>
                </c:pt>
                <c:pt idx="2275">
                  <c:v>227.50003999999998</c:v>
                </c:pt>
                <c:pt idx="2276">
                  <c:v>227.60004000000001</c:v>
                </c:pt>
                <c:pt idx="2277">
                  <c:v>227.70004</c:v>
                </c:pt>
                <c:pt idx="2278">
                  <c:v>227.80004</c:v>
                </c:pt>
                <c:pt idx="2279">
                  <c:v>227.90003999999999</c:v>
                </c:pt>
                <c:pt idx="2280">
                  <c:v>228.00003999999998</c:v>
                </c:pt>
                <c:pt idx="2281">
                  <c:v>228.10004000000001</c:v>
                </c:pt>
                <c:pt idx="2282">
                  <c:v>228.20004</c:v>
                </c:pt>
                <c:pt idx="2283">
                  <c:v>228.30004</c:v>
                </c:pt>
                <c:pt idx="2284">
                  <c:v>228.40003999999999</c:v>
                </c:pt>
                <c:pt idx="2285">
                  <c:v>228.50003999999998</c:v>
                </c:pt>
                <c:pt idx="2286">
                  <c:v>228.60004000000001</c:v>
                </c:pt>
                <c:pt idx="2287">
                  <c:v>228.70004</c:v>
                </c:pt>
                <c:pt idx="2288">
                  <c:v>228.80004</c:v>
                </c:pt>
                <c:pt idx="2289">
                  <c:v>228.90003999999999</c:v>
                </c:pt>
                <c:pt idx="2290">
                  <c:v>229.00003999999998</c:v>
                </c:pt>
                <c:pt idx="2291">
                  <c:v>229.10004000000001</c:v>
                </c:pt>
                <c:pt idx="2292">
                  <c:v>229.20004</c:v>
                </c:pt>
                <c:pt idx="2293">
                  <c:v>229.30004</c:v>
                </c:pt>
                <c:pt idx="2294">
                  <c:v>229.40003999999999</c:v>
                </c:pt>
                <c:pt idx="2295">
                  <c:v>229.50003999999998</c:v>
                </c:pt>
                <c:pt idx="2296">
                  <c:v>229.60004000000001</c:v>
                </c:pt>
                <c:pt idx="2297">
                  <c:v>229.70004</c:v>
                </c:pt>
                <c:pt idx="2298">
                  <c:v>229.80004</c:v>
                </c:pt>
                <c:pt idx="2299">
                  <c:v>229.90003999999999</c:v>
                </c:pt>
                <c:pt idx="2300">
                  <c:v>230.00003999999998</c:v>
                </c:pt>
                <c:pt idx="2301">
                  <c:v>230.10004000000001</c:v>
                </c:pt>
                <c:pt idx="2302">
                  <c:v>230.20004</c:v>
                </c:pt>
                <c:pt idx="2303">
                  <c:v>230.30004</c:v>
                </c:pt>
                <c:pt idx="2304">
                  <c:v>230.40003999999999</c:v>
                </c:pt>
                <c:pt idx="2305">
                  <c:v>230.50003999999998</c:v>
                </c:pt>
                <c:pt idx="2306">
                  <c:v>230.60004000000001</c:v>
                </c:pt>
                <c:pt idx="2307">
                  <c:v>230.70004</c:v>
                </c:pt>
                <c:pt idx="2308">
                  <c:v>230.80004</c:v>
                </c:pt>
                <c:pt idx="2309">
                  <c:v>230.90003999999999</c:v>
                </c:pt>
                <c:pt idx="2310">
                  <c:v>231.00003999999998</c:v>
                </c:pt>
                <c:pt idx="2311">
                  <c:v>231.10004000000001</c:v>
                </c:pt>
                <c:pt idx="2312">
                  <c:v>231.20004</c:v>
                </c:pt>
                <c:pt idx="2313">
                  <c:v>231.30004</c:v>
                </c:pt>
                <c:pt idx="2314">
                  <c:v>231.40003999999999</c:v>
                </c:pt>
                <c:pt idx="2315">
                  <c:v>231.50003999999998</c:v>
                </c:pt>
                <c:pt idx="2316">
                  <c:v>231.60004000000001</c:v>
                </c:pt>
                <c:pt idx="2317">
                  <c:v>231.70004</c:v>
                </c:pt>
                <c:pt idx="2318">
                  <c:v>231.80004</c:v>
                </c:pt>
                <c:pt idx="2319">
                  <c:v>231.90003999999999</c:v>
                </c:pt>
                <c:pt idx="2320">
                  <c:v>232.00003999999998</c:v>
                </c:pt>
                <c:pt idx="2321">
                  <c:v>232.10004000000001</c:v>
                </c:pt>
                <c:pt idx="2322">
                  <c:v>232.20004</c:v>
                </c:pt>
                <c:pt idx="2323">
                  <c:v>232.30004</c:v>
                </c:pt>
                <c:pt idx="2324">
                  <c:v>232.40003999999999</c:v>
                </c:pt>
                <c:pt idx="2325">
                  <c:v>232.50003999999998</c:v>
                </c:pt>
                <c:pt idx="2326">
                  <c:v>232.60004000000001</c:v>
                </c:pt>
                <c:pt idx="2327">
                  <c:v>232.70004</c:v>
                </c:pt>
                <c:pt idx="2328">
                  <c:v>232.80004</c:v>
                </c:pt>
                <c:pt idx="2329">
                  <c:v>232.90003999999999</c:v>
                </c:pt>
                <c:pt idx="2330">
                  <c:v>233.00003999999998</c:v>
                </c:pt>
                <c:pt idx="2331">
                  <c:v>233.10004000000001</c:v>
                </c:pt>
                <c:pt idx="2332">
                  <c:v>233.20004</c:v>
                </c:pt>
                <c:pt idx="2333">
                  <c:v>233.30004</c:v>
                </c:pt>
                <c:pt idx="2334">
                  <c:v>233.40003999999999</c:v>
                </c:pt>
                <c:pt idx="2335">
                  <c:v>233.50003999999998</c:v>
                </c:pt>
                <c:pt idx="2336">
                  <c:v>233.60004000000001</c:v>
                </c:pt>
                <c:pt idx="2337">
                  <c:v>233.70004</c:v>
                </c:pt>
                <c:pt idx="2338">
                  <c:v>233.80004</c:v>
                </c:pt>
                <c:pt idx="2339">
                  <c:v>233.90003999999999</c:v>
                </c:pt>
                <c:pt idx="2340">
                  <c:v>234.00003999999998</c:v>
                </c:pt>
                <c:pt idx="2341">
                  <c:v>234.10004000000001</c:v>
                </c:pt>
                <c:pt idx="2342">
                  <c:v>234.20004</c:v>
                </c:pt>
                <c:pt idx="2343">
                  <c:v>234.30004</c:v>
                </c:pt>
                <c:pt idx="2344">
                  <c:v>234.40003999999999</c:v>
                </c:pt>
                <c:pt idx="2345">
                  <c:v>234.50003999999998</c:v>
                </c:pt>
                <c:pt idx="2346">
                  <c:v>234.60004000000001</c:v>
                </c:pt>
                <c:pt idx="2347">
                  <c:v>234.70004</c:v>
                </c:pt>
                <c:pt idx="2348">
                  <c:v>234.80004</c:v>
                </c:pt>
                <c:pt idx="2349">
                  <c:v>234.90003999999999</c:v>
                </c:pt>
                <c:pt idx="2350">
                  <c:v>235.00003999999998</c:v>
                </c:pt>
                <c:pt idx="2351">
                  <c:v>235.10004000000001</c:v>
                </c:pt>
                <c:pt idx="2352">
                  <c:v>235.20004</c:v>
                </c:pt>
                <c:pt idx="2353">
                  <c:v>235.30004</c:v>
                </c:pt>
                <c:pt idx="2354">
                  <c:v>235.40003999999999</c:v>
                </c:pt>
                <c:pt idx="2355">
                  <c:v>235.50003999999998</c:v>
                </c:pt>
                <c:pt idx="2356">
                  <c:v>235.60004000000001</c:v>
                </c:pt>
                <c:pt idx="2357">
                  <c:v>235.70004</c:v>
                </c:pt>
                <c:pt idx="2358">
                  <c:v>235.80004</c:v>
                </c:pt>
                <c:pt idx="2359">
                  <c:v>235.90003999999999</c:v>
                </c:pt>
                <c:pt idx="2360">
                  <c:v>236.00003999999998</c:v>
                </c:pt>
                <c:pt idx="2361">
                  <c:v>236.10004000000001</c:v>
                </c:pt>
                <c:pt idx="2362">
                  <c:v>236.20003999999997</c:v>
                </c:pt>
                <c:pt idx="2363">
                  <c:v>236.30004</c:v>
                </c:pt>
                <c:pt idx="2364">
                  <c:v>236.40004000000002</c:v>
                </c:pt>
                <c:pt idx="2365">
                  <c:v>236.50003999999998</c:v>
                </c:pt>
                <c:pt idx="2366">
                  <c:v>236.60004000000001</c:v>
                </c:pt>
                <c:pt idx="2367">
                  <c:v>236.70003999999997</c:v>
                </c:pt>
                <c:pt idx="2368">
                  <c:v>236.80004</c:v>
                </c:pt>
                <c:pt idx="2369">
                  <c:v>236.90004000000002</c:v>
                </c:pt>
                <c:pt idx="2370">
                  <c:v>237.00003999999998</c:v>
                </c:pt>
                <c:pt idx="2371">
                  <c:v>237.10004000000001</c:v>
                </c:pt>
                <c:pt idx="2372">
                  <c:v>237.20003999999997</c:v>
                </c:pt>
                <c:pt idx="2373">
                  <c:v>237.30004</c:v>
                </c:pt>
                <c:pt idx="2374">
                  <c:v>237.40004000000002</c:v>
                </c:pt>
                <c:pt idx="2375">
                  <c:v>237.50003999999998</c:v>
                </c:pt>
                <c:pt idx="2376">
                  <c:v>237.60004000000001</c:v>
                </c:pt>
                <c:pt idx="2377">
                  <c:v>237.70003999999997</c:v>
                </c:pt>
                <c:pt idx="2378">
                  <c:v>237.80004</c:v>
                </c:pt>
                <c:pt idx="2379">
                  <c:v>237.90004000000002</c:v>
                </c:pt>
                <c:pt idx="2380">
                  <c:v>238.00003999999998</c:v>
                </c:pt>
                <c:pt idx="2381">
                  <c:v>238.10004000000001</c:v>
                </c:pt>
                <c:pt idx="2382">
                  <c:v>238.20003999999997</c:v>
                </c:pt>
                <c:pt idx="2383">
                  <c:v>238.30004</c:v>
                </c:pt>
                <c:pt idx="2384">
                  <c:v>238.40004000000002</c:v>
                </c:pt>
                <c:pt idx="2385">
                  <c:v>238.50003999999998</c:v>
                </c:pt>
                <c:pt idx="2386">
                  <c:v>238.60004000000001</c:v>
                </c:pt>
                <c:pt idx="2387">
                  <c:v>238.70003999999997</c:v>
                </c:pt>
                <c:pt idx="2388">
                  <c:v>238.80004</c:v>
                </c:pt>
                <c:pt idx="2389">
                  <c:v>238.90004000000002</c:v>
                </c:pt>
                <c:pt idx="2390">
                  <c:v>239.00003999999998</c:v>
                </c:pt>
                <c:pt idx="2391">
                  <c:v>239.10004000000001</c:v>
                </c:pt>
                <c:pt idx="2392">
                  <c:v>239.20003999999997</c:v>
                </c:pt>
                <c:pt idx="2393">
                  <c:v>239.30004</c:v>
                </c:pt>
                <c:pt idx="2394">
                  <c:v>239.40004000000002</c:v>
                </c:pt>
                <c:pt idx="2395">
                  <c:v>239.50003999999998</c:v>
                </c:pt>
                <c:pt idx="2396">
                  <c:v>239.60004000000001</c:v>
                </c:pt>
                <c:pt idx="2397">
                  <c:v>239.70003999999997</c:v>
                </c:pt>
                <c:pt idx="2398">
                  <c:v>239.80004</c:v>
                </c:pt>
                <c:pt idx="2399">
                  <c:v>239.90004000000002</c:v>
                </c:pt>
                <c:pt idx="2400">
                  <c:v>240.00003999999998</c:v>
                </c:pt>
                <c:pt idx="2401">
                  <c:v>240.10004000000001</c:v>
                </c:pt>
                <c:pt idx="2402">
                  <c:v>240.20003999999997</c:v>
                </c:pt>
                <c:pt idx="2403">
                  <c:v>240.30004</c:v>
                </c:pt>
                <c:pt idx="2404">
                  <c:v>240.40004000000002</c:v>
                </c:pt>
                <c:pt idx="2405">
                  <c:v>240.50003999999998</c:v>
                </c:pt>
                <c:pt idx="2406">
                  <c:v>240.60004000000001</c:v>
                </c:pt>
                <c:pt idx="2407">
                  <c:v>240.70003999999997</c:v>
                </c:pt>
                <c:pt idx="2408">
                  <c:v>240.80004</c:v>
                </c:pt>
                <c:pt idx="2409">
                  <c:v>240.90004000000002</c:v>
                </c:pt>
                <c:pt idx="2410">
                  <c:v>241.00003999999998</c:v>
                </c:pt>
                <c:pt idx="2411">
                  <c:v>241.10004000000001</c:v>
                </c:pt>
                <c:pt idx="2412">
                  <c:v>241.20003999999997</c:v>
                </c:pt>
                <c:pt idx="2413">
                  <c:v>241.30004</c:v>
                </c:pt>
                <c:pt idx="2414">
                  <c:v>241.40004000000002</c:v>
                </c:pt>
                <c:pt idx="2415">
                  <c:v>241.50003999999998</c:v>
                </c:pt>
                <c:pt idx="2416">
                  <c:v>241.60004000000001</c:v>
                </c:pt>
                <c:pt idx="2417">
                  <c:v>241.70003999999997</c:v>
                </c:pt>
                <c:pt idx="2418">
                  <c:v>241.80004</c:v>
                </c:pt>
                <c:pt idx="2419">
                  <c:v>241.90004000000002</c:v>
                </c:pt>
                <c:pt idx="2420">
                  <c:v>242.00003999999998</c:v>
                </c:pt>
                <c:pt idx="2421">
                  <c:v>242.10004000000001</c:v>
                </c:pt>
                <c:pt idx="2422">
                  <c:v>242.20003999999997</c:v>
                </c:pt>
                <c:pt idx="2423">
                  <c:v>242.30004</c:v>
                </c:pt>
                <c:pt idx="2424">
                  <c:v>242.40004000000002</c:v>
                </c:pt>
                <c:pt idx="2425">
                  <c:v>242.50003999999998</c:v>
                </c:pt>
                <c:pt idx="2426">
                  <c:v>242.60004000000001</c:v>
                </c:pt>
                <c:pt idx="2427">
                  <c:v>242.70003999999997</c:v>
                </c:pt>
                <c:pt idx="2428">
                  <c:v>242.80004</c:v>
                </c:pt>
                <c:pt idx="2429">
                  <c:v>242.90004000000002</c:v>
                </c:pt>
              </c:numCache>
            </c:numRef>
          </c:xVal>
          <c:yVal>
            <c:numRef>
              <c:f>'890_180'!$K$3:$K$2432</c:f>
              <c:numCache>
                <c:formatCode>0.00E+00</c:formatCode>
                <c:ptCount val="2430"/>
                <c:pt idx="0">
                  <c:v>2.0345985652903766</c:v>
                </c:pt>
                <c:pt idx="1">
                  <c:v>2.0346186591258841</c:v>
                </c:pt>
                <c:pt idx="2">
                  <c:v>2.0346389193985215</c:v>
                </c:pt>
                <c:pt idx="3">
                  <c:v>2.0346593456988651</c:v>
                </c:pt>
                <c:pt idx="4">
                  <c:v>2.0346799378344387</c:v>
                </c:pt>
                <c:pt idx="5">
                  <c:v>2.0347006962796184</c:v>
                </c:pt>
                <c:pt idx="6">
                  <c:v>2.0347216214935675</c:v>
                </c:pt>
                <c:pt idx="7">
                  <c:v>2.0347427137411453</c:v>
                </c:pt>
                <c:pt idx="8">
                  <c:v>2.034763973355914</c:v>
                </c:pt>
                <c:pt idx="9">
                  <c:v>2.0347854007433468</c:v>
                </c:pt>
                <c:pt idx="10">
                  <c:v>2.0348069965671516</c:v>
                </c:pt>
                <c:pt idx="11">
                  <c:v>2.0348287612984364</c:v>
                </c:pt>
                <c:pt idx="12">
                  <c:v>2.0348506957661892</c:v>
                </c:pt>
                <c:pt idx="13">
                  <c:v>2.0348728007966659</c:v>
                </c:pt>
                <c:pt idx="14">
                  <c:v>2.0348950776853889</c:v>
                </c:pt>
                <c:pt idx="15">
                  <c:v>2.0349175272637594</c:v>
                </c:pt>
                <c:pt idx="16">
                  <c:v>2.0349401506479041</c:v>
                </c:pt>
                <c:pt idx="17">
                  <c:v>2.03496294886313</c:v>
                </c:pt>
                <c:pt idx="18">
                  <c:v>2.0349859230349665</c:v>
                </c:pt>
                <c:pt idx="19">
                  <c:v>2.0350090740003837</c:v>
                </c:pt>
                <c:pt idx="20">
                  <c:v>2.0350324025931554</c:v>
                </c:pt>
                <c:pt idx="21">
                  <c:v>2.0350559093448548</c:v>
                </c:pt>
                <c:pt idx="22">
                  <c:v>2.0350795953768719</c:v>
                </c:pt>
                <c:pt idx="23">
                  <c:v>2.0351034614115218</c:v>
                </c:pt>
                <c:pt idx="24">
                  <c:v>2.0351275085720797</c:v>
                </c:pt>
                <c:pt idx="25">
                  <c:v>2.035151737371129</c:v>
                </c:pt>
                <c:pt idx="26">
                  <c:v>2.0351761486185227</c:v>
                </c:pt>
                <c:pt idx="27">
                  <c:v>2.0352007433285686</c:v>
                </c:pt>
                <c:pt idx="28">
                  <c:v>2.0352255218875541</c:v>
                </c:pt>
                <c:pt idx="29">
                  <c:v>2.0352504849824187</c:v>
                </c:pt>
                <c:pt idx="30">
                  <c:v>2.0352756338254721</c:v>
                </c:pt>
                <c:pt idx="31">
                  <c:v>2.0353009695297399</c:v>
                </c:pt>
                <c:pt idx="32">
                  <c:v>2.0353264936459272</c:v>
                </c:pt>
                <c:pt idx="33">
                  <c:v>2.0353522073066128</c:v>
                </c:pt>
                <c:pt idx="34">
                  <c:v>2.0353781115396612</c:v>
                </c:pt>
                <c:pt idx="35">
                  <c:v>2.0354042073747669</c:v>
                </c:pt>
                <c:pt idx="36">
                  <c:v>2.0354304958434173</c:v>
                </c:pt>
                <c:pt idx="37">
                  <c:v>2.0354569779788472</c:v>
                </c:pt>
                <c:pt idx="38">
                  <c:v>2.0354836554944042</c:v>
                </c:pt>
                <c:pt idx="39">
                  <c:v>2.0355105287582389</c:v>
                </c:pt>
                <c:pt idx="40">
                  <c:v>2.0355375988086553</c:v>
                </c:pt>
                <c:pt idx="41">
                  <c:v>2.035564866685533</c:v>
                </c:pt>
                <c:pt idx="42">
                  <c:v>2.0355923334302832</c:v>
                </c:pt>
                <c:pt idx="43">
                  <c:v>2.0356200000858027</c:v>
                </c:pt>
                <c:pt idx="44">
                  <c:v>2.0356478676964262</c:v>
                </c:pt>
                <c:pt idx="45">
                  <c:v>2.0356759373078832</c:v>
                </c:pt>
                <c:pt idx="46">
                  <c:v>2.0357042099672467</c:v>
                </c:pt>
                <c:pt idx="47">
                  <c:v>2.0357326867228878</c:v>
                </c:pt>
                <c:pt idx="48">
                  <c:v>2.035761369475388</c:v>
                </c:pt>
                <c:pt idx="49">
                  <c:v>2.0357902591714918</c:v>
                </c:pt>
                <c:pt idx="50">
                  <c:v>2.0358193571257379</c:v>
                </c:pt>
                <c:pt idx="51">
                  <c:v>2.0358486644125833</c:v>
                </c:pt>
                <c:pt idx="52">
                  <c:v>2.0358781811069275</c:v>
                </c:pt>
                <c:pt idx="53">
                  <c:v>2.0359079082642721</c:v>
                </c:pt>
                <c:pt idx="54">
                  <c:v>2.0359378469410645</c:v>
                </c:pt>
                <c:pt idx="55">
                  <c:v>2.0359679981946419</c:v>
                </c:pt>
                <c:pt idx="56">
                  <c:v>2.0359983630831811</c:v>
                </c:pt>
                <c:pt idx="57">
                  <c:v>2.0360289426656402</c:v>
                </c:pt>
                <c:pt idx="58">
                  <c:v>2.0360597383932704</c:v>
                </c:pt>
                <c:pt idx="59">
                  <c:v>2.0360907509403807</c:v>
                </c:pt>
                <c:pt idx="60">
                  <c:v>2.0361219813679883</c:v>
                </c:pt>
                <c:pt idx="61">
                  <c:v>2.0361534307376705</c:v>
                </c:pt>
                <c:pt idx="62">
                  <c:v>2.0361851001115068</c:v>
                </c:pt>
                <c:pt idx="63">
                  <c:v>2.0362169905520209</c:v>
                </c:pt>
                <c:pt idx="64">
                  <c:v>2.0362491031221208</c:v>
                </c:pt>
                <c:pt idx="65">
                  <c:v>2.0362814388850401</c:v>
                </c:pt>
                <c:pt idx="66">
                  <c:v>2.0363139989042778</c:v>
                </c:pt>
                <c:pt idx="67">
                  <c:v>2.0363467842435368</c:v>
                </c:pt>
                <c:pt idx="68">
                  <c:v>2.036379795966663</c:v>
                </c:pt>
                <c:pt idx="69">
                  <c:v>2.0364130351375831</c:v>
                </c:pt>
                <c:pt idx="70">
                  <c:v>2.0364465028202412</c:v>
                </c:pt>
                <c:pt idx="71">
                  <c:v>2.036480200078536</c:v>
                </c:pt>
                <c:pt idx="72">
                  <c:v>2.0365141279762562</c:v>
                </c:pt>
                <c:pt idx="73">
                  <c:v>2.0365482875770158</c:v>
                </c:pt>
                <c:pt idx="74">
                  <c:v>2.0365826799441877</c:v>
                </c:pt>
                <c:pt idx="75">
                  <c:v>2.0366173061408395</c:v>
                </c:pt>
                <c:pt idx="76">
                  <c:v>2.0366521672296654</c:v>
                </c:pt>
                <c:pt idx="77">
                  <c:v>2.0366872642729188</c:v>
                </c:pt>
                <c:pt idx="78">
                  <c:v>2.0367225984821</c:v>
                </c:pt>
                <c:pt idx="79">
                  <c:v>2.036758170770637</c:v>
                </c:pt>
                <c:pt idx="80">
                  <c:v>2.0367939821990619</c:v>
                </c:pt>
                <c:pt idx="81">
                  <c:v>2.0368300338271914</c:v>
                </c:pt>
                <c:pt idx="82">
                  <c:v>2.036866326714053</c:v>
                </c:pt>
                <c:pt idx="83">
                  <c:v>2.0369028619178144</c:v>
                </c:pt>
                <c:pt idx="84">
                  <c:v>2.0369396404957127</c:v>
                </c:pt>
                <c:pt idx="85">
                  <c:v>2.0369766635039803</c:v>
                </c:pt>
                <c:pt idx="86">
                  <c:v>2.0370139319977709</c:v>
                </c:pt>
                <c:pt idx="87">
                  <c:v>2.0370514470310876</c:v>
                </c:pt>
                <c:pt idx="88">
                  <c:v>2.0370892096567061</c:v>
                </c:pt>
                <c:pt idx="89">
                  <c:v>2.0371272209261</c:v>
                </c:pt>
                <c:pt idx="90">
                  <c:v>2.0371654818893647</c:v>
                </c:pt>
                <c:pt idx="91">
                  <c:v>2.0372039935951416</c:v>
                </c:pt>
                <c:pt idx="92">
                  <c:v>2.0372427570905391</c:v>
                </c:pt>
                <c:pt idx="93">
                  <c:v>2.0372817734210562</c:v>
                </c:pt>
                <c:pt idx="94">
                  <c:v>2.0373210436305023</c:v>
                </c:pt>
                <c:pt idx="95">
                  <c:v>2.0373605687609193</c:v>
                </c:pt>
                <c:pt idx="96">
                  <c:v>2.0374003498525015</c:v>
                </c:pt>
                <c:pt idx="97">
                  <c:v>2.0374403879435135</c:v>
                </c:pt>
                <c:pt idx="98">
                  <c:v>2.0374806837286381</c:v>
                </c:pt>
                <c:pt idx="99">
                  <c:v>2.037521238579223</c:v>
                </c:pt>
                <c:pt idx="100">
                  <c:v>2.0375620535272323</c:v>
                </c:pt>
                <c:pt idx="101">
                  <c:v>2.0376031296023727</c:v>
                </c:pt>
                <c:pt idx="102">
                  <c:v>2.0376444678320098</c:v>
                </c:pt>
                <c:pt idx="103">
                  <c:v>2.0376860692410852</c:v>
                </c:pt>
                <c:pt idx="104">
                  <c:v>2.0377279348520294</c:v>
                </c:pt>
                <c:pt idx="105">
                  <c:v>2.0377700656846787</c:v>
                </c:pt>
                <c:pt idx="106">
                  <c:v>2.037812462756186</c:v>
                </c:pt>
                <c:pt idx="107">
                  <c:v>2.0378551270809369</c:v>
                </c:pt>
                <c:pt idx="108">
                  <c:v>2.0378980596704608</c:v>
                </c:pt>
                <c:pt idx="109">
                  <c:v>2.0379412615333439</c:v>
                </c:pt>
                <c:pt idx="110">
                  <c:v>2.0379847336751387</c:v>
                </c:pt>
                <c:pt idx="111">
                  <c:v>2.0380284770982766</c:v>
                </c:pt>
                <c:pt idx="112">
                  <c:v>2.0380724928019789</c:v>
                </c:pt>
                <c:pt idx="113">
                  <c:v>2.038116781782163</c:v>
                </c:pt>
                <c:pt idx="114">
                  <c:v>2.0381613450313565</c:v>
                </c:pt>
                <c:pt idx="115">
                  <c:v>2.0382061835386009</c:v>
                </c:pt>
                <c:pt idx="116">
                  <c:v>2.0382512982893624</c:v>
                </c:pt>
                <c:pt idx="117">
                  <c:v>2.0382966902654385</c:v>
                </c:pt>
                <c:pt idx="118">
                  <c:v>2.0383423608319955</c:v>
                </c:pt>
                <c:pt idx="119">
                  <c:v>2.0383883105808134</c:v>
                </c:pt>
                <c:pt idx="120">
                  <c:v>2.0384345404821476</c:v>
                </c:pt>
                <c:pt idx="121">
                  <c:v>2.0384810515022096</c:v>
                </c:pt>
                <c:pt idx="122">
                  <c:v>2.0385278446030699</c:v>
                </c:pt>
                <c:pt idx="123">
                  <c:v>2.0385749207425645</c:v>
                </c:pt>
                <c:pt idx="124">
                  <c:v>2.0386222808741965</c:v>
                </c:pt>
                <c:pt idx="125">
                  <c:v>2.03866992594704</c:v>
                </c:pt>
                <c:pt idx="126">
                  <c:v>2.0387178569056439</c:v>
                </c:pt>
                <c:pt idx="127">
                  <c:v>2.0387660746899323</c:v>
                </c:pt>
                <c:pt idx="128">
                  <c:v>2.0388145802351074</c:v>
                </c:pt>
                <c:pt idx="129">
                  <c:v>2.0388633744715499</c:v>
                </c:pt>
                <c:pt idx="130">
                  <c:v>2.0389124583247198</c:v>
                </c:pt>
                <c:pt idx="131">
                  <c:v>2.0389618327150574</c:v>
                </c:pt>
                <c:pt idx="132">
                  <c:v>2.0390114985578824</c:v>
                </c:pt>
                <c:pt idx="133">
                  <c:v>2.0390614567632936</c:v>
                </c:pt>
                <c:pt idx="134">
                  <c:v>2.0391117082360677</c:v>
                </c:pt>
                <c:pt idx="135">
                  <c:v>2.0391622538755567</c:v>
                </c:pt>
                <c:pt idx="136">
                  <c:v>2.0392130945755884</c:v>
                </c:pt>
                <c:pt idx="137">
                  <c:v>2.0392642312243616</c:v>
                </c:pt>
                <c:pt idx="138">
                  <c:v>2.0393156651403275</c:v>
                </c:pt>
                <c:pt idx="139">
                  <c:v>2.0393673967691819</c:v>
                </c:pt>
                <c:pt idx="140">
                  <c:v>2.039419426981643</c:v>
                </c:pt>
                <c:pt idx="141">
                  <c:v>2.0394717566423894</c:v>
                </c:pt>
                <c:pt idx="142">
                  <c:v>2.0395243866099522</c:v>
                </c:pt>
                <c:pt idx="143">
                  <c:v>2.0395773177366121</c:v>
                </c:pt>
                <c:pt idx="144">
                  <c:v>2.0396305508682953</c:v>
                </c:pt>
                <c:pt idx="145">
                  <c:v>2.0396840868444657</c:v>
                </c:pt>
                <c:pt idx="146">
                  <c:v>2.0397379264980224</c:v>
                </c:pt>
                <c:pt idx="147">
                  <c:v>2.0397920706551904</c:v>
                </c:pt>
                <c:pt idx="148">
                  <c:v>2.0398465201354172</c:v>
                </c:pt>
                <c:pt idx="149">
                  <c:v>2.0399012757512636</c:v>
                </c:pt>
                <c:pt idx="150">
                  <c:v>2.0399563383082993</c:v>
                </c:pt>
                <c:pt idx="151">
                  <c:v>2.0400117086049945</c:v>
                </c:pt>
                <c:pt idx="152">
                  <c:v>2.0400673874326127</c:v>
                </c:pt>
                <c:pt idx="153">
                  <c:v>2.0401233755751025</c:v>
                </c:pt>
                <c:pt idx="154">
                  <c:v>2.040179673808991</c:v>
                </c:pt>
                <c:pt idx="155">
                  <c:v>2.0402362829032752</c:v>
                </c:pt>
                <c:pt idx="156">
                  <c:v>2.0402932036193131</c:v>
                </c:pt>
                <c:pt idx="157">
                  <c:v>2.0403504367107157</c:v>
                </c:pt>
                <c:pt idx="158">
                  <c:v>2.0404079807281956</c:v>
                </c:pt>
                <c:pt idx="159">
                  <c:v>2.0404658385806624</c:v>
                </c:pt>
                <c:pt idx="160">
                  <c:v>2.0405240109977503</c:v>
                </c:pt>
                <c:pt idx="161">
                  <c:v>2.0405824987009127</c:v>
                </c:pt>
                <c:pt idx="162">
                  <c:v>2.0406413024033121</c:v>
                </c:pt>
                <c:pt idx="163">
                  <c:v>2.0407004228097105</c:v>
                </c:pt>
                <c:pt idx="164">
                  <c:v>2.0407598606163608</c:v>
                </c:pt>
                <c:pt idx="165">
                  <c:v>2.0408196165108978</c:v>
                </c:pt>
                <c:pt idx="166">
                  <c:v>2.0408796911722269</c:v>
                </c:pt>
                <c:pt idx="167">
                  <c:v>2.0409400852704143</c:v>
                </c:pt>
                <c:pt idx="168">
                  <c:v>2.0410007994665795</c:v>
                </c:pt>
                <c:pt idx="169">
                  <c:v>2.0410618344127838</c:v>
                </c:pt>
                <c:pt idx="170">
                  <c:v>2.0411231907519203</c:v>
                </c:pt>
                <c:pt idx="171">
                  <c:v>2.0411848691176058</c:v>
                </c:pt>
                <c:pt idx="172">
                  <c:v>2.0412468701340694</c:v>
                </c:pt>
                <c:pt idx="173">
                  <c:v>2.0413091944160429</c:v>
                </c:pt>
                <c:pt idx="174">
                  <c:v>2.0413718425686525</c:v>
                </c:pt>
                <c:pt idx="175">
                  <c:v>2.0414348151873067</c:v>
                </c:pt>
                <c:pt idx="176">
                  <c:v>2.0414981128575898</c:v>
                </c:pt>
                <c:pt idx="177">
                  <c:v>2.0415617361551504</c:v>
                </c:pt>
                <c:pt idx="178">
                  <c:v>2.0416256897112768</c:v>
                </c:pt>
                <c:pt idx="179">
                  <c:v>2.0416899703296858</c:v>
                </c:pt>
                <c:pt idx="180">
                  <c:v>2.0417545807504855</c:v>
                </c:pt>
                <c:pt idx="181">
                  <c:v>2.0418195190691071</c:v>
                </c:pt>
                <c:pt idx="182">
                  <c:v>2.0418847858100495</c:v>
                </c:pt>
                <c:pt idx="183">
                  <c:v>2.0419503814872191</c:v>
                </c:pt>
                <c:pt idx="184">
                  <c:v>2.0420163066038182</c:v>
                </c:pt>
                <c:pt idx="185">
                  <c:v>2.0420825616522409</c:v>
                </c:pt>
                <c:pt idx="186">
                  <c:v>2.0421491471139621</c:v>
                </c:pt>
                <c:pt idx="187">
                  <c:v>2.0422160634594313</c:v>
                </c:pt>
                <c:pt idx="188">
                  <c:v>2.0422833111479641</c:v>
                </c:pt>
                <c:pt idx="189">
                  <c:v>2.0423508906276377</c:v>
                </c:pt>
                <c:pt idx="190">
                  <c:v>2.0424188023351797</c:v>
                </c:pt>
                <c:pt idx="191">
                  <c:v>2.0424870466958667</c:v>
                </c:pt>
                <c:pt idx="192">
                  <c:v>2.042555624123414</c:v>
                </c:pt>
                <c:pt idx="193">
                  <c:v>2.0426245350198728</c:v>
                </c:pt>
                <c:pt idx="194">
                  <c:v>2.0426937797755227</c:v>
                </c:pt>
                <c:pt idx="195">
                  <c:v>2.0427633587687692</c:v>
                </c:pt>
                <c:pt idx="196">
                  <c:v>2.0428332723660363</c:v>
                </c:pt>
                <c:pt idx="197">
                  <c:v>2.0429035212193973</c:v>
                </c:pt>
                <c:pt idx="198">
                  <c:v>2.0429741110602495</c:v>
                </c:pt>
                <c:pt idx="199">
                  <c:v>2.0430450353859451</c:v>
                </c:pt>
                <c:pt idx="200">
                  <c:v>2.0431162941949612</c:v>
                </c:pt>
                <c:pt idx="201">
                  <c:v>2.0431878889847312</c:v>
                </c:pt>
                <c:pt idx="202">
                  <c:v>2.0432598203482573</c:v>
                </c:pt>
                <c:pt idx="203">
                  <c:v>2.0433320885652506</c:v>
                </c:pt>
                <c:pt idx="204">
                  <c:v>2.0434046939026236</c:v>
                </c:pt>
                <c:pt idx="205">
                  <c:v>2.0434776366143859</c:v>
                </c:pt>
                <c:pt idx="206">
                  <c:v>2.0435509169415496</c:v>
                </c:pt>
                <c:pt idx="207">
                  <c:v>2.0436245351120284</c:v>
                </c:pt>
                <c:pt idx="208">
                  <c:v>2.0436984913405394</c:v>
                </c:pt>
                <c:pt idx="209">
                  <c:v>2.0437727858285077</c:v>
                </c:pt>
                <c:pt idx="210">
                  <c:v>2.0438474262272619</c:v>
                </c:pt>
                <c:pt idx="211">
                  <c:v>2.0439223978185579</c:v>
                </c:pt>
                <c:pt idx="212">
                  <c:v>2.0439977006618433</c:v>
                </c:pt>
                <c:pt idx="213">
                  <c:v>2.044073357497588</c:v>
                </c:pt>
                <c:pt idx="214">
                  <c:v>2.0441493382672378</c:v>
                </c:pt>
                <c:pt idx="215">
                  <c:v>2.044225673418135</c:v>
                </c:pt>
                <c:pt idx="216">
                  <c:v>2.0443023402593483</c:v>
                </c:pt>
                <c:pt idx="217">
                  <c:v>2.0443793387808249</c:v>
                </c:pt>
                <c:pt idx="218">
                  <c:v>2.0444566954405214</c:v>
                </c:pt>
                <c:pt idx="219">
                  <c:v>2.0445343761808306</c:v>
                </c:pt>
                <c:pt idx="220">
                  <c:v>2.0446124120583908</c:v>
                </c:pt>
                <c:pt idx="221">
                  <c:v>2.0446907798011131</c:v>
                </c:pt>
                <c:pt idx="222">
                  <c:v>2.0447694793272908</c:v>
                </c:pt>
                <c:pt idx="223">
                  <c:v>2.0448485342547502</c:v>
                </c:pt>
                <c:pt idx="224">
                  <c:v>2.0449279130233431</c:v>
                </c:pt>
                <c:pt idx="225">
                  <c:v>2.0450076472960976</c:v>
                </c:pt>
                <c:pt idx="226">
                  <c:v>2.045087713218174</c:v>
                </c:pt>
                <c:pt idx="227">
                  <c:v>2.0451681106341733</c:v>
                </c:pt>
                <c:pt idx="228">
                  <c:v>2.0452488635972226</c:v>
                </c:pt>
                <c:pt idx="229">
                  <c:v>2.0453299397934641</c:v>
                </c:pt>
                <c:pt idx="230">
                  <c:v>2.0454113714900855</c:v>
                </c:pt>
                <c:pt idx="231">
                  <c:v>2.0454931342476361</c:v>
                </c:pt>
                <c:pt idx="232">
                  <c:v>2.0455752278351262</c:v>
                </c:pt>
                <c:pt idx="233">
                  <c:v>2.045657679534024</c:v>
                </c:pt>
                <c:pt idx="234">
                  <c:v>2.0457404563089638</c:v>
                </c:pt>
                <c:pt idx="235">
                  <c:v>2.0458235910651781</c:v>
                </c:pt>
                <c:pt idx="236">
                  <c:v>2.0459070581021424</c:v>
                </c:pt>
                <c:pt idx="237">
                  <c:v>2.0459908578471482</c:v>
                </c:pt>
                <c:pt idx="238">
                  <c:v>2.0460750159680594</c:v>
                </c:pt>
                <c:pt idx="239">
                  <c:v>2.0461594979608702</c:v>
                </c:pt>
                <c:pt idx="240">
                  <c:v>2.0462443373342598</c:v>
                </c:pt>
                <c:pt idx="241">
                  <c:v>2.0463295085043156</c:v>
                </c:pt>
                <c:pt idx="242">
                  <c:v>2.0464150103924794</c:v>
                </c:pt>
                <c:pt idx="243">
                  <c:v>2.046500869466958</c:v>
                </c:pt>
                <c:pt idx="244">
                  <c:v>2.0465870508093977</c:v>
                </c:pt>
                <c:pt idx="245">
                  <c:v>2.0466735885279026</c:v>
                </c:pt>
                <c:pt idx="246">
                  <c:v>2.0467604568158611</c:v>
                </c:pt>
                <c:pt idx="247">
                  <c:v>2.0468476537646167</c:v>
                </c:pt>
                <c:pt idx="248">
                  <c:v>2.0469352066576194</c:v>
                </c:pt>
                <c:pt idx="249">
                  <c:v>2.0470230798096192</c:v>
                </c:pt>
                <c:pt idx="250">
                  <c:v>2.0471113079236209</c:v>
                </c:pt>
                <c:pt idx="251">
                  <c:v>2.0471998642347278</c:v>
                </c:pt>
                <c:pt idx="252">
                  <c:v>2.0472887474726225</c:v>
                </c:pt>
                <c:pt idx="253">
                  <c:v>2.0473779815947468</c:v>
                </c:pt>
                <c:pt idx="254">
                  <c:v>2.0474675304938805</c:v>
                </c:pt>
                <c:pt idx="255">
                  <c:v>2.0475574294263956</c:v>
                </c:pt>
                <c:pt idx="256">
                  <c:v>2.04764765100763</c:v>
                </c:pt>
                <c:pt idx="257">
                  <c:v>2.047738193836798</c:v>
                </c:pt>
                <c:pt idx="258">
                  <c:v>2.0478290502441814</c:v>
                </c:pt>
                <c:pt idx="259">
                  <c:v>2.0479202181745437</c:v>
                </c:pt>
                <c:pt idx="260">
                  <c:v>2.0480117334489365</c:v>
                </c:pt>
                <c:pt idx="261">
                  <c:v>2.0481035681131918</c:v>
                </c:pt>
                <c:pt idx="262">
                  <c:v>2.0481957214509907</c:v>
                </c:pt>
                <c:pt idx="263">
                  <c:v>2.0482882204763282</c:v>
                </c:pt>
                <c:pt idx="264">
                  <c:v>2.0483810276067325</c:v>
                </c:pt>
                <c:pt idx="265">
                  <c:v>2.0484741792346042</c:v>
                </c:pt>
                <c:pt idx="266">
                  <c:v>2.0485676468288054</c:v>
                </c:pt>
                <c:pt idx="267">
                  <c:v>2.0486614295886998</c:v>
                </c:pt>
                <c:pt idx="268">
                  <c:v>2.048755554931732</c:v>
                </c:pt>
                <c:pt idx="269">
                  <c:v>2.0488499845387382</c:v>
                </c:pt>
                <c:pt idx="270">
                  <c:v>2.0489447553662115</c:v>
                </c:pt>
                <c:pt idx="271">
                  <c:v>2.0490398383104513</c:v>
                </c:pt>
                <c:pt idx="272">
                  <c:v>2.0491352324860701</c:v>
                </c:pt>
                <c:pt idx="273">
                  <c:v>2.0492309657080421</c:v>
                </c:pt>
                <c:pt idx="274">
                  <c:v>2.0493269989273251</c:v>
                </c:pt>
                <c:pt idx="275">
                  <c:v>2.0494233696566164</c:v>
                </c:pt>
                <c:pt idx="276">
                  <c:v>2.0495200482249323</c:v>
                </c:pt>
                <c:pt idx="277">
                  <c:v>2.0496170336619257</c:v>
                </c:pt>
                <c:pt idx="278">
                  <c:v>2.049714354173763</c:v>
                </c:pt>
                <c:pt idx="279">
                  <c:v>2.0498119699894319</c:v>
                </c:pt>
                <c:pt idx="280">
                  <c:v>2.0499099191693171</c:v>
                </c:pt>
                <c:pt idx="281">
                  <c:v>2.0500081714813083</c:v>
                </c:pt>
                <c:pt idx="282">
                  <c:v>2.050106725870128</c:v>
                </c:pt>
                <c:pt idx="283">
                  <c:v>2.05020561092639</c:v>
                </c:pt>
                <c:pt idx="284">
                  <c:v>2.0503047861661172</c:v>
                </c:pt>
                <c:pt idx="285">
                  <c:v>2.0504042901882427</c:v>
                </c:pt>
                <c:pt idx="286">
                  <c:v>2.0505040922065749</c:v>
                </c:pt>
                <c:pt idx="287">
                  <c:v>2.0506041910811783</c:v>
                </c:pt>
                <c:pt idx="288">
                  <c:v>2.0507046157799635</c:v>
                </c:pt>
                <c:pt idx="289">
                  <c:v>2.0508053251161038</c:v>
                </c:pt>
                <c:pt idx="290">
                  <c:v>2.0509063582173241</c:v>
                </c:pt>
                <c:pt idx="291">
                  <c:v>2.0510076837512914</c:v>
                </c:pt>
                <c:pt idx="292">
                  <c:v>2.0511093004939305</c:v>
                </c:pt>
                <c:pt idx="293">
                  <c:v>2.051211237782903</c:v>
                </c:pt>
                <c:pt idx="294">
                  <c:v>2.0513134537397582</c:v>
                </c:pt>
                <c:pt idx="295">
                  <c:v>2.051415988010648</c:v>
                </c:pt>
                <c:pt idx="296">
                  <c:v>2.0515188087259335</c:v>
                </c:pt>
                <c:pt idx="297">
                  <c:v>2.05162191457817</c:v>
                </c:pt>
                <c:pt idx="298">
                  <c:v>2.0517253352668381</c:v>
                </c:pt>
                <c:pt idx="299">
                  <c:v>2.0518290282341942</c:v>
                </c:pt>
                <c:pt idx="300">
                  <c:v>2.0519330336338557</c:v>
                </c:pt>
                <c:pt idx="301">
                  <c:v>2.0520373190686088</c:v>
                </c:pt>
                <c:pt idx="302">
                  <c:v>2.0521418831486664</c:v>
                </c:pt>
                <c:pt idx="303">
                  <c:v>2.0522467559270101</c:v>
                </c:pt>
                <c:pt idx="304">
                  <c:v>2.0523518941800476</c:v>
                </c:pt>
                <c:pt idx="305">
                  <c:v>2.0524573385573066</c:v>
                </c:pt>
                <c:pt idx="306">
                  <c:v>2.0525630561446229</c:v>
                </c:pt>
                <c:pt idx="307">
                  <c:v>2.0526690454711494</c:v>
                </c:pt>
                <c:pt idx="308">
                  <c:v>2.0527753369346842</c:v>
                </c:pt>
                <c:pt idx="309">
                  <c:v>2.0528818866603222</c:v>
                </c:pt>
                <c:pt idx="310">
                  <c:v>2.0529887357813714</c:v>
                </c:pt>
                <c:pt idx="311">
                  <c:v>2.0530958508782269</c:v>
                </c:pt>
                <c:pt idx="312">
                  <c:v>2.0532032304005225</c:v>
                </c:pt>
                <c:pt idx="313">
                  <c:v>2.0533108943154321</c:v>
                </c:pt>
                <c:pt idx="314">
                  <c:v>2.0534188304116499</c:v>
                </c:pt>
                <c:pt idx="315">
                  <c:v>2.053527047994169</c:v>
                </c:pt>
                <c:pt idx="316">
                  <c:v>2.0536355130692399</c:v>
                </c:pt>
                <c:pt idx="317">
                  <c:v>2.0537442565516622</c:v>
                </c:pt>
                <c:pt idx="318">
                  <c:v>2.0538532817662425</c:v>
                </c:pt>
                <c:pt idx="319">
                  <c:v>2.0539625715012995</c:v>
                </c:pt>
                <c:pt idx="320">
                  <c:v>2.0540721351168805</c:v>
                </c:pt>
                <c:pt idx="321">
                  <c:v>2.0541819381363156</c:v>
                </c:pt>
                <c:pt idx="322">
                  <c:v>2.0542920117994266</c:v>
                </c:pt>
                <c:pt idx="323">
                  <c:v>2.0544023435092633</c:v>
                </c:pt>
                <c:pt idx="324">
                  <c:v>2.0545129316089832</c:v>
                </c:pt>
                <c:pt idx="325">
                  <c:v>2.0546237855108425</c:v>
                </c:pt>
                <c:pt idx="326">
                  <c:v>2.0547348702747668</c:v>
                </c:pt>
                <c:pt idx="327">
                  <c:v>2.0548462174517259</c:v>
                </c:pt>
                <c:pt idx="328">
                  <c:v>2.0549578142403204</c:v>
                </c:pt>
                <c:pt idx="329">
                  <c:v>2.0550696589087516</c:v>
                </c:pt>
                <c:pt idx="330">
                  <c:v>2.0551817609196061</c:v>
                </c:pt>
                <c:pt idx="331">
                  <c:v>2.0552940848844408</c:v>
                </c:pt>
                <c:pt idx="332">
                  <c:v>2.0554066626551593</c:v>
                </c:pt>
                <c:pt idx="333">
                  <c:v>2.0555194812326132</c:v>
                </c:pt>
                <c:pt idx="334">
                  <c:v>2.0556325388125827</c:v>
                </c:pt>
                <c:pt idx="335">
                  <c:v>2.0557458449061627</c:v>
                </c:pt>
                <c:pt idx="336">
                  <c:v>2.0558593636923796</c:v>
                </c:pt>
                <c:pt idx="337">
                  <c:v>2.0559731273135418</c:v>
                </c:pt>
                <c:pt idx="338">
                  <c:v>2.0560871134009822</c:v>
                </c:pt>
                <c:pt idx="339">
                  <c:v>2.0562013292228229</c:v>
                </c:pt>
                <c:pt idx="340">
                  <c:v>2.0563157843364408</c:v>
                </c:pt>
                <c:pt idx="341">
                  <c:v>2.0564304425081752</c:v>
                </c:pt>
                <c:pt idx="342">
                  <c:v>2.0565453361575994</c:v>
                </c:pt>
                <c:pt idx="343">
                  <c:v>2.0566604519132601</c:v>
                </c:pt>
                <c:pt idx="344">
                  <c:v>2.0567757878351163</c:v>
                </c:pt>
                <c:pt idx="345">
                  <c:v>2.0568913535255957</c:v>
                </c:pt>
                <c:pt idx="346">
                  <c:v>2.057007112352538</c:v>
                </c:pt>
                <c:pt idx="347">
                  <c:v>2.0571230970039456</c:v>
                </c:pt>
                <c:pt idx="348">
                  <c:v>2.0572392939332564</c:v>
                </c:pt>
                <c:pt idx="349">
                  <c:v>2.0573557011370323</c:v>
                </c:pt>
                <c:pt idx="350">
                  <c:v>2.0574723282611074</c:v>
                </c:pt>
                <c:pt idx="351">
                  <c:v>2.0575891382928742</c:v>
                </c:pt>
                <c:pt idx="352">
                  <c:v>2.0577061641773753</c:v>
                </c:pt>
                <c:pt idx="353">
                  <c:v>2.0578233922012505</c:v>
                </c:pt>
                <c:pt idx="354">
                  <c:v>2.0579408203011007</c:v>
                </c:pt>
                <c:pt idx="355">
                  <c:v>2.0580584581645747</c:v>
                </c:pt>
                <c:pt idx="356">
                  <c:v>2.058176268417343</c:v>
                </c:pt>
                <c:pt idx="357">
                  <c:v>2.0582942842498388</c:v>
                </c:pt>
                <c:pt idx="358">
                  <c:v>2.0584124902876577</c:v>
                </c:pt>
                <c:pt idx="359">
                  <c:v>2.0585308859091822</c:v>
                </c:pt>
                <c:pt idx="360">
                  <c:v>2.0586494808422642</c:v>
                </c:pt>
                <c:pt idx="361">
                  <c:v>2.058768237370745</c:v>
                </c:pt>
                <c:pt idx="362">
                  <c:v>2.0588871889181801</c:v>
                </c:pt>
                <c:pt idx="363">
                  <c:v>2.0590063214641798</c:v>
                </c:pt>
                <c:pt idx="364">
                  <c:v>2.0591256328365999</c:v>
                </c:pt>
                <c:pt idx="365">
                  <c:v>2.0592451328020704</c:v>
                </c:pt>
                <c:pt idx="366">
                  <c:v>2.0593647833220263</c:v>
                </c:pt>
                <c:pt idx="367">
                  <c:v>2.0594846180413815</c:v>
                </c:pt>
                <c:pt idx="368">
                  <c:v>2.0596046227999318</c:v>
                </c:pt>
                <c:pt idx="369">
                  <c:v>2.0597247953770244</c:v>
                </c:pt>
                <c:pt idx="370">
                  <c:v>2.0598451455766136</c:v>
                </c:pt>
                <c:pt idx="371">
                  <c:v>2.0599656350582221</c:v>
                </c:pt>
                <c:pt idx="372">
                  <c:v>2.0600862976757726</c:v>
                </c:pt>
                <c:pt idx="373">
                  <c:v>2.0602071191388447</c:v>
                </c:pt>
                <c:pt idx="374">
                  <c:v>2.0603280971824249</c:v>
                </c:pt>
                <c:pt idx="375">
                  <c:v>2.0604492416463738</c:v>
                </c:pt>
                <c:pt idx="376">
                  <c:v>2.0605705139092976</c:v>
                </c:pt>
                <c:pt idx="377">
                  <c:v>2.0606919485362232</c:v>
                </c:pt>
                <c:pt idx="378">
                  <c:v>2.0608135470927822</c:v>
                </c:pt>
                <c:pt idx="379">
                  <c:v>2.060935290823247</c:v>
                </c:pt>
                <c:pt idx="380">
                  <c:v>2.0610571896027325</c:v>
                </c:pt>
                <c:pt idx="381">
                  <c:v>2.0611792045442758</c:v>
                </c:pt>
                <c:pt idx="382">
                  <c:v>2.0613013698861091</c:v>
                </c:pt>
                <c:pt idx="383">
                  <c:v>2.0614236711044938</c:v>
                </c:pt>
                <c:pt idx="384">
                  <c:v>2.061546105857698</c:v>
                </c:pt>
                <c:pt idx="385">
                  <c:v>2.0616686840539868</c:v>
                </c:pt>
                <c:pt idx="386">
                  <c:v>2.0617913665687078</c:v>
                </c:pt>
                <c:pt idx="387">
                  <c:v>2.0619141878109177</c:v>
                </c:pt>
                <c:pt idx="388">
                  <c:v>2.0620371331568697</c:v>
                </c:pt>
                <c:pt idx="389">
                  <c:v>2.0621602002336692</c:v>
                </c:pt>
                <c:pt idx="390">
                  <c:v>2.0622833989813834</c:v>
                </c:pt>
                <c:pt idx="391">
                  <c:v>2.0624066900598841</c:v>
                </c:pt>
                <c:pt idx="392">
                  <c:v>2.0625301080359666</c:v>
                </c:pt>
                <c:pt idx="393">
                  <c:v>2.0626536381963505</c:v>
                </c:pt>
                <c:pt idx="394">
                  <c:v>2.062777278141585</c:v>
                </c:pt>
                <c:pt idx="395">
                  <c:v>2.0629010378421988</c:v>
                </c:pt>
                <c:pt idx="396">
                  <c:v>2.0630248777651001</c:v>
                </c:pt>
                <c:pt idx="397">
                  <c:v>2.0631488326215925</c:v>
                </c:pt>
                <c:pt idx="398">
                  <c:v>2.0632728823620945</c:v>
                </c:pt>
                <c:pt idx="399">
                  <c:v>2.0633970298144289</c:v>
                </c:pt>
                <c:pt idx="400">
                  <c:v>2.0635212849780307</c:v>
                </c:pt>
                <c:pt idx="401">
                  <c:v>2.0636456081514911</c:v>
                </c:pt>
                <c:pt idx="402">
                  <c:v>2.0637700341759913</c:v>
                </c:pt>
                <c:pt idx="403">
                  <c:v>2.0638945481919952</c:v>
                </c:pt>
                <c:pt idx="404">
                  <c:v>2.0640191477613139</c:v>
                </c:pt>
                <c:pt idx="405">
                  <c:v>2.0641438429111636</c:v>
                </c:pt>
                <c:pt idx="406">
                  <c:v>2.0642685937928893</c:v>
                </c:pt>
                <c:pt idx="407">
                  <c:v>2.0643934353653393</c:v>
                </c:pt>
                <c:pt idx="408">
                  <c:v>2.0645183527116209</c:v>
                </c:pt>
                <c:pt idx="409">
                  <c:v>2.0646433433811318</c:v>
                </c:pt>
                <c:pt idx="410">
                  <c:v>2.0647684174275134</c:v>
                </c:pt>
                <c:pt idx="411">
                  <c:v>2.0648935348779447</c:v>
                </c:pt>
                <c:pt idx="412">
                  <c:v>2.0650187307953729</c:v>
                </c:pt>
                <c:pt idx="413">
                  <c:v>2.0651439902164133</c:v>
                </c:pt>
                <c:pt idx="414">
                  <c:v>2.0652693106828099</c:v>
                </c:pt>
                <c:pt idx="415">
                  <c:v>2.0653947022732524</c:v>
                </c:pt>
                <c:pt idx="416">
                  <c:v>2.0655201249139123</c:v>
                </c:pt>
                <c:pt idx="417">
                  <c:v>2.065645614290017</c:v>
                </c:pt>
                <c:pt idx="418">
                  <c:v>2.0657711596596848</c:v>
                </c:pt>
                <c:pt idx="419">
                  <c:v>2.0658967537768853</c:v>
                </c:pt>
                <c:pt idx="420">
                  <c:v>2.0660224067441701</c:v>
                </c:pt>
                <c:pt idx="421">
                  <c:v>2.0661480784079806</c:v>
                </c:pt>
                <c:pt idx="422">
                  <c:v>2.066273803999735</c:v>
                </c:pt>
                <c:pt idx="423">
                  <c:v>2.0663995684948695</c:v>
                </c:pt>
                <c:pt idx="424">
                  <c:v>2.0665253694337222</c:v>
                </c:pt>
                <c:pt idx="425">
                  <c:v>2.0666512169410498</c:v>
                </c:pt>
                <c:pt idx="426">
                  <c:v>2.0667770708086266</c:v>
                </c:pt>
                <c:pt idx="427">
                  <c:v>2.0669029663308498</c:v>
                </c:pt>
                <c:pt idx="428">
                  <c:v>2.06702888846926</c:v>
                </c:pt>
                <c:pt idx="429">
                  <c:v>2.0671548347706814</c:v>
                </c:pt>
                <c:pt idx="430">
                  <c:v>2.0672808153805922</c:v>
                </c:pt>
                <c:pt idx="431">
                  <c:v>2.0674067900591786</c:v>
                </c:pt>
                <c:pt idx="432">
                  <c:v>2.0675327941500212</c:v>
                </c:pt>
                <c:pt idx="433">
                  <c:v>2.0676588126115298</c:v>
                </c:pt>
                <c:pt idx="434">
                  <c:v>2.067784843001621</c:v>
                </c:pt>
                <c:pt idx="435">
                  <c:v>2.0679108954849625</c:v>
                </c:pt>
                <c:pt idx="436">
                  <c:v>2.0680369298130938</c:v>
                </c:pt>
                <c:pt idx="437">
                  <c:v>2.0681629813649711</c:v>
                </c:pt>
                <c:pt idx="438">
                  <c:v>2.0682890404488514</c:v>
                </c:pt>
                <c:pt idx="439">
                  <c:v>2.0684151119017642</c:v>
                </c:pt>
                <c:pt idx="440">
                  <c:v>2.0685411680884318</c:v>
                </c:pt>
                <c:pt idx="441">
                  <c:v>2.0686672191955982</c:v>
                </c:pt>
                <c:pt idx="442">
                  <c:v>2.0687932628079859</c:v>
                </c:pt>
                <c:pt idx="443">
                  <c:v>2.0689192839111299</c:v>
                </c:pt>
                <c:pt idx="444">
                  <c:v>2.0690453305106642</c:v>
                </c:pt>
                <c:pt idx="445">
                  <c:v>2.069171324587487</c:v>
                </c:pt>
                <c:pt idx="446">
                  <c:v>2.0692973141542379</c:v>
                </c:pt>
                <c:pt idx="447">
                  <c:v>2.069423284216017</c:v>
                </c:pt>
                <c:pt idx="448">
                  <c:v>2.0695492197904062</c:v>
                </c:pt>
                <c:pt idx="449">
                  <c:v>2.0696751688719708</c:v>
                </c:pt>
                <c:pt idx="450">
                  <c:v>2.0698010535217128</c:v>
                </c:pt>
                <c:pt idx="451">
                  <c:v>2.0699269217404934</c:v>
                </c:pt>
                <c:pt idx="452">
                  <c:v>2.0700527585700286</c:v>
                </c:pt>
                <c:pt idx="453">
                  <c:v>2.0701785490701008</c:v>
                </c:pt>
                <c:pt idx="454">
                  <c:v>2.0703043412045719</c:v>
                </c:pt>
                <c:pt idx="455">
                  <c:v>2.0704300697272333</c:v>
                </c:pt>
                <c:pt idx="456">
                  <c:v>2.0705557574576012</c:v>
                </c:pt>
                <c:pt idx="457">
                  <c:v>2.0706814020608486</c:v>
                </c:pt>
                <c:pt idx="458">
                  <c:v>2.0708069766211752</c:v>
                </c:pt>
                <c:pt idx="459">
                  <c:v>2.0709325536445791</c:v>
                </c:pt>
                <c:pt idx="460">
                  <c:v>2.07105805545639</c:v>
                </c:pt>
                <c:pt idx="461">
                  <c:v>2.0711835048695177</c:v>
                </c:pt>
                <c:pt idx="462">
                  <c:v>2.0713088995839843</c:v>
                </c:pt>
                <c:pt idx="463">
                  <c:v>2.0714342122396978</c:v>
                </c:pt>
                <c:pt idx="464">
                  <c:v>2.071559515754561</c:v>
                </c:pt>
                <c:pt idx="465">
                  <c:v>2.071684732648237</c:v>
                </c:pt>
                <c:pt idx="466">
                  <c:v>2.0718098857191443</c:v>
                </c:pt>
                <c:pt idx="467">
                  <c:v>2.0719349727059417</c:v>
                </c:pt>
                <c:pt idx="468">
                  <c:v>2.0720599663517225</c:v>
                </c:pt>
                <c:pt idx="469">
                  <c:v>2.0721849394230349</c:v>
                </c:pt>
                <c:pt idx="470">
                  <c:v>2.0723098146718013</c:v>
                </c:pt>
                <c:pt idx="471">
                  <c:v>2.0724346148741386</c:v>
                </c:pt>
                <c:pt idx="472">
                  <c:v>2.0725593378109259</c:v>
                </c:pt>
                <c:pt idx="473">
                  <c:v>2.0726839563432056</c:v>
                </c:pt>
                <c:pt idx="474">
                  <c:v>2.072808543056007</c:v>
                </c:pt>
                <c:pt idx="475">
                  <c:v>2.072933020970646</c:v>
                </c:pt>
                <c:pt idx="476">
                  <c:v>2.0730574128331454</c:v>
                </c:pt>
                <c:pt idx="477">
                  <c:v>2.073181715943178</c:v>
                </c:pt>
                <c:pt idx="478">
                  <c:v>2.0733058827704531</c:v>
                </c:pt>
                <c:pt idx="479">
                  <c:v>2.07343001044541</c:v>
                </c:pt>
                <c:pt idx="480">
                  <c:v>2.0735540228248666</c:v>
                </c:pt>
                <c:pt idx="481">
                  <c:v>2.0736779431297623</c:v>
                </c:pt>
                <c:pt idx="482">
                  <c:v>2.0738017671257256</c:v>
                </c:pt>
                <c:pt idx="483">
                  <c:v>2.0739254700441778</c:v>
                </c:pt>
                <c:pt idx="484">
                  <c:v>2.07404912348311</c:v>
                </c:pt>
                <c:pt idx="485">
                  <c:v>2.0741726510992695</c:v>
                </c:pt>
                <c:pt idx="486">
                  <c:v>2.0742960755447681</c:v>
                </c:pt>
                <c:pt idx="487">
                  <c:v>2.0744193936900057</c:v>
                </c:pt>
                <c:pt idx="488">
                  <c:v>2.0745425809100757</c:v>
                </c:pt>
                <c:pt idx="489">
                  <c:v>2.0746657080232782</c:v>
                </c:pt>
                <c:pt idx="490">
                  <c:v>2.0747886990472271</c:v>
                </c:pt>
                <c:pt idx="491">
                  <c:v>2.0749115765828021</c:v>
                </c:pt>
                <c:pt idx="492">
                  <c:v>2.0750343375576228</c:v>
                </c:pt>
                <c:pt idx="493">
                  <c:v>2.0751569564645735</c:v>
                </c:pt>
                <c:pt idx="494">
                  <c:v>2.075279502283907</c:v>
                </c:pt>
                <c:pt idx="495">
                  <c:v>2.0754018978812052</c:v>
                </c:pt>
                <c:pt idx="496">
                  <c:v>2.0755241658108026</c:v>
                </c:pt>
                <c:pt idx="497">
                  <c:v>2.0756463041094388</c:v>
                </c:pt>
                <c:pt idx="498">
                  <c:v>2.0757682828054422</c:v>
                </c:pt>
                <c:pt idx="499">
                  <c:v>2.0758901731724118</c:v>
                </c:pt>
                <c:pt idx="500">
                  <c:v>2.0760119006099029</c:v>
                </c:pt>
                <c:pt idx="501">
                  <c:v>2.0761334860671341</c:v>
                </c:pt>
                <c:pt idx="502">
                  <c:v>2.0762549281715965</c:v>
                </c:pt>
                <c:pt idx="503">
                  <c:v>2.0763762007874531</c:v>
                </c:pt>
                <c:pt idx="504">
                  <c:v>2.0764973748283597</c:v>
                </c:pt>
                <c:pt idx="505">
                  <c:v>2.0766183766919291</c:v>
                </c:pt>
                <c:pt idx="506">
                  <c:v>2.0767392272580829</c:v>
                </c:pt>
                <c:pt idx="507">
                  <c:v>2.0768599252146647</c:v>
                </c:pt>
                <c:pt idx="508">
                  <c:v>2.0769804446402436</c:v>
                </c:pt>
                <c:pt idx="509">
                  <c:v>2.0771008560605675</c:v>
                </c:pt>
                <c:pt idx="510">
                  <c:v>2.0772210863831928</c:v>
                </c:pt>
                <c:pt idx="511">
                  <c:v>2.0773411564117947</c:v>
                </c:pt>
                <c:pt idx="512">
                  <c:v>2.0774610648961143</c:v>
                </c:pt>
                <c:pt idx="513">
                  <c:v>2.0775807861398201</c:v>
                </c:pt>
                <c:pt idx="514">
                  <c:v>2.0777003922832407</c:v>
                </c:pt>
                <c:pt idx="515">
                  <c:v>2.0778198117753024</c:v>
                </c:pt>
                <c:pt idx="516">
                  <c:v>2.0779390668406057</c:v>
                </c:pt>
                <c:pt idx="517">
                  <c:v>2.0780581562727898</c:v>
                </c:pt>
                <c:pt idx="518">
                  <c:v>2.0781770777722062</c:v>
                </c:pt>
                <c:pt idx="519">
                  <c:v>2.0782958772601963</c:v>
                </c:pt>
                <c:pt idx="520">
                  <c:v>2.0784144816966306</c:v>
                </c:pt>
                <c:pt idx="521">
                  <c:v>2.0785329132115189</c:v>
                </c:pt>
                <c:pt idx="522">
                  <c:v>2.0786511701589725</c:v>
                </c:pt>
                <c:pt idx="523">
                  <c:v>2.0787692272903584</c:v>
                </c:pt>
                <c:pt idx="524">
                  <c:v>2.0788871538352827</c:v>
                </c:pt>
                <c:pt idx="525">
                  <c:v>2.079004877339361</c:v>
                </c:pt>
                <c:pt idx="526">
                  <c:v>2.0791224198269207</c:v>
                </c:pt>
                <c:pt idx="527">
                  <c:v>2.0792397797195132</c:v>
                </c:pt>
                <c:pt idx="528">
                  <c:v>2.0793569320171468</c:v>
                </c:pt>
                <c:pt idx="529">
                  <c:v>2.0794739454742457</c:v>
                </c:pt>
                <c:pt idx="530">
                  <c:v>2.0795907482474507</c:v>
                </c:pt>
                <c:pt idx="531">
                  <c:v>2.079707362248266</c:v>
                </c:pt>
                <c:pt idx="532">
                  <c:v>2.0798237859665862</c:v>
                </c:pt>
                <c:pt idx="533">
                  <c:v>2.0799399946596768</c:v>
                </c:pt>
                <c:pt idx="534">
                  <c:v>2.0800560565843225</c:v>
                </c:pt>
                <c:pt idx="535">
                  <c:v>2.0801719005322243</c:v>
                </c:pt>
                <c:pt idx="536">
                  <c:v>2.0802875482950243</c:v>
                </c:pt>
                <c:pt idx="537">
                  <c:v>2.0804029979422025</c:v>
                </c:pt>
                <c:pt idx="538">
                  <c:v>2.0805182225565866</c:v>
                </c:pt>
                <c:pt idx="539">
                  <c:v>2.0806332928153468</c:v>
                </c:pt>
                <c:pt idx="540">
                  <c:v>2.0807481381701911</c:v>
                </c:pt>
                <c:pt idx="541">
                  <c:v>2.0808627802854134</c:v>
                </c:pt>
                <c:pt idx="542">
                  <c:v>2.0809772177895063</c:v>
                </c:pt>
                <c:pt idx="543">
                  <c:v>2.0810914264785803</c:v>
                </c:pt>
                <c:pt idx="544">
                  <c:v>2.0812054735480827</c:v>
                </c:pt>
                <c:pt idx="545">
                  <c:v>2.0813192891290169</c:v>
                </c:pt>
                <c:pt idx="546">
                  <c:v>2.0814328947520924</c:v>
                </c:pt>
                <c:pt idx="547">
                  <c:v>2.0815462891154732</c:v>
                </c:pt>
                <c:pt idx="548">
                  <c:v>2.0816594482949009</c:v>
                </c:pt>
                <c:pt idx="549">
                  <c:v>2.0817724389256838</c:v>
                </c:pt>
                <c:pt idx="550">
                  <c:v>2.081885191838361</c:v>
                </c:pt>
                <c:pt idx="551">
                  <c:v>2.0819977284233815</c:v>
                </c:pt>
                <c:pt idx="552">
                  <c:v>2.0821100474485772</c:v>
                </c:pt>
                <c:pt idx="553">
                  <c:v>2.0822221252756465</c:v>
                </c:pt>
                <c:pt idx="554">
                  <c:v>2.0823340279605609</c:v>
                </c:pt>
                <c:pt idx="555">
                  <c:v>2.0824456870523709</c:v>
                </c:pt>
                <c:pt idx="556">
                  <c:v>2.0825571237947216</c:v>
                </c:pt>
                <c:pt idx="557">
                  <c:v>2.082668337024896</c:v>
                </c:pt>
                <c:pt idx="558">
                  <c:v>2.0827793170450781</c:v>
                </c:pt>
                <c:pt idx="559">
                  <c:v>2.0828901156149757</c:v>
                </c:pt>
                <c:pt idx="560">
                  <c:v>2.0830006650112853</c:v>
                </c:pt>
                <c:pt idx="561">
                  <c:v>2.0831109863267741</c:v>
                </c:pt>
                <c:pt idx="562">
                  <c:v>2.0832210784673681</c:v>
                </c:pt>
                <c:pt idx="563">
                  <c:v>2.0833309183803559</c:v>
                </c:pt>
                <c:pt idx="564">
                  <c:v>2.0834405709164181</c:v>
                </c:pt>
                <c:pt idx="565">
                  <c:v>2.0835499691051664</c:v>
                </c:pt>
                <c:pt idx="566">
                  <c:v>2.0836591338798738</c:v>
                </c:pt>
                <c:pt idx="567">
                  <c:v>2.0837680642148961</c:v>
                </c:pt>
                <c:pt idx="568">
                  <c:v>2.0838767373592093</c:v>
                </c:pt>
                <c:pt idx="569">
                  <c:v>2.0839852175314126</c:v>
                </c:pt>
                <c:pt idx="570">
                  <c:v>2.0840934385292909</c:v>
                </c:pt>
                <c:pt idx="571">
                  <c:v>2.0842014211205004</c:v>
                </c:pt>
                <c:pt idx="572">
                  <c:v>2.0843091643470086</c:v>
                </c:pt>
                <c:pt idx="573">
                  <c:v>2.0844166457636053</c:v>
                </c:pt>
                <c:pt idx="574">
                  <c:v>2.0845239289409347</c:v>
                </c:pt>
                <c:pt idx="575">
                  <c:v>2.0846309484589933</c:v>
                </c:pt>
                <c:pt idx="576">
                  <c:v>2.0847377249138579</c:v>
                </c:pt>
                <c:pt idx="577">
                  <c:v>2.0848442574140948</c:v>
                </c:pt>
                <c:pt idx="578">
                  <c:v>2.0849505148031033</c:v>
                </c:pt>
                <c:pt idx="579">
                  <c:v>2.0850565690469671</c:v>
                </c:pt>
                <c:pt idx="580">
                  <c:v>2.085162355526363</c:v>
                </c:pt>
                <c:pt idx="581">
                  <c:v>2.0852678946583674</c:v>
                </c:pt>
                <c:pt idx="582">
                  <c:v>2.0853731856171507</c:v>
                </c:pt>
                <c:pt idx="583">
                  <c:v>2.0854782065814086</c:v>
                </c:pt>
                <c:pt idx="584">
                  <c:v>2.0855830197764273</c:v>
                </c:pt>
                <c:pt idx="585">
                  <c:v>2.0856875613894892</c:v>
                </c:pt>
                <c:pt idx="586">
                  <c:v>2.085791851654649</c:v>
                </c:pt>
                <c:pt idx="587">
                  <c:v>2.0858958898101085</c:v>
                </c:pt>
                <c:pt idx="588">
                  <c:v>2.0859996543496413</c:v>
                </c:pt>
                <c:pt idx="589">
                  <c:v>2.0861032068079695</c:v>
                </c:pt>
                <c:pt idx="590">
                  <c:v>2.0862064841895305</c:v>
                </c:pt>
                <c:pt idx="591">
                  <c:v>2.0863095065398736</c:v>
                </c:pt>
                <c:pt idx="592">
                  <c:v>2.0864122731597212</c:v>
                </c:pt>
                <c:pt idx="593">
                  <c:v>2.0865147628600615</c:v>
                </c:pt>
                <c:pt idx="594">
                  <c:v>2.0866170364724308</c:v>
                </c:pt>
                <c:pt idx="595">
                  <c:v>2.0867190318278683</c:v>
                </c:pt>
                <c:pt idx="596">
                  <c:v>2.0868207687781046</c:v>
                </c:pt>
                <c:pt idx="597">
                  <c:v>2.0869222466847193</c:v>
                </c:pt>
                <c:pt idx="598">
                  <c:v>2.0870234433868124</c:v>
                </c:pt>
                <c:pt idx="599">
                  <c:v>2.0871244202976684</c:v>
                </c:pt>
                <c:pt idx="600">
                  <c:v>2.0872251160841024</c:v>
                </c:pt>
                <c:pt idx="601">
                  <c:v>2.0873255503986439</c:v>
                </c:pt>
                <c:pt idx="602">
                  <c:v>2.0874257226619526</c:v>
                </c:pt>
                <c:pt idx="603">
                  <c:v>2.0875256123243484</c:v>
                </c:pt>
                <c:pt idx="604">
                  <c:v>2.0876252787755081</c:v>
                </c:pt>
                <c:pt idx="605">
                  <c:v>2.0877246615245606</c:v>
                </c:pt>
                <c:pt idx="606">
                  <c:v>2.0878237800201052</c:v>
                </c:pt>
                <c:pt idx="607">
                  <c:v>2.0879226337399475</c:v>
                </c:pt>
                <c:pt idx="608">
                  <c:v>2.0880212024553946</c:v>
                </c:pt>
                <c:pt idx="609">
                  <c:v>2.0881195448197394</c:v>
                </c:pt>
                <c:pt idx="610">
                  <c:v>2.0882176011907836</c:v>
                </c:pt>
                <c:pt idx="611">
                  <c:v>2.0883153908084124</c:v>
                </c:pt>
                <c:pt idx="612">
                  <c:v>2.088412913205548</c:v>
                </c:pt>
                <c:pt idx="613">
                  <c:v>2.0885101484749415</c:v>
                </c:pt>
                <c:pt idx="614">
                  <c:v>2.0886071545239351</c:v>
                </c:pt>
                <c:pt idx="615">
                  <c:v>2.0887038725644196</c:v>
                </c:pt>
                <c:pt idx="616">
                  <c:v>2.0888003216229629</c:v>
                </c:pt>
                <c:pt idx="617">
                  <c:v>2.0888965012854839</c:v>
                </c:pt>
                <c:pt idx="618">
                  <c:v>2.0889923841952918</c:v>
                </c:pt>
                <c:pt idx="619">
                  <c:v>2.0890880353149432</c:v>
                </c:pt>
                <c:pt idx="620">
                  <c:v>2.0891833967196543</c:v>
                </c:pt>
                <c:pt idx="621">
                  <c:v>2.0892784872167574</c:v>
                </c:pt>
                <c:pt idx="622">
                  <c:v>2.0893733064430164</c:v>
                </c:pt>
                <c:pt idx="623">
                  <c:v>2.0894678540450822</c:v>
                </c:pt>
                <c:pt idx="624">
                  <c:v>2.0895621296793991</c:v>
                </c:pt>
                <c:pt idx="625">
                  <c:v>2.0896561330121153</c:v>
                </c:pt>
                <c:pt idx="626">
                  <c:v>2.0897498637189926</c:v>
                </c:pt>
                <c:pt idx="627">
                  <c:v>2.08984332148531</c:v>
                </c:pt>
                <c:pt idx="628">
                  <c:v>2.0899365060057757</c:v>
                </c:pt>
                <c:pt idx="629">
                  <c:v>2.0900294169844313</c:v>
                </c:pt>
                <c:pt idx="630">
                  <c:v>2.0901220541345613</c:v>
                </c:pt>
                <c:pt idx="631">
                  <c:v>2.0902144171785983</c:v>
                </c:pt>
                <c:pt idx="632">
                  <c:v>2.0903065058480315</c:v>
                </c:pt>
                <c:pt idx="633">
                  <c:v>2.09039831988331</c:v>
                </c:pt>
                <c:pt idx="634">
                  <c:v>2.0904898590337533</c:v>
                </c:pt>
                <c:pt idx="635">
                  <c:v>2.0905811230574542</c:v>
                </c:pt>
                <c:pt idx="636">
                  <c:v>2.0906721117211871</c:v>
                </c:pt>
                <c:pt idx="637">
                  <c:v>2.0907628244112306</c:v>
                </c:pt>
                <c:pt idx="638">
                  <c:v>2.0908532481102156</c:v>
                </c:pt>
                <c:pt idx="639">
                  <c:v>2.0909433958783281</c:v>
                </c:pt>
                <c:pt idx="640">
                  <c:v>2.0910332675161118</c:v>
                </c:pt>
                <c:pt idx="641">
                  <c:v>2.0911228628323144</c:v>
                </c:pt>
                <c:pt idx="642">
                  <c:v>2.0912121816437961</c:v>
                </c:pt>
                <c:pt idx="643">
                  <c:v>2.0913012237754356</c:v>
                </c:pt>
                <c:pt idx="644">
                  <c:v>2.091389989060036</c:v>
                </c:pt>
                <c:pt idx="645">
                  <c:v>2.091478477338232</c:v>
                </c:pt>
                <c:pt idx="646">
                  <c:v>2.0915666884583981</c:v>
                </c:pt>
                <c:pt idx="647">
                  <c:v>2.0916546222765553</c:v>
                </c:pt>
                <c:pt idx="648">
                  <c:v>2.0917422786562812</c:v>
                </c:pt>
                <c:pt idx="649">
                  <c:v>2.0918296574686126</c:v>
                </c:pt>
                <c:pt idx="650">
                  <c:v>2.0919167585919611</c:v>
                </c:pt>
                <c:pt idx="651">
                  <c:v>2.0920035819120169</c:v>
                </c:pt>
                <c:pt idx="652">
                  <c:v>2.0920901273216614</c:v>
                </c:pt>
                <c:pt idx="653">
                  <c:v>2.0921763947208749</c:v>
                </c:pt>
                <c:pt idx="654">
                  <c:v>2.0922623840166477</c:v>
                </c:pt>
                <c:pt idx="655">
                  <c:v>2.0923480951228925</c:v>
                </c:pt>
                <c:pt idx="656">
                  <c:v>2.0924335279603539</c:v>
                </c:pt>
                <c:pt idx="657">
                  <c:v>2.0925186824565758</c:v>
                </c:pt>
                <c:pt idx="658">
                  <c:v>2.092603571057547</c:v>
                </c:pt>
                <c:pt idx="659">
                  <c:v>2.0926881811183353</c:v>
                </c:pt>
                <c:pt idx="660">
                  <c:v>2.0927725125862615</c:v>
                </c:pt>
                <c:pt idx="661">
                  <c:v>2.0928565654150546</c:v>
                </c:pt>
                <c:pt idx="662">
                  <c:v>2.0929403395647639</c:v>
                </c:pt>
                <c:pt idx="663">
                  <c:v>2.0930238350016777</c:v>
                </c:pt>
                <c:pt idx="664">
                  <c:v>2.0931070516982411</c:v>
                </c:pt>
                <c:pt idx="665">
                  <c:v>2.0931899896329722</c:v>
                </c:pt>
                <c:pt idx="666">
                  <c:v>2.0932726487903839</c:v>
                </c:pt>
                <c:pt idx="667">
                  <c:v>2.0933550291609007</c:v>
                </c:pt>
                <c:pt idx="668">
                  <c:v>2.0934371307407837</c:v>
                </c:pt>
                <c:pt idx="669">
                  <c:v>2.0935189535320506</c:v>
                </c:pt>
                <c:pt idx="670">
                  <c:v>2.0936004975423979</c:v>
                </c:pt>
                <c:pt idx="671">
                  <c:v>2.0936817627851281</c:v>
                </c:pt>
                <c:pt idx="672">
                  <c:v>2.0937627492790729</c:v>
                </c:pt>
                <c:pt idx="673">
                  <c:v>2.09384345704852</c:v>
                </c:pt>
                <c:pt idx="674">
                  <c:v>2.0939238861231422</c:v>
                </c:pt>
                <c:pt idx="675">
                  <c:v>2.0940040365379251</c:v>
                </c:pt>
                <c:pt idx="676">
                  <c:v>2.0940839083330975</c:v>
                </c:pt>
                <c:pt idx="677">
                  <c:v>2.0941635015541769</c:v>
                </c:pt>
                <c:pt idx="678">
                  <c:v>2.0942428204494816</c:v>
                </c:pt>
                <c:pt idx="679">
                  <c:v>2.0943218608517253</c:v>
                </c:pt>
                <c:pt idx="680">
                  <c:v>2.0944006228215111</c:v>
                </c:pt>
                <c:pt idx="681">
                  <c:v>2.0944791064243566</c:v>
                </c:pt>
                <c:pt idx="682">
                  <c:v>2.0945573117306338</c:v>
                </c:pt>
                <c:pt idx="683">
                  <c:v>2.0946352388155089</c:v>
                </c:pt>
                <c:pt idx="684">
                  <c:v>2.0947128877588823</c:v>
                </c:pt>
                <c:pt idx="685">
                  <c:v>2.0947902586453315</c:v>
                </c:pt>
                <c:pt idx="686">
                  <c:v>2.0948673515640572</c:v>
                </c:pt>
                <c:pt idx="687">
                  <c:v>2.0949441666088253</c:v>
                </c:pt>
                <c:pt idx="688">
                  <c:v>2.0950207038779185</c:v>
                </c:pt>
                <c:pt idx="689">
                  <c:v>2.0950969634740808</c:v>
                </c:pt>
                <c:pt idx="690">
                  <c:v>2.095172945504471</c:v>
                </c:pt>
                <c:pt idx="691">
                  <c:v>2.0952486500806136</c:v>
                </c:pt>
                <c:pt idx="692">
                  <c:v>2.0953240773183537</c:v>
                </c:pt>
                <c:pt idx="693">
                  <c:v>2.0953992273378077</c:v>
                </c:pt>
                <c:pt idx="694">
                  <c:v>2.0954741002633281</c:v>
                </c:pt>
                <c:pt idx="695">
                  <c:v>2.0955486962234544</c:v>
                </c:pt>
                <c:pt idx="696">
                  <c:v>2.095623015350828</c:v>
                </c:pt>
                <c:pt idx="697">
                  <c:v>2.0956970574453511</c:v>
                </c:pt>
                <c:pt idx="698">
                  <c:v>2.0957708109539812</c:v>
                </c:pt>
                <c:pt idx="699">
                  <c:v>2.0958442881245465</c:v>
                </c:pt>
                <c:pt idx="700">
                  <c:v>2.0959174891056862</c:v>
                </c:pt>
                <c:pt idx="701">
                  <c:v>2.0959904140500139</c:v>
                </c:pt>
                <c:pt idx="702">
                  <c:v>2.0960630631140869</c:v>
                </c:pt>
                <c:pt idx="703">
                  <c:v>2.0961354364583804</c:v>
                </c:pt>
                <c:pt idx="704">
                  <c:v>2.0962075342472617</c:v>
                </c:pt>
                <c:pt idx="705">
                  <c:v>2.0962793566489628</c:v>
                </c:pt>
                <c:pt idx="706">
                  <c:v>2.0963509038355621</c:v>
                </c:pt>
                <c:pt idx="707">
                  <c:v>2.0964221759829589</c:v>
                </c:pt>
                <c:pt idx="708">
                  <c:v>2.0964931732708583</c:v>
                </c:pt>
                <c:pt idx="709">
                  <c:v>2.0965638958827513</c:v>
                </c:pt>
                <c:pt idx="710">
                  <c:v>2.0966343440058983</c:v>
                </c:pt>
                <c:pt idx="711">
                  <c:v>2.0967045178313177</c:v>
                </c:pt>
                <c:pt idx="712">
                  <c:v>2.0967744175537684</c:v>
                </c:pt>
                <c:pt idx="713">
                  <c:v>2.0968440433717417</c:v>
                </c:pt>
                <c:pt idx="714">
                  <c:v>2.0969133954874528</c:v>
                </c:pt>
                <c:pt idx="715">
                  <c:v>2.0969824741068277</c:v>
                </c:pt>
                <c:pt idx="716">
                  <c:v>2.0970512794395009</c:v>
                </c:pt>
                <c:pt idx="717">
                  <c:v>2.0971198116978997</c:v>
                </c:pt>
                <c:pt idx="718">
                  <c:v>2.0971880701343557</c:v>
                </c:pt>
                <c:pt idx="719">
                  <c:v>2.0972560559380855</c:v>
                </c:pt>
                <c:pt idx="720">
                  <c:v>2.0973237670872003</c:v>
                </c:pt>
                <c:pt idx="721">
                  <c:v>2.0973912035048912</c:v>
                </c:pt>
                <c:pt idx="722">
                  <c:v>2.0974583651224084</c:v>
                </c:pt>
                <c:pt idx="723">
                  <c:v>2.0975252531520763</c:v>
                </c:pt>
                <c:pt idx="724">
                  <c:v>2.0975918672084606</c:v>
                </c:pt>
                <c:pt idx="725">
                  <c:v>2.0976582075516803</c:v>
                </c:pt>
                <c:pt idx="726">
                  <c:v>2.0977242744446944</c:v>
                </c:pt>
                <c:pt idx="727">
                  <c:v>2.0977900678392922</c:v>
                </c:pt>
                <c:pt idx="728">
                  <c:v>2.0978555889574104</c:v>
                </c:pt>
                <c:pt idx="729">
                  <c:v>2.0979208374367886</c:v>
                </c:pt>
                <c:pt idx="730">
                  <c:v>2.0979858138763312</c:v>
                </c:pt>
                <c:pt idx="731">
                  <c:v>2.0980505204493154</c:v>
                </c:pt>
                <c:pt idx="732">
                  <c:v>2.0981149577410565</c:v>
                </c:pt>
                <c:pt idx="733">
                  <c:v>2.0981791260234401</c:v>
                </c:pt>
                <c:pt idx="734">
                  <c:v>2.0982430255721081</c:v>
                </c:pt>
                <c:pt idx="735">
                  <c:v>2.0983066566664621</c:v>
                </c:pt>
                <c:pt idx="736">
                  <c:v>2.0983700195925472</c:v>
                </c:pt>
                <c:pt idx="737">
                  <c:v>2.0984331153734153</c:v>
                </c:pt>
                <c:pt idx="738">
                  <c:v>2.098495966364915</c:v>
                </c:pt>
                <c:pt idx="739">
                  <c:v>2.098558549949169</c:v>
                </c:pt>
                <c:pt idx="740">
                  <c:v>2.098620868917044</c:v>
                </c:pt>
                <c:pt idx="741">
                  <c:v>2.0986829232491142</c:v>
                </c:pt>
                <c:pt idx="742">
                  <c:v>2.0987447138538422</c:v>
                </c:pt>
                <c:pt idx="743">
                  <c:v>2.0988062400985532</c:v>
                </c:pt>
                <c:pt idx="744">
                  <c:v>2.0988675029094077</c:v>
                </c:pt>
                <c:pt idx="745">
                  <c:v>2.0989285028968339</c:v>
                </c:pt>
                <c:pt idx="746">
                  <c:v>2.0989892400575045</c:v>
                </c:pt>
                <c:pt idx="747">
                  <c:v>2.0990497146963549</c:v>
                </c:pt>
                <c:pt idx="748">
                  <c:v>2.0991099265196542</c:v>
                </c:pt>
                <c:pt idx="749">
                  <c:v>2.0991698764623785</c:v>
                </c:pt>
                <c:pt idx="750">
                  <c:v>2.099229564515154</c:v>
                </c:pt>
                <c:pt idx="751">
                  <c:v>2.0992889891606969</c:v>
                </c:pt>
                <c:pt idx="752">
                  <c:v>2.0993481504356581</c:v>
                </c:pt>
                <c:pt idx="753">
                  <c:v>2.0994070486885295</c:v>
                </c:pt>
                <c:pt idx="754">
                  <c:v>2.0994656842714101</c:v>
                </c:pt>
                <c:pt idx="755">
                  <c:v>2.0995240575399712</c:v>
                </c:pt>
                <c:pt idx="756">
                  <c:v>2.0995821688466818</c:v>
                </c:pt>
                <c:pt idx="757">
                  <c:v>2.0996400176747541</c:v>
                </c:pt>
                <c:pt idx="758">
                  <c:v>2.099697581060691</c:v>
                </c:pt>
                <c:pt idx="759">
                  <c:v>2.0997548837102307</c:v>
                </c:pt>
                <c:pt idx="760">
                  <c:v>2.0998119259953274</c:v>
                </c:pt>
                <c:pt idx="761">
                  <c:v>2.0998687082911407</c:v>
                </c:pt>
                <c:pt idx="762">
                  <c:v>2.0999252309440064</c:v>
                </c:pt>
                <c:pt idx="763">
                  <c:v>2.0999814933781602</c:v>
                </c:pt>
                <c:pt idx="764">
                  <c:v>2.1000374944865037</c:v>
                </c:pt>
                <c:pt idx="765">
                  <c:v>2.1000932346537775</c:v>
                </c:pt>
                <c:pt idx="766">
                  <c:v>2.1001487140118122</c:v>
                </c:pt>
                <c:pt idx="767">
                  <c:v>2.1002039335576113</c:v>
                </c:pt>
                <c:pt idx="768">
                  <c:v>2.1002588936614282</c:v>
                </c:pt>
                <c:pt idx="769">
                  <c:v>2.1003135941579902</c:v>
                </c:pt>
                <c:pt idx="770">
                  <c:v>2.1003680357504817</c:v>
                </c:pt>
                <c:pt idx="771">
                  <c:v>2.1004222188699555</c:v>
                </c:pt>
                <c:pt idx="772">
                  <c:v>2.1004761442188822</c:v>
                </c:pt>
                <c:pt idx="773">
                  <c:v>2.100529812160886</c:v>
                </c:pt>
                <c:pt idx="774">
                  <c:v>2.100583222584508</c:v>
                </c:pt>
                <c:pt idx="775">
                  <c:v>2.1006363764226403</c:v>
                </c:pt>
                <c:pt idx="776">
                  <c:v>2.100689273609488</c:v>
                </c:pt>
                <c:pt idx="777">
                  <c:v>2.1007419170443233</c:v>
                </c:pt>
                <c:pt idx="778">
                  <c:v>2.1007943196186303</c:v>
                </c:pt>
                <c:pt idx="779">
                  <c:v>2.1008464667734597</c:v>
                </c:pt>
                <c:pt idx="780">
                  <c:v>2.1008983598739546</c:v>
                </c:pt>
                <c:pt idx="781">
                  <c:v>2.1009499982324753</c:v>
                </c:pt>
                <c:pt idx="782">
                  <c:v>2.1010013825360292</c:v>
                </c:pt>
                <c:pt idx="783">
                  <c:v>2.1010525149598061</c:v>
                </c:pt>
                <c:pt idx="784">
                  <c:v>2.1011033967082149</c:v>
                </c:pt>
                <c:pt idx="785">
                  <c:v>2.1011540281811008</c:v>
                </c:pt>
                <c:pt idx="786">
                  <c:v>2.101204409775657</c:v>
                </c:pt>
                <c:pt idx="787">
                  <c:v>2.1012545418859516</c:v>
                </c:pt>
                <c:pt idx="788">
                  <c:v>2.101304424902438</c:v>
                </c:pt>
                <c:pt idx="789">
                  <c:v>2.101354059211435</c:v>
                </c:pt>
                <c:pt idx="790">
                  <c:v>2.1014034451945816</c:v>
                </c:pt>
                <c:pt idx="791">
                  <c:v>2.1014525832282636</c:v>
                </c:pt>
                <c:pt idx="792">
                  <c:v>2.1015014736830118</c:v>
                </c:pt>
                <c:pt idx="793">
                  <c:v>2.1015501169228661</c:v>
                </c:pt>
                <c:pt idx="794">
                  <c:v>2.1015985133047161</c:v>
                </c:pt>
                <c:pt idx="795">
                  <c:v>2.1016466631776018</c:v>
                </c:pt>
                <c:pt idx="796">
                  <c:v>2.1016945670008447</c:v>
                </c:pt>
                <c:pt idx="797">
                  <c:v>2.1017422279771032</c:v>
                </c:pt>
                <c:pt idx="798">
                  <c:v>2.1017896476411311</c:v>
                </c:pt>
                <c:pt idx="799">
                  <c:v>2.1018368220763581</c:v>
                </c:pt>
                <c:pt idx="800">
                  <c:v>2.1018837609668091</c:v>
                </c:pt>
                <c:pt idx="801">
                  <c:v>2.1019304457791343</c:v>
                </c:pt>
                <c:pt idx="802">
                  <c:v>2.1019768862200277</c:v>
                </c:pt>
                <c:pt idx="803">
                  <c:v>2.1020230825472237</c:v>
                </c:pt>
                <c:pt idx="804">
                  <c:v>2.1020690350027516</c:v>
                </c:pt>
                <c:pt idx="805">
                  <c:v>2.1021147438118559</c:v>
                </c:pt>
                <c:pt idx="806">
                  <c:v>2.102160209181879</c:v>
                </c:pt>
                <c:pt idx="807">
                  <c:v>2.1022054313010892</c:v>
                </c:pt>
                <c:pt idx="808">
                  <c:v>2.1022504103374651</c:v>
                </c:pt>
                <c:pt idx="809">
                  <c:v>2.102295146437434</c:v>
                </c:pt>
                <c:pt idx="810">
                  <c:v>2.1023396397245562</c:v>
                </c:pt>
                <c:pt idx="811">
                  <c:v>2.1023838902981589</c:v>
                </c:pt>
                <c:pt idx="812">
                  <c:v>2.1024278982319196</c:v>
                </c:pt>
                <c:pt idx="813">
                  <c:v>2.1024716635723943</c:v>
                </c:pt>
                <c:pt idx="814">
                  <c:v>2.1025151863374885</c:v>
                </c:pt>
                <c:pt idx="815">
                  <c:v>2.1025584665148767</c:v>
                </c:pt>
                <c:pt idx="816">
                  <c:v>2.1026015040603583</c:v>
                </c:pt>
                <c:pt idx="817">
                  <c:v>2.1026443048282557</c:v>
                </c:pt>
                <c:pt idx="818">
                  <c:v>2.1026868612483312</c:v>
                </c:pt>
                <c:pt idx="819">
                  <c:v>2.1027291746941486</c:v>
                </c:pt>
                <c:pt idx="820">
                  <c:v>2.1027712449772955</c:v>
                </c:pt>
                <c:pt idx="821">
                  <c:v>2.1028130718683991</c:v>
                </c:pt>
                <c:pt idx="822">
                  <c:v>2.1028546550951122</c:v>
                </c:pt>
                <c:pt idx="823">
                  <c:v>2.1028959943400278</c:v>
                </c:pt>
                <c:pt idx="824">
                  <c:v>2.102937089238528</c:v>
                </c:pt>
                <c:pt idx="825">
                  <c:v>2.1029779393765624</c:v>
                </c:pt>
                <c:pt idx="826">
                  <c:v>2.1030185442883558</c:v>
                </c:pt>
                <c:pt idx="827">
                  <c:v>2.1030589034540403</c:v>
                </c:pt>
                <c:pt idx="828">
                  <c:v>2.1030990162972181</c:v>
                </c:pt>
                <c:pt idx="829">
                  <c:v>2.1031388821824448</c:v>
                </c:pt>
                <c:pt idx="830">
                  <c:v>2.1031785004126391</c:v>
                </c:pt>
                <c:pt idx="831">
                  <c:v>2.1032178702264126</c:v>
                </c:pt>
                <c:pt idx="832">
                  <c:v>2.103256990795324</c:v>
                </c:pt>
                <c:pt idx="833">
                  <c:v>2.1032958612210471</c:v>
                </c:pt>
                <c:pt idx="834">
                  <c:v>2.1033344805324634</c:v>
                </c:pt>
                <c:pt idx="835">
                  <c:v>2.1033728476826701</c:v>
                </c:pt>
                <c:pt idx="836">
                  <c:v>2.1034109601372943</c:v>
                </c:pt>
                <c:pt idx="837">
                  <c:v>2.1034487728193918</c:v>
                </c:pt>
                <c:pt idx="838">
                  <c:v>2.1034863638022241</c:v>
                </c:pt>
                <c:pt idx="839">
                  <c:v>2.1035236975459144</c:v>
                </c:pt>
                <c:pt idx="840">
                  <c:v>2.1035607725716243</c:v>
                </c:pt>
                <c:pt idx="841">
                  <c:v>2.1035975873047978</c:v>
                </c:pt>
                <c:pt idx="842">
                  <c:v>2.1036341400715544</c:v>
                </c:pt>
                <c:pt idx="843">
                  <c:v>2.1036704290949926</c:v>
                </c:pt>
                <c:pt idx="844">
                  <c:v>2.1037064524913984</c:v>
                </c:pt>
                <c:pt idx="845">
                  <c:v>2.1037422082663668</c:v>
                </c:pt>
                <c:pt idx="846">
                  <c:v>2.1037776943108226</c:v>
                </c:pt>
                <c:pt idx="847">
                  <c:v>2.1038129083969528</c:v>
                </c:pt>
                <c:pt idx="848">
                  <c:v>2.1038478481740395</c:v>
                </c:pt>
                <c:pt idx="849">
                  <c:v>2.1038825111642003</c:v>
                </c:pt>
                <c:pt idx="850">
                  <c:v>2.1039168947580307</c:v>
                </c:pt>
                <c:pt idx="851">
                  <c:v>2.1039509962101484</c:v>
                </c:pt>
                <c:pt idx="852">
                  <c:v>2.1039848126346445</c:v>
                </c:pt>
                <c:pt idx="853">
                  <c:v>2.1040183410004296</c:v>
                </c:pt>
                <c:pt idx="854">
                  <c:v>2.1040515781264899</c:v>
                </c:pt>
                <c:pt idx="855">
                  <c:v>2.1040845206770387</c:v>
                </c:pt>
                <c:pt idx="856">
                  <c:v>2.1041171651565702</c:v>
                </c:pt>
                <c:pt idx="857">
                  <c:v>2.104149490135419</c:v>
                </c:pt>
                <c:pt idx="858">
                  <c:v>2.1041815252085776</c:v>
                </c:pt>
                <c:pt idx="859">
                  <c:v>2.1042132506855524</c:v>
                </c:pt>
                <c:pt idx="860">
                  <c:v>2.1042446623791942</c:v>
                </c:pt>
                <c:pt idx="861">
                  <c:v>2.1042757559163801</c:v>
                </c:pt>
                <c:pt idx="862">
                  <c:v>2.1043065267324765</c:v>
                </c:pt>
                <c:pt idx="863">
                  <c:v>2.1043369700656931</c:v>
                </c:pt>
                <c:pt idx="864">
                  <c:v>2.1043670809513522</c:v>
                </c:pt>
                <c:pt idx="865">
                  <c:v>2.1043968542160454</c:v>
                </c:pt>
                <c:pt idx="866">
                  <c:v>2.1044262844717001</c:v>
                </c:pt>
                <c:pt idx="867">
                  <c:v>2.1044553661095535</c:v>
                </c:pt>
                <c:pt idx="868">
                  <c:v>2.1044840932940181</c:v>
                </c:pt>
                <c:pt idx="869">
                  <c:v>2.1045124599564606</c:v>
                </c:pt>
                <c:pt idx="870">
                  <c:v>2.1045404597888844</c:v>
                </c:pt>
                <c:pt idx="871">
                  <c:v>2.1045680862375167</c:v>
                </c:pt>
                <c:pt idx="872">
                  <c:v>2.1045953324963014</c:v>
                </c:pt>
                <c:pt idx="873">
                  <c:v>2.1046221915003027</c:v>
                </c:pt>
                <c:pt idx="874">
                  <c:v>2.1046486559190187</c:v>
                </c:pt>
                <c:pt idx="875">
                  <c:v>2.1046747181496004</c:v>
                </c:pt>
                <c:pt idx="876">
                  <c:v>2.1047003703099887</c:v>
                </c:pt>
                <c:pt idx="877">
                  <c:v>2.1047256042319624</c:v>
                </c:pt>
                <c:pt idx="878">
                  <c:v>2.1047504114540998</c:v>
                </c:pt>
                <c:pt idx="879">
                  <c:v>2.1047747832146588</c:v>
                </c:pt>
                <c:pt idx="880">
                  <c:v>2.1047987104443782</c:v>
                </c:pt>
                <c:pt idx="881">
                  <c:v>2.1048221837591914</c:v>
                </c:pt>
                <c:pt idx="882">
                  <c:v>2.1048451934528734</c:v>
                </c:pt>
                <c:pt idx="883">
                  <c:v>2.1048677294896048</c:v>
                </c:pt>
                <c:pt idx="884">
                  <c:v>2.1048897814964644</c:v>
                </c:pt>
                <c:pt idx="885">
                  <c:v>2.1049113387558545</c:v>
                </c:pt>
                <c:pt idx="886">
                  <c:v>2.1049323901978529</c:v>
                </c:pt>
                <c:pt idx="887">
                  <c:v>2.1049529243925065</c:v>
                </c:pt>
                <c:pt idx="888">
                  <c:v>2.1049729295420523</c:v>
                </c:pt>
                <c:pt idx="889">
                  <c:v>2.1049923934730908</c:v>
                </c:pt>
                <c:pt idx="890">
                  <c:v>2.1050113036286908</c:v>
                </c:pt>
                <c:pt idx="891">
                  <c:v>2.105029647060451</c:v>
                </c:pt>
                <c:pt idx="892">
                  <c:v>2.1050474104205015</c:v>
                </c:pt>
                <c:pt idx="893">
                  <c:v>2.1050645799534689</c:v>
                </c:pt>
                <c:pt idx="894">
                  <c:v>2.1050811414883861</c:v>
                </c:pt>
                <c:pt idx="895">
                  <c:v>2.1050970804305762</c:v>
                </c:pt>
                <c:pt idx="896">
                  <c:v>2.1051123817534876</c:v>
                </c:pt>
                <c:pt idx="897">
                  <c:v>2.1051270299905056</c:v>
                </c:pt>
                <c:pt idx="898">
                  <c:v>2.1051410092267338</c:v>
                </c:pt>
                <c:pt idx="899">
                  <c:v>2.1051543030907522</c:v>
                </c:pt>
                <c:pt idx="900">
                  <c:v>2.1051668947463553</c:v>
                </c:pt>
                <c:pt idx="901">
                  <c:v>2.1051787668842783</c:v>
                </c:pt>
                <c:pt idx="902">
                  <c:v>2.1051899017139108</c:v>
                </c:pt>
                <c:pt idx="903">
                  <c:v>2.105200280955009</c:v>
                </c:pt>
                <c:pt idx="904">
                  <c:v>2.1052098858294048</c:v>
                </c:pt>
                <c:pt idx="905">
                  <c:v>2.1052186970527229</c:v>
                </c:pt>
                <c:pt idx="906">
                  <c:v>2.1052266948261087</c:v>
                </c:pt>
                <c:pt idx="907">
                  <c:v>2.1052338588279711</c:v>
                </c:pt>
                <c:pt idx="908">
                  <c:v>2.1052401682057491</c:v>
                </c:pt>
                <c:pt idx="909">
                  <c:v>2.1052456015677046</c:v>
                </c:pt>
                <c:pt idx="910">
                  <c:v>2.1052501369747536</c:v>
                </c:pt>
                <c:pt idx="911">
                  <c:v>2.1052537519323327</c:v>
                </c:pt>
                <c:pt idx="912">
                  <c:v>2.1052564233823139</c:v>
                </c:pt>
                <c:pt idx="913">
                  <c:v>2.1052581276949769</c:v>
                </c:pt>
                <c:pt idx="914">
                  <c:v>2.1052588406610351</c:v>
                </c:pt>
                <c:pt idx="915">
                  <c:v>2.1052585374837336</c:v>
                </c:pt>
                <c:pt idx="916">
                  <c:v>2.1052571927710195</c:v>
                </c:pt>
                <c:pt idx="917">
                  <c:v>2.1052547805277961</c:v>
                </c:pt>
                <c:pt idx="918">
                  <c:v>2.1052512741482614</c:v>
                </c:pt>
                <c:pt idx="919">
                  <c:v>2.1052466464083497</c:v>
                </c:pt>
                <c:pt idx="920">
                  <c:v>2.105240869458274</c:v>
                </c:pt>
                <c:pt idx="921">
                  <c:v>2.1052339148151811</c:v>
                </c:pt>
                <c:pt idx="922">
                  <c:v>2.1052257533559318</c:v>
                </c:pt>
                <c:pt idx="923">
                  <c:v>2.1052163553100076</c:v>
                </c:pt>
                <c:pt idx="924">
                  <c:v>2.1052056902525558</c:v>
                </c:pt>
                <c:pt idx="925">
                  <c:v>2.1051937270975838</c:v>
                </c:pt>
                <c:pt idx="926">
                  <c:v>2.1051804340913063</c:v>
                </c:pt>
                <c:pt idx="927">
                  <c:v>2.1051657788056666</c:v>
                </c:pt>
                <c:pt idx="928">
                  <c:v>2.1051497281320217</c:v>
                </c:pt>
                <c:pt idx="929">
                  <c:v>2.1051322482750199</c:v>
                </c:pt>
                <c:pt idx="930">
                  <c:v>2.1051133047466717</c:v>
                </c:pt>
                <c:pt idx="931">
                  <c:v>2.1050928623606264</c:v>
                </c:pt>
                <c:pt idx="932">
                  <c:v>2.1050708852266613</c:v>
                </c:pt>
                <c:pt idx="933">
                  <c:v>2.1050473367453972</c:v>
                </c:pt>
                <c:pt idx="934">
                  <c:v>2.1050221796032558</c:v>
                </c:pt>
                <c:pt idx="935">
                  <c:v>2.1049953757676554</c:v>
                </c:pt>
                <c:pt idx="936">
                  <c:v>2.1049668864824698</c:v>
                </c:pt>
                <c:pt idx="937">
                  <c:v>2.10493581107561</c:v>
                </c:pt>
                <c:pt idx="938">
                  <c:v>2.1049038032331362</c:v>
                </c:pt>
                <c:pt idx="939">
                  <c:v>2.1048699886334363</c:v>
                </c:pt>
                <c:pt idx="940">
                  <c:v>2.1048343255747684</c:v>
                </c:pt>
                <c:pt idx="941">
                  <c:v>2.1047967716133793</c:v>
                </c:pt>
                <c:pt idx="942">
                  <c:v>2.1047572835607586</c:v>
                </c:pt>
                <c:pt idx="943">
                  <c:v>2.1047158174812415</c:v>
                </c:pt>
                <c:pt idx="944">
                  <c:v>2.1046723286899605</c:v>
                </c:pt>
                <c:pt idx="945">
                  <c:v>2.1046267717511644</c:v>
                </c:pt>
                <c:pt idx="946">
                  <c:v>2.1045791004769194</c:v>
                </c:pt>
                <c:pt idx="947">
                  <c:v>2.1045292679262007</c:v>
                </c:pt>
                <c:pt idx="948">
                  <c:v>2.1044772264043905</c:v>
                </c:pt>
                <c:pt idx="949">
                  <c:v>2.104422927463192</c:v>
                </c:pt>
                <c:pt idx="950">
                  <c:v>2.1043663219009825</c:v>
                </c:pt>
                <c:pt idx="951">
                  <c:v>2.1043073597636042</c:v>
                </c:pt>
                <c:pt idx="952">
                  <c:v>2.1042459903456194</c:v>
                </c:pt>
                <c:pt idx="953">
                  <c:v>2.1041821621920382</c:v>
                </c:pt>
                <c:pt idx="954">
                  <c:v>2.1041158231005332</c:v>
                </c:pt>
                <c:pt idx="955">
                  <c:v>2.1040469201241527</c:v>
                </c:pt>
                <c:pt idx="956">
                  <c:v>2.1039753995745496</c:v>
                </c:pt>
                <c:pt idx="957">
                  <c:v>2.1038995136970917</c:v>
                </c:pt>
                <c:pt idx="958">
                  <c:v>2.1038225456294679</c:v>
                </c:pt>
                <c:pt idx="959">
                  <c:v>2.1037427935335593</c:v>
                </c:pt>
                <c:pt idx="960">
                  <c:v>2.1036602007861407</c:v>
                </c:pt>
                <c:pt idx="961">
                  <c:v>2.103574710047063</c:v>
                </c:pt>
                <c:pt idx="962">
                  <c:v>2.1034862632658733</c:v>
                </c:pt>
                <c:pt idx="963">
                  <c:v>2.1033948016890522</c:v>
                </c:pt>
                <c:pt idx="964">
                  <c:v>2.1033002658678712</c:v>
                </c:pt>
                <c:pt idx="965">
                  <c:v>2.1032025956668976</c:v>
                </c:pt>
                <c:pt idx="966">
                  <c:v>2.1031017302731487</c:v>
                </c:pt>
                <c:pt idx="967">
                  <c:v>2.1029976082059134</c:v>
                </c:pt>
                <c:pt idx="968">
                  <c:v>2.1028901673272582</c:v>
                </c:pt>
                <c:pt idx="969">
                  <c:v>2.1027793448532233</c:v>
                </c:pt>
                <c:pt idx="970">
                  <c:v>2.1026650773657281</c:v>
                </c:pt>
                <c:pt idx="971">
                  <c:v>2.1025473008251954</c:v>
                </c:pt>
                <c:pt idx="972">
                  <c:v>2.1024259505839069</c:v>
                </c:pt>
                <c:pt idx="973">
                  <c:v>2.1023009614001067</c:v>
                </c:pt>
                <c:pt idx="974">
                  <c:v>2.1021722674528553</c:v>
                </c:pt>
                <c:pt idx="975">
                  <c:v>2.1020398023576576</c:v>
                </c:pt>
                <c:pt idx="976">
                  <c:v>2.1019034991828636</c:v>
                </c:pt>
                <c:pt idx="977">
                  <c:v>2.1017695062973845</c:v>
                </c:pt>
                <c:pt idx="978">
                  <c:v>2.101625478372906</c:v>
                </c:pt>
                <c:pt idx="979">
                  <c:v>2.1014774110971879</c:v>
                </c:pt>
                <c:pt idx="980">
                  <c:v>2.1013252355473888</c:v>
                </c:pt>
                <c:pt idx="981">
                  <c:v>2.1011688823467853</c:v>
                </c:pt>
                <c:pt idx="982">
                  <c:v>2.1010082816860294</c:v>
                </c:pt>
                <c:pt idx="983">
                  <c:v>2.1008433633452466</c:v>
                </c:pt>
                <c:pt idx="984">
                  <c:v>2.1006740567169868</c:v>
                </c:pt>
                <c:pt idx="985">
                  <c:v>2.100500290830035</c:v>
                </c:pt>
                <c:pt idx="986">
                  <c:v>2.1003219943740823</c:v>
                </c:pt>
                <c:pt idx="987">
                  <c:v>2.100139095725265</c:v>
                </c:pt>
                <c:pt idx="988">
                  <c:v>2.0999515229725803</c:v>
                </c:pt>
                <c:pt idx="989">
                  <c:v>2.0997592039451676</c:v>
                </c:pt>
                <c:pt idx="990">
                  <c:v>2.0995620662404844</c:v>
                </c:pt>
                <c:pt idx="991">
                  <c:v>2.0993600372533443</c:v>
                </c:pt>
                <c:pt idx="992">
                  <c:v>2.0991530442058481</c:v>
                </c:pt>
                <c:pt idx="993">
                  <c:v>2.0989410141781919</c:v>
                </c:pt>
                <c:pt idx="994">
                  <c:v>2.0987238741403522</c:v>
                </c:pt>
                <c:pt idx="995">
                  <c:v>2.0985015509846483</c:v>
                </c:pt>
                <c:pt idx="996">
                  <c:v>2.0982739715591836</c:v>
                </c:pt>
                <c:pt idx="997">
                  <c:v>2.0980330462522425</c:v>
                </c:pt>
                <c:pt idx="998">
                  <c:v>2.0977945628639865</c:v>
                </c:pt>
                <c:pt idx="999">
                  <c:v>2.0975506015361978</c:v>
                </c:pt>
                <c:pt idx="1000">
                  <c:v>2.0973010892955437</c:v>
                </c:pt>
                <c:pt idx="1001">
                  <c:v>2.0970459533057473</c:v>
                </c:pt>
                <c:pt idx="1002">
                  <c:v>2.0967851209061616</c:v>
                </c:pt>
                <c:pt idx="1003">
                  <c:v>2.0965185196511462</c:v>
                </c:pt>
                <c:pt idx="1004">
                  <c:v>2.0962460773502594</c:v>
                </c:pt>
                <c:pt idx="1005">
                  <c:v>2.095967722109231</c:v>
                </c:pt>
                <c:pt idx="1006">
                  <c:v>2.0956833823717091</c:v>
                </c:pt>
                <c:pt idx="1007">
                  <c:v>2.0953929869617629</c:v>
                </c:pt>
                <c:pt idx="1008">
                  <c:v>2.0950964651271193</c:v>
                </c:pt>
                <c:pt idx="1009">
                  <c:v>2.0947937465831146</c:v>
                </c:pt>
                <c:pt idx="1010">
                  <c:v>2.0944847615573394</c:v>
                </c:pt>
                <c:pt idx="1011">
                  <c:v>2.0941694408349538</c:v>
                </c:pt>
                <c:pt idx="1012">
                  <c:v>2.0938477158046451</c:v>
                </c:pt>
                <c:pt idx="1013">
                  <c:v>2.0935195185052033</c:v>
                </c:pt>
                <c:pt idx="1014">
                  <c:v>2.093184781672687</c:v>
                </c:pt>
                <c:pt idx="1015">
                  <c:v>2.0928434387881492</c:v>
                </c:pt>
                <c:pt idx="1016">
                  <c:v>2.0924954241258868</c:v>
                </c:pt>
                <c:pt idx="1017">
                  <c:v>2.0921363617183912</c:v>
                </c:pt>
                <c:pt idx="1018">
                  <c:v>2.0917747311692727</c:v>
                </c:pt>
                <c:pt idx="1019">
                  <c:v>2.0914062361975971</c:v>
                </c:pt>
                <c:pt idx="1020">
                  <c:v>2.0910308147541028</c:v>
                </c:pt>
                <c:pt idx="1021">
                  <c:v>2.0906484058313182</c:v>
                </c:pt>
                <c:pt idx="1022">
                  <c:v>2.0902589495142383</c:v>
                </c:pt>
                <c:pt idx="1023">
                  <c:v>2.0898623870312574</c:v>
                </c:pt>
                <c:pt idx="1024">
                  <c:v>2.0894586608053327</c:v>
                </c:pt>
                <c:pt idx="1025">
                  <c:v>2.0890477145053112</c:v>
                </c:pt>
                <c:pt idx="1026">
                  <c:v>2.0886294930973883</c:v>
                </c:pt>
                <c:pt idx="1027">
                  <c:v>2.0882039428966439</c:v>
                </c:pt>
                <c:pt idx="1028">
                  <c:v>2.0877710116186075</c:v>
                </c:pt>
                <c:pt idx="1029">
                  <c:v>2.0873306484307999</c:v>
                </c:pt>
                <c:pt idx="1030">
                  <c:v>2.0868828040041985</c:v>
                </c:pt>
                <c:pt idx="1031">
                  <c:v>2.0864274305645805</c:v>
                </c:pt>
                <c:pt idx="1032">
                  <c:v>2.0859644819436731</c:v>
                </c:pt>
                <c:pt idx="1033">
                  <c:v>2.0854939136300734</c:v>
                </c:pt>
                <c:pt idx="1034">
                  <c:v>2.085015682819864</c:v>
                </c:pt>
                <c:pt idx="1035">
                  <c:v>2.0845297484668777</c:v>
                </c:pt>
                <c:pt idx="1036">
                  <c:v>2.0840360713325494</c:v>
                </c:pt>
                <c:pt idx="1037">
                  <c:v>2.0835194013807579</c:v>
                </c:pt>
                <c:pt idx="1038">
                  <c:v>2.0830098996743147</c:v>
                </c:pt>
                <c:pt idx="1039">
                  <c:v>2.0824925478539411</c:v>
                </c:pt>
                <c:pt idx="1040">
                  <c:v>2.0819673144580548</c:v>
                </c:pt>
                <c:pt idx="1041">
                  <c:v>2.0814341700749428</c:v>
                </c:pt>
                <c:pt idx="1042">
                  <c:v>2.0808930873888238</c:v>
                </c:pt>
                <c:pt idx="1043">
                  <c:v>2.0803440412250604</c:v>
                </c:pt>
                <c:pt idx="1044">
                  <c:v>2.0797870085944692</c:v>
                </c:pt>
                <c:pt idx="1045">
                  <c:v>2.0792219687366487</c:v>
                </c:pt>
                <c:pt idx="1046">
                  <c:v>2.078648903162271</c:v>
                </c:pt>
                <c:pt idx="1047">
                  <c:v>2.0780677956942726</c:v>
                </c:pt>
                <c:pt idx="1048">
                  <c:v>2.0774786325078809</c:v>
                </c:pt>
                <c:pt idx="1049">
                  <c:v>2.0768814021694157</c:v>
                </c:pt>
                <c:pt idx="1050">
                  <c:v>2.076276095673796</c:v>
                </c:pt>
                <c:pt idx="1051">
                  <c:v>2.0756627064806996</c:v>
                </c:pt>
                <c:pt idx="1052">
                  <c:v>2.0750412305493144</c:v>
                </c:pt>
                <c:pt idx="1053">
                  <c:v>2.0744116663716081</c:v>
                </c:pt>
                <c:pt idx="1054">
                  <c:v>2.0737740150040778</c:v>
                </c:pt>
                <c:pt idx="1055">
                  <c:v>2.0731282800979027</c:v>
                </c:pt>
                <c:pt idx="1056">
                  <c:v>2.0724744679274605</c:v>
                </c:pt>
                <c:pt idx="1057">
                  <c:v>2.0718433580274063</c:v>
                </c:pt>
                <c:pt idx="1058">
                  <c:v>2.0711737854102585</c:v>
                </c:pt>
                <c:pt idx="1059">
                  <c:v>2.0704961696755713</c:v>
                </c:pt>
                <c:pt idx="1060">
                  <c:v>2.0698105277186789</c:v>
                </c:pt>
                <c:pt idx="1061">
                  <c:v>2.0691168791732792</c:v>
                </c:pt>
                <c:pt idx="1062">
                  <c:v>2.0684152464290548</c:v>
                </c:pt>
                <c:pt idx="1063">
                  <c:v>2.0677056546473054</c:v>
                </c:pt>
                <c:pt idx="1064">
                  <c:v>2.0669881317745444</c:v>
                </c:pt>
                <c:pt idx="1065">
                  <c:v>2.0662627085540155</c:v>
                </c:pt>
                <c:pt idx="1066">
                  <c:v>2.0655294185351041</c:v>
                </c:pt>
                <c:pt idx="1067">
                  <c:v>2.0647882980805954</c:v>
                </c:pt>
                <c:pt idx="1068">
                  <c:v>2.0640393863717454</c:v>
                </c:pt>
                <c:pt idx="1069">
                  <c:v>2.0632827254111636</c:v>
                </c:pt>
                <c:pt idx="1070">
                  <c:v>2.062518360023438</c:v>
                </c:pt>
                <c:pt idx="1071">
                  <c:v>2.0617463378535148</c:v>
                </c:pt>
                <c:pt idx="1072">
                  <c:v>2.0609667093627899</c:v>
                </c:pt>
                <c:pt idx="1073">
                  <c:v>2.060179527822914</c:v>
                </c:pt>
                <c:pt idx="1074">
                  <c:v>2.0593848493072775</c:v>
                </c:pt>
                <c:pt idx="1075">
                  <c:v>2.0585827326801782</c:v>
                </c:pt>
                <c:pt idx="1076">
                  <c:v>2.0577732395836597</c:v>
                </c:pt>
                <c:pt idx="1077">
                  <c:v>2.056956434422017</c:v>
                </c:pt>
                <c:pt idx="1078">
                  <c:v>2.0561323843439658</c:v>
                </c:pt>
                <c:pt idx="1079">
                  <c:v>2.0553011592224846</c:v>
                </c:pt>
                <c:pt idx="1080">
                  <c:v>2.0544628316323297</c:v>
                </c:pt>
                <c:pt idx="1081">
                  <c:v>2.0536174768252331</c:v>
                </c:pt>
                <c:pt idx="1082">
                  <c:v>2.0527651727028036</c:v>
                </c:pt>
                <c:pt idx="1083">
                  <c:v>2.0519059997871416</c:v>
                </c:pt>
                <c:pt idx="1084">
                  <c:v>2.0510400411891814</c:v>
                </c:pt>
                <c:pt idx="1085">
                  <c:v>2.050167382574803</c:v>
                </c:pt>
                <c:pt idx="1086">
                  <c:v>2.0492881121287247</c:v>
                </c:pt>
                <c:pt idx="1087">
                  <c:v>2.048402320516213</c:v>
                </c:pt>
                <c:pt idx="1088">
                  <c:v>2.0475101008426448</c:v>
                </c:pt>
                <c:pt idx="1089">
                  <c:v>2.0466115486109513</c:v>
                </c:pt>
                <c:pt idx="1090">
                  <c:v>2.0457067616770037</c:v>
                </c:pt>
                <c:pt idx="1091">
                  <c:v>2.0447958402029567</c:v>
                </c:pt>
                <c:pt idx="1092">
                  <c:v>2.0438788866086273</c:v>
                </c:pt>
                <c:pt idx="1093">
                  <c:v>2.0429560055209306</c:v>
                </c:pt>
                <c:pt idx="1094">
                  <c:v>2.0420273037214436</c:v>
                </c:pt>
                <c:pt idx="1095">
                  <c:v>2.041092890092155</c:v>
                </c:pt>
                <c:pt idx="1096">
                  <c:v>2.0401528755594454</c:v>
                </c:pt>
                <c:pt idx="1097">
                  <c:v>2.0392073730363647</c:v>
                </c:pt>
                <c:pt idx="1098">
                  <c:v>2.0382564973632906</c:v>
                </c:pt>
                <c:pt idx="1099">
                  <c:v>2.0373003652469963</c:v>
                </c:pt>
                <c:pt idx="1100">
                  <c:v>2.0363390951982341</c:v>
                </c:pt>
                <c:pt idx="1101">
                  <c:v>2.0353728074678843</c:v>
                </c:pt>
                <c:pt idx="1102">
                  <c:v>2.0344016239817471</c:v>
                </c:pt>
                <c:pt idx="1103">
                  <c:v>2.0334256682740572</c:v>
                </c:pt>
                <c:pt idx="1104">
                  <c:v>2.032445065419791</c:v>
                </c:pt>
                <c:pt idx="1105">
                  <c:v>2.0314599419658537</c:v>
                </c:pt>
                <c:pt idx="1106">
                  <c:v>2.0304704258612181</c:v>
                </c:pt>
                <c:pt idx="1107">
                  <c:v>2.0294766463860965</c:v>
                </c:pt>
                <c:pt idx="1108">
                  <c:v>2.0284787340802444</c:v>
                </c:pt>
                <c:pt idx="1109">
                  <c:v>2.0274768206704459</c:v>
                </c:pt>
                <c:pt idx="1110">
                  <c:v>2.0264710389973062</c:v>
                </c:pt>
                <c:pt idx="1111">
                  <c:v>2.0254615229413981</c:v>
                </c:pt>
                <c:pt idx="1112">
                  <c:v>2.024448407348884</c:v>
                </c:pt>
                <c:pt idx="1113">
                  <c:v>2.0234318279566548</c:v>
                </c:pt>
                <c:pt idx="1114">
                  <c:v>2.0224119213171243</c:v>
                </c:pt>
                <c:pt idx="1115">
                  <c:v>2.0213888247227247</c:v>
                </c:pt>
                <c:pt idx="1116">
                  <c:v>2.0203626761301972</c:v>
                </c:pt>
                <c:pt idx="1117">
                  <c:v>2.0192745599156536</c:v>
                </c:pt>
                <c:pt idx="1118">
                  <c:v>2.0182425667445325</c:v>
                </c:pt>
                <c:pt idx="1119">
                  <c:v>2.0172079465091555</c:v>
                </c:pt>
                <c:pt idx="1120">
                  <c:v>2.016170839084535</c:v>
                </c:pt>
                <c:pt idx="1121">
                  <c:v>2.0151313846272476</c:v>
                </c:pt>
                <c:pt idx="1122">
                  <c:v>2.0140897235003075</c:v>
                </c:pt>
                <c:pt idx="1123">
                  <c:v>2.0130459961984513</c:v>
                </c:pt>
                <c:pt idx="1124">
                  <c:v>2.0120003432738685</c:v>
                </c:pt>
                <c:pt idx="1125">
                  <c:v>2.0109529052624806</c:v>
                </c:pt>
                <c:pt idx="1126">
                  <c:v>2.0099038226108474</c:v>
                </c:pt>
                <c:pt idx="1127">
                  <c:v>2.0088532356037536</c:v>
                </c:pt>
                <c:pt idx="1128">
                  <c:v>2.0078012842925657</c:v>
                </c:pt>
                <c:pt idx="1129">
                  <c:v>2.0067481084244174</c:v>
                </c:pt>
                <c:pt idx="1130">
                  <c:v>2.0056938473723016</c:v>
                </c:pt>
                <c:pt idx="1131">
                  <c:v>2.0046386400661351</c:v>
                </c:pt>
                <c:pt idx="1132">
                  <c:v>2.0035826249248365</c:v>
                </c:pt>
                <c:pt idx="1133">
                  <c:v>2.0025259397895216</c:v>
                </c:pt>
                <c:pt idx="1134">
                  <c:v>2.0014687218578286</c:v>
                </c:pt>
                <c:pt idx="1135">
                  <c:v>2.000411107619458</c:v>
                </c:pt>
                <c:pt idx="1136">
                  <c:v>1.9993532327929775</c:v>
                </c:pt>
                <c:pt idx="1137">
                  <c:v>1.998288740628249</c:v>
                </c:pt>
                <c:pt idx="1138">
                  <c:v>1.9972307483404137</c:v>
                </c:pt>
                <c:pt idx="1139">
                  <c:v>1.9961728981799804</c:v>
                </c:pt>
                <c:pt idx="1140">
                  <c:v>1.9951153221698077</c:v>
                </c:pt>
                <c:pt idx="1141">
                  <c:v>1.9940581512658992</c:v>
                </c:pt>
                <c:pt idx="1142">
                  <c:v>1.9930015153027443</c:v>
                </c:pt>
                <c:pt idx="1143">
                  <c:v>1.9919455429402355</c:v>
                </c:pt>
                <c:pt idx="1144">
                  <c:v>1.9908903616121743</c:v>
                </c:pt>
                <c:pt idx="1145">
                  <c:v>1.9898360974763944</c:v>
                </c:pt>
                <c:pt idx="1146">
                  <c:v>1.9887828753665353</c:v>
                </c:pt>
                <c:pt idx="1147">
                  <c:v>1.9877308187454923</c:v>
                </c:pt>
                <c:pt idx="1148">
                  <c:v>1.9866800496605492</c:v>
                </c:pt>
                <c:pt idx="1149">
                  <c:v>1.9856306887002231</c:v>
                </c:pt>
                <c:pt idx="1150">
                  <c:v>1.9845828549528375</c:v>
                </c:pt>
                <c:pt idx="1151">
                  <c:v>1.9835366659668305</c:v>
                </c:pt>
                <c:pt idx="1152">
                  <c:v>1.9824922377128016</c:v>
                </c:pt>
                <c:pt idx="1153">
                  <c:v>1.9814496845473315</c:v>
                </c:pt>
                <c:pt idx="1154">
                  <c:v>1.9804091191785342</c:v>
                </c:pt>
                <c:pt idx="1155">
                  <c:v>1.9793706526333947</c:v>
                </c:pt>
                <c:pt idx="1156">
                  <c:v>1.9783343942268499</c:v>
                </c:pt>
                <c:pt idx="1157">
                  <c:v>1.9773072213781484</c:v>
                </c:pt>
                <c:pt idx="1158">
                  <c:v>1.9762756847646881</c:v>
                </c:pt>
                <c:pt idx="1159">
                  <c:v>1.9752466730133718</c:v>
                </c:pt>
                <c:pt idx="1160">
                  <c:v>1.9742202883285045</c:v>
                </c:pt>
                <c:pt idx="1161">
                  <c:v>1.9731966310741402</c:v>
                </c:pt>
                <c:pt idx="1162">
                  <c:v>1.9721757997535865</c:v>
                </c:pt>
                <c:pt idx="1163">
                  <c:v>1.9711578909905985</c:v>
                </c:pt>
                <c:pt idx="1164">
                  <c:v>1.9701429995122453</c:v>
                </c:pt>
                <c:pt idx="1165">
                  <c:v>1.9691312181334506</c:v>
                </c:pt>
                <c:pt idx="1166">
                  <c:v>1.9681226377431558</c:v>
                </c:pt>
                <c:pt idx="1167">
                  <c:v>1.9671173472921037</c:v>
                </c:pt>
                <c:pt idx="1168">
                  <c:v>1.966115433782214</c:v>
                </c:pt>
                <c:pt idx="1169">
                  <c:v>1.9651169822575225</c:v>
                </c:pt>
                <c:pt idx="1170">
                  <c:v>1.9641220757966573</c:v>
                </c:pt>
                <c:pt idx="1171">
                  <c:v>1.9631307955068271</c:v>
                </c:pt>
                <c:pt idx="1172">
                  <c:v>1.9621432205192904</c:v>
                </c:pt>
                <c:pt idx="1173">
                  <c:v>1.9611594279862721</c:v>
                </c:pt>
                <c:pt idx="1174">
                  <c:v>1.9601794930793031</c:v>
                </c:pt>
                <c:pt idx="1175">
                  <c:v>1.9592034889889403</c:v>
                </c:pt>
                <c:pt idx="1176">
                  <c:v>1.958231486925839</c:v>
                </c:pt>
                <c:pt idx="1177">
                  <c:v>1.9572635561231631</c:v>
                </c:pt>
                <c:pt idx="1178">
                  <c:v>1.9562997638402426</c:v>
                </c:pt>
                <c:pt idx="1179">
                  <c:v>1.9553401753675128</c:v>
                </c:pt>
                <c:pt idx="1180">
                  <c:v>1.9543848540326489</c:v>
                </c:pt>
                <c:pt idx="1181">
                  <c:v>1.9534338612078779</c:v>
                </c:pt>
                <c:pt idx="1182">
                  <c:v>1.952487256318435</c:v>
                </c:pt>
                <c:pt idx="1183">
                  <c:v>1.9515450968521155</c:v>
                </c:pt>
                <c:pt idx="1184">
                  <c:v>1.9506074383698961</c:v>
                </c:pt>
                <c:pt idx="1185">
                  <c:v>1.9496743345175711</c:v>
                </c:pt>
                <c:pt idx="1186">
                  <c:v>1.9487458370383957</c:v>
                </c:pt>
                <c:pt idx="1187">
                  <c:v>1.9478219957866643</c:v>
                </c:pt>
                <c:pt idx="1188">
                  <c:v>1.9469028587422059</c:v>
                </c:pt>
                <c:pt idx="1189">
                  <c:v>1.9459884720257588</c:v>
                </c:pt>
                <c:pt idx="1190">
                  <c:v>1.9450788799151786</c:v>
                </c:pt>
                <c:pt idx="1191">
                  <c:v>1.9441741248624429</c:v>
                </c:pt>
                <c:pt idx="1192">
                  <c:v>1.9432742475114251</c:v>
                </c:pt>
                <c:pt idx="1193">
                  <c:v>1.9423792867163976</c:v>
                </c:pt>
                <c:pt idx="1194">
                  <c:v>1.9414892795611984</c:v>
                </c:pt>
                <c:pt idx="1195">
                  <c:v>1.9406042613790915</c:v>
                </c:pt>
                <c:pt idx="1196">
                  <c:v>1.9397242657732012</c:v>
                </c:pt>
                <c:pt idx="1197">
                  <c:v>1.9387261167279242</c:v>
                </c:pt>
                <c:pt idx="1198">
                  <c:v>1.9378569600267441</c:v>
                </c:pt>
                <c:pt idx="1199">
                  <c:v>1.9369864742899834</c:v>
                </c:pt>
                <c:pt idx="1200">
                  <c:v>1.9360826308169321</c:v>
                </c:pt>
                <c:pt idx="1201">
                  <c:v>1.9351779597603684</c:v>
                </c:pt>
                <c:pt idx="1202">
                  <c:v>1.9342725725316083</c:v>
                </c:pt>
                <c:pt idx="1203">
                  <c:v>1.9333920301944574</c:v>
                </c:pt>
                <c:pt idx="1204">
                  <c:v>1.9325044067656372</c:v>
                </c:pt>
                <c:pt idx="1205">
                  <c:v>1.9316225315359739</c:v>
                </c:pt>
                <c:pt idx="1206">
                  <c:v>1.9307842027121893</c:v>
                </c:pt>
                <c:pt idx="1207">
                  <c:v>1.9299638378289297</c:v>
                </c:pt>
                <c:pt idx="1208">
                  <c:v>1.9291487791791226</c:v>
                </c:pt>
                <c:pt idx="1209">
                  <c:v>1.9283390392511839</c:v>
                </c:pt>
                <c:pt idx="1210">
                  <c:v>1.9275346291483273</c:v>
                </c:pt>
                <c:pt idx="1211">
                  <c:v>1.9267355586144157</c:v>
                </c:pt>
                <c:pt idx="1212">
                  <c:v>1.9259418360598859</c:v>
                </c:pt>
                <c:pt idx="1213">
                  <c:v>1.9251534685877802</c:v>
                </c:pt>
                <c:pt idx="1214">
                  <c:v>1.9243704620198343</c:v>
                </c:pt>
                <c:pt idx="1215">
                  <c:v>1.9235928209225972</c:v>
                </c:pt>
                <c:pt idx="1216">
                  <c:v>1.9228205486335717</c:v>
                </c:pt>
                <c:pt idx="1217">
                  <c:v>1.9222349506878333</c:v>
                </c:pt>
                <c:pt idx="1218">
                  <c:v>1.9214721826096863</c:v>
                </c:pt>
                <c:pt idx="1219">
                  <c:v>1.9207267798719247</c:v>
                </c:pt>
                <c:pt idx="1220">
                  <c:v>1.9200105057786272</c:v>
                </c:pt>
                <c:pt idx="1221">
                  <c:v>1.9193111037355857</c:v>
                </c:pt>
                <c:pt idx="1222">
                  <c:v>1.9186165420932397</c:v>
                </c:pt>
                <c:pt idx="1223">
                  <c:v>1.9179327163137447</c:v>
                </c:pt>
                <c:pt idx="1224">
                  <c:v>1.9172418995513298</c:v>
                </c:pt>
                <c:pt idx="1225">
                  <c:v>1.9165559678901076</c:v>
                </c:pt>
                <c:pt idx="1226">
                  <c:v>1.9158574310977594</c:v>
                </c:pt>
                <c:pt idx="1227">
                  <c:v>1.9151407562754759</c:v>
                </c:pt>
                <c:pt idx="1228">
                  <c:v>1.9144294094021623</c:v>
                </c:pt>
                <c:pt idx="1229">
                  <c:v>1.9137233807529541</c:v>
                </c:pt>
                <c:pt idx="1230">
                  <c:v>1.9130226597156859</c:v>
                </c:pt>
                <c:pt idx="1231">
                  <c:v>1.9123272348152722</c:v>
                </c:pt>
                <c:pt idx="1232">
                  <c:v>1.9116370937378457</c:v>
                </c:pt>
                <c:pt idx="1233">
                  <c:v>1.9109522233546579</c:v>
                </c:pt>
                <c:pt idx="1234">
                  <c:v>1.9102726097457294</c:v>
                </c:pt>
                <c:pt idx="1235">
                  <c:v>1.9095982382232441</c:v>
                </c:pt>
                <c:pt idx="1236">
                  <c:v>1.9089290933546725</c:v>
                </c:pt>
                <c:pt idx="1237">
                  <c:v>1.9082264600578336</c:v>
                </c:pt>
                <c:pt idx="1238">
                  <c:v>1.9075680145658616</c:v>
                </c:pt>
                <c:pt idx="1239">
                  <c:v>1.906914744212866</c:v>
                </c:pt>
                <c:pt idx="1240">
                  <c:v>1.9062666307760734</c:v>
                </c:pt>
                <c:pt idx="1241">
                  <c:v>1.9056236554005501</c:v>
                </c:pt>
                <c:pt idx="1242">
                  <c:v>1.9049857986205581</c:v>
                </c:pt>
                <c:pt idx="1243">
                  <c:v>1.9043530403805846</c:v>
                </c:pt>
                <c:pt idx="1244">
                  <c:v>1.9037253600560711</c:v>
                </c:pt>
                <c:pt idx="1245">
                  <c:v>1.9031027364738133</c:v>
                </c:pt>
                <c:pt idx="1246">
                  <c:v>1.9024851479320415</c:v>
                </c:pt>
                <c:pt idx="1247">
                  <c:v>1.9018725722201724</c:v>
                </c:pt>
                <c:pt idx="1248">
                  <c:v>1.9012649866382343</c:v>
                </c:pt>
                <c:pt idx="1249">
                  <c:v>1.9006623680159562</c:v>
                </c:pt>
                <c:pt idx="1250">
                  <c:v>1.9000646927315334</c:v>
                </c:pt>
                <c:pt idx="1251">
                  <c:v>1.8994719367300517</c:v>
                </c:pt>
                <c:pt idx="1252">
                  <c:v>1.898884075541581</c:v>
                </c:pt>
                <c:pt idx="1253">
                  <c:v>1.8983010842989283</c:v>
                </c:pt>
                <c:pt idx="1254">
                  <c:v>1.8977229377550624</c:v>
                </c:pt>
                <c:pt idx="1255">
                  <c:v>1.8971496103001988</c:v>
                </c:pt>
                <c:pt idx="1256">
                  <c:v>1.896581075978546</c:v>
                </c:pt>
                <c:pt idx="1257">
                  <c:v>1.8960322043453608</c:v>
                </c:pt>
                <c:pt idx="1258">
                  <c:v>1.895473055125839</c:v>
                </c:pt>
                <c:pt idx="1259">
                  <c:v>1.8949186199397263</c:v>
                </c:pt>
                <c:pt idx="1260">
                  <c:v>1.8943688716152904</c:v>
                </c:pt>
                <c:pt idx="1261">
                  <c:v>1.8938237827131532</c:v>
                </c:pt>
                <c:pt idx="1262">
                  <c:v>1.893283325541069</c:v>
                </c:pt>
                <c:pt idx="1263">
                  <c:v>1.8927474721683557</c:v>
                </c:pt>
                <c:pt idx="1264">
                  <c:v>1.8922161944400158</c:v>
                </c:pt>
                <c:pt idx="1265">
                  <c:v>1.8916894639905342</c:v>
                </c:pt>
                <c:pt idx="1266">
                  <c:v>1.8911531149120751</c:v>
                </c:pt>
                <c:pt idx="1267">
                  <c:v>1.8906120936493274</c:v>
                </c:pt>
                <c:pt idx="1268">
                  <c:v>1.8900572611185122</c:v>
                </c:pt>
                <c:pt idx="1269">
                  <c:v>1.8895121038885769</c:v>
                </c:pt>
                <c:pt idx="1270">
                  <c:v>1.8889718944271006</c:v>
                </c:pt>
                <c:pt idx="1271">
                  <c:v>1.8884365993794519</c:v>
                </c:pt>
                <c:pt idx="1272">
                  <c:v>1.8879152540540713</c:v>
                </c:pt>
                <c:pt idx="1273">
                  <c:v>1.8873851009857143</c:v>
                </c:pt>
                <c:pt idx="1274">
                  <c:v>1.8868643070858393</c:v>
                </c:pt>
                <c:pt idx="1275">
                  <c:v>1.8863438465493227</c:v>
                </c:pt>
                <c:pt idx="1276">
                  <c:v>1.8858370342425803</c:v>
                </c:pt>
                <c:pt idx="1277">
                  <c:v>1.8852646863119675</c:v>
                </c:pt>
                <c:pt idx="1278">
                  <c:v>1.8847590429551508</c:v>
                </c:pt>
                <c:pt idx="1279">
                  <c:v>1.8842710838862935</c:v>
                </c:pt>
                <c:pt idx="1280">
                  <c:v>1.8837832948304305</c:v>
                </c:pt>
                <c:pt idx="1281">
                  <c:v>1.8832914689990314</c:v>
                </c:pt>
                <c:pt idx="1282">
                  <c:v>1.8828381728517385</c:v>
                </c:pt>
                <c:pt idx="1283">
                  <c:v>1.8823931341116269</c:v>
                </c:pt>
                <c:pt idx="1284">
                  <c:v>1.8819520436927728</c:v>
                </c:pt>
                <c:pt idx="1285">
                  <c:v>1.8815148714544869</c:v>
                </c:pt>
                <c:pt idx="1286">
                  <c:v>1.8810939981562538</c:v>
                </c:pt>
                <c:pt idx="1287">
                  <c:v>1.8806850238515054</c:v>
                </c:pt>
                <c:pt idx="1288">
                  <c:v>1.8802959294924504</c:v>
                </c:pt>
                <c:pt idx="1289">
                  <c:v>1.8799060383406738</c:v>
                </c:pt>
                <c:pt idx="1290">
                  <c:v>1.8795194472035364</c:v>
                </c:pt>
                <c:pt idx="1291">
                  <c:v>1.8791401481203964</c:v>
                </c:pt>
                <c:pt idx="1292">
                  <c:v>1.8787520599619236</c:v>
                </c:pt>
                <c:pt idx="1293">
                  <c:v>1.8783752489934835</c:v>
                </c:pt>
                <c:pt idx="1294">
                  <c:v>1.8780016362090652</c:v>
                </c:pt>
                <c:pt idx="1295">
                  <c:v>1.877631196408267</c:v>
                </c:pt>
                <c:pt idx="1296">
                  <c:v>1.8772678048713356</c:v>
                </c:pt>
                <c:pt idx="1297">
                  <c:v>1.876934631229386</c:v>
                </c:pt>
                <c:pt idx="1298">
                  <c:v>1.8765732729847588</c:v>
                </c:pt>
                <c:pt idx="1299">
                  <c:v>1.8762188237934794</c:v>
                </c:pt>
                <c:pt idx="1300">
                  <c:v>1.875859748943729</c:v>
                </c:pt>
                <c:pt idx="1301">
                  <c:v>1.8755037545487938</c:v>
                </c:pt>
                <c:pt idx="1302">
                  <c:v>1.875128228924855</c:v>
                </c:pt>
                <c:pt idx="1303">
                  <c:v>1.874752326565114</c:v>
                </c:pt>
                <c:pt idx="1304">
                  <c:v>1.8743798154157107</c:v>
                </c:pt>
                <c:pt idx="1305">
                  <c:v>1.8740106667324086</c:v>
                </c:pt>
                <c:pt idx="1306">
                  <c:v>1.8736448518930502</c:v>
                </c:pt>
                <c:pt idx="1307">
                  <c:v>1.8732823424012022</c:v>
                </c:pt>
                <c:pt idx="1308">
                  <c:v>1.8729231098896462</c:v>
                </c:pt>
                <c:pt idx="1309">
                  <c:v>1.8725671261237136</c:v>
                </c:pt>
                <c:pt idx="1310">
                  <c:v>1.8722143630044827</c:v>
                </c:pt>
                <c:pt idx="1311">
                  <c:v>1.8718647925718244</c:v>
                </c:pt>
                <c:pt idx="1312">
                  <c:v>1.8715183870073067</c:v>
                </c:pt>
                <c:pt idx="1313">
                  <c:v>1.8711751186369661</c:v>
                </c:pt>
                <c:pt idx="1314">
                  <c:v>1.8708349599339478</c:v>
                </c:pt>
                <c:pt idx="1315">
                  <c:v>1.8704978835210075</c:v>
                </c:pt>
                <c:pt idx="1316">
                  <c:v>1.8701638621728931</c:v>
                </c:pt>
                <c:pt idx="1317">
                  <c:v>1.8698567544627689</c:v>
                </c:pt>
                <c:pt idx="1318">
                  <c:v>1.8695285520889804</c:v>
                </c:pt>
                <c:pt idx="1319">
                  <c:v>1.8692033258841678</c:v>
                </c:pt>
                <c:pt idx="1320">
                  <c:v>1.8688810492415184</c:v>
                </c:pt>
                <c:pt idx="1321">
                  <c:v>1.8685616957161997</c:v>
                </c:pt>
                <c:pt idx="1322">
                  <c:v>1.8682452390270574</c:v>
                </c:pt>
                <c:pt idx="1323">
                  <c:v>1.8679316530582029</c:v>
                </c:pt>
                <c:pt idx="1324">
                  <c:v>1.8676209118604992</c:v>
                </c:pt>
                <c:pt idx="1325">
                  <c:v>1.8673129896529557</c:v>
                </c:pt>
                <c:pt idx="1326">
                  <c:v>1.867007860824013</c:v>
                </c:pt>
                <c:pt idx="1327">
                  <c:v>1.8667054999327473</c:v>
                </c:pt>
                <c:pt idx="1328">
                  <c:v>1.8664058817099787</c:v>
                </c:pt>
                <c:pt idx="1329">
                  <c:v>1.8661089810592886</c:v>
                </c:pt>
                <c:pt idx="1330">
                  <c:v>1.8658147730579557</c:v>
                </c:pt>
                <c:pt idx="1331">
                  <c:v>1.8655232329578064</c:v>
                </c:pt>
                <c:pt idx="1332">
                  <c:v>1.8652343361859924</c:v>
                </c:pt>
                <c:pt idx="1333">
                  <c:v>1.864948058345671</c:v>
                </c:pt>
                <c:pt idx="1334">
                  <c:v>1.8646643752166352</c:v>
                </c:pt>
                <c:pt idx="1335">
                  <c:v>1.8643832627558548</c:v>
                </c:pt>
                <c:pt idx="1336">
                  <c:v>1.8641046970979425</c:v>
                </c:pt>
                <c:pt idx="1337">
                  <c:v>1.8637987792234731</c:v>
                </c:pt>
                <c:pt idx="1338">
                  <c:v>1.863525498333849</c:v>
                </c:pt>
                <c:pt idx="1339">
                  <c:v>1.8632546913106516</c:v>
                </c:pt>
                <c:pt idx="1340">
                  <c:v>1.8629863350207778</c:v>
                </c:pt>
                <c:pt idx="1341">
                  <c:v>1.8627204065101717</c:v>
                </c:pt>
                <c:pt idx="1342">
                  <c:v>1.862456883003909</c:v>
                </c:pt>
                <c:pt idx="1343">
                  <c:v>1.8621957419062296</c:v>
                </c:pt>
                <c:pt idx="1344">
                  <c:v>1.8619369608005176</c:v>
                </c:pt>
                <c:pt idx="1345">
                  <c:v>1.8616805174492208</c:v>
                </c:pt>
                <c:pt idx="1346">
                  <c:v>1.8614263897937313</c:v>
                </c:pt>
                <c:pt idx="1347">
                  <c:v>1.8611745559542066</c:v>
                </c:pt>
                <c:pt idx="1348">
                  <c:v>1.8609249942293529</c:v>
                </c:pt>
                <c:pt idx="1349">
                  <c:v>1.8606776830961551</c:v>
                </c:pt>
                <c:pt idx="1350">
                  <c:v>1.8604326012095724</c:v>
                </c:pt>
                <c:pt idx="1351">
                  <c:v>1.8601897274021812</c:v>
                </c:pt>
                <c:pt idx="1352">
                  <c:v>1.8599490406837877</c:v>
                </c:pt>
                <c:pt idx="1353">
                  <c:v>1.8597105202409956</c:v>
                </c:pt>
                <c:pt idx="1354">
                  <c:v>1.8594741454367378</c:v>
                </c:pt>
                <c:pt idx="1355">
                  <c:v>1.8592398958097753</c:v>
                </c:pt>
                <c:pt idx="1356">
                  <c:v>1.8590077510741554</c:v>
                </c:pt>
                <c:pt idx="1357">
                  <c:v>1.8586837263787328</c:v>
                </c:pt>
                <c:pt idx="1358">
                  <c:v>1.8584565468640599</c:v>
                </c:pt>
                <c:pt idx="1359">
                  <c:v>1.8582314047400266</c:v>
                </c:pt>
                <c:pt idx="1360">
                  <c:v>1.858008280482466</c:v>
                </c:pt>
                <c:pt idx="1361">
                  <c:v>1.8577871547390759</c:v>
                </c:pt>
                <c:pt idx="1362">
                  <c:v>1.8575680083286923</c:v>
                </c:pt>
                <c:pt idx="1363">
                  <c:v>1.8573508222405377</c:v>
                </c:pt>
                <c:pt idx="1364">
                  <c:v>1.8571355776334428</c:v>
                </c:pt>
                <c:pt idx="1365">
                  <c:v>1.8569222558350522</c:v>
                </c:pt>
                <c:pt idx="1366">
                  <c:v>1.8567108383409985</c:v>
                </c:pt>
                <c:pt idx="1367">
                  <c:v>1.856501306814065</c:v>
                </c:pt>
                <c:pt idx="1368">
                  <c:v>1.8562936430833237</c:v>
                </c:pt>
                <c:pt idx="1369">
                  <c:v>1.8560878291432514</c:v>
                </c:pt>
                <c:pt idx="1370">
                  <c:v>1.8558838471528403</c:v>
                </c:pt>
                <c:pt idx="1371">
                  <c:v>1.8556816794346762</c:v>
                </c:pt>
                <c:pt idx="1372">
                  <c:v>1.8554813084740109</c:v>
                </c:pt>
                <c:pt idx="1373">
                  <c:v>1.8552827169178183</c:v>
                </c:pt>
                <c:pt idx="1374">
                  <c:v>1.8550858875738334</c:v>
                </c:pt>
                <c:pt idx="1375">
                  <c:v>1.8548908034095759</c:v>
                </c:pt>
                <c:pt idx="1376">
                  <c:v>1.8546997456677683</c:v>
                </c:pt>
                <c:pt idx="1377">
                  <c:v>1.8545858117645024</c:v>
                </c:pt>
                <c:pt idx="1378">
                  <c:v>1.8543951791216517</c:v>
                </c:pt>
                <c:pt idx="1379">
                  <c:v>1.8542062316146393</c:v>
                </c:pt>
                <c:pt idx="1380">
                  <c:v>1.854018952934126</c:v>
                </c:pt>
                <c:pt idx="1381">
                  <c:v>1.8538333269248894</c:v>
                </c:pt>
                <c:pt idx="1382">
                  <c:v>1.8536493375847742</c:v>
                </c:pt>
                <c:pt idx="1383">
                  <c:v>1.8534669690636467</c:v>
                </c:pt>
                <c:pt idx="1384">
                  <c:v>1.8532862056623318</c:v>
                </c:pt>
                <c:pt idx="1385">
                  <c:v>1.8531070318315528</c:v>
                </c:pt>
                <c:pt idx="1386">
                  <c:v>1.8529294321708598</c:v>
                </c:pt>
                <c:pt idx="1387">
                  <c:v>1.8527533914275498</c:v>
                </c:pt>
                <c:pt idx="1388">
                  <c:v>1.8525788944955894</c:v>
                </c:pt>
                <c:pt idx="1389">
                  <c:v>1.8524059264145265</c:v>
                </c:pt>
                <c:pt idx="1390">
                  <c:v>1.8522344723683992</c:v>
                </c:pt>
                <c:pt idx="1391">
                  <c:v>1.8520645176846469</c:v>
                </c:pt>
                <c:pt idx="1392">
                  <c:v>1.8518960478330087</c:v>
                </c:pt>
                <c:pt idx="1393">
                  <c:v>1.8517290484244266</c:v>
                </c:pt>
                <c:pt idx="1394">
                  <c:v>1.8515635052099446</c:v>
                </c:pt>
                <c:pt idx="1395">
                  <c:v>1.8513994040796045</c:v>
                </c:pt>
                <c:pt idx="1396">
                  <c:v>1.8512347097967108</c:v>
                </c:pt>
                <c:pt idx="1397">
                  <c:v>1.8510253210806902</c:v>
                </c:pt>
                <c:pt idx="1398">
                  <c:v>1.8508658827658029</c:v>
                </c:pt>
                <c:pt idx="1399">
                  <c:v>1.85070782746409</c:v>
                </c:pt>
                <c:pt idx="1400">
                  <c:v>1.8505511417829981</c:v>
                </c:pt>
                <c:pt idx="1401">
                  <c:v>1.8503958124620237</c:v>
                </c:pt>
                <c:pt idx="1402">
                  <c:v>1.8502418263716058</c:v>
                </c:pt>
                <c:pt idx="1403">
                  <c:v>1.8500891705120222</c:v>
                </c:pt>
                <c:pt idx="1404">
                  <c:v>1.8499378320122941</c:v>
                </c:pt>
                <c:pt idx="1405">
                  <c:v>1.8497877981290807</c:v>
                </c:pt>
                <c:pt idx="1406">
                  <c:v>1.849639056245588</c:v>
                </c:pt>
                <c:pt idx="1407">
                  <c:v>1.8494915938704701</c:v>
                </c:pt>
                <c:pt idx="1408">
                  <c:v>1.8493453986367405</c:v>
                </c:pt>
                <c:pt idx="1409">
                  <c:v>1.8492004583006834</c:v>
                </c:pt>
                <c:pt idx="1410">
                  <c:v>1.8490567607407655</c:v>
                </c:pt>
                <c:pt idx="1411">
                  <c:v>1.8489142939565602</c:v>
                </c:pt>
                <c:pt idx="1412">
                  <c:v>1.8487730460676597</c:v>
                </c:pt>
                <c:pt idx="1413">
                  <c:v>1.8486330053126112</c:v>
                </c:pt>
                <c:pt idx="1414">
                  <c:v>1.8484941600478382</c:v>
                </c:pt>
                <c:pt idx="1415">
                  <c:v>1.8483564987465788</c:v>
                </c:pt>
                <c:pt idx="1416">
                  <c:v>1.8482200099978221</c:v>
                </c:pt>
                <c:pt idx="1417">
                  <c:v>1.8480670685608331</c:v>
                </c:pt>
                <c:pt idx="1418">
                  <c:v>1.8479330352029837</c:v>
                </c:pt>
                <c:pt idx="1419">
                  <c:v>1.8478001394858501</c:v>
                </c:pt>
                <c:pt idx="1420">
                  <c:v>1.8476683704645076</c:v>
                </c:pt>
                <c:pt idx="1421">
                  <c:v>1.8475377173044198</c:v>
                </c:pt>
                <c:pt idx="1422">
                  <c:v>1.8474081692804092</c:v>
                </c:pt>
                <c:pt idx="1423">
                  <c:v>1.8472797157756298</c:v>
                </c:pt>
                <c:pt idx="1424">
                  <c:v>1.8471523462805504</c:v>
                </c:pt>
                <c:pt idx="1425">
                  <c:v>1.8470260503919349</c:v>
                </c:pt>
                <c:pt idx="1426">
                  <c:v>1.8469008178118376</c:v>
                </c:pt>
                <c:pt idx="1427">
                  <c:v>1.8467766383466011</c:v>
                </c:pt>
                <c:pt idx="1428">
                  <c:v>1.8466535019058559</c:v>
                </c:pt>
                <c:pt idx="1429">
                  <c:v>1.8465313985015352</c:v>
                </c:pt>
                <c:pt idx="1430">
                  <c:v>1.8464103182468858</c:v>
                </c:pt>
                <c:pt idx="1431">
                  <c:v>1.8462902513554924</c:v>
                </c:pt>
                <c:pt idx="1432">
                  <c:v>1.8461711881403067</c:v>
                </c:pt>
                <c:pt idx="1433">
                  <c:v>1.8460531190126814</c:v>
                </c:pt>
                <c:pt idx="1434">
                  <c:v>1.8459360344814106</c:v>
                </c:pt>
                <c:pt idx="1435">
                  <c:v>1.8458199251517802</c:v>
                </c:pt>
                <c:pt idx="1436">
                  <c:v>1.8457063436917611</c:v>
                </c:pt>
                <c:pt idx="1437">
                  <c:v>1.8456372179251475</c:v>
                </c:pt>
                <c:pt idx="1438">
                  <c:v>1.8455236069554761</c:v>
                </c:pt>
                <c:pt idx="1439">
                  <c:v>1.8454109380299788</c:v>
                </c:pt>
                <c:pt idx="1440">
                  <c:v>1.845299202187304</c:v>
                </c:pt>
                <c:pt idx="1441">
                  <c:v>1.8451883905573645</c:v>
                </c:pt>
                <c:pt idx="1442">
                  <c:v>1.8450784943604279</c:v>
                </c:pt>
                <c:pt idx="1443">
                  <c:v>1.8449695049062216</c:v>
                </c:pt>
                <c:pt idx="1444">
                  <c:v>1.8448614135930312</c:v>
                </c:pt>
                <c:pt idx="1445">
                  <c:v>1.8447542119068205</c:v>
                </c:pt>
                <c:pt idx="1446">
                  <c:v>1.8446478914203501</c:v>
                </c:pt>
                <c:pt idx="1447">
                  <c:v>1.8445424437923006</c:v>
                </c:pt>
                <c:pt idx="1448">
                  <c:v>1.8444378607664149</c:v>
                </c:pt>
                <c:pt idx="1449">
                  <c:v>1.8443341341706301</c:v>
                </c:pt>
                <c:pt idx="1450">
                  <c:v>1.8442312559162342</c:v>
                </c:pt>
                <c:pt idx="1451">
                  <c:v>1.8441292179970152</c:v>
                </c:pt>
                <c:pt idx="1452">
                  <c:v>1.844028012488427</c:v>
                </c:pt>
                <c:pt idx="1453">
                  <c:v>1.8439276315467574</c:v>
                </c:pt>
                <c:pt idx="1454">
                  <c:v>1.8438280674083043</c:v>
                </c:pt>
                <c:pt idx="1455">
                  <c:v>1.8437293123885587</c:v>
                </c:pt>
                <c:pt idx="1456">
                  <c:v>1.8436299746261025</c:v>
                </c:pt>
                <c:pt idx="1457">
                  <c:v>1.8435067072679436</c:v>
                </c:pt>
                <c:pt idx="1458">
                  <c:v>1.8434105477274894</c:v>
                </c:pt>
                <c:pt idx="1459">
                  <c:v>1.8433151653797359</c:v>
                </c:pt>
                <c:pt idx="1460">
                  <c:v>1.8432205529439627</c:v>
                </c:pt>
                <c:pt idx="1461">
                  <c:v>1.8431267032136853</c:v>
                </c:pt>
                <c:pt idx="1462">
                  <c:v>1.8430336090558896</c:v>
                </c:pt>
                <c:pt idx="1463">
                  <c:v>1.8429412634102751</c:v>
                </c:pt>
                <c:pt idx="1464">
                  <c:v>1.8428496592884986</c:v>
                </c:pt>
                <c:pt idx="1465">
                  <c:v>1.842758789773433</c:v>
                </c:pt>
                <c:pt idx="1466">
                  <c:v>1.8426686480184249</c:v>
                </c:pt>
                <c:pt idx="1467">
                  <c:v>1.8425792272465644</c:v>
                </c:pt>
                <c:pt idx="1468">
                  <c:v>1.8424905207499613</c:v>
                </c:pt>
                <c:pt idx="1469">
                  <c:v>1.842402521889023</c:v>
                </c:pt>
                <c:pt idx="1470">
                  <c:v>1.8423152240917473</c:v>
                </c:pt>
                <c:pt idx="1471">
                  <c:v>1.8422286208530148</c:v>
                </c:pt>
                <c:pt idx="1472">
                  <c:v>1.8421427057338899</c:v>
                </c:pt>
                <c:pt idx="1473">
                  <c:v>1.8420574723609318</c:v>
                </c:pt>
                <c:pt idx="1474">
                  <c:v>1.8419729144255077</c:v>
                </c:pt>
                <c:pt idx="1475">
                  <c:v>1.841889025683114</c:v>
                </c:pt>
                <c:pt idx="1476">
                  <c:v>1.8418057999527058</c:v>
                </c:pt>
                <c:pt idx="1477">
                  <c:v>1.8417086200260442</c:v>
                </c:pt>
                <c:pt idx="1478">
                  <c:v>1.8416268123133077</c:v>
                </c:pt>
                <c:pt idx="1479">
                  <c:v>1.8415456484477108</c:v>
                </c:pt>
                <c:pt idx="1480">
                  <c:v>1.8414651225054497</c:v>
                </c:pt>
                <c:pt idx="1481">
                  <c:v>1.8413852286228085</c:v>
                </c:pt>
                <c:pt idx="1482">
                  <c:v>1.8413059609955309</c:v>
                </c:pt>
                <c:pt idx="1483">
                  <c:v>1.8412273138781894</c:v>
                </c:pt>
                <c:pt idx="1484">
                  <c:v>1.8411492815835686</c:v>
                </c:pt>
                <c:pt idx="1485">
                  <c:v>1.8410718584820487</c:v>
                </c:pt>
                <c:pt idx="1486">
                  <c:v>1.8409950390009988</c:v>
                </c:pt>
                <c:pt idx="1487">
                  <c:v>1.8409188176241742</c:v>
                </c:pt>
                <c:pt idx="1488">
                  <c:v>1.8408431888911232</c:v>
                </c:pt>
                <c:pt idx="1489">
                  <c:v>1.8407681473965938</c:v>
                </c:pt>
                <c:pt idx="1490">
                  <c:v>1.840693687789952</c:v>
                </c:pt>
                <c:pt idx="1491">
                  <c:v>1.8406198047746036</c:v>
                </c:pt>
                <c:pt idx="1492">
                  <c:v>1.8405464931074222</c:v>
                </c:pt>
                <c:pt idx="1493">
                  <c:v>1.8404737475981814</c:v>
                </c:pt>
                <c:pt idx="1494">
                  <c:v>1.8404015631089981</c:v>
                </c:pt>
                <c:pt idx="1495">
                  <c:v>1.8403299345537727</c:v>
                </c:pt>
                <c:pt idx="1496">
                  <c:v>1.840258856897645</c:v>
                </c:pt>
                <c:pt idx="1497">
                  <c:v>1.8402078318444197</c:v>
                </c:pt>
                <c:pt idx="1498">
                  <c:v>1.840137698006894</c:v>
                </c:pt>
                <c:pt idx="1499">
                  <c:v>1.8400681015314717</c:v>
                </c:pt>
                <c:pt idx="1500">
                  <c:v>1.8399990375702777</c:v>
                </c:pt>
                <c:pt idx="1501">
                  <c:v>1.8399305013241438</c:v>
                </c:pt>
                <c:pt idx="1502">
                  <c:v>1.839862488042094</c:v>
                </c:pt>
                <c:pt idx="1503">
                  <c:v>1.8397949930208324</c:v>
                </c:pt>
                <c:pt idx="1504">
                  <c:v>1.8397280116042352</c:v>
                </c:pt>
                <c:pt idx="1505">
                  <c:v>1.8396615391828504</c:v>
                </c:pt>
                <c:pt idx="1506">
                  <c:v>1.839595571193402</c:v>
                </c:pt>
                <c:pt idx="1507">
                  <c:v>1.8395301031183009</c:v>
                </c:pt>
                <c:pt idx="1508">
                  <c:v>1.8394651304851544</c:v>
                </c:pt>
                <c:pt idx="1509">
                  <c:v>1.8394006488662913</c:v>
                </c:pt>
                <c:pt idx="1510">
                  <c:v>1.8393366538782825</c:v>
                </c:pt>
                <c:pt idx="1511">
                  <c:v>1.8392731411814744</c:v>
                </c:pt>
                <c:pt idx="1512">
                  <c:v>1.8392101064795181</c:v>
                </c:pt>
                <c:pt idx="1513">
                  <c:v>1.8391475455189152</c:v>
                </c:pt>
                <c:pt idx="1514">
                  <c:v>1.8390854540885577</c:v>
                </c:pt>
                <c:pt idx="1515">
                  <c:v>1.8390238280192786</c:v>
                </c:pt>
                <c:pt idx="1516">
                  <c:v>1.8389626631834051</c:v>
                </c:pt>
                <c:pt idx="1517">
                  <c:v>1.8389019554943207</c:v>
                </c:pt>
                <c:pt idx="1518">
                  <c:v>1.8388417009060247</c:v>
                </c:pt>
                <c:pt idx="1519">
                  <c:v>1.8387818954127009</c:v>
                </c:pt>
                <c:pt idx="1520">
                  <c:v>1.8387225350482947</c:v>
                </c:pt>
                <c:pt idx="1521">
                  <c:v>1.8386636158860836</c:v>
                </c:pt>
                <c:pt idx="1522">
                  <c:v>1.8386051340382652</c:v>
                </c:pt>
                <c:pt idx="1523">
                  <c:v>1.8385470856555404</c:v>
                </c:pt>
                <c:pt idx="1524">
                  <c:v>1.8384894669267045</c:v>
                </c:pt>
                <c:pt idx="1525">
                  <c:v>1.8384322740782435</c:v>
                </c:pt>
                <c:pt idx="1526">
                  <c:v>1.8383755033739322</c:v>
                </c:pt>
                <c:pt idx="1527">
                  <c:v>1.8383191511144401</c:v>
                </c:pt>
                <c:pt idx="1528">
                  <c:v>1.8382632136369383</c:v>
                </c:pt>
                <c:pt idx="1529">
                  <c:v>1.8382076873147111</c:v>
                </c:pt>
                <c:pt idx="1530">
                  <c:v>1.8381525685567748</c:v>
                </c:pt>
                <c:pt idx="1531">
                  <c:v>1.8380978538074961</c:v>
                </c:pt>
                <c:pt idx="1532">
                  <c:v>1.8380435395462191</c:v>
                </c:pt>
                <c:pt idx="1533">
                  <c:v>1.8379896222868937</c:v>
                </c:pt>
                <c:pt idx="1534">
                  <c:v>1.8379360985777069</c:v>
                </c:pt>
                <c:pt idx="1535">
                  <c:v>1.8378829650007216</c:v>
                </c:pt>
                <c:pt idx="1536">
                  <c:v>1.8378302181715167</c:v>
                </c:pt>
                <c:pt idx="1537">
                  <c:v>1.8377839253706669</c:v>
                </c:pt>
                <c:pt idx="1538">
                  <c:v>1.8377319000153742</c:v>
                </c:pt>
                <c:pt idx="1539">
                  <c:v>1.8376802518072617</c:v>
                </c:pt>
                <c:pt idx="1540">
                  <c:v>1.8376289774890275</c:v>
                </c:pt>
                <c:pt idx="1541">
                  <c:v>1.8375780738351863</c:v>
                </c:pt>
                <c:pt idx="1542">
                  <c:v>1.8375275376517308</c:v>
                </c:pt>
                <c:pt idx="1543">
                  <c:v>1.837477365775797</c:v>
                </c:pt>
                <c:pt idx="1544">
                  <c:v>1.8374275550753383</c:v>
                </c:pt>
                <c:pt idx="1545">
                  <c:v>1.8373781024487965</c:v>
                </c:pt>
                <c:pt idx="1546">
                  <c:v>1.8373290048247826</c:v>
                </c:pt>
                <c:pt idx="1547">
                  <c:v>1.837280259161755</c:v>
                </c:pt>
                <c:pt idx="1548">
                  <c:v>1.8372318624477073</c:v>
                </c:pt>
                <c:pt idx="1549">
                  <c:v>1.8371838116998551</c:v>
                </c:pt>
                <c:pt idx="1550">
                  <c:v>1.8371361039643275</c:v>
                </c:pt>
                <c:pt idx="1551">
                  <c:v>1.8370887363158621</c:v>
                </c:pt>
                <c:pt idx="1552">
                  <c:v>1.8370417058575055</c:v>
                </c:pt>
                <c:pt idx="1553">
                  <c:v>1.8369950097203116</c:v>
                </c:pt>
                <c:pt idx="1554">
                  <c:v>1.8369486450630497</c:v>
                </c:pt>
                <c:pt idx="1555">
                  <c:v>1.8369026090719114</c:v>
                </c:pt>
                <c:pt idx="1556">
                  <c:v>1.8368561155717416</c:v>
                </c:pt>
                <c:pt idx="1557">
                  <c:v>1.8368013883727254</c:v>
                </c:pt>
                <c:pt idx="1558">
                  <c:v>1.8367563897681598</c:v>
                </c:pt>
                <c:pt idx="1559">
                  <c:v>1.8367117082817255</c:v>
                </c:pt>
                <c:pt idx="1560">
                  <c:v>1.8366673412377885</c:v>
                </c:pt>
                <c:pt idx="1561">
                  <c:v>1.8366232859863976</c:v>
                </c:pt>
                <c:pt idx="1562">
                  <c:v>1.8365795399030136</c:v>
                </c:pt>
                <c:pt idx="1563">
                  <c:v>1.8365361003882457</c:v>
                </c:pt>
                <c:pt idx="1564">
                  <c:v>1.8364929648675834</c:v>
                </c:pt>
                <c:pt idx="1565">
                  <c:v>1.8364501307911407</c:v>
                </c:pt>
                <c:pt idx="1566">
                  <c:v>1.8364075956333958</c:v>
                </c:pt>
                <c:pt idx="1567">
                  <c:v>1.8363653568929346</c:v>
                </c:pt>
                <c:pt idx="1568">
                  <c:v>1.8363234120922034</c:v>
                </c:pt>
                <c:pt idx="1569">
                  <c:v>1.8362817587772546</c:v>
                </c:pt>
                <c:pt idx="1570">
                  <c:v>1.836240394517503</c:v>
                </c:pt>
                <c:pt idx="1571">
                  <c:v>1.83619931690548</c:v>
                </c:pt>
                <c:pt idx="1572">
                  <c:v>1.8361585235565945</c:v>
                </c:pt>
                <c:pt idx="1573">
                  <c:v>1.8361180121088929</c:v>
                </c:pt>
                <c:pt idx="1574">
                  <c:v>1.8360777802228236</c:v>
                </c:pt>
                <c:pt idx="1575">
                  <c:v>1.8360378255810019</c:v>
                </c:pt>
                <c:pt idx="1576">
                  <c:v>1.8359981458879848</c:v>
                </c:pt>
                <c:pt idx="1577">
                  <c:v>1.83595663501565</c:v>
                </c:pt>
                <c:pt idx="1578">
                  <c:v>1.8359175121402407</c:v>
                </c:pt>
                <c:pt idx="1579">
                  <c:v>1.8358786573461758</c:v>
                </c:pt>
                <c:pt idx="1580">
                  <c:v>1.8358400684245326</c:v>
                </c:pt>
                <c:pt idx="1581">
                  <c:v>1.8358017431871996</c:v>
                </c:pt>
                <c:pt idx="1582">
                  <c:v>1.8357636794666594</c:v>
                </c:pt>
                <c:pt idx="1583">
                  <c:v>1.8357258751157777</c:v>
                </c:pt>
                <c:pt idx="1584">
                  <c:v>1.8356883280075897</c:v>
                </c:pt>
                <c:pt idx="1585">
                  <c:v>1.8356510360350926</c:v>
                </c:pt>
                <c:pt idx="1586">
                  <c:v>1.8356139971110392</c:v>
                </c:pt>
                <c:pt idx="1587">
                  <c:v>1.8355772091677329</c:v>
                </c:pt>
                <c:pt idx="1588">
                  <c:v>1.8355353680693201</c:v>
                </c:pt>
                <c:pt idx="1589">
                  <c:v>1.8354938385101327</c:v>
                </c:pt>
                <c:pt idx="1590">
                  <c:v>1.8354519628823449</c:v>
                </c:pt>
                <c:pt idx="1591">
                  <c:v>1.8354123550909798</c:v>
                </c:pt>
                <c:pt idx="1592">
                  <c:v>1.8353723865799247</c:v>
                </c:pt>
                <c:pt idx="1593">
                  <c:v>1.8353314229984532</c:v>
                </c:pt>
                <c:pt idx="1594">
                  <c:v>1.8352914058817744</c:v>
                </c:pt>
                <c:pt idx="1595">
                  <c:v>1.8352510479288822</c:v>
                </c:pt>
                <c:pt idx="1596">
                  <c:v>1.8352135219501224</c:v>
                </c:pt>
                <c:pt idx="1597">
                  <c:v>1.83517941023675</c:v>
                </c:pt>
                <c:pt idx="1598">
                  <c:v>1.8351405151676294</c:v>
                </c:pt>
                <c:pt idx="1599">
                  <c:v>1.8351019057656721</c:v>
                </c:pt>
                <c:pt idx="1600">
                  <c:v>1.835063579539769</c:v>
                </c:pt>
                <c:pt idx="1601">
                  <c:v>1.8350249185830458</c:v>
                </c:pt>
                <c:pt idx="1602">
                  <c:v>1.8349883796135384</c:v>
                </c:pt>
                <c:pt idx="1603">
                  <c:v>1.8349508839125419</c:v>
                </c:pt>
                <c:pt idx="1604">
                  <c:v>1.83491366170403</c:v>
                </c:pt>
                <c:pt idx="1605">
                  <c:v>1.8348803218323391</c:v>
                </c:pt>
                <c:pt idx="1606">
                  <c:v>1.834848405193177</c:v>
                </c:pt>
                <c:pt idx="1607">
                  <c:v>1.8348184870659017</c:v>
                </c:pt>
                <c:pt idx="1608">
                  <c:v>1.8347899449560225</c:v>
                </c:pt>
                <c:pt idx="1609">
                  <c:v>1.8347639426023272</c:v>
                </c:pt>
                <c:pt idx="1610">
                  <c:v>1.8347375019465297</c:v>
                </c:pt>
                <c:pt idx="1611">
                  <c:v>1.8347112163846309</c:v>
                </c:pt>
                <c:pt idx="1612">
                  <c:v>1.8346850847982918</c:v>
                </c:pt>
                <c:pt idx="1613">
                  <c:v>1.8346579429245831</c:v>
                </c:pt>
                <c:pt idx="1614">
                  <c:v>1.8346327014545174</c:v>
                </c:pt>
                <c:pt idx="1615">
                  <c:v>1.8346070283093394</c:v>
                </c:pt>
                <c:pt idx="1616">
                  <c:v>1.8345820792349148</c:v>
                </c:pt>
                <c:pt idx="1617">
                  <c:v>1.8345784829552425</c:v>
                </c:pt>
                <c:pt idx="1618">
                  <c:v>1.8345519909535126</c:v>
                </c:pt>
                <c:pt idx="1619">
                  <c:v>1.8345273655162082</c:v>
                </c:pt>
                <c:pt idx="1620">
                  <c:v>1.834502313655318</c:v>
                </c:pt>
                <c:pt idx="1621">
                  <c:v>1.8344774069034562</c:v>
                </c:pt>
                <c:pt idx="1622">
                  <c:v>1.8344520816377912</c:v>
                </c:pt>
                <c:pt idx="1623">
                  <c:v>1.8344269047628019</c:v>
                </c:pt>
                <c:pt idx="1624">
                  <c:v>1.8344029911564832</c:v>
                </c:pt>
                <c:pt idx="1625">
                  <c:v>1.8343747683896221</c:v>
                </c:pt>
                <c:pt idx="1626">
                  <c:v>1.8343461717932046</c:v>
                </c:pt>
                <c:pt idx="1627">
                  <c:v>1.8343177587160824</c:v>
                </c:pt>
                <c:pt idx="1628">
                  <c:v>1.834289527729597</c:v>
                </c:pt>
                <c:pt idx="1629">
                  <c:v>1.8342614774179247</c:v>
                </c:pt>
                <c:pt idx="1630">
                  <c:v>1.8342336063779534</c:v>
                </c:pt>
                <c:pt idx="1631">
                  <c:v>1.8342059132191511</c:v>
                </c:pt>
                <c:pt idx="1632">
                  <c:v>1.8341783965634426</c:v>
                </c:pt>
                <c:pt idx="1633">
                  <c:v>1.8341510550450839</c:v>
                </c:pt>
                <c:pt idx="1634">
                  <c:v>1.834123887310539</c:v>
                </c:pt>
                <c:pt idx="1635">
                  <c:v>1.8340968920183598</c:v>
                </c:pt>
                <c:pt idx="1636">
                  <c:v>1.8340695407387937</c:v>
                </c:pt>
                <c:pt idx="1637">
                  <c:v>1.8340386943164828</c:v>
                </c:pt>
                <c:pt idx="1638">
                  <c:v>1.8340122366515743</c:v>
                </c:pt>
                <c:pt idx="1639">
                  <c:v>1.8339859459706522</c:v>
                </c:pt>
                <c:pt idx="1640">
                  <c:v>1.8339598209927694</c:v>
                </c:pt>
                <c:pt idx="1641">
                  <c:v>1.8339338604483433</c:v>
                </c:pt>
                <c:pt idx="1642">
                  <c:v>1.8339080630790436</c:v>
                </c:pt>
                <c:pt idx="1643">
                  <c:v>1.8338824276376819</c:v>
                </c:pt>
                <c:pt idx="1644">
                  <c:v>1.8338569528880988</c:v>
                </c:pt>
                <c:pt idx="1645">
                  <c:v>1.8338316376050585</c:v>
                </c:pt>
                <c:pt idx="1646">
                  <c:v>1.8338064805741363</c:v>
                </c:pt>
                <c:pt idx="1647">
                  <c:v>1.8337814805916168</c:v>
                </c:pt>
                <c:pt idx="1648">
                  <c:v>1.833756636464384</c:v>
                </c:pt>
                <c:pt idx="1649">
                  <c:v>1.8337319470098201</c:v>
                </c:pt>
                <c:pt idx="1650">
                  <c:v>1.8337074110557001</c:v>
                </c:pt>
                <c:pt idx="1651">
                  <c:v>1.8336830274400899</c:v>
                </c:pt>
                <c:pt idx="1652">
                  <c:v>1.8336587950112468</c:v>
                </c:pt>
                <c:pt idx="1653">
                  <c:v>1.8336347126275165</c:v>
                </c:pt>
                <c:pt idx="1654">
                  <c:v>1.8336107791572362</c:v>
                </c:pt>
                <c:pt idx="1655">
                  <c:v>1.8335869934786375</c:v>
                </c:pt>
                <c:pt idx="1656">
                  <c:v>1.8335628745646102</c:v>
                </c:pt>
                <c:pt idx="1657">
                  <c:v>1.8335207881697473</c:v>
                </c:pt>
                <c:pt idx="1658">
                  <c:v>1.8334975500717836</c:v>
                </c:pt>
                <c:pt idx="1659">
                  <c:v>1.8334744545677064</c:v>
                </c:pt>
                <c:pt idx="1660">
                  <c:v>1.8334515005906999</c:v>
                </c:pt>
                <c:pt idx="1661">
                  <c:v>1.8334286870832095</c:v>
                </c:pt>
                <c:pt idx="1662">
                  <c:v>1.8334060129968506</c:v>
                </c:pt>
                <c:pt idx="1663">
                  <c:v>1.8333834772923188</c:v>
                </c:pt>
                <c:pt idx="1664">
                  <c:v>1.8333610789393027</c:v>
                </c:pt>
                <c:pt idx="1665">
                  <c:v>1.8333388169163949</c:v>
                </c:pt>
                <c:pt idx="1666">
                  <c:v>1.8333166902110083</c:v>
                </c:pt>
                <c:pt idx="1667">
                  <c:v>1.8332946978192886</c:v>
                </c:pt>
                <c:pt idx="1668">
                  <c:v>1.83327283874603</c:v>
                </c:pt>
                <c:pt idx="1669">
                  <c:v>1.8332511120045916</c:v>
                </c:pt>
                <c:pt idx="1670">
                  <c:v>1.8332295166168149</c:v>
                </c:pt>
                <c:pt idx="1671">
                  <c:v>1.8332080516129428</c:v>
                </c:pt>
                <c:pt idx="1672">
                  <c:v>1.833186716031536</c:v>
                </c:pt>
                <c:pt idx="1673">
                  <c:v>1.8331655089193948</c:v>
                </c:pt>
                <c:pt idx="1674">
                  <c:v>1.8331444293314805</c:v>
                </c:pt>
                <c:pt idx="1675">
                  <c:v>1.8331234763308337</c:v>
                </c:pt>
                <c:pt idx="1676">
                  <c:v>1.833103085861971</c:v>
                </c:pt>
                <c:pt idx="1677">
                  <c:v>1.8330906524789663</c:v>
                </c:pt>
                <c:pt idx="1678">
                  <c:v>1.8330700245147569</c:v>
                </c:pt>
                <c:pt idx="1679">
                  <c:v>1.8330495198187315</c:v>
                </c:pt>
                <c:pt idx="1680">
                  <c:v>1.8330291374902592</c:v>
                </c:pt>
                <c:pt idx="1681">
                  <c:v>1.8330088766363644</c:v>
                </c:pt>
                <c:pt idx="1682">
                  <c:v>1.8329887363716528</c:v>
                </c:pt>
                <c:pt idx="1683">
                  <c:v>1.8329687158182397</c:v>
                </c:pt>
                <c:pt idx="1684">
                  <c:v>1.8329488141056787</c:v>
                </c:pt>
                <c:pt idx="1685">
                  <c:v>1.8329290303708889</c:v>
                </c:pt>
                <c:pt idx="1686">
                  <c:v>1.8329093637580871</c:v>
                </c:pt>
                <c:pt idx="1687">
                  <c:v>1.8328898134187166</c:v>
                </c:pt>
                <c:pt idx="1688">
                  <c:v>1.8328703785113794</c:v>
                </c:pt>
                <c:pt idx="1689">
                  <c:v>1.8328510582017672</c:v>
                </c:pt>
                <c:pt idx="1690">
                  <c:v>1.8328318516625961</c:v>
                </c:pt>
                <c:pt idx="1691">
                  <c:v>1.8328127580735369</c:v>
                </c:pt>
                <c:pt idx="1692">
                  <c:v>1.8327937766211533</c:v>
                </c:pt>
                <c:pt idx="1693">
                  <c:v>1.8327749064988315</c:v>
                </c:pt>
                <c:pt idx="1694">
                  <c:v>1.8327561469067204</c:v>
                </c:pt>
                <c:pt idx="1695">
                  <c:v>1.8327374970516654</c:v>
                </c:pt>
                <c:pt idx="1696">
                  <c:v>1.8327189561471451</c:v>
                </c:pt>
                <c:pt idx="1697">
                  <c:v>1.8326957360394978</c:v>
                </c:pt>
                <c:pt idx="1698">
                  <c:v>1.8326774370112973</c:v>
                </c:pt>
                <c:pt idx="1699">
                  <c:v>1.8326592444308971</c:v>
                </c:pt>
                <c:pt idx="1700">
                  <c:v>1.8326411575391883</c:v>
                </c:pt>
                <c:pt idx="1701">
                  <c:v>1.8326231755833733</c:v>
                </c:pt>
                <c:pt idx="1702">
                  <c:v>1.8326052978169096</c:v>
                </c:pt>
                <c:pt idx="1703">
                  <c:v>1.8325875234994513</c:v>
                </c:pt>
                <c:pt idx="1704">
                  <c:v>1.8325698518967879</c:v>
                </c:pt>
                <c:pt idx="1705">
                  <c:v>1.8325522822807907</c:v>
                </c:pt>
                <c:pt idx="1706">
                  <c:v>1.8325348139293525</c:v>
                </c:pt>
                <c:pt idx="1707">
                  <c:v>1.8325174461263347</c:v>
                </c:pt>
                <c:pt idx="1708">
                  <c:v>1.8325001781615091</c:v>
                </c:pt>
                <c:pt idx="1709">
                  <c:v>1.8324830093305031</c:v>
                </c:pt>
                <c:pt idx="1710">
                  <c:v>1.8324659389347475</c:v>
                </c:pt>
                <c:pt idx="1711">
                  <c:v>1.8324489662814185</c:v>
                </c:pt>
                <c:pt idx="1712">
                  <c:v>1.8324320906833882</c:v>
                </c:pt>
                <c:pt idx="1713">
                  <c:v>1.832415311459169</c:v>
                </c:pt>
                <c:pt idx="1714">
                  <c:v>1.8323986279328626</c:v>
                </c:pt>
                <c:pt idx="1715">
                  <c:v>1.8323820394341088</c:v>
                </c:pt>
                <c:pt idx="1716">
                  <c:v>1.8323655452980312</c:v>
                </c:pt>
                <c:pt idx="1717">
                  <c:v>1.8323498772156508</c:v>
                </c:pt>
                <c:pt idx="1718">
                  <c:v>1.8323335659160893</c:v>
                </c:pt>
                <c:pt idx="1719">
                  <c:v>1.8323173470434653</c:v>
                </c:pt>
                <c:pt idx="1720">
                  <c:v>1.832301219954132</c:v>
                </c:pt>
                <c:pt idx="1721">
                  <c:v>1.8322851840096825</c:v>
                </c:pt>
                <c:pt idx="1722">
                  <c:v>1.832269238576901</c:v>
                </c:pt>
                <c:pt idx="1723">
                  <c:v>1.8322533830277135</c:v>
                </c:pt>
                <c:pt idx="1724">
                  <c:v>1.8322376167391443</c:v>
                </c:pt>
                <c:pt idx="1725">
                  <c:v>1.8322219390932644</c:v>
                </c:pt>
                <c:pt idx="1726">
                  <c:v>1.8322063494771492</c:v>
                </c:pt>
                <c:pt idx="1727">
                  <c:v>1.8321908472828308</c:v>
                </c:pt>
                <c:pt idx="1728">
                  <c:v>1.8321754319072523</c:v>
                </c:pt>
                <c:pt idx="1729">
                  <c:v>1.8321601027522245</c:v>
                </c:pt>
                <c:pt idx="1730">
                  <c:v>1.8321448592243796</c:v>
                </c:pt>
                <c:pt idx="1731">
                  <c:v>1.8321297007351285</c:v>
                </c:pt>
                <c:pt idx="1732">
                  <c:v>1.8321146267006161</c:v>
                </c:pt>
                <c:pt idx="1733">
                  <c:v>1.8320996365416802</c:v>
                </c:pt>
                <c:pt idx="1734">
                  <c:v>1.8320847296838052</c:v>
                </c:pt>
                <c:pt idx="1735">
                  <c:v>1.8320692259532547</c:v>
                </c:pt>
                <c:pt idx="1736">
                  <c:v>1.8320521196916737</c:v>
                </c:pt>
                <c:pt idx="1737">
                  <c:v>1.8320324273630828</c:v>
                </c:pt>
                <c:pt idx="1738">
                  <c:v>1.832015211876761</c:v>
                </c:pt>
                <c:pt idx="1739">
                  <c:v>1.8319987696164823</c:v>
                </c:pt>
                <c:pt idx="1740">
                  <c:v>1.8319814321217116</c:v>
                </c:pt>
                <c:pt idx="1741">
                  <c:v>1.8319645336025665</c:v>
                </c:pt>
                <c:pt idx="1742">
                  <c:v>1.8319477398209252</c:v>
                </c:pt>
                <c:pt idx="1743">
                  <c:v>1.8319307233432867</c:v>
                </c:pt>
                <c:pt idx="1744">
                  <c:v>1.8319151139584506</c:v>
                </c:pt>
                <c:pt idx="1745">
                  <c:v>1.8318983022880679</c:v>
                </c:pt>
                <c:pt idx="1746">
                  <c:v>1.8318819177823134</c:v>
                </c:pt>
                <c:pt idx="1747">
                  <c:v>1.8318656341802593</c:v>
                </c:pt>
                <c:pt idx="1748">
                  <c:v>1.8318494507321259</c:v>
                </c:pt>
                <c:pt idx="1749">
                  <c:v>1.8318340015511563</c:v>
                </c:pt>
                <c:pt idx="1750">
                  <c:v>1.8318192764606391</c:v>
                </c:pt>
                <c:pt idx="1751">
                  <c:v>1.8318058953151182</c:v>
                </c:pt>
                <c:pt idx="1752">
                  <c:v>1.8317925866256408</c:v>
                </c:pt>
                <c:pt idx="1753">
                  <c:v>1.8317793499081283</c:v>
                </c:pt>
                <c:pt idx="1754">
                  <c:v>1.831766184682295</c:v>
                </c:pt>
                <c:pt idx="1755">
                  <c:v>1.8317534002965083</c:v>
                </c:pt>
                <c:pt idx="1756">
                  <c:v>1.8317431537561806</c:v>
                </c:pt>
                <c:pt idx="1757">
                  <c:v>1.831754893182278</c:v>
                </c:pt>
                <c:pt idx="1758">
                  <c:v>1.8317446492851159</c:v>
                </c:pt>
                <c:pt idx="1759">
                  <c:v>1.8317341446347966</c:v>
                </c:pt>
                <c:pt idx="1760">
                  <c:v>1.8317239965142771</c:v>
                </c:pt>
                <c:pt idx="1761">
                  <c:v>1.8317132828326035</c:v>
                </c:pt>
                <c:pt idx="1762">
                  <c:v>1.8317026202601192</c:v>
                </c:pt>
                <c:pt idx="1763">
                  <c:v>1.8316923126702991</c:v>
                </c:pt>
                <c:pt idx="1764">
                  <c:v>1.8316820532933038</c:v>
                </c:pt>
                <c:pt idx="1765">
                  <c:v>1.8316721441339172</c:v>
                </c:pt>
                <c:pt idx="1766">
                  <c:v>1.8316616777162309</c:v>
                </c:pt>
                <c:pt idx="1767">
                  <c:v>1.8316509606023175</c:v>
                </c:pt>
                <c:pt idx="1768">
                  <c:v>1.8316411931842045</c:v>
                </c:pt>
                <c:pt idx="1769">
                  <c:v>1.8316311719188083</c:v>
                </c:pt>
                <c:pt idx="1770">
                  <c:v>1.8316200073389775</c:v>
                </c:pt>
                <c:pt idx="1771">
                  <c:v>1.8316077130295536</c:v>
                </c:pt>
                <c:pt idx="1772">
                  <c:v>1.8315954839167818</c:v>
                </c:pt>
                <c:pt idx="1773">
                  <c:v>1.8315833195732556</c:v>
                </c:pt>
                <c:pt idx="1774">
                  <c:v>1.8315712195748595</c:v>
                </c:pt>
                <c:pt idx="1775">
                  <c:v>1.8315591835007408</c:v>
                </c:pt>
                <c:pt idx="1776">
                  <c:v>1.8315469204330947</c:v>
                </c:pt>
                <c:pt idx="1777">
                  <c:v>1.8315182771805958</c:v>
                </c:pt>
                <c:pt idx="1778">
                  <c:v>1.831506514555812</c:v>
                </c:pt>
                <c:pt idx="1779">
                  <c:v>1.8314948136744191</c:v>
                </c:pt>
                <c:pt idx="1780">
                  <c:v>1.8314831741354376</c:v>
                </c:pt>
                <c:pt idx="1781">
                  <c:v>1.8314715955409497</c:v>
                </c:pt>
                <c:pt idx="1782">
                  <c:v>1.8314600774960741</c:v>
                </c:pt>
                <c:pt idx="1783">
                  <c:v>1.8314486196089352</c:v>
                </c:pt>
                <c:pt idx="1784">
                  <c:v>1.8314372214906416</c:v>
                </c:pt>
                <c:pt idx="1785">
                  <c:v>1.8314258827552594</c:v>
                </c:pt>
                <c:pt idx="1786">
                  <c:v>1.8314146030197824</c:v>
                </c:pt>
                <c:pt idx="1787">
                  <c:v>1.8314033819041136</c:v>
                </c:pt>
                <c:pt idx="1788">
                  <c:v>1.8313922190310346</c:v>
                </c:pt>
                <c:pt idx="1789">
                  <c:v>1.8313811140261829</c:v>
                </c:pt>
                <c:pt idx="1790">
                  <c:v>1.8313700665180279</c:v>
                </c:pt>
                <c:pt idx="1791">
                  <c:v>1.8313590761378449</c:v>
                </c:pt>
                <c:pt idx="1792">
                  <c:v>1.831348142519692</c:v>
                </c:pt>
                <c:pt idx="1793">
                  <c:v>1.8313372653003863</c:v>
                </c:pt>
                <c:pt idx="1794">
                  <c:v>1.8313264441194783</c:v>
                </c:pt>
                <c:pt idx="1795">
                  <c:v>1.8313156786192331</c:v>
                </c:pt>
                <c:pt idx="1796">
                  <c:v>1.8313049684445999</c:v>
                </c:pt>
                <c:pt idx="1797">
                  <c:v>1.8312967127756365</c:v>
                </c:pt>
                <c:pt idx="1798">
                  <c:v>1.8312861006386758</c:v>
                </c:pt>
                <c:pt idx="1799">
                  <c:v>1.8312755428490552</c:v>
                </c:pt>
                <c:pt idx="1800">
                  <c:v>1.8312650390617287</c:v>
                </c:pt>
                <c:pt idx="1801">
                  <c:v>1.8312545889342311</c:v>
                </c:pt>
                <c:pt idx="1802">
                  <c:v>1.831244192126654</c:v>
                </c:pt>
                <c:pt idx="1803">
                  <c:v>1.8312338483016251</c:v>
                </c:pt>
                <c:pt idx="1804">
                  <c:v>1.8312235571242867</c:v>
                </c:pt>
                <c:pt idx="1805">
                  <c:v>1.8312133182622741</c:v>
                </c:pt>
                <c:pt idx="1806">
                  <c:v>1.8312031313856942</c:v>
                </c:pt>
                <c:pt idx="1807">
                  <c:v>1.8311929961671056</c:v>
                </c:pt>
                <c:pt idx="1808">
                  <c:v>1.8311829122814955</c:v>
                </c:pt>
                <c:pt idx="1809">
                  <c:v>1.8311728794062627</c:v>
                </c:pt>
                <c:pt idx="1810">
                  <c:v>1.8311628972211931</c:v>
                </c:pt>
                <c:pt idx="1811">
                  <c:v>1.8311529654084424</c:v>
                </c:pt>
                <c:pt idx="1812">
                  <c:v>1.8311430836525167</c:v>
                </c:pt>
                <c:pt idx="1813">
                  <c:v>1.8311332516402485</c:v>
                </c:pt>
                <c:pt idx="1814">
                  <c:v>1.8311234690607829</c:v>
                </c:pt>
                <c:pt idx="1815">
                  <c:v>1.8311137356055525</c:v>
                </c:pt>
                <c:pt idx="1816">
                  <c:v>1.8311038025312765</c:v>
                </c:pt>
                <c:pt idx="1817">
                  <c:v>1.8310857663690525</c:v>
                </c:pt>
                <c:pt idx="1818">
                  <c:v>1.8310762190781029</c:v>
                </c:pt>
                <c:pt idx="1819">
                  <c:v>1.8310667194561059</c:v>
                </c:pt>
                <c:pt idx="1820">
                  <c:v>1.8310572672074128</c:v>
                </c:pt>
                <c:pt idx="1821">
                  <c:v>1.8310478620385378</c:v>
                </c:pt>
                <c:pt idx="1822">
                  <c:v>1.8310385036581398</c:v>
                </c:pt>
                <c:pt idx="1823">
                  <c:v>1.831029191777005</c:v>
                </c:pt>
                <c:pt idx="1824">
                  <c:v>1.8310199261080271</c:v>
                </c:pt>
                <c:pt idx="1825">
                  <c:v>1.8310107063661942</c:v>
                </c:pt>
                <c:pt idx="1826">
                  <c:v>1.8310015322685653</c:v>
                </c:pt>
                <c:pt idx="1827">
                  <c:v>1.8309924035342586</c:v>
                </c:pt>
                <c:pt idx="1828">
                  <c:v>1.8309833198844314</c:v>
                </c:pt>
                <c:pt idx="1829">
                  <c:v>1.8309742810422636</c:v>
                </c:pt>
                <c:pt idx="1830">
                  <c:v>1.8309652867329418</c:v>
                </c:pt>
                <c:pt idx="1831">
                  <c:v>1.8309563366836412</c:v>
                </c:pt>
                <c:pt idx="1832">
                  <c:v>1.830947430623511</c:v>
                </c:pt>
                <c:pt idx="1833">
                  <c:v>1.8309385682836568</c:v>
                </c:pt>
                <c:pt idx="1834">
                  <c:v>1.8309297493971246</c:v>
                </c:pt>
                <c:pt idx="1835">
                  <c:v>1.8309209736988854</c:v>
                </c:pt>
                <c:pt idx="1836">
                  <c:v>1.8309124711252149</c:v>
                </c:pt>
                <c:pt idx="1837">
                  <c:v>1.8309058453411695</c:v>
                </c:pt>
                <c:pt idx="1838">
                  <c:v>1.8308971871238455</c:v>
                </c:pt>
                <c:pt idx="1839">
                  <c:v>1.8308885711151923</c:v>
                </c:pt>
                <c:pt idx="1840">
                  <c:v>1.8308799970591361</c:v>
                </c:pt>
                <c:pt idx="1841">
                  <c:v>1.8308714647014368</c:v>
                </c:pt>
                <c:pt idx="1842">
                  <c:v>1.8308629737896751</c:v>
                </c:pt>
                <c:pt idx="1843">
                  <c:v>1.8308545240732368</c:v>
                </c:pt>
                <c:pt idx="1844">
                  <c:v>1.8308461153032973</c:v>
                </c:pt>
                <c:pt idx="1845">
                  <c:v>1.8308377472328101</c:v>
                </c:pt>
                <c:pt idx="1846">
                  <c:v>1.8308294196164869</c:v>
                </c:pt>
                <c:pt idx="1847">
                  <c:v>1.8308211322107892</c:v>
                </c:pt>
                <c:pt idx="1848">
                  <c:v>1.8308128847739094</c:v>
                </c:pt>
                <c:pt idx="1849">
                  <c:v>1.8308046770657591</c:v>
                </c:pt>
                <c:pt idx="1850">
                  <c:v>1.8307965088479541</c:v>
                </c:pt>
                <c:pt idx="1851">
                  <c:v>1.8307883798838023</c:v>
                </c:pt>
                <c:pt idx="1852">
                  <c:v>1.8307802899382875</c:v>
                </c:pt>
                <c:pt idx="1853">
                  <c:v>1.8307722387780565</c:v>
                </c:pt>
                <c:pt idx="1854">
                  <c:v>1.8307642261714079</c:v>
                </c:pt>
                <c:pt idx="1855">
                  <c:v>1.8307562518882754</c:v>
                </c:pt>
                <c:pt idx="1856">
                  <c:v>1.8307483157002169</c:v>
                </c:pt>
                <c:pt idx="1857">
                  <c:v>1.8307423428714653</c:v>
                </c:pt>
                <c:pt idx="1858">
                  <c:v>1.8307344735812301</c:v>
                </c:pt>
                <c:pt idx="1859">
                  <c:v>1.8307266417596602</c:v>
                </c:pt>
                <c:pt idx="1860">
                  <c:v>1.8307188471843363</c:v>
                </c:pt>
                <c:pt idx="1861">
                  <c:v>1.8307110896344021</c:v>
                </c:pt>
                <c:pt idx="1862">
                  <c:v>1.8307033688905494</c:v>
                </c:pt>
                <c:pt idx="1863">
                  <c:v>1.8306956847350087</c:v>
                </c:pt>
                <c:pt idx="1864">
                  <c:v>1.8306880369515319</c:v>
                </c:pt>
                <c:pt idx="1865">
                  <c:v>1.8306804253253859</c:v>
                </c:pt>
                <c:pt idx="1866">
                  <c:v>1.8306728496433364</c:v>
                </c:pt>
                <c:pt idx="1867">
                  <c:v>1.8306653096936374</c:v>
                </c:pt>
                <c:pt idx="1868">
                  <c:v>1.8306578052660187</c:v>
                </c:pt>
                <c:pt idx="1869">
                  <c:v>1.8306503361516757</c:v>
                </c:pt>
                <c:pt idx="1870">
                  <c:v>1.8306429021432549</c:v>
                </c:pt>
                <c:pt idx="1871">
                  <c:v>1.8306355030348458</c:v>
                </c:pt>
                <c:pt idx="1872">
                  <c:v>1.8306281386219652</c:v>
                </c:pt>
                <c:pt idx="1873">
                  <c:v>1.8306208087015512</c:v>
                </c:pt>
                <c:pt idx="1874">
                  <c:v>1.8306135130719465</c:v>
                </c:pt>
                <c:pt idx="1875">
                  <c:v>1.8306062515328909</c:v>
                </c:pt>
                <c:pt idx="1876">
                  <c:v>1.8305990238855083</c:v>
                </c:pt>
                <c:pt idx="1877">
                  <c:v>1.8305900334338789</c:v>
                </c:pt>
                <c:pt idx="1878">
                  <c:v>1.8305828808271039</c:v>
                </c:pt>
                <c:pt idx="1879">
                  <c:v>1.8305757614796521</c:v>
                </c:pt>
                <c:pt idx="1880">
                  <c:v>1.8305686751983758</c:v>
                </c:pt>
                <c:pt idx="1881">
                  <c:v>1.8305616217914542</c:v>
                </c:pt>
                <c:pt idx="1882">
                  <c:v>1.8305546010683849</c:v>
                </c:pt>
                <c:pt idx="1883">
                  <c:v>1.8305476128399747</c:v>
                </c:pt>
                <c:pt idx="1884">
                  <c:v>1.8305406569183265</c:v>
                </c:pt>
                <c:pt idx="1885">
                  <c:v>1.8305337331168299</c:v>
                </c:pt>
                <c:pt idx="1886">
                  <c:v>1.8305268412501534</c:v>
                </c:pt>
                <c:pt idx="1887">
                  <c:v>1.8305199811342316</c:v>
                </c:pt>
                <c:pt idx="1888">
                  <c:v>1.8305131525862561</c:v>
                </c:pt>
                <c:pt idx="1889">
                  <c:v>1.8305063554246661</c:v>
                </c:pt>
                <c:pt idx="1890">
                  <c:v>1.8304995894691383</c:v>
                </c:pt>
                <c:pt idx="1891">
                  <c:v>1.8304928545405776</c:v>
                </c:pt>
                <c:pt idx="1892">
                  <c:v>1.8304861504611067</c:v>
                </c:pt>
                <c:pt idx="1893">
                  <c:v>1.8304794770540576</c:v>
                </c:pt>
                <c:pt idx="1894">
                  <c:v>1.8304728341439611</c:v>
                </c:pt>
                <c:pt idx="1895">
                  <c:v>1.8304662215565384</c:v>
                </c:pt>
                <c:pt idx="1896">
                  <c:v>1.8304596391186918</c:v>
                </c:pt>
                <c:pt idx="1897">
                  <c:v>1.8304512229834662</c:v>
                </c:pt>
                <c:pt idx="1898">
                  <c:v>1.83044470828377</c:v>
                </c:pt>
                <c:pt idx="1899">
                  <c:v>1.830438223177832</c:v>
                </c:pt>
                <c:pt idx="1900">
                  <c:v>1.8304317674974742</c:v>
                </c:pt>
                <c:pt idx="1901">
                  <c:v>1.8304253410756517</c:v>
                </c:pt>
                <c:pt idx="1902">
                  <c:v>1.8304189437464444</c:v>
                </c:pt>
                <c:pt idx="1903">
                  <c:v>1.8304125753450493</c:v>
                </c:pt>
                <c:pt idx="1904">
                  <c:v>1.8304062357077691</c:v>
                </c:pt>
                <c:pt idx="1905">
                  <c:v>1.830399924672006</c:v>
                </c:pt>
                <c:pt idx="1906">
                  <c:v>1.8303936420762539</c:v>
                </c:pt>
                <c:pt idx="1907">
                  <c:v>1.8303873877600862</c:v>
                </c:pt>
                <c:pt idx="1908">
                  <c:v>1.8303811615641525</c:v>
                </c:pt>
                <c:pt idx="1909">
                  <c:v>1.830374963330166</c:v>
                </c:pt>
                <c:pt idx="1910">
                  <c:v>1.8303687929008987</c:v>
                </c:pt>
                <c:pt idx="1911">
                  <c:v>1.8303626501201702</c:v>
                </c:pt>
                <c:pt idx="1912">
                  <c:v>1.8303565348328417</c:v>
                </c:pt>
                <c:pt idx="1913">
                  <c:v>1.8303504468848084</c:v>
                </c:pt>
                <c:pt idx="1914">
                  <c:v>1.8303443861229898</c:v>
                </c:pt>
                <c:pt idx="1915">
                  <c:v>1.8303383523953234</c:v>
                </c:pt>
                <c:pt idx="1916">
                  <c:v>1.8303323455507552</c:v>
                </c:pt>
                <c:pt idx="1917">
                  <c:v>1.8303275863594615</c:v>
                </c:pt>
                <c:pt idx="1918">
                  <c:v>1.8303216277387886</c:v>
                </c:pt>
                <c:pt idx="1919">
                  <c:v>1.8303143093955647</c:v>
                </c:pt>
                <c:pt idx="1920">
                  <c:v>1.8303070287640089</c:v>
                </c:pt>
                <c:pt idx="1921">
                  <c:v>1.8302996138159029</c:v>
                </c:pt>
                <c:pt idx="1922">
                  <c:v>1.8302927509618754</c:v>
                </c:pt>
                <c:pt idx="1923">
                  <c:v>1.8302857516452153</c:v>
                </c:pt>
                <c:pt idx="1924">
                  <c:v>1.8302784480806464</c:v>
                </c:pt>
                <c:pt idx="1925">
                  <c:v>1.8302713516620166</c:v>
                </c:pt>
                <c:pt idx="1926">
                  <c:v>1.8302641232045425</c:v>
                </c:pt>
                <c:pt idx="1927">
                  <c:v>1.8302574354287722</c:v>
                </c:pt>
                <c:pt idx="1928">
                  <c:v>1.8302506135267675</c:v>
                </c:pt>
                <c:pt idx="1929">
                  <c:v>1.8302434930440015</c:v>
                </c:pt>
                <c:pt idx="1930">
                  <c:v>1.8302365751920506</c:v>
                </c:pt>
                <c:pt idx="1931">
                  <c:v>1.830229527535665</c:v>
                </c:pt>
                <c:pt idx="1932">
                  <c:v>1.830223009443174</c:v>
                </c:pt>
                <c:pt idx="1933">
                  <c:v>1.8302163595155947</c:v>
                </c:pt>
                <c:pt idx="1934">
                  <c:v>1.8302094165473473</c:v>
                </c:pt>
                <c:pt idx="1935">
                  <c:v>1.8302026718185382</c:v>
                </c:pt>
                <c:pt idx="1936">
                  <c:v>1.8301959612371417</c:v>
                </c:pt>
                <c:pt idx="1937">
                  <c:v>1.8302014148787931</c:v>
                </c:pt>
                <c:pt idx="1938">
                  <c:v>1.8301948744790728</c:v>
                </c:pt>
                <c:pt idx="1939">
                  <c:v>1.8301894945838191</c:v>
                </c:pt>
                <c:pt idx="1940">
                  <c:v>1.8301841379789252</c:v>
                </c:pt>
                <c:pt idx="1941">
                  <c:v>1.8301788045378327</c:v>
                </c:pt>
                <c:pt idx="1942">
                  <c:v>1.8301734941347987</c:v>
                </c:pt>
                <c:pt idx="1943">
                  <c:v>1.8301682066448932</c:v>
                </c:pt>
                <c:pt idx="1944">
                  <c:v>1.8301629419439915</c:v>
                </c:pt>
                <c:pt idx="1945">
                  <c:v>1.8301580162764055</c:v>
                </c:pt>
                <c:pt idx="1946">
                  <c:v>1.8301542154628763</c:v>
                </c:pt>
                <c:pt idx="1947">
                  <c:v>1.8301501132175071</c:v>
                </c:pt>
                <c:pt idx="1948">
                  <c:v>1.8301463403630724</c:v>
                </c:pt>
                <c:pt idx="1949">
                  <c:v>1.8301422674192378</c:v>
                </c:pt>
                <c:pt idx="1950">
                  <c:v>1.8301382095440459</c:v>
                </c:pt>
                <c:pt idx="1951">
                  <c:v>1.8301344786246037</c:v>
                </c:pt>
                <c:pt idx="1952">
                  <c:v>1.8301306052659312</c:v>
                </c:pt>
                <c:pt idx="1953">
                  <c:v>1.8301267458921235</c:v>
                </c:pt>
                <c:pt idx="1954">
                  <c:v>1.830122900438341</c:v>
                </c:pt>
                <c:pt idx="1955">
                  <c:v>1.8301187597673199</c:v>
                </c:pt>
                <c:pt idx="1956">
                  <c:v>1.8301149429459662</c:v>
                </c:pt>
                <c:pt idx="1957">
                  <c:v>1.8301068393831521</c:v>
                </c:pt>
                <c:pt idx="1958">
                  <c:v>1.8301030636180395</c:v>
                </c:pt>
                <c:pt idx="1959">
                  <c:v>1.8300993013885234</c:v>
                </c:pt>
                <c:pt idx="1960">
                  <c:v>1.8300952480384245</c:v>
                </c:pt>
                <c:pt idx="1961">
                  <c:v>1.8300916655975501</c:v>
                </c:pt>
                <c:pt idx="1962">
                  <c:v>1.8300879440818378</c:v>
                </c:pt>
                <c:pt idx="1963">
                  <c:v>1.8300842358522789</c:v>
                </c:pt>
                <c:pt idx="1964">
                  <c:v>1.8300806917617278</c:v>
                </c:pt>
                <c:pt idx="1965">
                  <c:v>1.830076407261642</c:v>
                </c:pt>
                <c:pt idx="1966">
                  <c:v>1.8300715390600717</c:v>
                </c:pt>
                <c:pt idx="1967">
                  <c:v>1.8300666913827759</c:v>
                </c:pt>
                <c:pt idx="1968">
                  <c:v>1.830061864120929</c:v>
                </c:pt>
                <c:pt idx="1969">
                  <c:v>1.830057057166391</c:v>
                </c:pt>
                <c:pt idx="1970">
                  <c:v>1.8300522704117044</c:v>
                </c:pt>
                <c:pt idx="1971">
                  <c:v>1.8300475037500878</c:v>
                </c:pt>
                <c:pt idx="1972">
                  <c:v>1.8300427570754347</c:v>
                </c:pt>
                <c:pt idx="1973">
                  <c:v>1.8300380302823025</c:v>
                </c:pt>
                <c:pt idx="1974">
                  <c:v>1.8300333232659129</c:v>
                </c:pt>
                <c:pt idx="1975">
                  <c:v>1.8300286359221449</c:v>
                </c:pt>
                <c:pt idx="1976">
                  <c:v>1.8300239681475308</c:v>
                </c:pt>
                <c:pt idx="1977">
                  <c:v>1.8300181598909981</c:v>
                </c:pt>
                <c:pt idx="1978">
                  <c:v>1.8300135354822762</c:v>
                </c:pt>
                <c:pt idx="1979">
                  <c:v>1.83000893031339</c:v>
                </c:pt>
                <c:pt idx="1980">
                  <c:v>1.8300043442835756</c:v>
                </c:pt>
                <c:pt idx="1981">
                  <c:v>1.8299997772926977</c:v>
                </c:pt>
                <c:pt idx="1982">
                  <c:v>1.8299952292412454</c:v>
                </c:pt>
                <c:pt idx="1983">
                  <c:v>1.8299907000303257</c:v>
                </c:pt>
                <c:pt idx="1984">
                  <c:v>1.8299861895616647</c:v>
                </c:pt>
                <c:pt idx="1985">
                  <c:v>1.8299816977375949</c:v>
                </c:pt>
                <c:pt idx="1986">
                  <c:v>1.829977224461059</c:v>
                </c:pt>
                <c:pt idx="1987">
                  <c:v>1.8299727696355992</c:v>
                </c:pt>
                <c:pt idx="1988">
                  <c:v>1.8299683331653569</c:v>
                </c:pt>
                <c:pt idx="1989">
                  <c:v>1.8299639149550662</c:v>
                </c:pt>
                <c:pt idx="1990">
                  <c:v>1.8299595149100525</c:v>
                </c:pt>
                <c:pt idx="1991">
                  <c:v>1.8299551329362231</c:v>
                </c:pt>
                <c:pt idx="1992">
                  <c:v>1.8299507689400694</c:v>
                </c:pt>
                <c:pt idx="1993">
                  <c:v>1.829946422828657</c:v>
                </c:pt>
                <c:pt idx="1994">
                  <c:v>1.829942094509627</c:v>
                </c:pt>
                <c:pt idx="1995">
                  <c:v>1.8299377838911861</c:v>
                </c:pt>
                <c:pt idx="1996">
                  <c:v>1.8299334908821081</c:v>
                </c:pt>
                <c:pt idx="1997">
                  <c:v>1.8299264898194401</c:v>
                </c:pt>
                <c:pt idx="1998">
                  <c:v>1.8299222421900332</c:v>
                </c:pt>
                <c:pt idx="1999">
                  <c:v>1.8299180118483513</c:v>
                </c:pt>
                <c:pt idx="2000">
                  <c:v>1.8299137987056924</c:v>
                </c:pt>
                <c:pt idx="2001">
                  <c:v>1.8299096026738992</c:v>
                </c:pt>
                <c:pt idx="2002">
                  <c:v>1.8299054236653518</c:v>
                </c:pt>
                <c:pt idx="2003">
                  <c:v>1.8299012615929657</c:v>
                </c:pt>
                <c:pt idx="2004">
                  <c:v>1.8298971163701889</c:v>
                </c:pt>
                <c:pt idx="2005">
                  <c:v>1.8298929879109957</c:v>
                </c:pt>
                <c:pt idx="2006">
                  <c:v>1.8298888761298842</c:v>
                </c:pt>
                <c:pt idx="2007">
                  <c:v>1.8298847809418743</c:v>
                </c:pt>
                <c:pt idx="2008">
                  <c:v>1.8298807022625012</c:v>
                </c:pt>
                <c:pt idx="2009">
                  <c:v>1.829876640007813</c:v>
                </c:pt>
                <c:pt idx="2010">
                  <c:v>1.8298725940943681</c:v>
                </c:pt>
                <c:pt idx="2011">
                  <c:v>1.8298685644392298</c:v>
                </c:pt>
                <c:pt idx="2012">
                  <c:v>1.8298645509599647</c:v>
                </c:pt>
                <c:pt idx="2013">
                  <c:v>1.8298605535746364</c:v>
                </c:pt>
                <c:pt idx="2014">
                  <c:v>1.8298565722018061</c:v>
                </c:pt>
                <c:pt idx="2015">
                  <c:v>1.8298526067605252</c:v>
                </c:pt>
                <c:pt idx="2016">
                  <c:v>1.8298485284946158</c:v>
                </c:pt>
                <c:pt idx="2017">
                  <c:v>1.8298426722663861</c:v>
                </c:pt>
                <c:pt idx="2018">
                  <c:v>1.8298387618270444</c:v>
                </c:pt>
                <c:pt idx="2019">
                  <c:v>1.82983486696329</c:v>
                </c:pt>
                <c:pt idx="2020">
                  <c:v>1.8298309875968004</c:v>
                </c:pt>
                <c:pt idx="2021">
                  <c:v>1.8298271236497237</c:v>
                </c:pt>
                <c:pt idx="2022">
                  <c:v>1.8298232750446746</c:v>
                </c:pt>
                <c:pt idx="2023">
                  <c:v>1.8298194417047313</c:v>
                </c:pt>
                <c:pt idx="2024">
                  <c:v>1.8298156235534326</c:v>
                </c:pt>
                <c:pt idx="2025">
                  <c:v>1.8298118205147746</c:v>
                </c:pt>
                <c:pt idx="2026">
                  <c:v>1.8298080325132076</c:v>
                </c:pt>
                <c:pt idx="2027">
                  <c:v>1.8298042594736335</c:v>
                </c:pt>
                <c:pt idx="2028">
                  <c:v>1.8298005013214007</c:v>
                </c:pt>
                <c:pt idx="2029">
                  <c:v>1.8297957688493505</c:v>
                </c:pt>
                <c:pt idx="2030">
                  <c:v>1.829791427904826</c:v>
                </c:pt>
                <c:pt idx="2031">
                  <c:v>1.8297866150836519</c:v>
                </c:pt>
                <c:pt idx="2032">
                  <c:v>1.8297820696095832</c:v>
                </c:pt>
                <c:pt idx="2033">
                  <c:v>1.8297782759783821</c:v>
                </c:pt>
                <c:pt idx="2034">
                  <c:v>1.8297746190817163</c:v>
                </c:pt>
                <c:pt idx="2035">
                  <c:v>1.8297709764983321</c:v>
                </c:pt>
                <c:pt idx="2036">
                  <c:v>1.8297673481574215</c:v>
                </c:pt>
                <c:pt idx="2037">
                  <c:v>1.8297632520966385</c:v>
                </c:pt>
                <c:pt idx="2038">
                  <c:v>1.8297596537989285</c:v>
                </c:pt>
                <c:pt idx="2039">
                  <c:v>1.8297560695254296</c:v>
                </c:pt>
                <c:pt idx="2040">
                  <c:v>1.8297524992070404</c:v>
                </c:pt>
                <c:pt idx="2041">
                  <c:v>1.8297489427750639</c:v>
                </c:pt>
                <c:pt idx="2042">
                  <c:v>1.8297454001612097</c:v>
                </c:pt>
                <c:pt idx="2043">
                  <c:v>1.8297418712975866</c:v>
                </c:pt>
                <c:pt idx="2044">
                  <c:v>1.8297383561167035</c:v>
                </c:pt>
                <c:pt idx="2045">
                  <c:v>1.8297348545514638</c:v>
                </c:pt>
                <c:pt idx="2046">
                  <c:v>1.8297313665351655</c:v>
                </c:pt>
                <c:pt idx="2047">
                  <c:v>1.829727892001497</c:v>
                </c:pt>
                <c:pt idx="2048">
                  <c:v>1.8297244308845335</c:v>
                </c:pt>
                <c:pt idx="2049">
                  <c:v>1.8297216817038986</c:v>
                </c:pt>
                <c:pt idx="2050">
                  <c:v>1.8297190579495788</c:v>
                </c:pt>
                <c:pt idx="2051">
                  <c:v>1.8297164427724912</c:v>
                </c:pt>
                <c:pt idx="2052">
                  <c:v>1.8297140676302972</c:v>
                </c:pt>
                <c:pt idx="2053">
                  <c:v>1.8297107759473272</c:v>
                </c:pt>
                <c:pt idx="2054">
                  <c:v>1.8297073814942011</c:v>
                </c:pt>
                <c:pt idx="2055">
                  <c:v>1.8297040000648268</c:v>
                </c:pt>
                <c:pt idx="2056">
                  <c:v>1.8297006315959627</c:v>
                </c:pt>
                <c:pt idx="2057">
                  <c:v>1.8296985323881447</c:v>
                </c:pt>
                <c:pt idx="2058">
                  <c:v>1.8296951851276058</c:v>
                </c:pt>
                <c:pt idx="2059">
                  <c:v>1.8296918506609665</c:v>
                </c:pt>
                <c:pt idx="2060">
                  <c:v>1.8296885289263212</c:v>
                </c:pt>
                <c:pt idx="2061">
                  <c:v>1.8296852198621225</c:v>
                </c:pt>
                <c:pt idx="2062">
                  <c:v>1.8296819234071795</c:v>
                </c:pt>
                <c:pt idx="2063">
                  <c:v>1.829678639500655</c:v>
                </c:pt>
                <c:pt idx="2064">
                  <c:v>1.8296753680820621</c:v>
                </c:pt>
                <c:pt idx="2065">
                  <c:v>1.829672109091262</c:v>
                </c:pt>
                <c:pt idx="2066">
                  <c:v>1.8296688624684649</c:v>
                </c:pt>
                <c:pt idx="2067">
                  <c:v>1.8296656281542232</c:v>
                </c:pt>
                <c:pt idx="2068">
                  <c:v>1.8296624060894313</c:v>
                </c:pt>
                <c:pt idx="2069">
                  <c:v>1.8296591962153244</c:v>
                </c:pt>
                <c:pt idx="2070">
                  <c:v>1.8296559984734733</c:v>
                </c:pt>
                <c:pt idx="2071">
                  <c:v>1.8296528128057847</c:v>
                </c:pt>
                <c:pt idx="2072">
                  <c:v>1.8296496391544994</c:v>
                </c:pt>
                <c:pt idx="2073">
                  <c:v>1.8296464774621868</c:v>
                </c:pt>
                <c:pt idx="2074">
                  <c:v>1.8296433276717461</c:v>
                </c:pt>
                <c:pt idx="2075">
                  <c:v>1.8296401897264025</c:v>
                </c:pt>
                <c:pt idx="2076">
                  <c:v>1.8296369551927827</c:v>
                </c:pt>
                <c:pt idx="2077">
                  <c:v>1.8296329769352835</c:v>
                </c:pt>
                <c:pt idx="2078">
                  <c:v>1.8296298776218578</c:v>
                </c:pt>
                <c:pt idx="2079">
                  <c:v>1.8296267899140839</c:v>
                </c:pt>
                <c:pt idx="2080">
                  <c:v>1.8296237137568734</c:v>
                </c:pt>
                <c:pt idx="2081">
                  <c:v>1.8296206490954501</c:v>
                </c:pt>
                <c:pt idx="2082">
                  <c:v>1.8296175958753493</c:v>
                </c:pt>
                <c:pt idx="2083">
                  <c:v>1.8296145540424154</c:v>
                </c:pt>
                <c:pt idx="2084">
                  <c:v>1.8296115235427988</c:v>
                </c:pt>
                <c:pt idx="2085">
                  <c:v>1.8296085043229557</c:v>
                </c:pt>
                <c:pt idx="2086">
                  <c:v>1.8296054963296462</c:v>
                </c:pt>
                <c:pt idx="2087">
                  <c:v>1.8296024995099289</c:v>
                </c:pt>
                <c:pt idx="2088">
                  <c:v>1.8295995138111629</c:v>
                </c:pt>
                <c:pt idx="2089">
                  <c:v>1.8295965391810043</c:v>
                </c:pt>
                <c:pt idx="2090">
                  <c:v>1.8295935755674038</c:v>
                </c:pt>
                <c:pt idx="2091">
                  <c:v>1.8295906229186052</c:v>
                </c:pt>
                <c:pt idx="2092">
                  <c:v>1.8295876811831446</c:v>
                </c:pt>
                <c:pt idx="2093">
                  <c:v>1.8295847503098464</c:v>
                </c:pt>
                <c:pt idx="2094">
                  <c:v>1.8295818302478219</c:v>
                </c:pt>
                <c:pt idx="2095">
                  <c:v>1.8295789209464699</c:v>
                </c:pt>
                <c:pt idx="2096">
                  <c:v>1.8295760223554711</c:v>
                </c:pt>
                <c:pt idx="2097">
                  <c:v>1.8295733389210216</c:v>
                </c:pt>
                <c:pt idx="2098">
                  <c:v>1.8295704608921757</c:v>
                </c:pt>
                <c:pt idx="2099">
                  <c:v>1.8295675934275615</c:v>
                </c:pt>
                <c:pt idx="2100">
                  <c:v>1.8295647364779606</c:v>
                </c:pt>
                <c:pt idx="2101">
                  <c:v>1.8295618899944281</c:v>
                </c:pt>
                <c:pt idx="2102">
                  <c:v>1.8295590539282931</c:v>
                </c:pt>
                <c:pt idx="2103">
                  <c:v>1.8295562282311555</c:v>
                </c:pt>
                <c:pt idx="2104">
                  <c:v>1.8295534128548847</c:v>
                </c:pt>
                <c:pt idx="2105">
                  <c:v>1.8295506077516177</c:v>
                </c:pt>
                <c:pt idx="2106">
                  <c:v>1.8295478128737586</c:v>
                </c:pt>
                <c:pt idx="2107">
                  <c:v>1.8295450281739736</c:v>
                </c:pt>
                <c:pt idx="2108">
                  <c:v>1.829542253605194</c:v>
                </c:pt>
                <c:pt idx="2109">
                  <c:v>1.82953948912061</c:v>
                </c:pt>
                <c:pt idx="2110">
                  <c:v>1.8295367346736728</c:v>
                </c:pt>
                <c:pt idx="2111">
                  <c:v>1.8295339902180898</c:v>
                </c:pt>
                <c:pt idx="2112">
                  <c:v>1.8295312557078254</c:v>
                </c:pt>
                <c:pt idx="2113">
                  <c:v>1.829528531097097</c:v>
                </c:pt>
                <c:pt idx="2114">
                  <c:v>1.8295258163403756</c:v>
                </c:pt>
                <c:pt idx="2115">
                  <c:v>1.8295231113923838</c:v>
                </c:pt>
                <c:pt idx="2116">
                  <c:v>1.8295204162080925</c:v>
                </c:pt>
                <c:pt idx="2117">
                  <c:v>1.8295177307427208</c:v>
                </c:pt>
                <c:pt idx="2118">
                  <c:v>1.8295150549517345</c:v>
                </c:pt>
                <c:pt idx="2119">
                  <c:v>1.8295123887908435</c:v>
                </c:pt>
                <c:pt idx="2120">
                  <c:v>1.8295097322160014</c:v>
                </c:pt>
                <c:pt idx="2121">
                  <c:v>1.8295070851834037</c:v>
                </c:pt>
                <c:pt idx="2122">
                  <c:v>1.8295044476494846</c:v>
                </c:pt>
                <c:pt idx="2123">
                  <c:v>1.8295018195709183</c:v>
                </c:pt>
                <c:pt idx="2124">
                  <c:v>1.8294992009046154</c:v>
                </c:pt>
                <c:pt idx="2125">
                  <c:v>1.8294965916077219</c:v>
                </c:pt>
                <c:pt idx="2126">
                  <c:v>1.8294939916376181</c:v>
                </c:pt>
                <c:pt idx="2127">
                  <c:v>1.8294914009519172</c:v>
                </c:pt>
                <c:pt idx="2128">
                  <c:v>1.8294888195084631</c:v>
                </c:pt>
                <c:pt idx="2129">
                  <c:v>1.8294862472653288</c:v>
                </c:pt>
                <c:pt idx="2130">
                  <c:v>1.8294836841808169</c:v>
                </c:pt>
                <c:pt idx="2131">
                  <c:v>1.829481130213455</c:v>
                </c:pt>
                <c:pt idx="2132">
                  <c:v>1.829478585321997</c:v>
                </c:pt>
                <c:pt idx="2133">
                  <c:v>1.8294760494654216</c:v>
                </c:pt>
                <c:pt idx="2134">
                  <c:v>1.8294735226029279</c:v>
                </c:pt>
                <c:pt idx="2135">
                  <c:v>1.8294710046939384</c:v>
                </c:pt>
                <c:pt idx="2136">
                  <c:v>1.8294684956980927</c:v>
                </c:pt>
                <c:pt idx="2137">
                  <c:v>1.8294650765784664</c:v>
                </c:pt>
                <c:pt idx="2138">
                  <c:v>1.8294625883586577</c:v>
                </c:pt>
                <c:pt idx="2139">
                  <c:v>1.8294601089190912</c:v>
                </c:pt>
                <c:pt idx="2140">
                  <c:v>1.829457638220342</c:v>
                </c:pt>
                <c:pt idx="2141">
                  <c:v>1.8294551762231976</c:v>
                </c:pt>
                <c:pt idx="2142">
                  <c:v>1.8294527228886572</c:v>
                </c:pt>
                <c:pt idx="2143">
                  <c:v>1.8294502781779294</c:v>
                </c:pt>
                <c:pt idx="2144">
                  <c:v>1.8294478420524307</c:v>
                </c:pt>
                <c:pt idx="2145">
                  <c:v>1.8294454144737864</c:v>
                </c:pt>
                <c:pt idx="2146">
                  <c:v>1.829442995403826</c:v>
                </c:pt>
                <c:pt idx="2147">
                  <c:v>1.8294405848045856</c:v>
                </c:pt>
                <c:pt idx="2148">
                  <c:v>1.8294381826383026</c:v>
                </c:pt>
                <c:pt idx="2149">
                  <c:v>1.8294357888674182</c:v>
                </c:pt>
                <c:pt idx="2150">
                  <c:v>1.8294334034545741</c:v>
                </c:pt>
                <c:pt idx="2151">
                  <c:v>1.8294310263626099</c:v>
                </c:pt>
                <c:pt idx="2152">
                  <c:v>1.8294286575545669</c:v>
                </c:pt>
                <c:pt idx="2153">
                  <c:v>1.8294262969936805</c:v>
                </c:pt>
                <c:pt idx="2154">
                  <c:v>1.8294239446433833</c:v>
                </c:pt>
                <c:pt idx="2155">
                  <c:v>1.8294216004673032</c:v>
                </c:pt>
                <c:pt idx="2156">
                  <c:v>1.8294193518820168</c:v>
                </c:pt>
                <c:pt idx="2157">
                  <c:v>1.8294199950118424</c:v>
                </c:pt>
                <c:pt idx="2158">
                  <c:v>1.8294176651031426</c:v>
                </c:pt>
                <c:pt idx="2159">
                  <c:v>1.8294153432672413</c:v>
                </c:pt>
                <c:pt idx="2160">
                  <c:v>1.8294130294685031</c:v>
                </c:pt>
                <c:pt idx="2161">
                  <c:v>1.8294107236714825</c:v>
                </c:pt>
                <c:pt idx="2162">
                  <c:v>1.829408425840922</c:v>
                </c:pt>
                <c:pt idx="2163">
                  <c:v>1.8294061359417491</c:v>
                </c:pt>
                <c:pt idx="2164">
                  <c:v>1.8294038539390789</c:v>
                </c:pt>
                <c:pt idx="2165">
                  <c:v>1.8294015797982095</c:v>
                </c:pt>
                <c:pt idx="2166">
                  <c:v>1.8293993134846227</c:v>
                </c:pt>
                <c:pt idx="2167">
                  <c:v>1.8293970549639818</c:v>
                </c:pt>
                <c:pt idx="2168">
                  <c:v>1.8293948042021324</c:v>
                </c:pt>
                <c:pt idx="2169">
                  <c:v>1.8293925611650987</c:v>
                </c:pt>
                <c:pt idx="2170">
                  <c:v>1.8293903258190842</c:v>
                </c:pt>
                <c:pt idx="2171">
                  <c:v>1.8293880981304704</c:v>
                </c:pt>
                <c:pt idx="2172">
                  <c:v>1.8293858780658148</c:v>
                </c:pt>
                <c:pt idx="2173">
                  <c:v>1.8293836655918514</c:v>
                </c:pt>
                <c:pt idx="2174">
                  <c:v>1.8293814606754866</c:v>
                </c:pt>
                <c:pt idx="2175">
                  <c:v>1.8293792632838026</c:v>
                </c:pt>
                <c:pt idx="2176">
                  <c:v>1.8293769899626886</c:v>
                </c:pt>
                <c:pt idx="2177">
                  <c:v>1.8293719839266935</c:v>
                </c:pt>
                <c:pt idx="2178">
                  <c:v>1.8293698182902312</c:v>
                </c:pt>
                <c:pt idx="2179">
                  <c:v>1.8293676600098423</c:v>
                </c:pt>
                <c:pt idx="2180">
                  <c:v>1.8293655090536562</c:v>
                </c:pt>
                <c:pt idx="2181">
                  <c:v>1.8293633653899672</c:v>
                </c:pt>
                <c:pt idx="2182">
                  <c:v>1.8293612289872352</c:v>
                </c:pt>
                <c:pt idx="2183">
                  <c:v>1.8293590998140838</c:v>
                </c:pt>
                <c:pt idx="2184">
                  <c:v>1.8293569778393008</c:v>
                </c:pt>
                <c:pt idx="2185">
                  <c:v>1.8293548630318341</c:v>
                </c:pt>
                <c:pt idx="2186">
                  <c:v>1.8293527553607947</c:v>
                </c:pt>
                <c:pt idx="2187">
                  <c:v>1.8293506547954517</c:v>
                </c:pt>
                <c:pt idx="2188">
                  <c:v>1.8293485613052349</c:v>
                </c:pt>
                <c:pt idx="2189">
                  <c:v>1.8293464748597317</c:v>
                </c:pt>
                <c:pt idx="2190">
                  <c:v>1.8293443954286865</c:v>
                </c:pt>
                <c:pt idx="2191">
                  <c:v>1.8293423229820007</c:v>
                </c:pt>
                <c:pt idx="2192">
                  <c:v>1.8293402574897302</c:v>
                </c:pt>
                <c:pt idx="2193">
                  <c:v>1.8293381989220854</c:v>
                </c:pt>
                <c:pt idx="2194">
                  <c:v>1.8293361472494312</c:v>
                </c:pt>
                <c:pt idx="2195">
                  <c:v>1.8293341024422836</c:v>
                </c:pt>
                <c:pt idx="2196">
                  <c:v>1.8293321435395957</c:v>
                </c:pt>
                <c:pt idx="2197">
                  <c:v>1.8293305855417892</c:v>
                </c:pt>
                <c:pt idx="2198">
                  <c:v>1.8293285594048685</c:v>
                </c:pt>
                <c:pt idx="2199">
                  <c:v>1.8293265400241121</c:v>
                </c:pt>
                <c:pt idx="2200">
                  <c:v>1.8293245273707504</c:v>
                </c:pt>
                <c:pt idx="2201">
                  <c:v>1.8293225214161613</c:v>
                </c:pt>
                <c:pt idx="2202">
                  <c:v>1.8293205221318698</c:v>
                </c:pt>
                <c:pt idx="2203">
                  <c:v>1.8293185294895464</c:v>
                </c:pt>
                <c:pt idx="2204">
                  <c:v>1.8293165434610055</c:v>
                </c:pt>
                <c:pt idx="2205">
                  <c:v>1.8293145640182069</c:v>
                </c:pt>
                <c:pt idx="2206">
                  <c:v>1.8293125911332524</c:v>
                </c:pt>
                <c:pt idx="2207">
                  <c:v>1.8293106247783864</c:v>
                </c:pt>
                <c:pt idx="2208">
                  <c:v>1.8293086649259942</c:v>
                </c:pt>
                <c:pt idx="2209">
                  <c:v>1.8293067115486024</c:v>
                </c:pt>
                <c:pt idx="2210">
                  <c:v>1.8293047646188771</c:v>
                </c:pt>
                <c:pt idx="2211">
                  <c:v>1.8293028241096234</c:v>
                </c:pt>
                <c:pt idx="2212">
                  <c:v>1.8293008899937835</c:v>
                </c:pt>
                <c:pt idx="2213">
                  <c:v>1.829298962244438</c:v>
                </c:pt>
                <c:pt idx="2214">
                  <c:v>1.8292970408348039</c:v>
                </c:pt>
                <c:pt idx="2215">
                  <c:v>1.8292951257382331</c:v>
                </c:pt>
                <c:pt idx="2216">
                  <c:v>1.8292932169282126</c:v>
                </c:pt>
                <c:pt idx="2217">
                  <c:v>1.8292913895333993</c:v>
                </c:pt>
                <c:pt idx="2218">
                  <c:v>1.8292894929831114</c:v>
                </c:pt>
                <c:pt idx="2219">
                  <c:v>1.8292876026415681</c:v>
                </c:pt>
                <c:pt idx="2220">
                  <c:v>1.8292856438733169</c:v>
                </c:pt>
                <c:pt idx="2221">
                  <c:v>1.8292831709655475</c:v>
                </c:pt>
                <c:pt idx="2222">
                  <c:v>1.8292807079958926</c:v>
                </c:pt>
                <c:pt idx="2223">
                  <c:v>1.8292781810487506</c:v>
                </c:pt>
                <c:pt idx="2224">
                  <c:v>1.8292758853614575</c:v>
                </c:pt>
                <c:pt idx="2225">
                  <c:v>1.8292734516250111</c:v>
                </c:pt>
                <c:pt idx="2226">
                  <c:v>1.8292710276365947</c:v>
                </c:pt>
                <c:pt idx="2227">
                  <c:v>1.8292686133490301</c:v>
                </c:pt>
                <c:pt idx="2228">
                  <c:v>1.8292661360446802</c:v>
                </c:pt>
                <c:pt idx="2229">
                  <c:v>1.8292638137388173</c:v>
                </c:pt>
                <c:pt idx="2230">
                  <c:v>1.8292615726876678</c:v>
                </c:pt>
                <c:pt idx="2231">
                  <c:v>1.8292591241908172</c:v>
                </c:pt>
                <c:pt idx="2232">
                  <c:v>1.829256757424951</c:v>
                </c:pt>
                <c:pt idx="2233">
                  <c:v>1.8292543285869274</c:v>
                </c:pt>
                <c:pt idx="2234">
                  <c:v>1.8292520521708042</c:v>
                </c:pt>
                <c:pt idx="2235">
                  <c:v>1.8292497845815372</c:v>
                </c:pt>
                <c:pt idx="2236">
                  <c:v>1.82924752577751</c:v>
                </c:pt>
                <c:pt idx="2237">
                  <c:v>1.829249312245425</c:v>
                </c:pt>
                <c:pt idx="2238">
                  <c:v>1.8292469846141031</c:v>
                </c:pt>
                <c:pt idx="2239">
                  <c:v>1.8292448073823528</c:v>
                </c:pt>
                <c:pt idx="2240">
                  <c:v>1.8292425679816986</c:v>
                </c:pt>
                <c:pt idx="2241">
                  <c:v>1.8292408284512105</c:v>
                </c:pt>
                <c:pt idx="2242">
                  <c:v>1.8292390944836985</c:v>
                </c:pt>
                <c:pt idx="2243">
                  <c:v>1.8292373660563865</c:v>
                </c:pt>
                <c:pt idx="2244">
                  <c:v>1.8292356431466121</c:v>
                </c:pt>
                <c:pt idx="2245">
                  <c:v>1.8292339257318257</c:v>
                </c:pt>
                <c:pt idx="2246">
                  <c:v>1.8292322137895862</c:v>
                </c:pt>
                <c:pt idx="2247">
                  <c:v>1.8292307841911193</c:v>
                </c:pt>
                <c:pt idx="2248">
                  <c:v>1.8292296351276083</c:v>
                </c:pt>
                <c:pt idx="2249">
                  <c:v>1.8292285580100649</c:v>
                </c:pt>
                <c:pt idx="2250">
                  <c:v>1.8292272078249459</c:v>
                </c:pt>
                <c:pt idx="2251">
                  <c:v>1.8292261365739826</c:v>
                </c:pt>
                <c:pt idx="2252">
                  <c:v>1.829224999236708</c:v>
                </c:pt>
                <c:pt idx="2253">
                  <c:v>1.8292238647695653</c:v>
                </c:pt>
                <c:pt idx="2254">
                  <c:v>1.829222801683593</c:v>
                </c:pt>
                <c:pt idx="2255">
                  <c:v>1.8292214675451541</c:v>
                </c:pt>
                <c:pt idx="2256">
                  <c:v>1.8292204102287088</c:v>
                </c:pt>
                <c:pt idx="2257">
                  <c:v>1.8292198331926413</c:v>
                </c:pt>
                <c:pt idx="2258">
                  <c:v>1.8292187119127841</c:v>
                </c:pt>
                <c:pt idx="2259">
                  <c:v>1.8292174573303388</c:v>
                </c:pt>
                <c:pt idx="2260">
                  <c:v>1.8292164099222612</c:v>
                </c:pt>
                <c:pt idx="2261">
                  <c:v>1.8292152972105067</c:v>
                </c:pt>
                <c:pt idx="2262">
                  <c:v>1.8292141872876355</c:v>
                </c:pt>
                <c:pt idx="2263">
                  <c:v>1.8292131478110223</c:v>
                </c:pt>
                <c:pt idx="2264">
                  <c:v>1.8292118406132682</c:v>
                </c:pt>
                <c:pt idx="2265">
                  <c:v>1.8292108067438191</c:v>
                </c:pt>
                <c:pt idx="2266">
                  <c:v>1.8292097080281602</c:v>
                </c:pt>
                <c:pt idx="2267">
                  <c:v>1.8292082758354955</c:v>
                </c:pt>
                <c:pt idx="2268">
                  <c:v>1.829206646522161</c:v>
                </c:pt>
                <c:pt idx="2269">
                  <c:v>1.8292050223172187</c:v>
                </c:pt>
                <c:pt idx="2270">
                  <c:v>1.8292034032001363</c:v>
                </c:pt>
                <c:pt idx="2271">
                  <c:v>1.8292017891504808</c:v>
                </c:pt>
                <c:pt idx="2272">
                  <c:v>1.8292001801479181</c:v>
                </c:pt>
                <c:pt idx="2273">
                  <c:v>1.829198576172212</c:v>
                </c:pt>
                <c:pt idx="2274">
                  <c:v>1.829196977203225</c:v>
                </c:pt>
                <c:pt idx="2275">
                  <c:v>1.8291953832209176</c:v>
                </c:pt>
                <c:pt idx="2276">
                  <c:v>1.8291937283776865</c:v>
                </c:pt>
                <c:pt idx="2277">
                  <c:v>1.8291900467431355</c:v>
                </c:pt>
                <c:pt idx="2278">
                  <c:v>1.8291884740372155</c:v>
                </c:pt>
                <c:pt idx="2279">
                  <c:v>1.8291869062144934</c:v>
                </c:pt>
                <c:pt idx="2280">
                  <c:v>1.8291853432555212</c:v>
                </c:pt>
                <c:pt idx="2281">
                  <c:v>1.8291837851409434</c:v>
                </c:pt>
                <c:pt idx="2282">
                  <c:v>1.8291822318514988</c:v>
                </c:pt>
                <c:pt idx="2283">
                  <c:v>1.8291806833680169</c:v>
                </c:pt>
                <c:pt idx="2284">
                  <c:v>1.829179139671421</c:v>
                </c:pt>
                <c:pt idx="2285">
                  <c:v>1.829177600742725</c:v>
                </c:pt>
                <c:pt idx="2286">
                  <c:v>1.8291760665630326</c:v>
                </c:pt>
                <c:pt idx="2287">
                  <c:v>1.8291745371135395</c:v>
                </c:pt>
                <c:pt idx="2288">
                  <c:v>1.8291730123755314</c:v>
                </c:pt>
                <c:pt idx="2289">
                  <c:v>1.8291714923303815</c:v>
                </c:pt>
                <c:pt idx="2290">
                  <c:v>1.8291699769595537</c:v>
                </c:pt>
                <c:pt idx="2291">
                  <c:v>1.8291684662445995</c:v>
                </c:pt>
                <c:pt idx="2292">
                  <c:v>1.829166960167159</c:v>
                </c:pt>
                <c:pt idx="2293">
                  <c:v>1.8291654587089579</c:v>
                </c:pt>
                <c:pt idx="2294">
                  <c:v>1.8291639618518114</c:v>
                </c:pt>
                <c:pt idx="2295">
                  <c:v>1.8291624695776187</c:v>
                </c:pt>
                <c:pt idx="2296">
                  <c:v>1.8291609818683676</c:v>
                </c:pt>
                <c:pt idx="2297">
                  <c:v>1.8291590613953235</c:v>
                </c:pt>
                <c:pt idx="2298">
                  <c:v>1.8291575840431964</c:v>
                </c:pt>
                <c:pt idx="2299">
                  <c:v>1.8291561111977321</c:v>
                </c:pt>
                <c:pt idx="2300">
                  <c:v>1.8291546428412782</c:v>
                </c:pt>
                <c:pt idx="2301">
                  <c:v>1.8291531789562647</c:v>
                </c:pt>
                <c:pt idx="2302">
                  <c:v>1.8291517195252065</c:v>
                </c:pt>
                <c:pt idx="2303">
                  <c:v>1.8291502645306994</c:v>
                </c:pt>
                <c:pt idx="2304">
                  <c:v>1.8291488139554217</c:v>
                </c:pt>
                <c:pt idx="2305">
                  <c:v>1.829147367782135</c:v>
                </c:pt>
                <c:pt idx="2306">
                  <c:v>1.8291459259936795</c:v>
                </c:pt>
                <c:pt idx="2307">
                  <c:v>1.829144488572978</c:v>
                </c:pt>
                <c:pt idx="2308">
                  <c:v>1.829143055503033</c:v>
                </c:pt>
                <c:pt idx="2309">
                  <c:v>1.8291416267669276</c:v>
                </c:pt>
                <c:pt idx="2310">
                  <c:v>1.8291402023478229</c:v>
                </c:pt>
                <c:pt idx="2311">
                  <c:v>1.8291387822289606</c:v>
                </c:pt>
                <c:pt idx="2312">
                  <c:v>1.8291373663936601</c:v>
                </c:pt>
                <c:pt idx="2313">
                  <c:v>1.8291359548253197</c:v>
                </c:pt>
                <c:pt idx="2314">
                  <c:v>1.8291345475074143</c:v>
                </c:pt>
                <c:pt idx="2315">
                  <c:v>1.8291331444234973</c:v>
                </c:pt>
                <c:pt idx="2316">
                  <c:v>1.8291316857426601</c:v>
                </c:pt>
                <c:pt idx="2317">
                  <c:v>1.8291286229271126</c:v>
                </c:pt>
                <c:pt idx="2318">
                  <c:v>1.829127237432995</c:v>
                </c:pt>
                <c:pt idx="2319">
                  <c:v>1.8291258560896821</c:v>
                </c:pt>
                <c:pt idx="2320">
                  <c:v>1.8291244788811882</c:v>
                </c:pt>
                <c:pt idx="2321">
                  <c:v>1.829123105791604</c:v>
                </c:pt>
                <c:pt idx="2322">
                  <c:v>1.8291217368050923</c:v>
                </c:pt>
                <c:pt idx="2323">
                  <c:v>1.8291203719058915</c:v>
                </c:pt>
                <c:pt idx="2324">
                  <c:v>1.8291190110783111</c:v>
                </c:pt>
                <c:pt idx="2325">
                  <c:v>1.8291176543067347</c:v>
                </c:pt>
                <c:pt idx="2326">
                  <c:v>1.8291163015756187</c:v>
                </c:pt>
                <c:pt idx="2327">
                  <c:v>1.8291149528694899</c:v>
                </c:pt>
                <c:pt idx="2328">
                  <c:v>1.8291136081729482</c:v>
                </c:pt>
                <c:pt idx="2329">
                  <c:v>1.8291122674706641</c:v>
                </c:pt>
                <c:pt idx="2330">
                  <c:v>1.8291109307473787</c:v>
                </c:pt>
                <c:pt idx="2331">
                  <c:v>1.8291095979879046</c:v>
                </c:pt>
                <c:pt idx="2332">
                  <c:v>1.8291082691771228</c:v>
                </c:pt>
                <c:pt idx="2333">
                  <c:v>1.8291069442999863</c:v>
                </c:pt>
                <c:pt idx="2334">
                  <c:v>1.8291056233415151</c:v>
                </c:pt>
                <c:pt idx="2335">
                  <c:v>1.8291043062867995</c:v>
                </c:pt>
                <c:pt idx="2336">
                  <c:v>1.8291029931209981</c:v>
                </c:pt>
                <c:pt idx="2337">
                  <c:v>1.8291032223255026</c:v>
                </c:pt>
                <c:pt idx="2338">
                  <c:v>1.8291019125182379</c:v>
                </c:pt>
                <c:pt idx="2339">
                  <c:v>1.8291006065714415</c:v>
                </c:pt>
                <c:pt idx="2340">
                  <c:v>1.8290993044704731</c:v>
                </c:pt>
                <c:pt idx="2341">
                  <c:v>1.8290980062007589</c:v>
                </c:pt>
                <c:pt idx="2342">
                  <c:v>1.829096711747793</c:v>
                </c:pt>
                <c:pt idx="2343">
                  <c:v>1.8290954210971351</c:v>
                </c:pt>
                <c:pt idx="2344">
                  <c:v>1.8290941342344111</c:v>
                </c:pt>
                <c:pt idx="2345">
                  <c:v>1.8290928511453126</c:v>
                </c:pt>
                <c:pt idx="2346">
                  <c:v>1.8290915718155973</c:v>
                </c:pt>
                <c:pt idx="2347">
                  <c:v>1.8290902962310875</c:v>
                </c:pt>
                <c:pt idx="2348">
                  <c:v>1.8290890243776687</c:v>
                </c:pt>
                <c:pt idx="2349">
                  <c:v>1.8290877562412935</c:v>
                </c:pt>
                <c:pt idx="2350">
                  <c:v>1.8290864918079763</c:v>
                </c:pt>
                <c:pt idx="2351">
                  <c:v>1.8290852310637962</c:v>
                </c:pt>
                <c:pt idx="2352">
                  <c:v>1.8290839739948948</c:v>
                </c:pt>
                <c:pt idx="2353">
                  <c:v>1.8290827205874778</c:v>
                </c:pt>
                <c:pt idx="2354">
                  <c:v>1.8290814708278134</c:v>
                </c:pt>
                <c:pt idx="2355">
                  <c:v>1.82908022470223</c:v>
                </c:pt>
                <c:pt idx="2356">
                  <c:v>1.8290789821971212</c:v>
                </c:pt>
                <c:pt idx="2357">
                  <c:v>1.8290774157281899</c:v>
                </c:pt>
                <c:pt idx="2358">
                  <c:v>1.8290761813419247</c:v>
                </c:pt>
                <c:pt idx="2359">
                  <c:v>1.8290749505324422</c:v>
                </c:pt>
                <c:pt idx="2360">
                  <c:v>1.8290737232863929</c:v>
                </c:pt>
                <c:pt idx="2361">
                  <c:v>1.8290724995904879</c:v>
                </c:pt>
                <c:pt idx="2362">
                  <c:v>1.8290712794314987</c:v>
                </c:pt>
                <c:pt idx="2363">
                  <c:v>1.8290700627962557</c:v>
                </c:pt>
                <c:pt idx="2364">
                  <c:v>1.8290688496716498</c:v>
                </c:pt>
                <c:pt idx="2365">
                  <c:v>1.82906764004463</c:v>
                </c:pt>
                <c:pt idx="2366">
                  <c:v>1.8290664339022036</c:v>
                </c:pt>
                <c:pt idx="2367">
                  <c:v>1.8290652312314375</c:v>
                </c:pt>
                <c:pt idx="2368">
                  <c:v>1.8290640320194562</c:v>
                </c:pt>
                <c:pt idx="2369">
                  <c:v>1.8290628362534418</c:v>
                </c:pt>
                <c:pt idx="2370">
                  <c:v>1.829061643920634</c:v>
                </c:pt>
                <c:pt idx="2371">
                  <c:v>1.8290604550083298</c:v>
                </c:pt>
                <c:pt idx="2372">
                  <c:v>1.8290592695038834</c:v>
                </c:pt>
                <c:pt idx="2373">
                  <c:v>1.8290580873947051</c:v>
                </c:pt>
                <c:pt idx="2374">
                  <c:v>1.8290569086682615</c:v>
                </c:pt>
                <c:pt idx="2375">
                  <c:v>1.8290557333120756</c:v>
                </c:pt>
                <c:pt idx="2376">
                  <c:v>1.8290545613137257</c:v>
                </c:pt>
                <c:pt idx="2377">
                  <c:v>1.8290518795956205</c:v>
                </c:pt>
                <c:pt idx="2378">
                  <c:v>1.8290507184594249</c:v>
                </c:pt>
                <c:pt idx="2379">
                  <c:v>1.8290495606296369</c:v>
                </c:pt>
                <c:pt idx="2380">
                  <c:v>1.8290484060941181</c:v>
                </c:pt>
                <c:pt idx="2381">
                  <c:v>1.8290472548407835</c:v>
                </c:pt>
                <c:pt idx="2382">
                  <c:v>1.8290461068576018</c:v>
                </c:pt>
                <c:pt idx="2383">
                  <c:v>1.8290449621325946</c:v>
                </c:pt>
                <c:pt idx="2384">
                  <c:v>1.8290438206538382</c:v>
                </c:pt>
                <c:pt idx="2385">
                  <c:v>1.8290426824094599</c:v>
                </c:pt>
                <c:pt idx="2386">
                  <c:v>1.8290415473876405</c:v>
                </c:pt>
                <c:pt idx="2387">
                  <c:v>1.8290404155766136</c:v>
                </c:pt>
                <c:pt idx="2388">
                  <c:v>1.8290392869646639</c:v>
                </c:pt>
                <c:pt idx="2389">
                  <c:v>1.8290381615401277</c:v>
                </c:pt>
                <c:pt idx="2390">
                  <c:v>1.8290370392913944</c:v>
                </c:pt>
                <c:pt idx="2391">
                  <c:v>1.8290359202069029</c:v>
                </c:pt>
                <c:pt idx="2392">
                  <c:v>1.8290348042751439</c:v>
                </c:pt>
                <c:pt idx="2393">
                  <c:v>1.8290336914846588</c:v>
                </c:pt>
                <c:pt idx="2394">
                  <c:v>1.8290325818240394</c:v>
                </c:pt>
                <c:pt idx="2395">
                  <c:v>1.8290314752819272</c:v>
                </c:pt>
                <c:pt idx="2396">
                  <c:v>1.8290304218648776</c:v>
                </c:pt>
                <c:pt idx="2397">
                  <c:v>1.8290311220655286</c:v>
                </c:pt>
                <c:pt idx="2398">
                  <c:v>1.829030019763096</c:v>
                </c:pt>
                <c:pt idx="2399">
                  <c:v>1.8290289205514478</c:v>
                </c:pt>
                <c:pt idx="2400">
                  <c:v>1.8290274261626109</c:v>
                </c:pt>
                <c:pt idx="2401">
                  <c:v>1.8290259867476857</c:v>
                </c:pt>
                <c:pt idx="2402">
                  <c:v>1.8290244534215958</c:v>
                </c:pt>
                <c:pt idx="2403">
                  <c:v>1.8290229750538258</c:v>
                </c:pt>
                <c:pt idx="2404">
                  <c:v>1.8290216003064625</c:v>
                </c:pt>
                <c:pt idx="2405">
                  <c:v>1.829020083131099</c:v>
                </c:pt>
                <c:pt idx="2406">
                  <c:v>1.829018620401649</c:v>
                </c:pt>
                <c:pt idx="2407">
                  <c:v>1.8290171629001708</c:v>
                </c:pt>
                <c:pt idx="2408">
                  <c:v>1.8290157106044003</c:v>
                </c:pt>
                <c:pt idx="2409">
                  <c:v>1.8290143603469606</c:v>
                </c:pt>
                <c:pt idx="2410">
                  <c:v>1.8290129180443451</c:v>
                </c:pt>
                <c:pt idx="2411">
                  <c:v>1.8290117698236907</c:v>
                </c:pt>
                <c:pt idx="2412">
                  <c:v>1.8290107211335453</c:v>
                </c:pt>
                <c:pt idx="2413">
                  <c:v>1.8290096753437761</c:v>
                </c:pt>
                <c:pt idx="2414">
                  <c:v>1.8290086324440238</c:v>
                </c:pt>
                <c:pt idx="2415">
                  <c:v>1.829007592423975</c:v>
                </c:pt>
                <c:pt idx="2416">
                  <c:v>1.8290066029471164</c:v>
                </c:pt>
                <c:pt idx="2417">
                  <c:v>1.829007380459881</c:v>
                </c:pt>
                <c:pt idx="2418">
                  <c:v>1.8290063440128168</c:v>
                </c:pt>
                <c:pt idx="2419">
                  <c:v>1.8290053104214135</c:v>
                </c:pt>
                <c:pt idx="2420">
                  <c:v>1.829004612236198</c:v>
                </c:pt>
                <c:pt idx="2421">
                  <c:v>1.8290039630406936</c:v>
                </c:pt>
                <c:pt idx="2422">
                  <c:v>1.829003362637855</c:v>
                </c:pt>
                <c:pt idx="2423">
                  <c:v>1.8290026687316565</c:v>
                </c:pt>
                <c:pt idx="2424">
                  <c:v>1.8290019763323588</c:v>
                </c:pt>
                <c:pt idx="2425">
                  <c:v>1.8290013799347793</c:v>
                </c:pt>
                <c:pt idx="2426">
                  <c:v>1.8290006903602776</c:v>
                </c:pt>
                <c:pt idx="2427">
                  <c:v>1.8290000965628317</c:v>
                </c:pt>
                <c:pt idx="2428">
                  <c:v>1.8289993627129884</c:v>
                </c:pt>
                <c:pt idx="2429">
                  <c:v>1.8289987245468735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440384"/>
        <c:axId val="193446656"/>
      </c:scatterChart>
      <c:valAx>
        <c:axId val="19344038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(min)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3446656"/>
        <c:crosses val="autoZero"/>
        <c:crossBetween val="midCat"/>
      </c:valAx>
      <c:valAx>
        <c:axId val="193446656"/>
        <c:scaling>
          <c:orientation val="minMax"/>
          <c:max val="2.5"/>
          <c:min val="1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Cp (J/g/°C)</a:t>
                </a:r>
              </a:p>
            </c:rich>
          </c:tx>
          <c:layout>
            <c:manualLayout>
              <c:xMode val="edge"/>
              <c:yMode val="edge"/>
              <c:x val="7.3394495412844041E-3"/>
              <c:y val="0.3014654188135448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3440384"/>
        <c:crosses val="autoZero"/>
        <c:crossBetween val="midCat"/>
        <c:majorUnit val="0.5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1784805798357769"/>
          <c:y val="4.144065673845132E-2"/>
          <c:w val="0.45279414385128464"/>
          <c:h val="0.2269227785894016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7685800427363"/>
          <c:y val="3.9544077969274817E-2"/>
          <c:w val="0.76990428241079534"/>
          <c:h val="0.78722413183072537"/>
        </c:manualLayout>
      </c:layout>
      <c:scatterChart>
        <c:scatterStyle val="lineMarker"/>
        <c:varyColors val="0"/>
        <c:ser>
          <c:idx val="0"/>
          <c:order val="0"/>
          <c:tx>
            <c:v>137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'RTM6'!$AB$4:$AB$74</c:f>
              <c:numCache>
                <c:formatCode>General</c:formatCode>
                <c:ptCount val="71"/>
                <c:pt idx="0">
                  <c:v>15.28045</c:v>
                </c:pt>
                <c:pt idx="1">
                  <c:v>17.598950000000002</c:v>
                </c:pt>
                <c:pt idx="2">
                  <c:v>19.914400000000001</c:v>
                </c:pt>
                <c:pt idx="3">
                  <c:v>22.240600000000001</c:v>
                </c:pt>
                <c:pt idx="4">
                  <c:v>24.55725</c:v>
                </c:pt>
                <c:pt idx="5">
                  <c:v>26.873699999999999</c:v>
                </c:pt>
                <c:pt idx="6">
                  <c:v>29.193149999999999</c:v>
                </c:pt>
                <c:pt idx="7">
                  <c:v>31.509149999999998</c:v>
                </c:pt>
                <c:pt idx="8">
                  <c:v>33.8249</c:v>
                </c:pt>
                <c:pt idx="9">
                  <c:v>36.141400000000004</c:v>
                </c:pt>
                <c:pt idx="10">
                  <c:v>38.460149999999999</c:v>
                </c:pt>
                <c:pt idx="11">
                  <c:v>40.777100000000004</c:v>
                </c:pt>
                <c:pt idx="12">
                  <c:v>43.094700000000003</c:v>
                </c:pt>
                <c:pt idx="13">
                  <c:v>45.4148</c:v>
                </c:pt>
                <c:pt idx="14">
                  <c:v>47.732900000000001</c:v>
                </c:pt>
                <c:pt idx="15">
                  <c:v>50.059100000000001</c:v>
                </c:pt>
                <c:pt idx="16">
                  <c:v>52.374899999999997</c:v>
                </c:pt>
                <c:pt idx="17">
                  <c:v>54.700850000000003</c:v>
                </c:pt>
                <c:pt idx="18">
                  <c:v>57.019100000000002</c:v>
                </c:pt>
                <c:pt idx="19">
                  <c:v>59.337900000000005</c:v>
                </c:pt>
                <c:pt idx="20">
                  <c:v>61.654699999999998</c:v>
                </c:pt>
                <c:pt idx="21">
                  <c:v>63.974400000000003</c:v>
                </c:pt>
                <c:pt idx="22">
                  <c:v>66.295899999999989</c:v>
                </c:pt>
                <c:pt idx="23">
                  <c:v>68.614650000000012</c:v>
                </c:pt>
                <c:pt idx="24">
                  <c:v>70.931100000000001</c:v>
                </c:pt>
                <c:pt idx="25">
                  <c:v>73.247950000000003</c:v>
                </c:pt>
                <c:pt idx="26">
                  <c:v>75.573350000000005</c:v>
                </c:pt>
                <c:pt idx="27">
                  <c:v>77.896000000000001</c:v>
                </c:pt>
                <c:pt idx="28">
                  <c:v>80.213200000000001</c:v>
                </c:pt>
                <c:pt idx="29">
                  <c:v>82.530299999999997</c:v>
                </c:pt>
                <c:pt idx="30">
                  <c:v>84.847949999999997</c:v>
                </c:pt>
                <c:pt idx="31">
                  <c:v>87.163550000000001</c:v>
                </c:pt>
                <c:pt idx="32">
                  <c:v>89.480649999999997</c:v>
                </c:pt>
                <c:pt idx="33">
                  <c:v>91.79695000000001</c:v>
                </c:pt>
                <c:pt idx="34">
                  <c:v>94.118200000000002</c:v>
                </c:pt>
                <c:pt idx="35">
                  <c:v>96.455849999999998</c:v>
                </c:pt>
                <c:pt idx="36">
                  <c:v>98.78595</c:v>
                </c:pt>
                <c:pt idx="37">
                  <c:v>101.11850000000001</c:v>
                </c:pt>
                <c:pt idx="38">
                  <c:v>103.44200000000001</c:v>
                </c:pt>
                <c:pt idx="39">
                  <c:v>105.771</c:v>
                </c:pt>
                <c:pt idx="40">
                  <c:v>108.095</c:v>
                </c:pt>
                <c:pt idx="41">
                  <c:v>110.4135</c:v>
                </c:pt>
                <c:pt idx="42">
                  <c:v>112.729</c:v>
                </c:pt>
                <c:pt idx="43">
                  <c:v>115.04849999999999</c:v>
                </c:pt>
                <c:pt idx="44">
                  <c:v>117.37</c:v>
                </c:pt>
                <c:pt idx="45">
                  <c:v>119.69</c:v>
                </c:pt>
                <c:pt idx="46">
                  <c:v>122.006</c:v>
                </c:pt>
                <c:pt idx="47">
                  <c:v>124.32249999999999</c:v>
                </c:pt>
                <c:pt idx="48">
                  <c:v>126.64099999999999</c:v>
                </c:pt>
                <c:pt idx="49">
                  <c:v>128.95849999999999</c:v>
                </c:pt>
                <c:pt idx="50">
                  <c:v>131.27499999999998</c:v>
                </c:pt>
                <c:pt idx="51">
                  <c:v>133.59100000000001</c:v>
                </c:pt>
                <c:pt idx="52">
                  <c:v>135.91</c:v>
                </c:pt>
                <c:pt idx="53">
                  <c:v>138.22800000000001</c:v>
                </c:pt>
                <c:pt idx="54">
                  <c:v>140.54750000000001</c:v>
                </c:pt>
                <c:pt idx="55">
                  <c:v>142.86699999999999</c:v>
                </c:pt>
                <c:pt idx="56">
                  <c:v>145.185</c:v>
                </c:pt>
                <c:pt idx="57">
                  <c:v>147.50299999999999</c:v>
                </c:pt>
                <c:pt idx="58">
                  <c:v>149.8235</c:v>
                </c:pt>
                <c:pt idx="59">
                  <c:v>152.15049999999999</c:v>
                </c:pt>
                <c:pt idx="60">
                  <c:v>154.46899999999999</c:v>
                </c:pt>
                <c:pt idx="61">
                  <c:v>156.7895</c:v>
                </c:pt>
                <c:pt idx="62">
                  <c:v>159.10650000000001</c:v>
                </c:pt>
                <c:pt idx="63">
                  <c:v>161.43049999999999</c:v>
                </c:pt>
                <c:pt idx="64">
                  <c:v>163.75149999999999</c:v>
                </c:pt>
                <c:pt idx="65">
                  <c:v>166.07</c:v>
                </c:pt>
                <c:pt idx="66">
                  <c:v>168.38800000000001</c:v>
                </c:pt>
                <c:pt idx="67">
                  <c:v>170.70699999999999</c:v>
                </c:pt>
                <c:pt idx="68">
                  <c:v>173.02249999999998</c:v>
                </c:pt>
                <c:pt idx="69">
                  <c:v>175.33949999999999</c:v>
                </c:pt>
                <c:pt idx="70">
                  <c:v>177.65649999999999</c:v>
                </c:pt>
              </c:numCache>
            </c:numRef>
          </c:xVal>
          <c:yVal>
            <c:numRef>
              <c:f>'RTM6'!$AL$4:$AL$74</c:f>
              <c:numCache>
                <c:formatCode>General</c:formatCode>
                <c:ptCount val="71"/>
                <c:pt idx="0">
                  <c:v>0.18971178074196737</c:v>
                </c:pt>
                <c:pt idx="1">
                  <c:v>0.18884611900323495</c:v>
                </c:pt>
                <c:pt idx="2">
                  <c:v>0.18715870276095331</c:v>
                </c:pt>
                <c:pt idx="3">
                  <c:v>0.19069094243047935</c:v>
                </c:pt>
                <c:pt idx="4">
                  <c:v>0.18937812754896785</c:v>
                </c:pt>
                <c:pt idx="5">
                  <c:v>0.19336909331768068</c:v>
                </c:pt>
                <c:pt idx="6">
                  <c:v>0.19043098609006831</c:v>
                </c:pt>
                <c:pt idx="7">
                  <c:v>0.19082575544934693</c:v>
                </c:pt>
                <c:pt idx="8">
                  <c:v>0.19308916777136362</c:v>
                </c:pt>
                <c:pt idx="9">
                  <c:v>0.18805031966029764</c:v>
                </c:pt>
                <c:pt idx="10">
                  <c:v>0.19262742314609768</c:v>
                </c:pt>
                <c:pt idx="11">
                  <c:v>0.19134759536422877</c:v>
                </c:pt>
                <c:pt idx="12">
                  <c:v>0.19743922677911036</c:v>
                </c:pt>
                <c:pt idx="13">
                  <c:v>0.19285030199234715</c:v>
                </c:pt>
                <c:pt idx="14">
                  <c:v>0.19215560113722627</c:v>
                </c:pt>
                <c:pt idx="15">
                  <c:v>0.19814914243230258</c:v>
                </c:pt>
                <c:pt idx="16">
                  <c:v>0.19020128237972159</c:v>
                </c:pt>
                <c:pt idx="17">
                  <c:v>0.19720656407993647</c:v>
                </c:pt>
                <c:pt idx="18">
                  <c:v>0.19158328981223774</c:v>
                </c:pt>
                <c:pt idx="19">
                  <c:v>0.19738780230244132</c:v>
                </c:pt>
                <c:pt idx="20">
                  <c:v>0.19654336984032697</c:v>
                </c:pt>
                <c:pt idx="21">
                  <c:v>0.19453571159015476</c:v>
                </c:pt>
                <c:pt idx="22">
                  <c:v>0.20074749640239817</c:v>
                </c:pt>
                <c:pt idx="23">
                  <c:v>0.19552920985139852</c:v>
                </c:pt>
                <c:pt idx="24">
                  <c:v>0.20288777994377671</c:v>
                </c:pt>
                <c:pt idx="25">
                  <c:v>0.20020119947105894</c:v>
                </c:pt>
                <c:pt idx="26">
                  <c:v>0.20226627747027082</c:v>
                </c:pt>
                <c:pt idx="27">
                  <c:v>0.19993800583776242</c:v>
                </c:pt>
                <c:pt idx="28">
                  <c:v>0.19950867222931809</c:v>
                </c:pt>
                <c:pt idx="29">
                  <c:v>0.20515556209802444</c:v>
                </c:pt>
                <c:pt idx="30">
                  <c:v>0.20358286995855743</c:v>
                </c:pt>
                <c:pt idx="31">
                  <c:v>0.2044753242325936</c:v>
                </c:pt>
                <c:pt idx="32">
                  <c:v>0.20821445255966461</c:v>
                </c:pt>
                <c:pt idx="33">
                  <c:v>0.21055935358211197</c:v>
                </c:pt>
                <c:pt idx="34">
                  <c:v>0.20948767725501338</c:v>
                </c:pt>
                <c:pt idx="35">
                  <c:v>0.21632098957699403</c:v>
                </c:pt>
                <c:pt idx="36">
                  <c:v>0.20879561393953636</c:v>
                </c:pt>
                <c:pt idx="37">
                  <c:v>0.21955373621763286</c:v>
                </c:pt>
                <c:pt idx="38">
                  <c:v>0.21791486950795516</c:v>
                </c:pt>
                <c:pt idx="39">
                  <c:v>0.22027512730972831</c:v>
                </c:pt>
                <c:pt idx="40">
                  <c:v>0.22363077798255976</c:v>
                </c:pt>
                <c:pt idx="41">
                  <c:v>0.21479635760211824</c:v>
                </c:pt>
                <c:pt idx="42">
                  <c:v>0.23145230352381058</c:v>
                </c:pt>
                <c:pt idx="43">
                  <c:v>0.22173037599769774</c:v>
                </c:pt>
                <c:pt idx="44">
                  <c:v>0.22780197699590193</c:v>
                </c:pt>
                <c:pt idx="45">
                  <c:v>0.22648530867352992</c:v>
                </c:pt>
                <c:pt idx="46">
                  <c:v>0.21748725575268438</c:v>
                </c:pt>
                <c:pt idx="47">
                  <c:v>0.22604876486739967</c:v>
                </c:pt>
                <c:pt idx="48">
                  <c:v>0.21569092135418275</c:v>
                </c:pt>
                <c:pt idx="49">
                  <c:v>0.23195015285417309</c:v>
                </c:pt>
                <c:pt idx="50">
                  <c:v>0.2282266069625139</c:v>
                </c:pt>
                <c:pt idx="51">
                  <c:v>0.23078420658942908</c:v>
                </c:pt>
                <c:pt idx="52">
                  <c:v>0.22911911333349622</c:v>
                </c:pt>
                <c:pt idx="53">
                  <c:v>0.22447117734045274</c:v>
                </c:pt>
                <c:pt idx="54">
                  <c:v>0.22777542181874691</c:v>
                </c:pt>
                <c:pt idx="55">
                  <c:v>0.2252962485445954</c:v>
                </c:pt>
                <c:pt idx="56">
                  <c:v>0.23045132798769821</c:v>
                </c:pt>
                <c:pt idx="57">
                  <c:v>0.2309920419429306</c:v>
                </c:pt>
                <c:pt idx="58">
                  <c:v>0.22841472817467134</c:v>
                </c:pt>
                <c:pt idx="59">
                  <c:v>0.22937831213469373</c:v>
                </c:pt>
                <c:pt idx="60">
                  <c:v>0.22907151242256635</c:v>
                </c:pt>
                <c:pt idx="61">
                  <c:v>0.22633776075680653</c:v>
                </c:pt>
                <c:pt idx="62">
                  <c:v>0.22312815780557949</c:v>
                </c:pt>
                <c:pt idx="63">
                  <c:v>0.22702139035666236</c:v>
                </c:pt>
                <c:pt idx="64">
                  <c:v>0.23096346493134348</c:v>
                </c:pt>
                <c:pt idx="65">
                  <c:v>0.22867525691450732</c:v>
                </c:pt>
                <c:pt idx="66">
                  <c:v>0.22841189146450649</c:v>
                </c:pt>
                <c:pt idx="67">
                  <c:v>0.22740315881742407</c:v>
                </c:pt>
                <c:pt idx="68">
                  <c:v>0.22816735641221744</c:v>
                </c:pt>
                <c:pt idx="69">
                  <c:v>0.2270940594306643</c:v>
                </c:pt>
                <c:pt idx="70">
                  <c:v>0.22691608400177707</c:v>
                </c:pt>
              </c:numCache>
            </c:numRef>
          </c:yVal>
          <c:smooth val="0"/>
        </c:ser>
        <c:ser>
          <c:idx val="1"/>
          <c:order val="1"/>
          <c:tx>
            <c:v>156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'RTM6'!$AP$5:$AP$25</c:f>
              <c:numCache>
                <c:formatCode>General</c:formatCode>
                <c:ptCount val="21"/>
                <c:pt idx="0">
                  <c:v>12.7666</c:v>
                </c:pt>
                <c:pt idx="1">
                  <c:v>16.152349999999998</c:v>
                </c:pt>
                <c:pt idx="2">
                  <c:v>19.53585</c:v>
                </c:pt>
                <c:pt idx="3">
                  <c:v>22.954599999999999</c:v>
                </c:pt>
                <c:pt idx="4">
                  <c:v>26.654249999999998</c:v>
                </c:pt>
                <c:pt idx="5">
                  <c:v>30.042100000000001</c:v>
                </c:pt>
                <c:pt idx="6">
                  <c:v>33.428849999999997</c:v>
                </c:pt>
                <c:pt idx="7">
                  <c:v>36.811250000000001</c:v>
                </c:pt>
                <c:pt idx="8">
                  <c:v>40.193249999999999</c:v>
                </c:pt>
                <c:pt idx="9">
                  <c:v>43.581149999999994</c:v>
                </c:pt>
                <c:pt idx="10">
                  <c:v>46.968649999999997</c:v>
                </c:pt>
                <c:pt idx="11">
                  <c:v>50.387599999999999</c:v>
                </c:pt>
                <c:pt idx="12">
                  <c:v>53.799300000000002</c:v>
                </c:pt>
                <c:pt idx="13">
                  <c:v>57.196399999999997</c:v>
                </c:pt>
                <c:pt idx="14">
                  <c:v>60.578949999999999</c:v>
                </c:pt>
                <c:pt idx="15">
                  <c:v>63.964849999999998</c:v>
                </c:pt>
                <c:pt idx="16">
                  <c:v>67.347800000000007</c:v>
                </c:pt>
                <c:pt idx="17">
                  <c:v>70.732650000000007</c:v>
                </c:pt>
                <c:pt idx="18">
                  <c:v>74.11815</c:v>
                </c:pt>
                <c:pt idx="19">
                  <c:v>77.501900000000006</c:v>
                </c:pt>
                <c:pt idx="20">
                  <c:v>80.89</c:v>
                </c:pt>
              </c:numCache>
            </c:numRef>
          </c:xVal>
          <c:yVal>
            <c:numRef>
              <c:f>'RTM6'!$AZ$5:$AZ$25</c:f>
              <c:numCache>
                <c:formatCode>General</c:formatCode>
                <c:ptCount val="21"/>
                <c:pt idx="0">
                  <c:v>0.12049863619034278</c:v>
                </c:pt>
                <c:pt idx="1">
                  <c:v>0.12059632257643087</c:v>
                </c:pt>
                <c:pt idx="2">
                  <c:v>0.13095559085455644</c:v>
                </c:pt>
                <c:pt idx="3">
                  <c:v>0.13925212823294836</c:v>
                </c:pt>
                <c:pt idx="4">
                  <c:v>0.14200420055711996</c:v>
                </c:pt>
                <c:pt idx="5">
                  <c:v>0.14812870584053897</c:v>
                </c:pt>
                <c:pt idx="6">
                  <c:v>0.14643440245356779</c:v>
                </c:pt>
                <c:pt idx="7">
                  <c:v>0.14622568314745585</c:v>
                </c:pt>
                <c:pt idx="8">
                  <c:v>0.15763103955140051</c:v>
                </c:pt>
                <c:pt idx="9">
                  <c:v>0.166015273754823</c:v>
                </c:pt>
                <c:pt idx="10">
                  <c:v>0.16272393659537893</c:v>
                </c:pt>
                <c:pt idx="11">
                  <c:v>0.16472235543658731</c:v>
                </c:pt>
                <c:pt idx="12">
                  <c:v>0.17224664101580606</c:v>
                </c:pt>
                <c:pt idx="13">
                  <c:v>0.17013805923735614</c:v>
                </c:pt>
                <c:pt idx="14">
                  <c:v>0.17285367665386089</c:v>
                </c:pt>
                <c:pt idx="15">
                  <c:v>0.17888566534319683</c:v>
                </c:pt>
                <c:pt idx="16">
                  <c:v>0.17989748777060025</c:v>
                </c:pt>
                <c:pt idx="17">
                  <c:v>0.18214267981791016</c:v>
                </c:pt>
                <c:pt idx="18">
                  <c:v>0.18414166019485392</c:v>
                </c:pt>
                <c:pt idx="19">
                  <c:v>0.18527731836775999</c:v>
                </c:pt>
                <c:pt idx="20">
                  <c:v>0.18174109157387305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698496"/>
        <c:axId val="200709248"/>
      </c:scatterChart>
      <c:valAx>
        <c:axId val="20069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709248"/>
        <c:crosses val="autoZero"/>
        <c:crossBetween val="midCat"/>
        <c:majorUnit val="50"/>
      </c:valAx>
      <c:valAx>
        <c:axId val="20070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u="none" strike="noStrike" baseline="0">
                    <a:effectLst/>
                  </a:rPr>
                  <a:t>(W/m°C)</a:t>
                </a: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5.7651064992340646E-3"/>
              <c:y val="0.161468648497577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698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933005370631814"/>
          <c:y val="0.59321035919461118"/>
          <c:w val="0.43353428326080312"/>
          <c:h val="0.214273076005359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21683003910227"/>
          <c:y val="4.5760183573578944E-2"/>
          <c:w val="0.73207524384127309"/>
          <c:h val="0.7842161665275712"/>
        </c:manualLayout>
      </c:layout>
      <c:scatterChart>
        <c:scatterStyle val="lineMarker"/>
        <c:varyColors val="0"/>
        <c:ser>
          <c:idx val="0"/>
          <c:order val="0"/>
          <c:tx>
            <c:v>137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'RTM6'!$AC$4:$AC$74</c:f>
              <c:numCache>
                <c:formatCode>General</c:formatCode>
                <c:ptCount val="71"/>
                <c:pt idx="0">
                  <c:v>3.5460245596718967E-2</c:v>
                </c:pt>
                <c:pt idx="1">
                  <c:v>3.9280100516169564E-2</c:v>
                </c:pt>
                <c:pt idx="2">
                  <c:v>4.3148063862758594E-2</c:v>
                </c:pt>
                <c:pt idx="3">
                  <c:v>4.7557624011239572E-2</c:v>
                </c:pt>
                <c:pt idx="4">
                  <c:v>5.1978246064853892E-2</c:v>
                </c:pt>
                <c:pt idx="5">
                  <c:v>5.685411628741157E-2</c:v>
                </c:pt>
                <c:pt idx="6">
                  <c:v>6.2029041233067683E-2</c:v>
                </c:pt>
                <c:pt idx="7">
                  <c:v>6.7391029975260031E-2</c:v>
                </c:pt>
                <c:pt idx="8">
                  <c:v>7.3391146768051765E-2</c:v>
                </c:pt>
                <c:pt idx="9">
                  <c:v>7.9386133669766101E-2</c:v>
                </c:pt>
                <c:pt idx="10">
                  <c:v>8.6178566502987303E-2</c:v>
                </c:pt>
                <c:pt idx="11">
                  <c:v>9.3076148132588701E-2</c:v>
                </c:pt>
                <c:pt idx="12">
                  <c:v>0.10054805118463762</c:v>
                </c:pt>
                <c:pt idx="13">
                  <c:v>0.1086008090695517</c:v>
                </c:pt>
                <c:pt idx="14">
                  <c:v>0.11678744013516965</c:v>
                </c:pt>
                <c:pt idx="15">
                  <c:v>0.12605117011457867</c:v>
                </c:pt>
                <c:pt idx="16">
                  <c:v>0.13520347173224634</c:v>
                </c:pt>
                <c:pt idx="17">
                  <c:v>0.14544984467743888</c:v>
                </c:pt>
                <c:pt idx="18">
                  <c:v>0.15597064308920716</c:v>
                </c:pt>
                <c:pt idx="19">
                  <c:v>0.16699507645739431</c:v>
                </c:pt>
                <c:pt idx="20">
                  <c:v>0.17901626378447119</c:v>
                </c:pt>
                <c:pt idx="21">
                  <c:v>0.19094981020198618</c:v>
                </c:pt>
                <c:pt idx="22">
                  <c:v>0.20428854001351202</c:v>
                </c:pt>
                <c:pt idx="23">
                  <c:v>0.21749711946168512</c:v>
                </c:pt>
                <c:pt idx="24">
                  <c:v>0.23166767732789406</c:v>
                </c:pt>
                <c:pt idx="25">
                  <c:v>0.24643558069378138</c:v>
                </c:pt>
                <c:pt idx="26">
                  <c:v>0.26132377200763807</c:v>
                </c:pt>
                <c:pt idx="27">
                  <c:v>0.27757622665292025</c:v>
                </c:pt>
                <c:pt idx="28">
                  <c:v>0.29319501607807374</c:v>
                </c:pt>
                <c:pt idx="29">
                  <c:v>0.31028319836650764</c:v>
                </c:pt>
                <c:pt idx="30">
                  <c:v>0.3270243175423882</c:v>
                </c:pt>
                <c:pt idx="31">
                  <c:v>0.34421696854392031</c:v>
                </c:pt>
                <c:pt idx="32">
                  <c:v>0.36215367297935042</c:v>
                </c:pt>
                <c:pt idx="33">
                  <c:v>0.37932696617403538</c:v>
                </c:pt>
                <c:pt idx="34">
                  <c:v>0.39783166487928312</c:v>
                </c:pt>
                <c:pt idx="35">
                  <c:v>0.41531659987069885</c:v>
                </c:pt>
                <c:pt idx="36">
                  <c:v>0.43353790312486845</c:v>
                </c:pt>
                <c:pt idx="37">
                  <c:v>0.45136167982652386</c:v>
                </c:pt>
                <c:pt idx="38">
                  <c:v>0.46854141877189537</c:v>
                </c:pt>
                <c:pt idx="39">
                  <c:v>0.4864123584162075</c:v>
                </c:pt>
                <c:pt idx="40">
                  <c:v>0.50266163551917087</c:v>
                </c:pt>
                <c:pt idx="41">
                  <c:v>0.51965611142506107</c:v>
                </c:pt>
                <c:pt idx="42">
                  <c:v>0.53519186167154653</c:v>
                </c:pt>
                <c:pt idx="43">
                  <c:v>0.55057861412762532</c:v>
                </c:pt>
                <c:pt idx="44">
                  <c:v>0.56555947510138704</c:v>
                </c:pt>
                <c:pt idx="45">
                  <c:v>0.57890556389953574</c:v>
                </c:pt>
                <c:pt idx="46">
                  <c:v>0.59270337930571748</c:v>
                </c:pt>
                <c:pt idx="47">
                  <c:v>0.60415656180999144</c:v>
                </c:pt>
                <c:pt idx="48">
                  <c:v>0.61583567034236919</c:v>
                </c:pt>
                <c:pt idx="49">
                  <c:v>0.6258226462803349</c:v>
                </c:pt>
                <c:pt idx="50">
                  <c:v>0.63464689299041099</c:v>
                </c:pt>
                <c:pt idx="51">
                  <c:v>0.6433144364050245</c:v>
                </c:pt>
                <c:pt idx="52">
                  <c:v>0.64970100655419227</c:v>
                </c:pt>
                <c:pt idx="53">
                  <c:v>0.6566792590117182</c:v>
                </c:pt>
                <c:pt idx="54">
                  <c:v>0.66167951691043336</c:v>
                </c:pt>
                <c:pt idx="55">
                  <c:v>0.6667069708273442</c:v>
                </c:pt>
                <c:pt idx="56">
                  <c:v>0.67117792501491924</c:v>
                </c:pt>
                <c:pt idx="57">
                  <c:v>0.67456653430851876</c:v>
                </c:pt>
                <c:pt idx="58">
                  <c:v>0.6785708098283596</c:v>
                </c:pt>
                <c:pt idx="59">
                  <c:v>0.68117007684291975</c:v>
                </c:pt>
                <c:pt idx="60">
                  <c:v>0.68432423853450075</c:v>
                </c:pt>
                <c:pt idx="61">
                  <c:v>0.68672508211986638</c:v>
                </c:pt>
                <c:pt idx="62">
                  <c:v>0.68896968455890073</c:v>
                </c:pt>
                <c:pt idx="63">
                  <c:v>0.69134325222042281</c:v>
                </c:pt>
                <c:pt idx="64">
                  <c:v>0.69301354282676275</c:v>
                </c:pt>
                <c:pt idx="65">
                  <c:v>0.69522023543308709</c:v>
                </c:pt>
                <c:pt idx="66">
                  <c:v>0.69666920518452879</c:v>
                </c:pt>
                <c:pt idx="67">
                  <c:v>0.69842508969217032</c:v>
                </c:pt>
                <c:pt idx="68">
                  <c:v>0.69993567632164955</c:v>
                </c:pt>
                <c:pt idx="69">
                  <c:v>0.70120543160902549</c:v>
                </c:pt>
                <c:pt idx="70">
                  <c:v>0.70279344308463731</c:v>
                </c:pt>
              </c:numCache>
            </c:numRef>
          </c:xVal>
          <c:yVal>
            <c:numRef>
              <c:f>'RTM6'!$AL$4:$AL$74</c:f>
              <c:numCache>
                <c:formatCode>General</c:formatCode>
                <c:ptCount val="71"/>
                <c:pt idx="0">
                  <c:v>0.18971178074196737</c:v>
                </c:pt>
                <c:pt idx="1">
                  <c:v>0.18884611900323495</c:v>
                </c:pt>
                <c:pt idx="2">
                  <c:v>0.18715870276095331</c:v>
                </c:pt>
                <c:pt idx="3">
                  <c:v>0.19069094243047935</c:v>
                </c:pt>
                <c:pt idx="4">
                  <c:v>0.18937812754896785</c:v>
                </c:pt>
                <c:pt idx="5">
                  <c:v>0.19336909331768068</c:v>
                </c:pt>
                <c:pt idx="6">
                  <c:v>0.19043098609006831</c:v>
                </c:pt>
                <c:pt idx="7">
                  <c:v>0.19082575544934693</c:v>
                </c:pt>
                <c:pt idx="8">
                  <c:v>0.19308916777136362</c:v>
                </c:pt>
                <c:pt idx="9">
                  <c:v>0.18805031966029764</c:v>
                </c:pt>
                <c:pt idx="10">
                  <c:v>0.19262742314609768</c:v>
                </c:pt>
                <c:pt idx="11">
                  <c:v>0.19134759536422877</c:v>
                </c:pt>
                <c:pt idx="12">
                  <c:v>0.19743922677911036</c:v>
                </c:pt>
                <c:pt idx="13">
                  <c:v>0.19285030199234715</c:v>
                </c:pt>
                <c:pt idx="14">
                  <c:v>0.19215560113722627</c:v>
                </c:pt>
                <c:pt idx="15">
                  <c:v>0.19814914243230258</c:v>
                </c:pt>
                <c:pt idx="16">
                  <c:v>0.19020128237972159</c:v>
                </c:pt>
                <c:pt idx="17">
                  <c:v>0.19720656407993647</c:v>
                </c:pt>
                <c:pt idx="18">
                  <c:v>0.19158328981223774</c:v>
                </c:pt>
                <c:pt idx="19">
                  <c:v>0.19738780230244132</c:v>
                </c:pt>
                <c:pt idx="20">
                  <c:v>0.19654336984032697</c:v>
                </c:pt>
                <c:pt idx="21">
                  <c:v>0.19453571159015476</c:v>
                </c:pt>
                <c:pt idx="22">
                  <c:v>0.20074749640239817</c:v>
                </c:pt>
                <c:pt idx="23">
                  <c:v>0.19552920985139852</c:v>
                </c:pt>
                <c:pt idx="24">
                  <c:v>0.20288777994377671</c:v>
                </c:pt>
                <c:pt idx="25">
                  <c:v>0.20020119947105894</c:v>
                </c:pt>
                <c:pt idx="26">
                  <c:v>0.20226627747027082</c:v>
                </c:pt>
                <c:pt idx="27">
                  <c:v>0.19993800583776242</c:v>
                </c:pt>
                <c:pt idx="28">
                  <c:v>0.19950867222931809</c:v>
                </c:pt>
                <c:pt idx="29">
                  <c:v>0.20515556209802444</c:v>
                </c:pt>
                <c:pt idx="30">
                  <c:v>0.20358286995855743</c:v>
                </c:pt>
                <c:pt idx="31">
                  <c:v>0.2044753242325936</c:v>
                </c:pt>
                <c:pt idx="32">
                  <c:v>0.20821445255966461</c:v>
                </c:pt>
                <c:pt idx="33">
                  <c:v>0.21055935358211197</c:v>
                </c:pt>
                <c:pt idx="34">
                  <c:v>0.20948767725501338</c:v>
                </c:pt>
                <c:pt idx="35">
                  <c:v>0.21632098957699403</c:v>
                </c:pt>
                <c:pt idx="36">
                  <c:v>0.20879561393953636</c:v>
                </c:pt>
                <c:pt idx="37">
                  <c:v>0.21955373621763286</c:v>
                </c:pt>
                <c:pt idx="38">
                  <c:v>0.21791486950795516</c:v>
                </c:pt>
                <c:pt idx="39">
                  <c:v>0.22027512730972831</c:v>
                </c:pt>
                <c:pt idx="40">
                  <c:v>0.22363077798255976</c:v>
                </c:pt>
                <c:pt idx="41">
                  <c:v>0.21479635760211824</c:v>
                </c:pt>
                <c:pt idx="42">
                  <c:v>0.23145230352381058</c:v>
                </c:pt>
                <c:pt idx="43">
                  <c:v>0.22173037599769774</c:v>
                </c:pt>
                <c:pt idx="44">
                  <c:v>0.22780197699590193</c:v>
                </c:pt>
                <c:pt idx="45">
                  <c:v>0.22648530867352992</c:v>
                </c:pt>
                <c:pt idx="46">
                  <c:v>0.21748725575268438</c:v>
                </c:pt>
                <c:pt idx="47">
                  <c:v>0.22604876486739967</c:v>
                </c:pt>
                <c:pt idx="48">
                  <c:v>0.21569092135418275</c:v>
                </c:pt>
                <c:pt idx="49">
                  <c:v>0.23195015285417309</c:v>
                </c:pt>
                <c:pt idx="50">
                  <c:v>0.2282266069625139</c:v>
                </c:pt>
                <c:pt idx="51">
                  <c:v>0.23078420658942908</c:v>
                </c:pt>
                <c:pt idx="52">
                  <c:v>0.22911911333349622</c:v>
                </c:pt>
                <c:pt idx="53">
                  <c:v>0.22447117734045274</c:v>
                </c:pt>
                <c:pt idx="54">
                  <c:v>0.22777542181874691</c:v>
                </c:pt>
                <c:pt idx="55">
                  <c:v>0.2252962485445954</c:v>
                </c:pt>
                <c:pt idx="56">
                  <c:v>0.23045132798769821</c:v>
                </c:pt>
                <c:pt idx="57">
                  <c:v>0.2309920419429306</c:v>
                </c:pt>
                <c:pt idx="58">
                  <c:v>0.22841472817467134</c:v>
                </c:pt>
                <c:pt idx="59">
                  <c:v>0.22937831213469373</c:v>
                </c:pt>
                <c:pt idx="60">
                  <c:v>0.22907151242256635</c:v>
                </c:pt>
                <c:pt idx="61">
                  <c:v>0.22633776075680653</c:v>
                </c:pt>
                <c:pt idx="62">
                  <c:v>0.22312815780557949</c:v>
                </c:pt>
                <c:pt idx="63">
                  <c:v>0.22702139035666236</c:v>
                </c:pt>
                <c:pt idx="64">
                  <c:v>0.23096346493134348</c:v>
                </c:pt>
                <c:pt idx="65">
                  <c:v>0.22867525691450732</c:v>
                </c:pt>
                <c:pt idx="66">
                  <c:v>0.22841189146450649</c:v>
                </c:pt>
                <c:pt idx="67">
                  <c:v>0.22740315881742407</c:v>
                </c:pt>
                <c:pt idx="68">
                  <c:v>0.22816735641221744</c:v>
                </c:pt>
                <c:pt idx="69">
                  <c:v>0.2270940594306643</c:v>
                </c:pt>
                <c:pt idx="70">
                  <c:v>0.22691608400177707</c:v>
                </c:pt>
              </c:numCache>
            </c:numRef>
          </c:yVal>
          <c:smooth val="0"/>
        </c:ser>
        <c:ser>
          <c:idx val="1"/>
          <c:order val="1"/>
          <c:tx>
            <c:v>156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'RTM6'!$AQ$9:$AQ$25</c:f>
              <c:numCache>
                <c:formatCode>General</c:formatCode>
                <c:ptCount val="17"/>
                <c:pt idx="0">
                  <c:v>0.20047870868044032</c:v>
                </c:pt>
                <c:pt idx="1">
                  <c:v>0.24986159547620745</c:v>
                </c:pt>
                <c:pt idx="2">
                  <c:v>0.305715492509951</c:v>
                </c:pt>
                <c:pt idx="3">
                  <c:v>0.3660947330030262</c:v>
                </c:pt>
                <c:pt idx="4">
                  <c:v>0.428076798053872</c:v>
                </c:pt>
                <c:pt idx="5">
                  <c:v>0.48913416327939452</c:v>
                </c:pt>
                <c:pt idx="6">
                  <c:v>0.54645743731729168</c:v>
                </c:pt>
                <c:pt idx="7">
                  <c:v>0.59864954528053627</c:v>
                </c:pt>
                <c:pt idx="8">
                  <c:v>0.64416539670275541</c:v>
                </c:pt>
                <c:pt idx="9">
                  <c:v>0.68212951494556806</c:v>
                </c:pt>
                <c:pt idx="10">
                  <c:v>0.71201334491099832</c:v>
                </c:pt>
                <c:pt idx="11">
                  <c:v>0.73393069794951615</c:v>
                </c:pt>
                <c:pt idx="12">
                  <c:v>0.74896359232584597</c:v>
                </c:pt>
                <c:pt idx="13">
                  <c:v>0.75918523610837751</c:v>
                </c:pt>
                <c:pt idx="14">
                  <c:v>0.76632574673214482</c:v>
                </c:pt>
                <c:pt idx="15">
                  <c:v>0.77168439270584299</c:v>
                </c:pt>
                <c:pt idx="16">
                  <c:v>0.77588455422629288</c:v>
                </c:pt>
              </c:numCache>
            </c:numRef>
          </c:xVal>
          <c:yVal>
            <c:numRef>
              <c:f>'RTM6'!$AZ$9:$AZ$25</c:f>
              <c:numCache>
                <c:formatCode>General</c:formatCode>
                <c:ptCount val="17"/>
                <c:pt idx="0">
                  <c:v>0.14200420055711996</c:v>
                </c:pt>
                <c:pt idx="1">
                  <c:v>0.14812870584053897</c:v>
                </c:pt>
                <c:pt idx="2">
                  <c:v>0.14643440245356779</c:v>
                </c:pt>
                <c:pt idx="3">
                  <c:v>0.14622568314745585</c:v>
                </c:pt>
                <c:pt idx="4">
                  <c:v>0.15763103955140051</c:v>
                </c:pt>
                <c:pt idx="5">
                  <c:v>0.166015273754823</c:v>
                </c:pt>
                <c:pt idx="6">
                  <c:v>0.16272393659537893</c:v>
                </c:pt>
                <c:pt idx="7">
                  <c:v>0.16472235543658731</c:v>
                </c:pt>
                <c:pt idx="8">
                  <c:v>0.17224664101580606</c:v>
                </c:pt>
                <c:pt idx="9">
                  <c:v>0.17013805923735614</c:v>
                </c:pt>
                <c:pt idx="10">
                  <c:v>0.17285367665386089</c:v>
                </c:pt>
                <c:pt idx="11">
                  <c:v>0.17888566534319683</c:v>
                </c:pt>
                <c:pt idx="12">
                  <c:v>0.17989748777060025</c:v>
                </c:pt>
                <c:pt idx="13">
                  <c:v>0.18214267981791016</c:v>
                </c:pt>
                <c:pt idx="14">
                  <c:v>0.18414166019485392</c:v>
                </c:pt>
                <c:pt idx="15">
                  <c:v>0.18527731836775999</c:v>
                </c:pt>
                <c:pt idx="16">
                  <c:v>0.18174109157387305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07168"/>
        <c:axId val="200809472"/>
      </c:scatterChart>
      <c:valAx>
        <c:axId val="20080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809472"/>
        <c:crosses val="autoZero"/>
        <c:crossBetween val="midCat"/>
        <c:majorUnit val="0.2"/>
      </c:valAx>
      <c:valAx>
        <c:axId val="200809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baseline="0">
                    <a:effectLst/>
                  </a:rPr>
                  <a:t>(W/m</a:t>
                </a:r>
                <a:r>
                  <a:rPr lang="en-US" sz="1800" b="0" i="0" u="none" strike="noStrike" baseline="0">
                    <a:effectLst/>
                  </a:rPr>
                  <a:t>°C</a:t>
                </a:r>
                <a:r>
                  <a:rPr lang="en-US" sz="1800" b="0" i="0" baseline="0">
                    <a:effectLst/>
                  </a:rPr>
                  <a:t>)</a:t>
                </a:r>
                <a:endParaRPr lang="en-GB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60206272917183E-2"/>
              <c:y val="0.166506276784685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807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584128282665965"/>
          <c:y val="0.6105362695713844"/>
          <c:w val="0.43019551127537631"/>
          <c:h val="0.21229364805149931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21683003910227"/>
          <c:y val="4.5760183573578944E-2"/>
          <c:w val="0.73207524384127309"/>
          <c:h val="0.7842161665275712"/>
        </c:manualLayout>
      </c:layout>
      <c:scatterChart>
        <c:scatterStyle val="lineMarker"/>
        <c:varyColors val="0"/>
        <c:ser>
          <c:idx val="0"/>
          <c:order val="0"/>
          <c:tx>
            <c:v>154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'890_160'!$P$5:$P$81</c:f>
              <c:numCache>
                <c:formatCode>General</c:formatCode>
                <c:ptCount val="77"/>
                <c:pt idx="0">
                  <c:v>2.6206177104593723E-2</c:v>
                </c:pt>
                <c:pt idx="1">
                  <c:v>2.9140302491200001E-2</c:v>
                </c:pt>
                <c:pt idx="2">
                  <c:v>3.2308846541882819E-2</c:v>
                </c:pt>
                <c:pt idx="3">
                  <c:v>3.5732702962140525E-2</c:v>
                </c:pt>
                <c:pt idx="4">
                  <c:v>3.9445359994244457E-2</c:v>
                </c:pt>
                <c:pt idx="5">
                  <c:v>4.3482853059615363E-2</c:v>
                </c:pt>
                <c:pt idx="6">
                  <c:v>4.7850880561586942E-2</c:v>
                </c:pt>
                <c:pt idx="7">
                  <c:v>5.2577225945867972E-2</c:v>
                </c:pt>
                <c:pt idx="8">
                  <c:v>5.7690649755832123E-2</c:v>
                </c:pt>
                <c:pt idx="9">
                  <c:v>6.3138397303185156E-2</c:v>
                </c:pt>
                <c:pt idx="10">
                  <c:v>6.89582129996065E-2</c:v>
                </c:pt>
                <c:pt idx="11">
                  <c:v>7.5169196571194252E-2</c:v>
                </c:pt>
                <c:pt idx="12">
                  <c:v>8.182818655902499E-2</c:v>
                </c:pt>
                <c:pt idx="13">
                  <c:v>8.8954392603147803E-2</c:v>
                </c:pt>
                <c:pt idx="14">
                  <c:v>9.6551599322487969E-2</c:v>
                </c:pt>
                <c:pt idx="15">
                  <c:v>0.10464992437851067</c:v>
                </c:pt>
                <c:pt idx="16">
                  <c:v>0.11322218769098853</c:v>
                </c:pt>
                <c:pt idx="17">
                  <c:v>0.12224573834559334</c:v>
                </c:pt>
                <c:pt idx="18">
                  <c:v>0.13175438704255132</c:v>
                </c:pt>
                <c:pt idx="19">
                  <c:v>0.14177128097608244</c:v>
                </c:pt>
                <c:pt idx="20">
                  <c:v>0.15232567592788621</c:v>
                </c:pt>
                <c:pt idx="21">
                  <c:v>0.16344702432382935</c:v>
                </c:pt>
                <c:pt idx="22">
                  <c:v>0.17512936574832472</c:v>
                </c:pt>
                <c:pt idx="23">
                  <c:v>0.18731971909091455</c:v>
                </c:pt>
                <c:pt idx="24">
                  <c:v>0.19998481193757145</c:v>
                </c:pt>
                <c:pt idx="25">
                  <c:v>0.21308699502064901</c:v>
                </c:pt>
                <c:pt idx="26">
                  <c:v>0.22664950454719124</c:v>
                </c:pt>
                <c:pt idx="27">
                  <c:v>0.24071467007424407</c:v>
                </c:pt>
                <c:pt idx="28">
                  <c:v>0.25528471413529952</c:v>
                </c:pt>
                <c:pt idx="29">
                  <c:v>0.27031361097940121</c:v>
                </c:pt>
                <c:pt idx="30">
                  <c:v>0.28576279502857405</c:v>
                </c:pt>
                <c:pt idx="31">
                  <c:v>0.30153636492840674</c:v>
                </c:pt>
                <c:pt idx="32">
                  <c:v>0.31754450225695374</c:v>
                </c:pt>
                <c:pt idx="33">
                  <c:v>0.33376093049146754</c:v>
                </c:pt>
                <c:pt idx="34">
                  <c:v>0.35021871686330019</c:v>
                </c:pt>
                <c:pt idx="35">
                  <c:v>0.36691595835164259</c:v>
                </c:pt>
                <c:pt idx="36">
                  <c:v>0.3838331687217249</c:v>
                </c:pt>
                <c:pt idx="37">
                  <c:v>0.4009287213872052</c:v>
                </c:pt>
                <c:pt idx="38">
                  <c:v>0.41802624013713485</c:v>
                </c:pt>
                <c:pt idx="39">
                  <c:v>0.43505356498225456</c:v>
                </c:pt>
                <c:pt idx="40">
                  <c:v>0.45197413701334305</c:v>
                </c:pt>
                <c:pt idx="41">
                  <c:v>0.46904322549854349</c:v>
                </c:pt>
                <c:pt idx="42">
                  <c:v>0.48589435983889917</c:v>
                </c:pt>
                <c:pt idx="43">
                  <c:v>0.50243135076585743</c:v>
                </c:pt>
                <c:pt idx="44">
                  <c:v>0.51882198113655575</c:v>
                </c:pt>
                <c:pt idx="45">
                  <c:v>0.53492205958140815</c:v>
                </c:pt>
                <c:pt idx="46">
                  <c:v>0.55067070215134106</c:v>
                </c:pt>
                <c:pt idx="47">
                  <c:v>0.56585009912768069</c:v>
                </c:pt>
                <c:pt idx="48">
                  <c:v>0.58038478590401843</c:v>
                </c:pt>
                <c:pt idx="49">
                  <c:v>0.59422645199232715</c:v>
                </c:pt>
                <c:pt idx="50">
                  <c:v>0.60732465932592372</c:v>
                </c:pt>
                <c:pt idx="51">
                  <c:v>0.61966239632458708</c:v>
                </c:pt>
                <c:pt idx="52">
                  <c:v>0.63116448955593429</c:v>
                </c:pt>
                <c:pt idx="53">
                  <c:v>0.64165873576467058</c:v>
                </c:pt>
                <c:pt idx="54">
                  <c:v>0.6510850142890332</c:v>
                </c:pt>
                <c:pt idx="55">
                  <c:v>0.65937528213454577</c:v>
                </c:pt>
                <c:pt idx="56">
                  <c:v>0.66668446748749632</c:v>
                </c:pt>
                <c:pt idx="57">
                  <c:v>0.67317823430200696</c:v>
                </c:pt>
                <c:pt idx="58">
                  <c:v>0.67907638187057007</c:v>
                </c:pt>
                <c:pt idx="59">
                  <c:v>0.68450510796036845</c:v>
                </c:pt>
                <c:pt idx="60">
                  <c:v>0.68944835719062092</c:v>
                </c:pt>
                <c:pt idx="61">
                  <c:v>0.6939505533619903</c:v>
                </c:pt>
                <c:pt idx="62">
                  <c:v>0.69795864491092963</c:v>
                </c:pt>
                <c:pt idx="63">
                  <c:v>0.70152595897382741</c:v>
                </c:pt>
                <c:pt idx="64">
                  <c:v>0.70476391403865801</c:v>
                </c:pt>
                <c:pt idx="65">
                  <c:v>0.70778575042295566</c:v>
                </c:pt>
                <c:pt idx="66">
                  <c:v>0.71066485616678388</c:v>
                </c:pt>
                <c:pt idx="67">
                  <c:v>0.71343141301193391</c:v>
                </c:pt>
                <c:pt idx="68">
                  <c:v>0.71603322731767483</c:v>
                </c:pt>
                <c:pt idx="69">
                  <c:v>0.71843417818153177</c:v>
                </c:pt>
                <c:pt idx="70">
                  <c:v>0.72064194982742591</c:v>
                </c:pt>
                <c:pt idx="71">
                  <c:v>0.72266171744613783</c:v>
                </c:pt>
                <c:pt idx="72">
                  <c:v>0.72456571542245318</c:v>
                </c:pt>
                <c:pt idx="73">
                  <c:v>0.72643128417959402</c:v>
                </c:pt>
                <c:pt idx="74">
                  <c:v>0.72826211020706344</c:v>
                </c:pt>
                <c:pt idx="75">
                  <c:v>0.73003024818243389</c:v>
                </c:pt>
                <c:pt idx="76">
                  <c:v>0.73171715938347948</c:v>
                </c:pt>
              </c:numCache>
            </c:numRef>
          </c:xVal>
          <c:yVal>
            <c:numRef>
              <c:f>'890_160'!$X$5:$X$81</c:f>
              <c:numCache>
                <c:formatCode>General</c:formatCode>
                <c:ptCount val="77"/>
                <c:pt idx="0">
                  <c:v>0.13890236478520304</c:v>
                </c:pt>
                <c:pt idx="1">
                  <c:v>0.13562957598090031</c:v>
                </c:pt>
                <c:pt idx="2">
                  <c:v>0.13663691021064303</c:v>
                </c:pt>
                <c:pt idx="3">
                  <c:v>0.14038846783552045</c:v>
                </c:pt>
                <c:pt idx="4">
                  <c:v>0.13601395049226908</c:v>
                </c:pt>
                <c:pt idx="5">
                  <c:v>0.13988574730133285</c:v>
                </c:pt>
                <c:pt idx="6">
                  <c:v>0.14293037822342017</c:v>
                </c:pt>
                <c:pt idx="7">
                  <c:v>0.14180508339467859</c:v>
                </c:pt>
                <c:pt idx="8">
                  <c:v>0.14429317920122284</c:v>
                </c:pt>
                <c:pt idx="9">
                  <c:v>0.14384224624914996</c:v>
                </c:pt>
                <c:pt idx="10">
                  <c:v>0.14372485924124073</c:v>
                </c:pt>
                <c:pt idx="11">
                  <c:v>0.14244910993748827</c:v>
                </c:pt>
                <c:pt idx="12">
                  <c:v>0.14546908214109167</c:v>
                </c:pt>
                <c:pt idx="13">
                  <c:v>0.14867951774927679</c:v>
                </c:pt>
                <c:pt idx="14">
                  <c:v>0.14654368719612937</c:v>
                </c:pt>
                <c:pt idx="15">
                  <c:v>0.14956284821696067</c:v>
                </c:pt>
                <c:pt idx="16">
                  <c:v>0.14887682227280091</c:v>
                </c:pt>
                <c:pt idx="17">
                  <c:v>0.1502562708370126</c:v>
                </c:pt>
                <c:pt idx="18">
                  <c:v>0.15060505382308667</c:v>
                </c:pt>
                <c:pt idx="19">
                  <c:v>0.15151271393255111</c:v>
                </c:pt>
                <c:pt idx="20">
                  <c:v>0.15482086703124492</c:v>
                </c:pt>
                <c:pt idx="21">
                  <c:v>0.15388251166039368</c:v>
                </c:pt>
                <c:pt idx="22">
                  <c:v>0.15395113013009529</c:v>
                </c:pt>
                <c:pt idx="23">
                  <c:v>0.15535966688232439</c:v>
                </c:pt>
                <c:pt idx="24">
                  <c:v>0.15770013668847871</c:v>
                </c:pt>
                <c:pt idx="25">
                  <c:v>0.15745828774683945</c:v>
                </c:pt>
                <c:pt idx="26">
                  <c:v>0.16011783577623934</c:v>
                </c:pt>
                <c:pt idx="27">
                  <c:v>0.16167234870529462</c:v>
                </c:pt>
                <c:pt idx="28">
                  <c:v>0.16295405411758823</c:v>
                </c:pt>
                <c:pt idx="29">
                  <c:v>0.16552441376996671</c:v>
                </c:pt>
                <c:pt idx="30">
                  <c:v>0.16506744551782557</c:v>
                </c:pt>
                <c:pt idx="31">
                  <c:v>0.16816424847639366</c:v>
                </c:pt>
                <c:pt idx="32">
                  <c:v>0.16954477588127212</c:v>
                </c:pt>
                <c:pt idx="33">
                  <c:v>0.1712740921500423</c:v>
                </c:pt>
                <c:pt idx="34">
                  <c:v>0.17249053218866123</c:v>
                </c:pt>
                <c:pt idx="35">
                  <c:v>0.17355556670865285</c:v>
                </c:pt>
                <c:pt idx="36">
                  <c:v>0.17324207115180323</c:v>
                </c:pt>
                <c:pt idx="37">
                  <c:v>0.17746314103584343</c:v>
                </c:pt>
                <c:pt idx="38">
                  <c:v>0.17671260367551356</c:v>
                </c:pt>
                <c:pt idx="39">
                  <c:v>0.18069394106434611</c:v>
                </c:pt>
                <c:pt idx="40">
                  <c:v>0.18303899862559209</c:v>
                </c:pt>
                <c:pt idx="41">
                  <c:v>0.18090724039412412</c:v>
                </c:pt>
                <c:pt idx="42">
                  <c:v>0.18528776936741326</c:v>
                </c:pt>
                <c:pt idx="43">
                  <c:v>0.18264197213948843</c:v>
                </c:pt>
                <c:pt idx="44">
                  <c:v>0.1868406511751862</c:v>
                </c:pt>
                <c:pt idx="45">
                  <c:v>0.18906108485441092</c:v>
                </c:pt>
                <c:pt idx="46">
                  <c:v>0.19093961039769214</c:v>
                </c:pt>
                <c:pt idx="47">
                  <c:v>0.19050562686709877</c:v>
                </c:pt>
                <c:pt idx="48">
                  <c:v>0.18898146205605312</c:v>
                </c:pt>
                <c:pt idx="49">
                  <c:v>0.19330253827788796</c:v>
                </c:pt>
                <c:pt idx="50">
                  <c:v>0.19142317316606847</c:v>
                </c:pt>
                <c:pt idx="51">
                  <c:v>0.19110317202193786</c:v>
                </c:pt>
                <c:pt idx="52">
                  <c:v>0.1930655101034815</c:v>
                </c:pt>
                <c:pt idx="53">
                  <c:v>0.19362701095045612</c:v>
                </c:pt>
                <c:pt idx="54">
                  <c:v>0.19750615923914086</c:v>
                </c:pt>
                <c:pt idx="55">
                  <c:v>0.19878823794917261</c:v>
                </c:pt>
                <c:pt idx="56">
                  <c:v>0.20183810177876232</c:v>
                </c:pt>
                <c:pt idx="57">
                  <c:v>0.20720362302975331</c:v>
                </c:pt>
                <c:pt idx="58">
                  <c:v>0.20891060483216728</c:v>
                </c:pt>
                <c:pt idx="59">
                  <c:v>0.20771073797209097</c:v>
                </c:pt>
                <c:pt idx="60">
                  <c:v>0.21059289789581109</c:v>
                </c:pt>
                <c:pt idx="61">
                  <c:v>0.21113119780130463</c:v>
                </c:pt>
                <c:pt idx="62">
                  <c:v>0.21427583448893694</c:v>
                </c:pt>
                <c:pt idx="63">
                  <c:v>0.21026025051573435</c:v>
                </c:pt>
                <c:pt idx="64">
                  <c:v>0.20946932532172055</c:v>
                </c:pt>
                <c:pt idx="65">
                  <c:v>0.21107096159769662</c:v>
                </c:pt>
                <c:pt idx="66">
                  <c:v>0.21051235003366991</c:v>
                </c:pt>
                <c:pt idx="67">
                  <c:v>0.20931458120233221</c:v>
                </c:pt>
                <c:pt idx="68">
                  <c:v>0.20897623556193567</c:v>
                </c:pt>
                <c:pt idx="69">
                  <c:v>0.20781082256281339</c:v>
                </c:pt>
                <c:pt idx="70">
                  <c:v>0.20694661805292813</c:v>
                </c:pt>
                <c:pt idx="71">
                  <c:v>0.20793949108688248</c:v>
                </c:pt>
                <c:pt idx="72">
                  <c:v>0.20687912385967053</c:v>
                </c:pt>
                <c:pt idx="73">
                  <c:v>0.20714360048960379</c:v>
                </c:pt>
                <c:pt idx="74">
                  <c:v>0.20517011675858735</c:v>
                </c:pt>
                <c:pt idx="75">
                  <c:v>0.21074001873302842</c:v>
                </c:pt>
                <c:pt idx="76">
                  <c:v>0.20610366536994076</c:v>
                </c:pt>
              </c:numCache>
            </c:numRef>
          </c:yVal>
          <c:smooth val="0"/>
        </c:ser>
        <c:ser>
          <c:idx val="1"/>
          <c:order val="1"/>
          <c:tx>
            <c:v>175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'890_180'!$Q$10:$Q$48</c:f>
              <c:numCache>
                <c:formatCode>General</c:formatCode>
                <c:ptCount val="39"/>
                <c:pt idx="0">
                  <c:v>0.19626181650584901</c:v>
                </c:pt>
                <c:pt idx="1">
                  <c:v>0.23142254238907839</c:v>
                </c:pt>
                <c:pt idx="2">
                  <c:v>0.26963080481398261</c:v>
                </c:pt>
                <c:pt idx="3">
                  <c:v>0.31061831786189098</c:v>
                </c:pt>
                <c:pt idx="4">
                  <c:v>0.35388900175980786</c:v>
                </c:pt>
                <c:pt idx="5">
                  <c:v>0.39862868567490861</c:v>
                </c:pt>
                <c:pt idx="6">
                  <c:v>0.44411343208138199</c:v>
                </c:pt>
                <c:pt idx="7">
                  <c:v>0.48923734320781043</c:v>
                </c:pt>
                <c:pt idx="8">
                  <c:v>0.53315300415393807</c:v>
                </c:pt>
                <c:pt idx="9">
                  <c:v>0.57514857966820676</c:v>
                </c:pt>
                <c:pt idx="10">
                  <c:v>0.61485197185570017</c:v>
                </c:pt>
                <c:pt idx="11">
                  <c:v>0.65204128718183241</c:v>
                </c:pt>
                <c:pt idx="12">
                  <c:v>0.68670405158254222</c:v>
                </c:pt>
                <c:pt idx="13">
                  <c:v>0.71859801628406839</c:v>
                </c:pt>
                <c:pt idx="14">
                  <c:v>0.74763829039350904</c:v>
                </c:pt>
                <c:pt idx="15">
                  <c:v>0.77362388740090404</c:v>
                </c:pt>
                <c:pt idx="16">
                  <c:v>0.79643775316719534</c:v>
                </c:pt>
                <c:pt idx="17">
                  <c:v>0.81602880547684054</c:v>
                </c:pt>
                <c:pt idx="18">
                  <c:v>0.83256422433089328</c:v>
                </c:pt>
                <c:pt idx="19">
                  <c:v>0.84636750784159198</c:v>
                </c:pt>
                <c:pt idx="20">
                  <c:v>0.85797311373721474</c:v>
                </c:pt>
                <c:pt idx="21">
                  <c:v>0.86765709868317931</c:v>
                </c:pt>
                <c:pt idx="22">
                  <c:v>0.87577490395454616</c:v>
                </c:pt>
                <c:pt idx="23">
                  <c:v>0.882566776080278</c:v>
                </c:pt>
                <c:pt idx="24">
                  <c:v>0.8883231969169354</c:v>
                </c:pt>
                <c:pt idx="25">
                  <c:v>0.89322185534676102</c:v>
                </c:pt>
                <c:pt idx="26">
                  <c:v>0.89791604209614873</c:v>
                </c:pt>
                <c:pt idx="27">
                  <c:v>0.90169181622329808</c:v>
                </c:pt>
                <c:pt idx="28">
                  <c:v>0.90510820962188454</c:v>
                </c:pt>
                <c:pt idx="29">
                  <c:v>0.90825970363420594</c:v>
                </c:pt>
                <c:pt idx="30">
                  <c:v>0.91112019811485223</c:v>
                </c:pt>
                <c:pt idx="31">
                  <c:v>0.91370323123266028</c:v>
                </c:pt>
                <c:pt idx="32">
                  <c:v>0.91605157240165724</c:v>
                </c:pt>
                <c:pt idx="33">
                  <c:v>0.91817493794766114</c:v>
                </c:pt>
                <c:pt idx="34">
                  <c:v>0.92015830857246428</c:v>
                </c:pt>
                <c:pt idx="35">
                  <c:v>0.92201873305924975</c:v>
                </c:pt>
                <c:pt idx="36">
                  <c:v>0.92378013618879173</c:v>
                </c:pt>
                <c:pt idx="37">
                  <c:v>0.92546145959996551</c:v>
                </c:pt>
                <c:pt idx="38">
                  <c:v>0.92706220064090816</c:v>
                </c:pt>
              </c:numCache>
            </c:numRef>
          </c:xVal>
          <c:yVal>
            <c:numRef>
              <c:f>'890_180'!$Y$10:$Y$48</c:f>
              <c:numCache>
                <c:formatCode>General</c:formatCode>
                <c:ptCount val="39"/>
                <c:pt idx="0">
                  <c:v>0.12959223686945673</c:v>
                </c:pt>
                <c:pt idx="1">
                  <c:v>0.13055729684617715</c:v>
                </c:pt>
                <c:pt idx="2">
                  <c:v>0.13186633285971647</c:v>
                </c:pt>
                <c:pt idx="3">
                  <c:v>0.13623504264022329</c:v>
                </c:pt>
                <c:pt idx="4">
                  <c:v>0.13953424258245886</c:v>
                </c:pt>
                <c:pt idx="5">
                  <c:v>0.13834092340204213</c:v>
                </c:pt>
                <c:pt idx="6">
                  <c:v>0.13905611972331497</c:v>
                </c:pt>
                <c:pt idx="7">
                  <c:v>0.14401677672948854</c:v>
                </c:pt>
                <c:pt idx="8">
                  <c:v>0.14995283665666381</c:v>
                </c:pt>
                <c:pt idx="9">
                  <c:v>0.15383749110679645</c:v>
                </c:pt>
                <c:pt idx="10">
                  <c:v>0.15377050724774696</c:v>
                </c:pt>
                <c:pt idx="11">
                  <c:v>0.1561230164987579</c:v>
                </c:pt>
                <c:pt idx="12">
                  <c:v>0.15703036282458102</c:v>
                </c:pt>
                <c:pt idx="13">
                  <c:v>0.1567548047003757</c:v>
                </c:pt>
                <c:pt idx="14">
                  <c:v>0.16071174006494543</c:v>
                </c:pt>
                <c:pt idx="15">
                  <c:v>0.16324843085908308</c:v>
                </c:pt>
                <c:pt idx="16">
                  <c:v>0.16435122275561148</c:v>
                </c:pt>
                <c:pt idx="17">
                  <c:v>0.16417492593357613</c:v>
                </c:pt>
                <c:pt idx="18">
                  <c:v>0.16614628608812565</c:v>
                </c:pt>
                <c:pt idx="19">
                  <c:v>0.16245250056000854</c:v>
                </c:pt>
                <c:pt idx="20">
                  <c:v>0.1646309399505029</c:v>
                </c:pt>
                <c:pt idx="21">
                  <c:v>0.16835957797103532</c:v>
                </c:pt>
                <c:pt idx="22">
                  <c:v>0.16363554213043066</c:v>
                </c:pt>
                <c:pt idx="23">
                  <c:v>0.17059375557692083</c:v>
                </c:pt>
                <c:pt idx="24">
                  <c:v>0.16973604512556781</c:v>
                </c:pt>
                <c:pt idx="25">
                  <c:v>0.16433022520965249</c:v>
                </c:pt>
                <c:pt idx="26">
                  <c:v>0.16726471813786986</c:v>
                </c:pt>
                <c:pt idx="27">
                  <c:v>0.17094995050133588</c:v>
                </c:pt>
                <c:pt idx="28">
                  <c:v>0.16902761565177871</c:v>
                </c:pt>
                <c:pt idx="29">
                  <c:v>0.16889779819408185</c:v>
                </c:pt>
                <c:pt idx="30">
                  <c:v>0.16701348060294874</c:v>
                </c:pt>
                <c:pt idx="31">
                  <c:v>0.16898836201240414</c:v>
                </c:pt>
                <c:pt idx="32">
                  <c:v>0.16899442160949232</c:v>
                </c:pt>
                <c:pt idx="33">
                  <c:v>0.17027106376429305</c:v>
                </c:pt>
                <c:pt idx="34">
                  <c:v>0.16776357000137757</c:v>
                </c:pt>
                <c:pt idx="35">
                  <c:v>0.16922304482971329</c:v>
                </c:pt>
                <c:pt idx="36">
                  <c:v>0.16990980006989026</c:v>
                </c:pt>
                <c:pt idx="37">
                  <c:v>0.16612977223517128</c:v>
                </c:pt>
                <c:pt idx="38">
                  <c:v>0.16830261900546004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19232"/>
        <c:axId val="193999616"/>
      </c:scatterChart>
      <c:valAx>
        <c:axId val="19391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3999616"/>
        <c:crosses val="autoZero"/>
        <c:crossBetween val="midCat"/>
        <c:majorUnit val="0.2"/>
      </c:valAx>
      <c:valAx>
        <c:axId val="193999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baseline="0">
                    <a:effectLst/>
                  </a:rPr>
                  <a:t>(W/m</a:t>
                </a:r>
                <a:r>
                  <a:rPr lang="en-US" sz="1800" b="0" i="0" u="none" strike="noStrike" baseline="0">
                    <a:effectLst/>
                  </a:rPr>
                  <a:t>°C</a:t>
                </a:r>
                <a:r>
                  <a:rPr lang="en-US" sz="1800" b="0" i="0" baseline="0">
                    <a:effectLst/>
                  </a:rPr>
                  <a:t>)</a:t>
                </a:r>
                <a:endParaRPr lang="en-GB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3012772754055093E-2"/>
              <c:y val="0.197299175631215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3919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584128282665965"/>
          <c:y val="0.6105362695713844"/>
          <c:w val="0.43019551127537631"/>
          <c:h val="0.21229364805149931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86317745401972"/>
          <c:y val="3.9544077969274817E-2"/>
          <c:w val="0.75007767282324456"/>
          <c:h val="0.78415894524812302"/>
        </c:manualLayout>
      </c:layout>
      <c:scatterChart>
        <c:scatterStyle val="lineMarker"/>
        <c:varyColors val="0"/>
        <c:ser>
          <c:idx val="0"/>
          <c:order val="0"/>
          <c:tx>
            <c:v>154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'890_160'!$O$5:$O$81</c:f>
              <c:numCache>
                <c:formatCode>General</c:formatCode>
                <c:ptCount val="77"/>
                <c:pt idx="0">
                  <c:v>9.4720049999999993</c:v>
                </c:pt>
                <c:pt idx="1">
                  <c:v>12.9404</c:v>
                </c:pt>
                <c:pt idx="2">
                  <c:v>16.407800000000002</c:v>
                </c:pt>
                <c:pt idx="3">
                  <c:v>19.87405</c:v>
                </c:pt>
                <c:pt idx="4">
                  <c:v>23.339500000000001</c:v>
                </c:pt>
                <c:pt idx="5">
                  <c:v>26.813749999999999</c:v>
                </c:pt>
                <c:pt idx="6">
                  <c:v>30.281300000000002</c:v>
                </c:pt>
                <c:pt idx="7">
                  <c:v>33.747050000000002</c:v>
                </c:pt>
                <c:pt idx="8">
                  <c:v>37.228949999999998</c:v>
                </c:pt>
                <c:pt idx="9">
                  <c:v>40.693200000000004</c:v>
                </c:pt>
                <c:pt idx="10">
                  <c:v>44.162999999999997</c:v>
                </c:pt>
                <c:pt idx="11">
                  <c:v>47.626800000000003</c:v>
                </c:pt>
                <c:pt idx="12">
                  <c:v>51.097099999999998</c:v>
                </c:pt>
                <c:pt idx="13">
                  <c:v>54.562600000000003</c:v>
                </c:pt>
                <c:pt idx="14">
                  <c:v>58.024650000000001</c:v>
                </c:pt>
                <c:pt idx="15">
                  <c:v>61.488050000000001</c:v>
                </c:pt>
                <c:pt idx="16">
                  <c:v>64.954599999999999</c:v>
                </c:pt>
                <c:pt idx="17">
                  <c:v>68.421250000000001</c:v>
                </c:pt>
                <c:pt idx="18">
                  <c:v>71.889199999999988</c:v>
                </c:pt>
                <c:pt idx="19">
                  <c:v>75.356300000000005</c:v>
                </c:pt>
                <c:pt idx="20">
                  <c:v>78.81935</c:v>
                </c:pt>
                <c:pt idx="21">
                  <c:v>82.286200000000008</c:v>
                </c:pt>
                <c:pt idx="22">
                  <c:v>85.754850000000005</c:v>
                </c:pt>
                <c:pt idx="23">
                  <c:v>89.219349999999991</c:v>
                </c:pt>
                <c:pt idx="24">
                  <c:v>92.683400000000006</c:v>
                </c:pt>
                <c:pt idx="25">
                  <c:v>96.148200000000003</c:v>
                </c:pt>
                <c:pt idx="26">
                  <c:v>99.612349999999992</c:v>
                </c:pt>
                <c:pt idx="27">
                  <c:v>103.078</c:v>
                </c:pt>
                <c:pt idx="28">
                  <c:v>106.542</c:v>
                </c:pt>
                <c:pt idx="29">
                  <c:v>110.005</c:v>
                </c:pt>
                <c:pt idx="30">
                  <c:v>113.476</c:v>
                </c:pt>
                <c:pt idx="31">
                  <c:v>116.9405</c:v>
                </c:pt>
                <c:pt idx="32">
                  <c:v>120.404</c:v>
                </c:pt>
                <c:pt idx="33">
                  <c:v>123.8695</c:v>
                </c:pt>
                <c:pt idx="34">
                  <c:v>127.3355</c:v>
                </c:pt>
                <c:pt idx="35">
                  <c:v>130.8015</c:v>
                </c:pt>
                <c:pt idx="36">
                  <c:v>134.26900000000001</c:v>
                </c:pt>
                <c:pt idx="37">
                  <c:v>137.7415</c:v>
                </c:pt>
                <c:pt idx="38">
                  <c:v>141.20949999999999</c:v>
                </c:pt>
                <c:pt idx="39">
                  <c:v>144.67649999999998</c:v>
                </c:pt>
                <c:pt idx="40">
                  <c:v>148.142</c:v>
                </c:pt>
                <c:pt idx="41">
                  <c:v>151.66500000000002</c:v>
                </c:pt>
                <c:pt idx="42">
                  <c:v>155.17099999999999</c:v>
                </c:pt>
                <c:pt idx="43">
                  <c:v>158.63650000000001</c:v>
                </c:pt>
                <c:pt idx="44">
                  <c:v>162.10050000000001</c:v>
                </c:pt>
                <c:pt idx="45">
                  <c:v>165.565</c:v>
                </c:pt>
                <c:pt idx="46">
                  <c:v>169.03300000000002</c:v>
                </c:pt>
                <c:pt idx="47">
                  <c:v>172.49850000000001</c:v>
                </c:pt>
                <c:pt idx="48">
                  <c:v>175.96250000000001</c:v>
                </c:pt>
                <c:pt idx="49">
                  <c:v>179.43049999999999</c:v>
                </c:pt>
                <c:pt idx="50">
                  <c:v>182.89350000000002</c:v>
                </c:pt>
                <c:pt idx="51">
                  <c:v>186.35500000000002</c:v>
                </c:pt>
                <c:pt idx="52">
                  <c:v>189.82400000000001</c:v>
                </c:pt>
                <c:pt idx="53">
                  <c:v>193.28749999999999</c:v>
                </c:pt>
                <c:pt idx="54">
                  <c:v>196.75649999999999</c:v>
                </c:pt>
                <c:pt idx="55">
                  <c:v>200.22200000000001</c:v>
                </c:pt>
                <c:pt idx="56">
                  <c:v>203.69049999999999</c:v>
                </c:pt>
                <c:pt idx="57">
                  <c:v>207.15299999999999</c:v>
                </c:pt>
                <c:pt idx="58">
                  <c:v>210.61649999999997</c:v>
                </c:pt>
                <c:pt idx="59">
                  <c:v>214.07999999999998</c:v>
                </c:pt>
                <c:pt idx="60">
                  <c:v>217.55250000000001</c:v>
                </c:pt>
                <c:pt idx="61">
                  <c:v>221.023</c:v>
                </c:pt>
                <c:pt idx="62">
                  <c:v>224.4855</c:v>
                </c:pt>
                <c:pt idx="63">
                  <c:v>227.9495</c:v>
                </c:pt>
                <c:pt idx="64">
                  <c:v>231.4195</c:v>
                </c:pt>
                <c:pt idx="65">
                  <c:v>234.8845</c:v>
                </c:pt>
                <c:pt idx="66">
                  <c:v>238.34649999999999</c:v>
                </c:pt>
                <c:pt idx="67">
                  <c:v>241.81700000000001</c:v>
                </c:pt>
                <c:pt idx="68">
                  <c:v>245.28300000000002</c:v>
                </c:pt>
                <c:pt idx="69">
                  <c:v>248.74549999999999</c:v>
                </c:pt>
                <c:pt idx="70">
                  <c:v>252.21199999999999</c:v>
                </c:pt>
                <c:pt idx="71">
                  <c:v>255.67500000000001</c:v>
                </c:pt>
                <c:pt idx="72">
                  <c:v>259.14049999999997</c:v>
                </c:pt>
                <c:pt idx="73">
                  <c:v>262.60899999999998</c:v>
                </c:pt>
                <c:pt idx="74">
                  <c:v>266.07749999999999</c:v>
                </c:pt>
                <c:pt idx="75">
                  <c:v>269.54449999999997</c:v>
                </c:pt>
                <c:pt idx="76">
                  <c:v>273.01149999999996</c:v>
                </c:pt>
              </c:numCache>
            </c:numRef>
          </c:xVal>
          <c:yVal>
            <c:numRef>
              <c:f>'890_160'!$X$5:$X$81</c:f>
              <c:numCache>
                <c:formatCode>General</c:formatCode>
                <c:ptCount val="77"/>
                <c:pt idx="0">
                  <c:v>0.13890236478520304</c:v>
                </c:pt>
                <c:pt idx="1">
                  <c:v>0.13562957598090031</c:v>
                </c:pt>
                <c:pt idx="2">
                  <c:v>0.13663691021064303</c:v>
                </c:pt>
                <c:pt idx="3">
                  <c:v>0.14038846783552045</c:v>
                </c:pt>
                <c:pt idx="4">
                  <c:v>0.13601395049226908</c:v>
                </c:pt>
                <c:pt idx="5">
                  <c:v>0.13988574730133285</c:v>
                </c:pt>
                <c:pt idx="6">
                  <c:v>0.14293037822342017</c:v>
                </c:pt>
                <c:pt idx="7">
                  <c:v>0.14180508339467859</c:v>
                </c:pt>
                <c:pt idx="8">
                  <c:v>0.14429317920122284</c:v>
                </c:pt>
                <c:pt idx="9">
                  <c:v>0.14384224624914996</c:v>
                </c:pt>
                <c:pt idx="10">
                  <c:v>0.14372485924124073</c:v>
                </c:pt>
                <c:pt idx="11">
                  <c:v>0.14244910993748827</c:v>
                </c:pt>
                <c:pt idx="12">
                  <c:v>0.14546908214109167</c:v>
                </c:pt>
                <c:pt idx="13">
                  <c:v>0.14867951774927679</c:v>
                </c:pt>
                <c:pt idx="14">
                  <c:v>0.14654368719612937</c:v>
                </c:pt>
                <c:pt idx="15">
                  <c:v>0.14956284821696067</c:v>
                </c:pt>
                <c:pt idx="16">
                  <c:v>0.14887682227280091</c:v>
                </c:pt>
                <c:pt idx="17">
                  <c:v>0.1502562708370126</c:v>
                </c:pt>
                <c:pt idx="18">
                  <c:v>0.15060505382308667</c:v>
                </c:pt>
                <c:pt idx="19">
                  <c:v>0.15151271393255111</c:v>
                </c:pt>
                <c:pt idx="20">
                  <c:v>0.15482086703124492</c:v>
                </c:pt>
                <c:pt idx="21">
                  <c:v>0.15388251166039368</c:v>
                </c:pt>
                <c:pt idx="22">
                  <c:v>0.15395113013009529</c:v>
                </c:pt>
                <c:pt idx="23">
                  <c:v>0.15535966688232439</c:v>
                </c:pt>
                <c:pt idx="24">
                  <c:v>0.15770013668847871</c:v>
                </c:pt>
                <c:pt idx="25">
                  <c:v>0.15745828774683945</c:v>
                </c:pt>
                <c:pt idx="26">
                  <c:v>0.16011783577623934</c:v>
                </c:pt>
                <c:pt idx="27">
                  <c:v>0.16167234870529462</c:v>
                </c:pt>
                <c:pt idx="28">
                  <c:v>0.16295405411758823</c:v>
                </c:pt>
                <c:pt idx="29">
                  <c:v>0.16552441376996671</c:v>
                </c:pt>
                <c:pt idx="30">
                  <c:v>0.16506744551782557</c:v>
                </c:pt>
                <c:pt idx="31">
                  <c:v>0.16816424847639366</c:v>
                </c:pt>
                <c:pt idx="32">
                  <c:v>0.16954477588127212</c:v>
                </c:pt>
                <c:pt idx="33">
                  <c:v>0.1712740921500423</c:v>
                </c:pt>
                <c:pt idx="34">
                  <c:v>0.17249053218866123</c:v>
                </c:pt>
                <c:pt idx="35">
                  <c:v>0.17355556670865285</c:v>
                </c:pt>
                <c:pt idx="36">
                  <c:v>0.17324207115180323</c:v>
                </c:pt>
                <c:pt idx="37">
                  <c:v>0.17746314103584343</c:v>
                </c:pt>
                <c:pt idx="38">
                  <c:v>0.17671260367551356</c:v>
                </c:pt>
                <c:pt idx="39">
                  <c:v>0.18069394106434611</c:v>
                </c:pt>
                <c:pt idx="40">
                  <c:v>0.18303899862559209</c:v>
                </c:pt>
                <c:pt idx="41">
                  <c:v>0.18090724039412412</c:v>
                </c:pt>
                <c:pt idx="42">
                  <c:v>0.18528776936741326</c:v>
                </c:pt>
                <c:pt idx="43">
                  <c:v>0.18264197213948843</c:v>
                </c:pt>
                <c:pt idx="44">
                  <c:v>0.1868406511751862</c:v>
                </c:pt>
                <c:pt idx="45">
                  <c:v>0.18906108485441092</c:v>
                </c:pt>
                <c:pt idx="46">
                  <c:v>0.19093961039769214</c:v>
                </c:pt>
                <c:pt idx="47">
                  <c:v>0.19050562686709877</c:v>
                </c:pt>
                <c:pt idx="48">
                  <c:v>0.18898146205605312</c:v>
                </c:pt>
                <c:pt idx="49">
                  <c:v>0.19330253827788796</c:v>
                </c:pt>
                <c:pt idx="50">
                  <c:v>0.19142317316606847</c:v>
                </c:pt>
                <c:pt idx="51">
                  <c:v>0.19110317202193786</c:v>
                </c:pt>
                <c:pt idx="52">
                  <c:v>0.1930655101034815</c:v>
                </c:pt>
                <c:pt idx="53">
                  <c:v>0.19362701095045612</c:v>
                </c:pt>
                <c:pt idx="54">
                  <c:v>0.19750615923914086</c:v>
                </c:pt>
                <c:pt idx="55">
                  <c:v>0.19878823794917261</c:v>
                </c:pt>
                <c:pt idx="56">
                  <c:v>0.20183810177876232</c:v>
                </c:pt>
                <c:pt idx="57">
                  <c:v>0.20720362302975331</c:v>
                </c:pt>
                <c:pt idx="58">
                  <c:v>0.20891060483216728</c:v>
                </c:pt>
                <c:pt idx="59">
                  <c:v>0.20771073797209097</c:v>
                </c:pt>
                <c:pt idx="60">
                  <c:v>0.21059289789581109</c:v>
                </c:pt>
                <c:pt idx="61">
                  <c:v>0.21113119780130463</c:v>
                </c:pt>
                <c:pt idx="62">
                  <c:v>0.21427583448893694</c:v>
                </c:pt>
                <c:pt idx="63">
                  <c:v>0.21026025051573435</c:v>
                </c:pt>
                <c:pt idx="64">
                  <c:v>0.20946932532172055</c:v>
                </c:pt>
                <c:pt idx="65">
                  <c:v>0.21107096159769662</c:v>
                </c:pt>
                <c:pt idx="66">
                  <c:v>0.21051235003366991</c:v>
                </c:pt>
                <c:pt idx="67">
                  <c:v>0.20931458120233221</c:v>
                </c:pt>
                <c:pt idx="68">
                  <c:v>0.20897623556193567</c:v>
                </c:pt>
                <c:pt idx="69">
                  <c:v>0.20781082256281339</c:v>
                </c:pt>
                <c:pt idx="70">
                  <c:v>0.20694661805292813</c:v>
                </c:pt>
                <c:pt idx="71">
                  <c:v>0.20793949108688248</c:v>
                </c:pt>
                <c:pt idx="72">
                  <c:v>0.20687912385967053</c:v>
                </c:pt>
                <c:pt idx="73">
                  <c:v>0.20714360048960379</c:v>
                </c:pt>
                <c:pt idx="74">
                  <c:v>0.20517011675858735</c:v>
                </c:pt>
                <c:pt idx="75">
                  <c:v>0.21074001873302842</c:v>
                </c:pt>
                <c:pt idx="76">
                  <c:v>0.20610366536994076</c:v>
                </c:pt>
              </c:numCache>
            </c:numRef>
          </c:yVal>
          <c:smooth val="0"/>
        </c:ser>
        <c:ser>
          <c:idx val="1"/>
          <c:order val="1"/>
          <c:tx>
            <c:v>175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'890_180'!$P$10:$P$48</c:f>
              <c:numCache>
                <c:formatCode>General</c:formatCode>
                <c:ptCount val="39"/>
                <c:pt idx="0">
                  <c:v>37.199250000000006</c:v>
                </c:pt>
                <c:pt idx="1">
                  <c:v>40.682549999999999</c:v>
                </c:pt>
                <c:pt idx="2">
                  <c:v>44.146349999999998</c:v>
                </c:pt>
                <c:pt idx="3">
                  <c:v>47.610699999999994</c:v>
                </c:pt>
                <c:pt idx="4">
                  <c:v>51.072749999999999</c:v>
                </c:pt>
                <c:pt idx="5">
                  <c:v>54.534099999999995</c:v>
                </c:pt>
                <c:pt idx="6">
                  <c:v>57.998000000000005</c:v>
                </c:pt>
                <c:pt idx="7">
                  <c:v>61.460250000000002</c:v>
                </c:pt>
                <c:pt idx="8">
                  <c:v>64.9238</c:v>
                </c:pt>
                <c:pt idx="9">
                  <c:v>68.387349999999998</c:v>
                </c:pt>
                <c:pt idx="10">
                  <c:v>71.851399999999998</c:v>
                </c:pt>
                <c:pt idx="11">
                  <c:v>75.313749999999999</c:v>
                </c:pt>
                <c:pt idx="12">
                  <c:v>78.782000000000011</c:v>
                </c:pt>
                <c:pt idx="13">
                  <c:v>82.24799999999999</c:v>
                </c:pt>
                <c:pt idx="14">
                  <c:v>85.716100000000012</c:v>
                </c:pt>
                <c:pt idx="15">
                  <c:v>89.182900000000004</c:v>
                </c:pt>
                <c:pt idx="16">
                  <c:v>92.646799999999999</c:v>
                </c:pt>
                <c:pt idx="17">
                  <c:v>96.111549999999994</c:v>
                </c:pt>
                <c:pt idx="18">
                  <c:v>99.579599999999999</c:v>
                </c:pt>
                <c:pt idx="19">
                  <c:v>103.04650000000001</c:v>
                </c:pt>
                <c:pt idx="20">
                  <c:v>106.518</c:v>
                </c:pt>
                <c:pt idx="21">
                  <c:v>109.982</c:v>
                </c:pt>
                <c:pt idx="22">
                  <c:v>113.44399999999999</c:v>
                </c:pt>
                <c:pt idx="23">
                  <c:v>116.908</c:v>
                </c:pt>
                <c:pt idx="24">
                  <c:v>120.3755</c:v>
                </c:pt>
                <c:pt idx="25">
                  <c:v>123.84049999999999</c:v>
                </c:pt>
                <c:pt idx="26">
                  <c:v>127.604</c:v>
                </c:pt>
                <c:pt idx="27">
                  <c:v>131.06900000000002</c:v>
                </c:pt>
                <c:pt idx="28">
                  <c:v>134.53649999999999</c:v>
                </c:pt>
                <c:pt idx="29">
                  <c:v>138.00149999999999</c:v>
                </c:pt>
                <c:pt idx="30">
                  <c:v>141.46699999999998</c:v>
                </c:pt>
                <c:pt idx="31">
                  <c:v>144.92950000000002</c:v>
                </c:pt>
                <c:pt idx="32">
                  <c:v>148.399</c:v>
                </c:pt>
                <c:pt idx="33">
                  <c:v>151.86500000000001</c:v>
                </c:pt>
                <c:pt idx="34">
                  <c:v>155.36849999999998</c:v>
                </c:pt>
                <c:pt idx="35">
                  <c:v>158.85849999999999</c:v>
                </c:pt>
                <c:pt idx="36">
                  <c:v>162.322</c:v>
                </c:pt>
                <c:pt idx="37">
                  <c:v>165.78550000000001</c:v>
                </c:pt>
                <c:pt idx="38">
                  <c:v>169.24900000000002</c:v>
                </c:pt>
              </c:numCache>
            </c:numRef>
          </c:xVal>
          <c:yVal>
            <c:numRef>
              <c:f>'890_180'!$Y$10:$Y$48</c:f>
              <c:numCache>
                <c:formatCode>General</c:formatCode>
                <c:ptCount val="39"/>
                <c:pt idx="0">
                  <c:v>0.12959223686945673</c:v>
                </c:pt>
                <c:pt idx="1">
                  <c:v>0.13055729684617715</c:v>
                </c:pt>
                <c:pt idx="2">
                  <c:v>0.13186633285971647</c:v>
                </c:pt>
                <c:pt idx="3">
                  <c:v>0.13623504264022329</c:v>
                </c:pt>
                <c:pt idx="4">
                  <c:v>0.13953424258245886</c:v>
                </c:pt>
                <c:pt idx="5">
                  <c:v>0.13834092340204213</c:v>
                </c:pt>
                <c:pt idx="6">
                  <c:v>0.13905611972331497</c:v>
                </c:pt>
                <c:pt idx="7">
                  <c:v>0.14401677672948854</c:v>
                </c:pt>
                <c:pt idx="8">
                  <c:v>0.14995283665666381</c:v>
                </c:pt>
                <c:pt idx="9">
                  <c:v>0.15383749110679645</c:v>
                </c:pt>
                <c:pt idx="10">
                  <c:v>0.15377050724774696</c:v>
                </c:pt>
                <c:pt idx="11">
                  <c:v>0.1561230164987579</c:v>
                </c:pt>
                <c:pt idx="12">
                  <c:v>0.15703036282458102</c:v>
                </c:pt>
                <c:pt idx="13">
                  <c:v>0.1567548047003757</c:v>
                </c:pt>
                <c:pt idx="14">
                  <c:v>0.16071174006494543</c:v>
                </c:pt>
                <c:pt idx="15">
                  <c:v>0.16324843085908308</c:v>
                </c:pt>
                <c:pt idx="16">
                  <c:v>0.16435122275561148</c:v>
                </c:pt>
                <c:pt idx="17">
                  <c:v>0.16417492593357613</c:v>
                </c:pt>
                <c:pt idx="18">
                  <c:v>0.16614628608812565</c:v>
                </c:pt>
                <c:pt idx="19">
                  <c:v>0.16245250056000854</c:v>
                </c:pt>
                <c:pt idx="20">
                  <c:v>0.1646309399505029</c:v>
                </c:pt>
                <c:pt idx="21">
                  <c:v>0.16835957797103532</c:v>
                </c:pt>
                <c:pt idx="22">
                  <c:v>0.16363554213043066</c:v>
                </c:pt>
                <c:pt idx="23">
                  <c:v>0.17059375557692083</c:v>
                </c:pt>
                <c:pt idx="24">
                  <c:v>0.16973604512556781</c:v>
                </c:pt>
                <c:pt idx="25">
                  <c:v>0.16433022520965249</c:v>
                </c:pt>
                <c:pt idx="26">
                  <c:v>0.16726471813786986</c:v>
                </c:pt>
                <c:pt idx="27">
                  <c:v>0.17094995050133588</c:v>
                </c:pt>
                <c:pt idx="28">
                  <c:v>0.16902761565177871</c:v>
                </c:pt>
                <c:pt idx="29">
                  <c:v>0.16889779819408185</c:v>
                </c:pt>
                <c:pt idx="30">
                  <c:v>0.16701348060294874</c:v>
                </c:pt>
                <c:pt idx="31">
                  <c:v>0.16898836201240414</c:v>
                </c:pt>
                <c:pt idx="32">
                  <c:v>0.16899442160949232</c:v>
                </c:pt>
                <c:pt idx="33">
                  <c:v>0.17027106376429305</c:v>
                </c:pt>
                <c:pt idx="34">
                  <c:v>0.16776357000137757</c:v>
                </c:pt>
                <c:pt idx="35">
                  <c:v>0.16922304482971329</c:v>
                </c:pt>
                <c:pt idx="36">
                  <c:v>0.16990980006989026</c:v>
                </c:pt>
                <c:pt idx="37">
                  <c:v>0.16612977223517128</c:v>
                </c:pt>
                <c:pt idx="38">
                  <c:v>0.16830261900546004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81504"/>
        <c:axId val="194904064"/>
      </c:scatterChart>
      <c:valAx>
        <c:axId val="18978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4904064"/>
        <c:crosses val="autoZero"/>
        <c:crossBetween val="midCat"/>
        <c:majorUnit val="50"/>
      </c:valAx>
      <c:valAx>
        <c:axId val="194904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u="none" strike="noStrike" baseline="0">
                    <a:effectLst/>
                  </a:rPr>
                  <a:t>(W/m°C)</a:t>
                </a: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8156713774918617E-2"/>
              <c:y val="0.16082570098318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89781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933005370631814"/>
          <c:y val="0.59321035919461118"/>
          <c:w val="0.43353428326080312"/>
          <c:h val="0.214273076005359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21683003910227"/>
          <c:y val="4.5760183573578944E-2"/>
          <c:w val="0.73207524384127309"/>
          <c:h val="0.7842161665275712"/>
        </c:manualLayout>
      </c:layout>
      <c:scatterChart>
        <c:scatterStyle val="lineMarker"/>
        <c:varyColors val="0"/>
        <c:ser>
          <c:idx val="0"/>
          <c:order val="0"/>
          <c:tx>
            <c:v>154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'890_160'!$P$5:$P$81</c:f>
              <c:numCache>
                <c:formatCode>General</c:formatCode>
                <c:ptCount val="77"/>
                <c:pt idx="0">
                  <c:v>2.6206177104593723E-2</c:v>
                </c:pt>
                <c:pt idx="1">
                  <c:v>2.9140302491200001E-2</c:v>
                </c:pt>
                <c:pt idx="2">
                  <c:v>3.2308846541882819E-2</c:v>
                </c:pt>
                <c:pt idx="3">
                  <c:v>3.5732702962140525E-2</c:v>
                </c:pt>
                <c:pt idx="4">
                  <c:v>3.9445359994244457E-2</c:v>
                </c:pt>
                <c:pt idx="5">
                  <c:v>4.3482853059615363E-2</c:v>
                </c:pt>
                <c:pt idx="6">
                  <c:v>4.7850880561586942E-2</c:v>
                </c:pt>
                <c:pt idx="7">
                  <c:v>5.2577225945867972E-2</c:v>
                </c:pt>
                <c:pt idx="8">
                  <c:v>5.7690649755832123E-2</c:v>
                </c:pt>
                <c:pt idx="9">
                  <c:v>6.3138397303185156E-2</c:v>
                </c:pt>
                <c:pt idx="10">
                  <c:v>6.89582129996065E-2</c:v>
                </c:pt>
                <c:pt idx="11">
                  <c:v>7.5169196571194252E-2</c:v>
                </c:pt>
                <c:pt idx="12">
                  <c:v>8.182818655902499E-2</c:v>
                </c:pt>
                <c:pt idx="13">
                  <c:v>8.8954392603147803E-2</c:v>
                </c:pt>
                <c:pt idx="14">
                  <c:v>9.6551599322487969E-2</c:v>
                </c:pt>
                <c:pt idx="15">
                  <c:v>0.10464992437851067</c:v>
                </c:pt>
                <c:pt idx="16">
                  <c:v>0.11322218769098853</c:v>
                </c:pt>
                <c:pt idx="17">
                  <c:v>0.12224573834559334</c:v>
                </c:pt>
                <c:pt idx="18">
                  <c:v>0.13175438704255132</c:v>
                </c:pt>
                <c:pt idx="19">
                  <c:v>0.14177128097608244</c:v>
                </c:pt>
                <c:pt idx="20">
                  <c:v>0.15232567592788621</c:v>
                </c:pt>
                <c:pt idx="21">
                  <c:v>0.16344702432382935</c:v>
                </c:pt>
                <c:pt idx="22">
                  <c:v>0.17512936574832472</c:v>
                </c:pt>
                <c:pt idx="23">
                  <c:v>0.18731971909091455</c:v>
                </c:pt>
                <c:pt idx="24">
                  <c:v>0.19998481193757145</c:v>
                </c:pt>
                <c:pt idx="25">
                  <c:v>0.21308699502064901</c:v>
                </c:pt>
                <c:pt idx="26">
                  <c:v>0.22664950454719124</c:v>
                </c:pt>
                <c:pt idx="27">
                  <c:v>0.24071467007424407</c:v>
                </c:pt>
                <c:pt idx="28">
                  <c:v>0.25528471413529952</c:v>
                </c:pt>
                <c:pt idx="29">
                  <c:v>0.27031361097940121</c:v>
                </c:pt>
                <c:pt idx="30">
                  <c:v>0.28576279502857405</c:v>
                </c:pt>
                <c:pt idx="31">
                  <c:v>0.30153636492840674</c:v>
                </c:pt>
                <c:pt idx="32">
                  <c:v>0.31754450225695374</c:v>
                </c:pt>
                <c:pt idx="33">
                  <c:v>0.33376093049146754</c:v>
                </c:pt>
                <c:pt idx="34">
                  <c:v>0.35021871686330019</c:v>
                </c:pt>
                <c:pt idx="35">
                  <c:v>0.36691595835164259</c:v>
                </c:pt>
                <c:pt idx="36">
                  <c:v>0.3838331687217249</c:v>
                </c:pt>
                <c:pt idx="37">
                  <c:v>0.4009287213872052</c:v>
                </c:pt>
                <c:pt idx="38">
                  <c:v>0.41802624013713485</c:v>
                </c:pt>
                <c:pt idx="39">
                  <c:v>0.43505356498225456</c:v>
                </c:pt>
                <c:pt idx="40">
                  <c:v>0.45197413701334305</c:v>
                </c:pt>
                <c:pt idx="41">
                  <c:v>0.46904322549854349</c:v>
                </c:pt>
                <c:pt idx="42">
                  <c:v>0.48589435983889917</c:v>
                </c:pt>
                <c:pt idx="43">
                  <c:v>0.50243135076585743</c:v>
                </c:pt>
                <c:pt idx="44">
                  <c:v>0.51882198113655575</c:v>
                </c:pt>
                <c:pt idx="45">
                  <c:v>0.53492205958140815</c:v>
                </c:pt>
                <c:pt idx="46">
                  <c:v>0.55067070215134106</c:v>
                </c:pt>
                <c:pt idx="47">
                  <c:v>0.56585009912768069</c:v>
                </c:pt>
                <c:pt idx="48">
                  <c:v>0.58038478590401843</c:v>
                </c:pt>
                <c:pt idx="49">
                  <c:v>0.59422645199232715</c:v>
                </c:pt>
                <c:pt idx="50">
                  <c:v>0.60732465932592372</c:v>
                </c:pt>
                <c:pt idx="51">
                  <c:v>0.61966239632458708</c:v>
                </c:pt>
                <c:pt idx="52">
                  <c:v>0.63116448955593429</c:v>
                </c:pt>
                <c:pt idx="53">
                  <c:v>0.64165873576467058</c:v>
                </c:pt>
                <c:pt idx="54">
                  <c:v>0.6510850142890332</c:v>
                </c:pt>
                <c:pt idx="55">
                  <c:v>0.65937528213454577</c:v>
                </c:pt>
                <c:pt idx="56">
                  <c:v>0.66668446748749632</c:v>
                </c:pt>
                <c:pt idx="57">
                  <c:v>0.67317823430200696</c:v>
                </c:pt>
                <c:pt idx="58">
                  <c:v>0.67907638187057007</c:v>
                </c:pt>
                <c:pt idx="59">
                  <c:v>0.68450510796036845</c:v>
                </c:pt>
                <c:pt idx="60">
                  <c:v>0.68944835719062092</c:v>
                </c:pt>
                <c:pt idx="61">
                  <c:v>0.6939505533619903</c:v>
                </c:pt>
                <c:pt idx="62">
                  <c:v>0.69795864491092963</c:v>
                </c:pt>
                <c:pt idx="63">
                  <c:v>0.70152595897382741</c:v>
                </c:pt>
                <c:pt idx="64">
                  <c:v>0.70476391403865801</c:v>
                </c:pt>
                <c:pt idx="65">
                  <c:v>0.70778575042295566</c:v>
                </c:pt>
                <c:pt idx="66">
                  <c:v>0.71066485616678388</c:v>
                </c:pt>
                <c:pt idx="67">
                  <c:v>0.71343141301193391</c:v>
                </c:pt>
                <c:pt idx="68">
                  <c:v>0.71603322731767483</c:v>
                </c:pt>
                <c:pt idx="69">
                  <c:v>0.71843417818153177</c:v>
                </c:pt>
                <c:pt idx="70">
                  <c:v>0.72064194982742591</c:v>
                </c:pt>
                <c:pt idx="71">
                  <c:v>0.72266171744613783</c:v>
                </c:pt>
                <c:pt idx="72">
                  <c:v>0.72456571542245318</c:v>
                </c:pt>
                <c:pt idx="73">
                  <c:v>0.72643128417959402</c:v>
                </c:pt>
                <c:pt idx="74">
                  <c:v>0.72826211020706344</c:v>
                </c:pt>
                <c:pt idx="75">
                  <c:v>0.73003024818243389</c:v>
                </c:pt>
                <c:pt idx="76">
                  <c:v>0.73171715938347948</c:v>
                </c:pt>
              </c:numCache>
            </c:numRef>
          </c:xVal>
          <c:yVal>
            <c:numRef>
              <c:f>'890_160'!$X$5:$X$81</c:f>
              <c:numCache>
                <c:formatCode>General</c:formatCode>
                <c:ptCount val="77"/>
                <c:pt idx="0">
                  <c:v>0.13890236478520304</c:v>
                </c:pt>
                <c:pt idx="1">
                  <c:v>0.13562957598090031</c:v>
                </c:pt>
                <c:pt idx="2">
                  <c:v>0.13663691021064303</c:v>
                </c:pt>
                <c:pt idx="3">
                  <c:v>0.14038846783552045</c:v>
                </c:pt>
                <c:pt idx="4">
                  <c:v>0.13601395049226908</c:v>
                </c:pt>
                <c:pt idx="5">
                  <c:v>0.13988574730133285</c:v>
                </c:pt>
                <c:pt idx="6">
                  <c:v>0.14293037822342017</c:v>
                </c:pt>
                <c:pt idx="7">
                  <c:v>0.14180508339467859</c:v>
                </c:pt>
                <c:pt idx="8">
                  <c:v>0.14429317920122284</c:v>
                </c:pt>
                <c:pt idx="9">
                  <c:v>0.14384224624914996</c:v>
                </c:pt>
                <c:pt idx="10">
                  <c:v>0.14372485924124073</c:v>
                </c:pt>
                <c:pt idx="11">
                  <c:v>0.14244910993748827</c:v>
                </c:pt>
                <c:pt idx="12">
                  <c:v>0.14546908214109167</c:v>
                </c:pt>
                <c:pt idx="13">
                  <c:v>0.14867951774927679</c:v>
                </c:pt>
                <c:pt idx="14">
                  <c:v>0.14654368719612937</c:v>
                </c:pt>
                <c:pt idx="15">
                  <c:v>0.14956284821696067</c:v>
                </c:pt>
                <c:pt idx="16">
                  <c:v>0.14887682227280091</c:v>
                </c:pt>
                <c:pt idx="17">
                  <c:v>0.1502562708370126</c:v>
                </c:pt>
                <c:pt idx="18">
                  <c:v>0.15060505382308667</c:v>
                </c:pt>
                <c:pt idx="19">
                  <c:v>0.15151271393255111</c:v>
                </c:pt>
                <c:pt idx="20">
                  <c:v>0.15482086703124492</c:v>
                </c:pt>
                <c:pt idx="21">
                  <c:v>0.15388251166039368</c:v>
                </c:pt>
                <c:pt idx="22">
                  <c:v>0.15395113013009529</c:v>
                </c:pt>
                <c:pt idx="23">
                  <c:v>0.15535966688232439</c:v>
                </c:pt>
                <c:pt idx="24">
                  <c:v>0.15770013668847871</c:v>
                </c:pt>
                <c:pt idx="25">
                  <c:v>0.15745828774683945</c:v>
                </c:pt>
                <c:pt idx="26">
                  <c:v>0.16011783577623934</c:v>
                </c:pt>
                <c:pt idx="27">
                  <c:v>0.16167234870529462</c:v>
                </c:pt>
                <c:pt idx="28">
                  <c:v>0.16295405411758823</c:v>
                </c:pt>
                <c:pt idx="29">
                  <c:v>0.16552441376996671</c:v>
                </c:pt>
                <c:pt idx="30">
                  <c:v>0.16506744551782557</c:v>
                </c:pt>
                <c:pt idx="31">
                  <c:v>0.16816424847639366</c:v>
                </c:pt>
                <c:pt idx="32">
                  <c:v>0.16954477588127212</c:v>
                </c:pt>
                <c:pt idx="33">
                  <c:v>0.1712740921500423</c:v>
                </c:pt>
                <c:pt idx="34">
                  <c:v>0.17249053218866123</c:v>
                </c:pt>
                <c:pt idx="35">
                  <c:v>0.17355556670865285</c:v>
                </c:pt>
                <c:pt idx="36">
                  <c:v>0.17324207115180323</c:v>
                </c:pt>
                <c:pt idx="37">
                  <c:v>0.17746314103584343</c:v>
                </c:pt>
                <c:pt idx="38">
                  <c:v>0.17671260367551356</c:v>
                </c:pt>
                <c:pt idx="39">
                  <c:v>0.18069394106434611</c:v>
                </c:pt>
                <c:pt idx="40">
                  <c:v>0.18303899862559209</c:v>
                </c:pt>
                <c:pt idx="41">
                  <c:v>0.18090724039412412</c:v>
                </c:pt>
                <c:pt idx="42">
                  <c:v>0.18528776936741326</c:v>
                </c:pt>
                <c:pt idx="43">
                  <c:v>0.18264197213948843</c:v>
                </c:pt>
                <c:pt idx="44">
                  <c:v>0.1868406511751862</c:v>
                </c:pt>
                <c:pt idx="45">
                  <c:v>0.18906108485441092</c:v>
                </c:pt>
                <c:pt idx="46">
                  <c:v>0.19093961039769214</c:v>
                </c:pt>
                <c:pt idx="47">
                  <c:v>0.19050562686709877</c:v>
                </c:pt>
                <c:pt idx="48">
                  <c:v>0.18898146205605312</c:v>
                </c:pt>
                <c:pt idx="49">
                  <c:v>0.19330253827788796</c:v>
                </c:pt>
                <c:pt idx="50">
                  <c:v>0.19142317316606847</c:v>
                </c:pt>
                <c:pt idx="51">
                  <c:v>0.19110317202193786</c:v>
                </c:pt>
                <c:pt idx="52">
                  <c:v>0.1930655101034815</c:v>
                </c:pt>
                <c:pt idx="53">
                  <c:v>0.19362701095045612</c:v>
                </c:pt>
                <c:pt idx="54">
                  <c:v>0.19750615923914086</c:v>
                </c:pt>
                <c:pt idx="55">
                  <c:v>0.19878823794917261</c:v>
                </c:pt>
                <c:pt idx="56">
                  <c:v>0.20183810177876232</c:v>
                </c:pt>
                <c:pt idx="57">
                  <c:v>0.20720362302975331</c:v>
                </c:pt>
                <c:pt idx="58">
                  <c:v>0.20891060483216728</c:v>
                </c:pt>
                <c:pt idx="59">
                  <c:v>0.20771073797209097</c:v>
                </c:pt>
                <c:pt idx="60">
                  <c:v>0.21059289789581109</c:v>
                </c:pt>
                <c:pt idx="61">
                  <c:v>0.21113119780130463</c:v>
                </c:pt>
                <c:pt idx="62">
                  <c:v>0.21427583448893694</c:v>
                </c:pt>
                <c:pt idx="63">
                  <c:v>0.21026025051573435</c:v>
                </c:pt>
                <c:pt idx="64">
                  <c:v>0.20946932532172055</c:v>
                </c:pt>
                <c:pt idx="65">
                  <c:v>0.21107096159769662</c:v>
                </c:pt>
                <c:pt idx="66">
                  <c:v>0.21051235003366991</c:v>
                </c:pt>
                <c:pt idx="67">
                  <c:v>0.20931458120233221</c:v>
                </c:pt>
                <c:pt idx="68">
                  <c:v>0.20897623556193567</c:v>
                </c:pt>
                <c:pt idx="69">
                  <c:v>0.20781082256281339</c:v>
                </c:pt>
                <c:pt idx="70">
                  <c:v>0.20694661805292813</c:v>
                </c:pt>
                <c:pt idx="71">
                  <c:v>0.20793949108688248</c:v>
                </c:pt>
                <c:pt idx="72">
                  <c:v>0.20687912385967053</c:v>
                </c:pt>
                <c:pt idx="73">
                  <c:v>0.20714360048960379</c:v>
                </c:pt>
                <c:pt idx="74">
                  <c:v>0.20517011675858735</c:v>
                </c:pt>
                <c:pt idx="75">
                  <c:v>0.21074001873302842</c:v>
                </c:pt>
                <c:pt idx="76">
                  <c:v>0.20610366536994076</c:v>
                </c:pt>
              </c:numCache>
            </c:numRef>
          </c:yVal>
          <c:smooth val="0"/>
        </c:ser>
        <c:ser>
          <c:idx val="1"/>
          <c:order val="1"/>
          <c:tx>
            <c:v>175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'890_180'!$Q$10:$Q$48</c:f>
              <c:numCache>
                <c:formatCode>General</c:formatCode>
                <c:ptCount val="39"/>
                <c:pt idx="0">
                  <c:v>0.19626181650584901</c:v>
                </c:pt>
                <c:pt idx="1">
                  <c:v>0.23142254238907839</c:v>
                </c:pt>
                <c:pt idx="2">
                  <c:v>0.26963080481398261</c:v>
                </c:pt>
                <c:pt idx="3">
                  <c:v>0.31061831786189098</c:v>
                </c:pt>
                <c:pt idx="4">
                  <c:v>0.35388900175980786</c:v>
                </c:pt>
                <c:pt idx="5">
                  <c:v>0.39862868567490861</c:v>
                </c:pt>
                <c:pt idx="6">
                  <c:v>0.44411343208138199</c:v>
                </c:pt>
                <c:pt idx="7">
                  <c:v>0.48923734320781043</c:v>
                </c:pt>
                <c:pt idx="8">
                  <c:v>0.53315300415393807</c:v>
                </c:pt>
                <c:pt idx="9">
                  <c:v>0.57514857966820676</c:v>
                </c:pt>
                <c:pt idx="10">
                  <c:v>0.61485197185570017</c:v>
                </c:pt>
                <c:pt idx="11">
                  <c:v>0.65204128718183241</c:v>
                </c:pt>
                <c:pt idx="12">
                  <c:v>0.68670405158254222</c:v>
                </c:pt>
                <c:pt idx="13">
                  <c:v>0.71859801628406839</c:v>
                </c:pt>
                <c:pt idx="14">
                  <c:v>0.74763829039350904</c:v>
                </c:pt>
                <c:pt idx="15">
                  <c:v>0.77362388740090404</c:v>
                </c:pt>
                <c:pt idx="16">
                  <c:v>0.79643775316719534</c:v>
                </c:pt>
                <c:pt idx="17">
                  <c:v>0.81602880547684054</c:v>
                </c:pt>
                <c:pt idx="18">
                  <c:v>0.83256422433089328</c:v>
                </c:pt>
                <c:pt idx="19">
                  <c:v>0.84636750784159198</c:v>
                </c:pt>
                <c:pt idx="20">
                  <c:v>0.85797311373721474</c:v>
                </c:pt>
                <c:pt idx="21">
                  <c:v>0.86765709868317931</c:v>
                </c:pt>
                <c:pt idx="22">
                  <c:v>0.87577490395454616</c:v>
                </c:pt>
                <c:pt idx="23">
                  <c:v>0.882566776080278</c:v>
                </c:pt>
                <c:pt idx="24">
                  <c:v>0.8883231969169354</c:v>
                </c:pt>
                <c:pt idx="25">
                  <c:v>0.89322185534676102</c:v>
                </c:pt>
                <c:pt idx="26">
                  <c:v>0.89791604209614873</c:v>
                </c:pt>
                <c:pt idx="27">
                  <c:v>0.90169181622329808</c:v>
                </c:pt>
                <c:pt idx="28">
                  <c:v>0.90510820962188454</c:v>
                </c:pt>
                <c:pt idx="29">
                  <c:v>0.90825970363420594</c:v>
                </c:pt>
                <c:pt idx="30">
                  <c:v>0.91112019811485223</c:v>
                </c:pt>
                <c:pt idx="31">
                  <c:v>0.91370323123266028</c:v>
                </c:pt>
                <c:pt idx="32">
                  <c:v>0.91605157240165724</c:v>
                </c:pt>
                <c:pt idx="33">
                  <c:v>0.91817493794766114</c:v>
                </c:pt>
                <c:pt idx="34">
                  <c:v>0.92015830857246428</c:v>
                </c:pt>
                <c:pt idx="35">
                  <c:v>0.92201873305924975</c:v>
                </c:pt>
                <c:pt idx="36">
                  <c:v>0.92378013618879173</c:v>
                </c:pt>
                <c:pt idx="37">
                  <c:v>0.92546145959996551</c:v>
                </c:pt>
                <c:pt idx="38">
                  <c:v>0.92706220064090816</c:v>
                </c:pt>
              </c:numCache>
            </c:numRef>
          </c:xVal>
          <c:yVal>
            <c:numRef>
              <c:f>'890_180'!$Y$10:$Y$48</c:f>
              <c:numCache>
                <c:formatCode>General</c:formatCode>
                <c:ptCount val="39"/>
                <c:pt idx="0">
                  <c:v>0.12959223686945673</c:v>
                </c:pt>
                <c:pt idx="1">
                  <c:v>0.13055729684617715</c:v>
                </c:pt>
                <c:pt idx="2">
                  <c:v>0.13186633285971647</c:v>
                </c:pt>
                <c:pt idx="3">
                  <c:v>0.13623504264022329</c:v>
                </c:pt>
                <c:pt idx="4">
                  <c:v>0.13953424258245886</c:v>
                </c:pt>
                <c:pt idx="5">
                  <c:v>0.13834092340204213</c:v>
                </c:pt>
                <c:pt idx="6">
                  <c:v>0.13905611972331497</c:v>
                </c:pt>
                <c:pt idx="7">
                  <c:v>0.14401677672948854</c:v>
                </c:pt>
                <c:pt idx="8">
                  <c:v>0.14995283665666381</c:v>
                </c:pt>
                <c:pt idx="9">
                  <c:v>0.15383749110679645</c:v>
                </c:pt>
                <c:pt idx="10">
                  <c:v>0.15377050724774696</c:v>
                </c:pt>
                <c:pt idx="11">
                  <c:v>0.1561230164987579</c:v>
                </c:pt>
                <c:pt idx="12">
                  <c:v>0.15703036282458102</c:v>
                </c:pt>
                <c:pt idx="13">
                  <c:v>0.1567548047003757</c:v>
                </c:pt>
                <c:pt idx="14">
                  <c:v>0.16071174006494543</c:v>
                </c:pt>
                <c:pt idx="15">
                  <c:v>0.16324843085908308</c:v>
                </c:pt>
                <c:pt idx="16">
                  <c:v>0.16435122275561148</c:v>
                </c:pt>
                <c:pt idx="17">
                  <c:v>0.16417492593357613</c:v>
                </c:pt>
                <c:pt idx="18">
                  <c:v>0.16614628608812565</c:v>
                </c:pt>
                <c:pt idx="19">
                  <c:v>0.16245250056000854</c:v>
                </c:pt>
                <c:pt idx="20">
                  <c:v>0.1646309399505029</c:v>
                </c:pt>
                <c:pt idx="21">
                  <c:v>0.16835957797103532</c:v>
                </c:pt>
                <c:pt idx="22">
                  <c:v>0.16363554213043066</c:v>
                </c:pt>
                <c:pt idx="23">
                  <c:v>0.17059375557692083</c:v>
                </c:pt>
                <c:pt idx="24">
                  <c:v>0.16973604512556781</c:v>
                </c:pt>
                <c:pt idx="25">
                  <c:v>0.16433022520965249</c:v>
                </c:pt>
                <c:pt idx="26">
                  <c:v>0.16726471813786986</c:v>
                </c:pt>
                <c:pt idx="27">
                  <c:v>0.17094995050133588</c:v>
                </c:pt>
                <c:pt idx="28">
                  <c:v>0.16902761565177871</c:v>
                </c:pt>
                <c:pt idx="29">
                  <c:v>0.16889779819408185</c:v>
                </c:pt>
                <c:pt idx="30">
                  <c:v>0.16701348060294874</c:v>
                </c:pt>
                <c:pt idx="31">
                  <c:v>0.16898836201240414</c:v>
                </c:pt>
                <c:pt idx="32">
                  <c:v>0.16899442160949232</c:v>
                </c:pt>
                <c:pt idx="33">
                  <c:v>0.17027106376429305</c:v>
                </c:pt>
                <c:pt idx="34">
                  <c:v>0.16776357000137757</c:v>
                </c:pt>
                <c:pt idx="35">
                  <c:v>0.16922304482971329</c:v>
                </c:pt>
                <c:pt idx="36">
                  <c:v>0.16990980006989026</c:v>
                </c:pt>
                <c:pt idx="37">
                  <c:v>0.16612977223517128</c:v>
                </c:pt>
                <c:pt idx="38">
                  <c:v>0.16830261900546004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30560"/>
        <c:axId val="194949504"/>
      </c:scatterChart>
      <c:valAx>
        <c:axId val="19493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4949504"/>
        <c:crosses val="autoZero"/>
        <c:crossBetween val="midCat"/>
        <c:majorUnit val="0.2"/>
      </c:valAx>
      <c:valAx>
        <c:axId val="194949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baseline="0">
                    <a:effectLst/>
                  </a:rPr>
                  <a:t>(W/m</a:t>
                </a:r>
                <a:r>
                  <a:rPr lang="en-US" sz="1800" b="0" i="0" u="none" strike="noStrike" baseline="0">
                    <a:effectLst/>
                  </a:rPr>
                  <a:t>°C</a:t>
                </a:r>
                <a:r>
                  <a:rPr lang="en-US" sz="1800" b="0" i="0" baseline="0">
                    <a:effectLst/>
                  </a:rPr>
                  <a:t>)</a:t>
                </a:r>
                <a:endParaRPr lang="en-GB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3012772754055093E-2"/>
              <c:y val="0.172664860310475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4930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2584128282665965"/>
          <c:y val="0.6105362695713844"/>
          <c:w val="0.43019551127537631"/>
          <c:h val="0.21229364805149931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xVal>
            <c:numRef>
              <c:f>'XU3508'!$G$3:$G$40</c:f>
              <c:numCache>
                <c:formatCode>General</c:formatCode>
                <c:ptCount val="38"/>
                <c:pt idx="0">
                  <c:v>20</c:v>
                </c:pt>
                <c:pt idx="1">
                  <c:v>35</c:v>
                </c:pt>
                <c:pt idx="2">
                  <c:v>50</c:v>
                </c:pt>
                <c:pt idx="3">
                  <c:v>65</c:v>
                </c:pt>
                <c:pt idx="4">
                  <c:v>80</c:v>
                </c:pt>
                <c:pt idx="5">
                  <c:v>95</c:v>
                </c:pt>
                <c:pt idx="6">
                  <c:v>110</c:v>
                </c:pt>
                <c:pt idx="7">
                  <c:v>125</c:v>
                </c:pt>
                <c:pt idx="8">
                  <c:v>140</c:v>
                </c:pt>
                <c:pt idx="9">
                  <c:v>155</c:v>
                </c:pt>
                <c:pt idx="10">
                  <c:v>170</c:v>
                </c:pt>
                <c:pt idx="11">
                  <c:v>185</c:v>
                </c:pt>
                <c:pt idx="12">
                  <c:v>200</c:v>
                </c:pt>
                <c:pt idx="13">
                  <c:v>215</c:v>
                </c:pt>
                <c:pt idx="14">
                  <c:v>230</c:v>
                </c:pt>
                <c:pt idx="15">
                  <c:v>245</c:v>
                </c:pt>
                <c:pt idx="16">
                  <c:v>260</c:v>
                </c:pt>
                <c:pt idx="17">
                  <c:v>275</c:v>
                </c:pt>
                <c:pt idx="18">
                  <c:v>290</c:v>
                </c:pt>
                <c:pt idx="19">
                  <c:v>305</c:v>
                </c:pt>
                <c:pt idx="20">
                  <c:v>320</c:v>
                </c:pt>
                <c:pt idx="21">
                  <c:v>335</c:v>
                </c:pt>
                <c:pt idx="22">
                  <c:v>350</c:v>
                </c:pt>
                <c:pt idx="23">
                  <c:v>365</c:v>
                </c:pt>
                <c:pt idx="24">
                  <c:v>380</c:v>
                </c:pt>
                <c:pt idx="25">
                  <c:v>395</c:v>
                </c:pt>
                <c:pt idx="26">
                  <c:v>410</c:v>
                </c:pt>
                <c:pt idx="27">
                  <c:v>425</c:v>
                </c:pt>
                <c:pt idx="28">
                  <c:v>440</c:v>
                </c:pt>
                <c:pt idx="29">
                  <c:v>455</c:v>
                </c:pt>
                <c:pt idx="30">
                  <c:v>470</c:v>
                </c:pt>
                <c:pt idx="31">
                  <c:v>485</c:v>
                </c:pt>
                <c:pt idx="32">
                  <c:v>500</c:v>
                </c:pt>
                <c:pt idx="33">
                  <c:v>515</c:v>
                </c:pt>
                <c:pt idx="34">
                  <c:v>530</c:v>
                </c:pt>
                <c:pt idx="35">
                  <c:v>545</c:v>
                </c:pt>
                <c:pt idx="36">
                  <c:v>560</c:v>
                </c:pt>
                <c:pt idx="37">
                  <c:v>575</c:v>
                </c:pt>
              </c:numCache>
            </c:numRef>
          </c:xVal>
          <c:yVal>
            <c:numRef>
              <c:f>'XU3508'!$I$3:$I$40</c:f>
              <c:numCache>
                <c:formatCode>General</c:formatCode>
                <c:ptCount val="38"/>
                <c:pt idx="0">
                  <c:v>1.4944375655854591</c:v>
                </c:pt>
                <c:pt idx="1">
                  <c:v>1.4925529761497931</c:v>
                </c:pt>
                <c:pt idx="2">
                  <c:v>1.4919182520381322</c:v>
                </c:pt>
                <c:pt idx="3">
                  <c:v>1.490782454943596</c:v>
                </c:pt>
                <c:pt idx="4">
                  <c:v>1.4945129297389579</c:v>
                </c:pt>
                <c:pt idx="5">
                  <c:v>1.4997877088811702</c:v>
                </c:pt>
                <c:pt idx="6">
                  <c:v>1.500167623463563</c:v>
                </c:pt>
                <c:pt idx="7">
                  <c:v>1.5056599480685291</c:v>
                </c:pt>
                <c:pt idx="8">
                  <c:v>1.5067589927637888</c:v>
                </c:pt>
                <c:pt idx="9">
                  <c:v>1.5106406591294772</c:v>
                </c:pt>
                <c:pt idx="10">
                  <c:v>1.5141892239150303</c:v>
                </c:pt>
                <c:pt idx="11">
                  <c:v>1.5181725954725922</c:v>
                </c:pt>
                <c:pt idx="12">
                  <c:v>1.5225685498743982</c:v>
                </c:pt>
                <c:pt idx="13">
                  <c:v>1.5273893543890709</c:v>
                </c:pt>
                <c:pt idx="14">
                  <c:v>1.5305483945696576</c:v>
                </c:pt>
                <c:pt idx="15">
                  <c:v>1.533723051906001</c:v>
                </c:pt>
                <c:pt idx="16">
                  <c:v>1.5371207155628859</c:v>
                </c:pt>
                <c:pt idx="17">
                  <c:v>1.5382587476170619</c:v>
                </c:pt>
                <c:pt idx="18">
                  <c:v>1.5400511765109668</c:v>
                </c:pt>
                <c:pt idx="19">
                  <c:v>1.542094174705098</c:v>
                </c:pt>
                <c:pt idx="20">
                  <c:v>1.5423155683845562</c:v>
                </c:pt>
                <c:pt idx="21">
                  <c:v>1.5423819783168362</c:v>
                </c:pt>
                <c:pt idx="22">
                  <c:v>1.5454793823800417</c:v>
                </c:pt>
                <c:pt idx="23">
                  <c:v>1.5460221440053237</c:v>
                </c:pt>
                <c:pt idx="24">
                  <c:v>1.5375266821543079</c:v>
                </c:pt>
                <c:pt idx="25">
                  <c:v>1.5261431101452787</c:v>
                </c:pt>
                <c:pt idx="26">
                  <c:v>1.5001703119511478</c:v>
                </c:pt>
                <c:pt idx="27">
                  <c:v>1.4742954496486647</c:v>
                </c:pt>
                <c:pt idx="28">
                  <c:v>1.4397547530346693</c:v>
                </c:pt>
                <c:pt idx="29">
                  <c:v>1.4062800893777843</c:v>
                </c:pt>
                <c:pt idx="30">
                  <c:v>1.3768804315899736</c:v>
                </c:pt>
                <c:pt idx="31">
                  <c:v>1.3520385710933598</c:v>
                </c:pt>
                <c:pt idx="32">
                  <c:v>1.3276527923123216</c:v>
                </c:pt>
                <c:pt idx="33">
                  <c:v>1.3093656817028407</c:v>
                </c:pt>
                <c:pt idx="34">
                  <c:v>1.2941652939957395</c:v>
                </c:pt>
                <c:pt idx="35">
                  <c:v>1.2810246975718478</c:v>
                </c:pt>
                <c:pt idx="36">
                  <c:v>1.2719237711844653</c:v>
                </c:pt>
                <c:pt idx="37">
                  <c:v>1.2613103888557331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xVal>
            <c:numRef>
              <c:f>'XU3508'!$G$3:$G$40</c:f>
              <c:numCache>
                <c:formatCode>General</c:formatCode>
                <c:ptCount val="38"/>
                <c:pt idx="0">
                  <c:v>20</c:v>
                </c:pt>
                <c:pt idx="1">
                  <c:v>35</c:v>
                </c:pt>
                <c:pt idx="2">
                  <c:v>50</c:v>
                </c:pt>
                <c:pt idx="3">
                  <c:v>65</c:v>
                </c:pt>
                <c:pt idx="4">
                  <c:v>80</c:v>
                </c:pt>
                <c:pt idx="5">
                  <c:v>95</c:v>
                </c:pt>
                <c:pt idx="6">
                  <c:v>110</c:v>
                </c:pt>
                <c:pt idx="7">
                  <c:v>125</c:v>
                </c:pt>
                <c:pt idx="8">
                  <c:v>140</c:v>
                </c:pt>
                <c:pt idx="9">
                  <c:v>155</c:v>
                </c:pt>
                <c:pt idx="10">
                  <c:v>170</c:v>
                </c:pt>
                <c:pt idx="11">
                  <c:v>185</c:v>
                </c:pt>
                <c:pt idx="12">
                  <c:v>200</c:v>
                </c:pt>
                <c:pt idx="13">
                  <c:v>215</c:v>
                </c:pt>
                <c:pt idx="14">
                  <c:v>230</c:v>
                </c:pt>
                <c:pt idx="15">
                  <c:v>245</c:v>
                </c:pt>
                <c:pt idx="16">
                  <c:v>260</c:v>
                </c:pt>
                <c:pt idx="17">
                  <c:v>275</c:v>
                </c:pt>
                <c:pt idx="18">
                  <c:v>290</c:v>
                </c:pt>
                <c:pt idx="19">
                  <c:v>305</c:v>
                </c:pt>
                <c:pt idx="20">
                  <c:v>320</c:v>
                </c:pt>
                <c:pt idx="21">
                  <c:v>335</c:v>
                </c:pt>
                <c:pt idx="22">
                  <c:v>350</c:v>
                </c:pt>
                <c:pt idx="23">
                  <c:v>365</c:v>
                </c:pt>
                <c:pt idx="24">
                  <c:v>380</c:v>
                </c:pt>
                <c:pt idx="25">
                  <c:v>395</c:v>
                </c:pt>
                <c:pt idx="26">
                  <c:v>410</c:v>
                </c:pt>
                <c:pt idx="27">
                  <c:v>425</c:v>
                </c:pt>
                <c:pt idx="28">
                  <c:v>440</c:v>
                </c:pt>
                <c:pt idx="29">
                  <c:v>455</c:v>
                </c:pt>
                <c:pt idx="30">
                  <c:v>470</c:v>
                </c:pt>
                <c:pt idx="31">
                  <c:v>485</c:v>
                </c:pt>
                <c:pt idx="32">
                  <c:v>500</c:v>
                </c:pt>
                <c:pt idx="33">
                  <c:v>515</c:v>
                </c:pt>
                <c:pt idx="34">
                  <c:v>530</c:v>
                </c:pt>
                <c:pt idx="35">
                  <c:v>545</c:v>
                </c:pt>
                <c:pt idx="36">
                  <c:v>560</c:v>
                </c:pt>
                <c:pt idx="37">
                  <c:v>575</c:v>
                </c:pt>
              </c:numCache>
            </c:numRef>
          </c:xVal>
          <c:yVal>
            <c:numRef>
              <c:f>'XU3508'!$L$3:$L$40</c:f>
              <c:numCache>
                <c:formatCode>General</c:formatCode>
                <c:ptCount val="38"/>
                <c:pt idx="0">
                  <c:v>1.4851173075167081</c:v>
                </c:pt>
                <c:pt idx="1">
                  <c:v>1.4916417421730845</c:v>
                </c:pt>
                <c:pt idx="2">
                  <c:v>1.4974775086578507</c:v>
                </c:pt>
                <c:pt idx="3">
                  <c:v>1.5027509780843762</c:v>
                </c:pt>
                <c:pt idx="4">
                  <c:v>1.5074893047054876</c:v>
                </c:pt>
                <c:pt idx="5">
                  <c:v>1.511767605819611</c:v>
                </c:pt>
                <c:pt idx="6">
                  <c:v>1.5156375185428483</c:v>
                </c:pt>
                <c:pt idx="7">
                  <c:v>1.5191237473979899</c:v>
                </c:pt>
                <c:pt idx="8">
                  <c:v>1.5223238696272521</c:v>
                </c:pt>
                <c:pt idx="9">
                  <c:v>1.525206718525451</c:v>
                </c:pt>
                <c:pt idx="10">
                  <c:v>1.5278359572347673</c:v>
                </c:pt>
                <c:pt idx="11">
                  <c:v>1.5302752423655475</c:v>
                </c:pt>
                <c:pt idx="12">
                  <c:v>1.5324705096976972</c:v>
                </c:pt>
                <c:pt idx="13">
                  <c:v>1.534487983056358</c:v>
                </c:pt>
                <c:pt idx="14">
                  <c:v>1.5363383875570711</c:v>
                </c:pt>
                <c:pt idx="15">
                  <c:v>1.5380392393228834</c:v>
                </c:pt>
                <c:pt idx="16">
                  <c:v>1.5395059228543939</c:v>
                </c:pt>
                <c:pt idx="17">
                  <c:v>1.5406980536548764</c:v>
                </c:pt>
                <c:pt idx="18">
                  <c:v>1.5414618436420311</c:v>
                </c:pt>
                <c:pt idx="19">
                  <c:v>1.541552512578636</c:v>
                </c:pt>
                <c:pt idx="20">
                  <c:v>1.5404476113304162</c:v>
                </c:pt>
                <c:pt idx="21">
                  <c:v>1.5375154515175939</c:v>
                </c:pt>
                <c:pt idx="22">
                  <c:v>1.5321064769624666</c:v>
                </c:pt>
                <c:pt idx="23">
                  <c:v>1.5238181006888538</c:v>
                </c:pt>
                <c:pt idx="24">
                  <c:v>1.5123196627029809</c:v>
                </c:pt>
                <c:pt idx="25">
                  <c:v>1.4962264239807757</c:v>
                </c:pt>
                <c:pt idx="26">
                  <c:v>1.4789547604237361</c:v>
                </c:pt>
                <c:pt idx="27">
                  <c:v>1.4599763206906986</c:v>
                </c:pt>
                <c:pt idx="28">
                  <c:v>1.4368953291087279</c:v>
                </c:pt>
                <c:pt idx="29">
                  <c:v>1.4131600213886548</c:v>
                </c:pt>
                <c:pt idx="30">
                  <c:v>1.3862929881263339</c:v>
                </c:pt>
                <c:pt idx="31">
                  <c:v>1.3622317343177022</c:v>
                </c:pt>
                <c:pt idx="32">
                  <c:v>1.3391395927281695</c:v>
                </c:pt>
                <c:pt idx="33">
                  <c:v>1.3157976626739398</c:v>
                </c:pt>
                <c:pt idx="34">
                  <c:v>1.2941667422547229</c:v>
                </c:pt>
                <c:pt idx="35">
                  <c:v>1.2776643379475663</c:v>
                </c:pt>
                <c:pt idx="36">
                  <c:v>1.2590463223268764</c:v>
                </c:pt>
                <c:pt idx="37">
                  <c:v>1.2474020273873745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xVal>
            <c:numRef>
              <c:f>'XU3508'!$P$3:$P$39</c:f>
              <c:numCache>
                <c:formatCode>General</c:formatCode>
                <c:ptCount val="37"/>
                <c:pt idx="0">
                  <c:v>20</c:v>
                </c:pt>
                <c:pt idx="1">
                  <c:v>29</c:v>
                </c:pt>
                <c:pt idx="2">
                  <c:v>38</c:v>
                </c:pt>
                <c:pt idx="3">
                  <c:v>47</c:v>
                </c:pt>
                <c:pt idx="4">
                  <c:v>56</c:v>
                </c:pt>
                <c:pt idx="5">
                  <c:v>65</c:v>
                </c:pt>
                <c:pt idx="6">
                  <c:v>74</c:v>
                </c:pt>
                <c:pt idx="7">
                  <c:v>83</c:v>
                </c:pt>
                <c:pt idx="8">
                  <c:v>92</c:v>
                </c:pt>
                <c:pt idx="9">
                  <c:v>101</c:v>
                </c:pt>
                <c:pt idx="10">
                  <c:v>110</c:v>
                </c:pt>
                <c:pt idx="11">
                  <c:v>119</c:v>
                </c:pt>
                <c:pt idx="12">
                  <c:v>128</c:v>
                </c:pt>
                <c:pt idx="13">
                  <c:v>137</c:v>
                </c:pt>
                <c:pt idx="14">
                  <c:v>146</c:v>
                </c:pt>
                <c:pt idx="15">
                  <c:v>155</c:v>
                </c:pt>
                <c:pt idx="16">
                  <c:v>164</c:v>
                </c:pt>
                <c:pt idx="17">
                  <c:v>173</c:v>
                </c:pt>
                <c:pt idx="18">
                  <c:v>182</c:v>
                </c:pt>
                <c:pt idx="19">
                  <c:v>191</c:v>
                </c:pt>
                <c:pt idx="20">
                  <c:v>200</c:v>
                </c:pt>
                <c:pt idx="21">
                  <c:v>209</c:v>
                </c:pt>
                <c:pt idx="22">
                  <c:v>218</c:v>
                </c:pt>
                <c:pt idx="23">
                  <c:v>227</c:v>
                </c:pt>
                <c:pt idx="24">
                  <c:v>236</c:v>
                </c:pt>
                <c:pt idx="25">
                  <c:v>245</c:v>
                </c:pt>
                <c:pt idx="26">
                  <c:v>254</c:v>
                </c:pt>
                <c:pt idx="27">
                  <c:v>263</c:v>
                </c:pt>
                <c:pt idx="28">
                  <c:v>272</c:v>
                </c:pt>
                <c:pt idx="29">
                  <c:v>281</c:v>
                </c:pt>
                <c:pt idx="30">
                  <c:v>290</c:v>
                </c:pt>
                <c:pt idx="31">
                  <c:v>299</c:v>
                </c:pt>
                <c:pt idx="32">
                  <c:v>308</c:v>
                </c:pt>
                <c:pt idx="33">
                  <c:v>317</c:v>
                </c:pt>
                <c:pt idx="34">
                  <c:v>326</c:v>
                </c:pt>
                <c:pt idx="35">
                  <c:v>335</c:v>
                </c:pt>
                <c:pt idx="36">
                  <c:v>344</c:v>
                </c:pt>
              </c:numCache>
            </c:numRef>
          </c:xVal>
          <c:yVal>
            <c:numRef>
              <c:f>'XU3508'!$R$3:$R$39</c:f>
              <c:numCache>
                <c:formatCode>General</c:formatCode>
                <c:ptCount val="37"/>
                <c:pt idx="0">
                  <c:v>1.5565979076769101</c:v>
                </c:pt>
                <c:pt idx="1">
                  <c:v>1.5544670471816759</c:v>
                </c:pt>
                <c:pt idx="2">
                  <c:v>1.5600503096578664</c:v>
                </c:pt>
                <c:pt idx="3">
                  <c:v>1.5681999157508801</c:v>
                </c:pt>
                <c:pt idx="4">
                  <c:v>1.5742663470506071</c:v>
                </c:pt>
                <c:pt idx="5">
                  <c:v>1.5808760700374245</c:v>
                </c:pt>
                <c:pt idx="6">
                  <c:v>1.5899542509911997</c:v>
                </c:pt>
                <c:pt idx="7">
                  <c:v>1.5932317692007236</c:v>
                </c:pt>
                <c:pt idx="8">
                  <c:v>1.6010479460007236</c:v>
                </c:pt>
                <c:pt idx="9">
                  <c:v>1.6045537415054856</c:v>
                </c:pt>
                <c:pt idx="10">
                  <c:v>1.6045655616959615</c:v>
                </c:pt>
                <c:pt idx="11">
                  <c:v>1.6085788649340569</c:v>
                </c:pt>
                <c:pt idx="12">
                  <c:v>1.6114859056959616</c:v>
                </c:pt>
                <c:pt idx="13">
                  <c:v>1.6135824976959614</c:v>
                </c:pt>
                <c:pt idx="14">
                  <c:v>1.6169829575054853</c:v>
                </c:pt>
                <c:pt idx="15">
                  <c:v>1.6198097498864379</c:v>
                </c:pt>
                <c:pt idx="16">
                  <c:v>1.6174833007435807</c:v>
                </c:pt>
                <c:pt idx="17">
                  <c:v>1.6170651407435808</c:v>
                </c:pt>
                <c:pt idx="18">
                  <c:v>1.617285538076914</c:v>
                </c:pt>
                <c:pt idx="19">
                  <c:v>1.6142247205531044</c:v>
                </c:pt>
                <c:pt idx="20">
                  <c:v>1.6040318096959616</c:v>
                </c:pt>
                <c:pt idx="21">
                  <c:v>1.5874102836007233</c:v>
                </c:pt>
                <c:pt idx="22">
                  <c:v>1.5640570664578664</c:v>
                </c:pt>
                <c:pt idx="23">
                  <c:v>1.5424149807435807</c:v>
                </c:pt>
                <c:pt idx="24">
                  <c:v>1.5165545898864377</c:v>
                </c:pt>
                <c:pt idx="25">
                  <c:v>1.4863647342673902</c:v>
                </c:pt>
                <c:pt idx="26">
                  <c:v>1.4646676108388188</c:v>
                </c:pt>
                <c:pt idx="27">
                  <c:v>1.4433222009340569</c:v>
                </c:pt>
                <c:pt idx="28">
                  <c:v>1.4299411449340569</c:v>
                </c:pt>
                <c:pt idx="29">
                  <c:v>1.4171125331245331</c:v>
                </c:pt>
                <c:pt idx="30">
                  <c:v>1.4050297015054856</c:v>
                </c:pt>
                <c:pt idx="31">
                  <c:v>1.3936612546483427</c:v>
                </c:pt>
                <c:pt idx="32">
                  <c:v>1.386568960172152</c:v>
                </c:pt>
                <c:pt idx="33">
                  <c:v>1.3808168253150093</c:v>
                </c:pt>
                <c:pt idx="34">
                  <c:v>1.3731725175054854</c:v>
                </c:pt>
                <c:pt idx="35">
                  <c:v>1.367922434838819</c:v>
                </c:pt>
                <c:pt idx="36">
                  <c:v>1.363902891981676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xVal>
            <c:numRef>
              <c:f>'XU3508'!$P$3:$P$39</c:f>
              <c:numCache>
                <c:formatCode>General</c:formatCode>
                <c:ptCount val="37"/>
                <c:pt idx="0">
                  <c:v>20</c:v>
                </c:pt>
                <c:pt idx="1">
                  <c:v>29</c:v>
                </c:pt>
                <c:pt idx="2">
                  <c:v>38</c:v>
                </c:pt>
                <c:pt idx="3">
                  <c:v>47</c:v>
                </c:pt>
                <c:pt idx="4">
                  <c:v>56</c:v>
                </c:pt>
                <c:pt idx="5">
                  <c:v>65</c:v>
                </c:pt>
                <c:pt idx="6">
                  <c:v>74</c:v>
                </c:pt>
                <c:pt idx="7">
                  <c:v>83</c:v>
                </c:pt>
                <c:pt idx="8">
                  <c:v>92</c:v>
                </c:pt>
                <c:pt idx="9">
                  <c:v>101</c:v>
                </c:pt>
                <c:pt idx="10">
                  <c:v>110</c:v>
                </c:pt>
                <c:pt idx="11">
                  <c:v>119</c:v>
                </c:pt>
                <c:pt idx="12">
                  <c:v>128</c:v>
                </c:pt>
                <c:pt idx="13">
                  <c:v>137</c:v>
                </c:pt>
                <c:pt idx="14">
                  <c:v>146</c:v>
                </c:pt>
                <c:pt idx="15">
                  <c:v>155</c:v>
                </c:pt>
                <c:pt idx="16">
                  <c:v>164</c:v>
                </c:pt>
                <c:pt idx="17">
                  <c:v>173</c:v>
                </c:pt>
                <c:pt idx="18">
                  <c:v>182</c:v>
                </c:pt>
                <c:pt idx="19">
                  <c:v>191</c:v>
                </c:pt>
                <c:pt idx="20">
                  <c:v>200</c:v>
                </c:pt>
                <c:pt idx="21">
                  <c:v>209</c:v>
                </c:pt>
                <c:pt idx="22">
                  <c:v>218</c:v>
                </c:pt>
                <c:pt idx="23">
                  <c:v>227</c:v>
                </c:pt>
                <c:pt idx="24">
                  <c:v>236</c:v>
                </c:pt>
                <c:pt idx="25">
                  <c:v>245</c:v>
                </c:pt>
                <c:pt idx="26">
                  <c:v>254</c:v>
                </c:pt>
                <c:pt idx="27">
                  <c:v>263</c:v>
                </c:pt>
                <c:pt idx="28">
                  <c:v>272</c:v>
                </c:pt>
                <c:pt idx="29">
                  <c:v>281</c:v>
                </c:pt>
                <c:pt idx="30">
                  <c:v>290</c:v>
                </c:pt>
                <c:pt idx="31">
                  <c:v>299</c:v>
                </c:pt>
                <c:pt idx="32">
                  <c:v>308</c:v>
                </c:pt>
                <c:pt idx="33">
                  <c:v>317</c:v>
                </c:pt>
                <c:pt idx="34">
                  <c:v>326</c:v>
                </c:pt>
                <c:pt idx="35">
                  <c:v>335</c:v>
                </c:pt>
                <c:pt idx="36">
                  <c:v>344</c:v>
                </c:pt>
              </c:numCache>
            </c:numRef>
          </c:xVal>
          <c:yVal>
            <c:numRef>
              <c:f>'XU3508'!$U$3:$U$39</c:f>
              <c:numCache>
                <c:formatCode>General</c:formatCode>
                <c:ptCount val="37"/>
                <c:pt idx="0">
                  <c:v>1.5281171166225738</c:v>
                </c:pt>
                <c:pt idx="1">
                  <c:v>1.5401049999488037</c:v>
                </c:pt>
                <c:pt idx="2">
                  <c:v>1.5498241932827694</c:v>
                </c:pt>
                <c:pt idx="3">
                  <c:v>1.5577023059284274</c:v>
                </c:pt>
                <c:pt idx="4">
                  <c:v>1.5642018534194939</c:v>
                </c:pt>
                <c:pt idx="5">
                  <c:v>1.569584845111782</c:v>
                </c:pt>
                <c:pt idx="6">
                  <c:v>1.5740500351361104</c:v>
                </c:pt>
                <c:pt idx="7">
                  <c:v>1.5777811969575577</c:v>
                </c:pt>
                <c:pt idx="8">
                  <c:v>1.5809811733305086</c:v>
                </c:pt>
                <c:pt idx="9">
                  <c:v>1.5836623554091784</c:v>
                </c:pt>
                <c:pt idx="10">
                  <c:v>1.5859859528185214</c:v>
                </c:pt>
                <c:pt idx="11">
                  <c:v>1.5879521002216004</c:v>
                </c:pt>
                <c:pt idx="12">
                  <c:v>1.5896422188851325</c:v>
                </c:pt>
                <c:pt idx="13">
                  <c:v>1.5910991690080556</c:v>
                </c:pt>
                <c:pt idx="14">
                  <c:v>1.592376264628389</c:v>
                </c:pt>
                <c:pt idx="15">
                  <c:v>1.5935007700360317</c:v>
                </c:pt>
                <c:pt idx="16">
                  <c:v>1.5944583514326331</c:v>
                </c:pt>
                <c:pt idx="17">
                  <c:v>1.5952703886745148</c:v>
                </c:pt>
                <c:pt idx="18">
                  <c:v>1.5959340558764026</c:v>
                </c:pt>
                <c:pt idx="19">
                  <c:v>1.5963915250810301</c:v>
                </c:pt>
                <c:pt idx="20">
                  <c:v>1.5962029150541492</c:v>
                </c:pt>
                <c:pt idx="21">
                  <c:v>1.593798133749736</c:v>
                </c:pt>
                <c:pt idx="22">
                  <c:v>1.5849542735599775</c:v>
                </c:pt>
                <c:pt idx="23">
                  <c:v>1.5639438231677247</c:v>
                </c:pt>
                <c:pt idx="24">
                  <c:v>1.5287149485030309</c:v>
                </c:pt>
                <c:pt idx="25">
                  <c:v>1.487257078202594</c:v>
                </c:pt>
                <c:pt idx="26">
                  <c:v>1.4515691359534044</c:v>
                </c:pt>
                <c:pt idx="27">
                  <c:v>1.4260716426015845</c:v>
                </c:pt>
                <c:pt idx="28">
                  <c:v>1.4096347228425108</c:v>
                </c:pt>
                <c:pt idx="29">
                  <c:v>1.3993713990524186</c:v>
                </c:pt>
                <c:pt idx="30">
                  <c:v>1.393056761270518</c:v>
                </c:pt>
                <c:pt idx="31">
                  <c:v>1.3889389858873094</c:v>
                </c:pt>
                <c:pt idx="32">
                  <c:v>1.3865471286211921</c:v>
                </c:pt>
                <c:pt idx="33">
                  <c:v>1.384705077702012</c:v>
                </c:pt>
                <c:pt idx="34">
                  <c:v>1.3835876297846141</c:v>
                </c:pt>
                <c:pt idx="35">
                  <c:v>1.3828356679352987</c:v>
                </c:pt>
                <c:pt idx="36">
                  <c:v>1.3822654481796495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'XU3508'!$Y$3:$Y$34</c:f>
              <c:numCache>
                <c:formatCode>General</c:formatCode>
                <c:ptCount val="32"/>
                <c:pt idx="0">
                  <c:v>20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40</c:v>
                </c:pt>
                <c:pt idx="6">
                  <c:v>44</c:v>
                </c:pt>
                <c:pt idx="7">
                  <c:v>48</c:v>
                </c:pt>
                <c:pt idx="8">
                  <c:v>52</c:v>
                </c:pt>
                <c:pt idx="9">
                  <c:v>56</c:v>
                </c:pt>
                <c:pt idx="10">
                  <c:v>60</c:v>
                </c:pt>
                <c:pt idx="11">
                  <c:v>64</c:v>
                </c:pt>
                <c:pt idx="12">
                  <c:v>68</c:v>
                </c:pt>
                <c:pt idx="13">
                  <c:v>72</c:v>
                </c:pt>
                <c:pt idx="14">
                  <c:v>76</c:v>
                </c:pt>
                <c:pt idx="15">
                  <c:v>80</c:v>
                </c:pt>
                <c:pt idx="16">
                  <c:v>84</c:v>
                </c:pt>
                <c:pt idx="17">
                  <c:v>88</c:v>
                </c:pt>
                <c:pt idx="18">
                  <c:v>92</c:v>
                </c:pt>
                <c:pt idx="19">
                  <c:v>96</c:v>
                </c:pt>
                <c:pt idx="20">
                  <c:v>100</c:v>
                </c:pt>
                <c:pt idx="21">
                  <c:v>104</c:v>
                </c:pt>
                <c:pt idx="22">
                  <c:v>108</c:v>
                </c:pt>
                <c:pt idx="23">
                  <c:v>112</c:v>
                </c:pt>
                <c:pt idx="24">
                  <c:v>116</c:v>
                </c:pt>
                <c:pt idx="25">
                  <c:v>120</c:v>
                </c:pt>
                <c:pt idx="26">
                  <c:v>124</c:v>
                </c:pt>
                <c:pt idx="27">
                  <c:v>128</c:v>
                </c:pt>
                <c:pt idx="28">
                  <c:v>132</c:v>
                </c:pt>
                <c:pt idx="29">
                  <c:v>136</c:v>
                </c:pt>
                <c:pt idx="30">
                  <c:v>140</c:v>
                </c:pt>
                <c:pt idx="31">
                  <c:v>144</c:v>
                </c:pt>
              </c:numCache>
            </c:numRef>
          </c:xVal>
          <c:yVal>
            <c:numRef>
              <c:f>'XU3508'!$AA$3:$AA$34</c:f>
              <c:numCache>
                <c:formatCode>General</c:formatCode>
                <c:ptCount val="32"/>
                <c:pt idx="0">
                  <c:v>1.6103368615727125</c:v>
                </c:pt>
                <c:pt idx="1">
                  <c:v>1.6112169874550655</c:v>
                </c:pt>
                <c:pt idx="2">
                  <c:v>1.6203419971609476</c:v>
                </c:pt>
                <c:pt idx="3">
                  <c:v>1.6307117836315359</c:v>
                </c:pt>
                <c:pt idx="4">
                  <c:v>1.6351019430433009</c:v>
                </c:pt>
                <c:pt idx="5">
                  <c:v>1.6396641553962419</c:v>
                </c:pt>
                <c:pt idx="6">
                  <c:v>1.6415555683486525</c:v>
                </c:pt>
                <c:pt idx="7">
                  <c:v>1.6429404607233855</c:v>
                </c:pt>
                <c:pt idx="8">
                  <c:v>1.6452087172249412</c:v>
                </c:pt>
                <c:pt idx="9">
                  <c:v>1.6483355646504929</c:v>
                </c:pt>
                <c:pt idx="10">
                  <c:v>1.6492729205472563</c:v>
                </c:pt>
                <c:pt idx="11">
                  <c:v>1.6501479231168299</c:v>
                </c:pt>
                <c:pt idx="12">
                  <c:v>1.6521586541462419</c:v>
                </c:pt>
                <c:pt idx="13">
                  <c:v>1.6527477340359478</c:v>
                </c:pt>
                <c:pt idx="14">
                  <c:v>1.652581976756536</c:v>
                </c:pt>
                <c:pt idx="15">
                  <c:v>1.6535470869403597</c:v>
                </c:pt>
                <c:pt idx="16">
                  <c:v>1.6536627470874186</c:v>
                </c:pt>
                <c:pt idx="17">
                  <c:v>1.6553098674550653</c:v>
                </c:pt>
                <c:pt idx="18">
                  <c:v>1.6555507279697714</c:v>
                </c:pt>
                <c:pt idx="19">
                  <c:v>1.6555763701021242</c:v>
                </c:pt>
                <c:pt idx="20">
                  <c:v>1.6551215478845678</c:v>
                </c:pt>
                <c:pt idx="21">
                  <c:v>1.6541172928227124</c:v>
                </c:pt>
                <c:pt idx="22">
                  <c:v>1.6560446060580065</c:v>
                </c:pt>
                <c:pt idx="23">
                  <c:v>1.654426858631536</c:v>
                </c:pt>
                <c:pt idx="24">
                  <c:v>1.6549000167197712</c:v>
                </c:pt>
                <c:pt idx="25">
                  <c:v>1.6551528328962419</c:v>
                </c:pt>
                <c:pt idx="26">
                  <c:v>1.6543824931903592</c:v>
                </c:pt>
                <c:pt idx="27">
                  <c:v>1.6556643589991831</c:v>
                </c:pt>
                <c:pt idx="28">
                  <c:v>1.6560893659844771</c:v>
                </c:pt>
                <c:pt idx="29">
                  <c:v>1.6573329531168299</c:v>
                </c:pt>
                <c:pt idx="30">
                  <c:v>1.6580891431903595</c:v>
                </c:pt>
                <c:pt idx="31">
                  <c:v>1.6571543773815358</c:v>
                </c:pt>
              </c:numCache>
            </c:numRef>
          </c:yVal>
          <c:smooth val="0"/>
        </c:ser>
        <c:ser>
          <c:idx val="0"/>
          <c:order val="0"/>
          <c:spPr>
            <a:ln w="28575">
              <a:noFill/>
            </a:ln>
          </c:spPr>
          <c:xVal>
            <c:numRef>
              <c:f>'XU3508'!$Y$3:$Y$34</c:f>
              <c:numCache>
                <c:formatCode>General</c:formatCode>
                <c:ptCount val="32"/>
                <c:pt idx="0">
                  <c:v>20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40</c:v>
                </c:pt>
                <c:pt idx="6">
                  <c:v>44</c:v>
                </c:pt>
                <c:pt idx="7">
                  <c:v>48</c:v>
                </c:pt>
                <c:pt idx="8">
                  <c:v>52</c:v>
                </c:pt>
                <c:pt idx="9">
                  <c:v>56</c:v>
                </c:pt>
                <c:pt idx="10">
                  <c:v>60</c:v>
                </c:pt>
                <c:pt idx="11">
                  <c:v>64</c:v>
                </c:pt>
                <c:pt idx="12">
                  <c:v>68</c:v>
                </c:pt>
                <c:pt idx="13">
                  <c:v>72</c:v>
                </c:pt>
                <c:pt idx="14">
                  <c:v>76</c:v>
                </c:pt>
                <c:pt idx="15">
                  <c:v>80</c:v>
                </c:pt>
                <c:pt idx="16">
                  <c:v>84</c:v>
                </c:pt>
                <c:pt idx="17">
                  <c:v>88</c:v>
                </c:pt>
                <c:pt idx="18">
                  <c:v>92</c:v>
                </c:pt>
                <c:pt idx="19">
                  <c:v>96</c:v>
                </c:pt>
                <c:pt idx="20">
                  <c:v>100</c:v>
                </c:pt>
                <c:pt idx="21">
                  <c:v>104</c:v>
                </c:pt>
                <c:pt idx="22">
                  <c:v>108</c:v>
                </c:pt>
                <c:pt idx="23">
                  <c:v>112</c:v>
                </c:pt>
                <c:pt idx="24">
                  <c:v>116</c:v>
                </c:pt>
                <c:pt idx="25">
                  <c:v>120</c:v>
                </c:pt>
                <c:pt idx="26">
                  <c:v>124</c:v>
                </c:pt>
                <c:pt idx="27">
                  <c:v>128</c:v>
                </c:pt>
                <c:pt idx="28">
                  <c:v>132</c:v>
                </c:pt>
                <c:pt idx="29">
                  <c:v>136</c:v>
                </c:pt>
                <c:pt idx="30">
                  <c:v>140</c:v>
                </c:pt>
                <c:pt idx="31">
                  <c:v>144</c:v>
                </c:pt>
              </c:numCache>
            </c:numRef>
          </c:xVal>
          <c:yVal>
            <c:numRef>
              <c:f>'XU3508'!$AD$3:$AD$34</c:f>
              <c:numCache>
                <c:formatCode>General</c:formatCode>
                <c:ptCount val="32"/>
                <c:pt idx="0">
                  <c:v>1.5912710868144815</c:v>
                </c:pt>
                <c:pt idx="1">
                  <c:v>1.6077699583412024</c:v>
                </c:pt>
                <c:pt idx="2">
                  <c:v>1.6194054664852235</c:v>
                </c:pt>
                <c:pt idx="3">
                  <c:v>1.6278108882605704</c:v>
                </c:pt>
                <c:pt idx="4">
                  <c:v>1.6340165438877623</c:v>
                </c:pt>
                <c:pt idx="5">
                  <c:v>1.6386865097589371</c:v>
                </c:pt>
                <c:pt idx="6">
                  <c:v>1.6422504384736865</c:v>
                </c:pt>
                <c:pt idx="7">
                  <c:v>1.6450073011432755</c:v>
                </c:pt>
                <c:pt idx="8">
                  <c:v>1.6471707262750421</c:v>
                </c:pt>
                <c:pt idx="9">
                  <c:v>1.6488994612436911</c:v>
                </c:pt>
                <c:pt idx="10">
                  <c:v>1.6502663366036781</c:v>
                </c:pt>
                <c:pt idx="11">
                  <c:v>1.6513733442431031</c:v>
                </c:pt>
                <c:pt idx="12">
                  <c:v>1.6522963270955904</c:v>
                </c:pt>
                <c:pt idx="13">
                  <c:v>1.6530447523717615</c:v>
                </c:pt>
                <c:pt idx="14">
                  <c:v>1.6536683611712699</c:v>
                </c:pt>
                <c:pt idx="15">
                  <c:v>1.6541864693762112</c:v>
                </c:pt>
                <c:pt idx="16">
                  <c:v>1.6546271357468632</c:v>
                </c:pt>
                <c:pt idx="17">
                  <c:v>1.6549916990013966</c:v>
                </c:pt>
                <c:pt idx="18">
                  <c:v>1.6553321956625717</c:v>
                </c:pt>
                <c:pt idx="19">
                  <c:v>1.6555763706004449</c:v>
                </c:pt>
                <c:pt idx="20">
                  <c:v>1.655801431909935</c:v>
                </c:pt>
                <c:pt idx="21">
                  <c:v>1.6560120307354391</c:v>
                </c:pt>
                <c:pt idx="22">
                  <c:v>1.6561822221281446</c:v>
                </c:pt>
                <c:pt idx="23">
                  <c:v>1.6563354842308566</c:v>
                </c:pt>
                <c:pt idx="24">
                  <c:v>1.6564768323174774</c:v>
                </c:pt>
                <c:pt idx="25">
                  <c:v>1.6565912808204279</c:v>
                </c:pt>
                <c:pt idx="26">
                  <c:v>1.6566915476380466</c:v>
                </c:pt>
                <c:pt idx="27">
                  <c:v>1.6567756633647992</c:v>
                </c:pt>
                <c:pt idx="28">
                  <c:v>1.6568593505664324</c:v>
                </c:pt>
                <c:pt idx="29">
                  <c:v>1.656928302277537</c:v>
                </c:pt>
                <c:pt idx="30">
                  <c:v>1.6569914103146393</c:v>
                </c:pt>
                <c:pt idx="31">
                  <c:v>1.6570500803826171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85632"/>
        <c:axId val="194491520"/>
      </c:scatterChart>
      <c:valAx>
        <c:axId val="1944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4491520"/>
        <c:crosses val="autoZero"/>
        <c:crossBetween val="midCat"/>
      </c:valAx>
      <c:valAx>
        <c:axId val="194491520"/>
        <c:scaling>
          <c:orientation val="minMax"/>
          <c:min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44856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'XU3508'!$AW$4:$AW$54</c:f>
              <c:numCache>
                <c:formatCode>General</c:formatCode>
                <c:ptCount val="51"/>
                <c:pt idx="0">
                  <c:v>24.883199999999999</c:v>
                </c:pt>
                <c:pt idx="1">
                  <c:v>32.825299999999999</c:v>
                </c:pt>
                <c:pt idx="2">
                  <c:v>40.763800000000003</c:v>
                </c:pt>
                <c:pt idx="3">
                  <c:v>48.690800000000003</c:v>
                </c:pt>
                <c:pt idx="4">
                  <c:v>56.606699999999996</c:v>
                </c:pt>
                <c:pt idx="5">
                  <c:v>64.517300000000006</c:v>
                </c:pt>
                <c:pt idx="6">
                  <c:v>72.428200000000004</c:v>
                </c:pt>
                <c:pt idx="7">
                  <c:v>80.333100000000002</c:v>
                </c:pt>
                <c:pt idx="8">
                  <c:v>88.288499999999999</c:v>
                </c:pt>
                <c:pt idx="9">
                  <c:v>96.197599999999994</c:v>
                </c:pt>
                <c:pt idx="10">
                  <c:v>104.10899999999999</c:v>
                </c:pt>
                <c:pt idx="11">
                  <c:v>112.01900000000001</c:v>
                </c:pt>
                <c:pt idx="12">
                  <c:v>119.932</c:v>
                </c:pt>
                <c:pt idx="13">
                  <c:v>127.854</c:v>
                </c:pt>
                <c:pt idx="14">
                  <c:v>135.76499999999999</c:v>
                </c:pt>
                <c:pt idx="15">
                  <c:v>143.71700000000001</c:v>
                </c:pt>
                <c:pt idx="16">
                  <c:v>151.64099999999999</c:v>
                </c:pt>
                <c:pt idx="17">
                  <c:v>159.56</c:v>
                </c:pt>
                <c:pt idx="18">
                  <c:v>167.46600000000001</c:v>
                </c:pt>
                <c:pt idx="19">
                  <c:v>175.364</c:v>
                </c:pt>
                <c:pt idx="20">
                  <c:v>183.27699999999999</c:v>
                </c:pt>
                <c:pt idx="21">
                  <c:v>191.18299999999999</c:v>
                </c:pt>
                <c:pt idx="22">
                  <c:v>199.14</c:v>
                </c:pt>
                <c:pt idx="23">
                  <c:v>207.05</c:v>
                </c:pt>
                <c:pt idx="24">
                  <c:v>214.965</c:v>
                </c:pt>
                <c:pt idx="25">
                  <c:v>222.89400000000001</c:v>
                </c:pt>
                <c:pt idx="26">
                  <c:v>230.809</c:v>
                </c:pt>
                <c:pt idx="27">
                  <c:v>238.71799999999999</c:v>
                </c:pt>
                <c:pt idx="28">
                  <c:v>246.64699999999999</c:v>
                </c:pt>
                <c:pt idx="29">
                  <c:v>254.554</c:v>
                </c:pt>
                <c:pt idx="30">
                  <c:v>262.49200000000002</c:v>
                </c:pt>
                <c:pt idx="31">
                  <c:v>270.404</c:v>
                </c:pt>
                <c:pt idx="32">
                  <c:v>278.34100000000001</c:v>
                </c:pt>
                <c:pt idx="33">
                  <c:v>286.255</c:v>
                </c:pt>
                <c:pt idx="34">
                  <c:v>294.16399999999999</c:v>
                </c:pt>
                <c:pt idx="35">
                  <c:v>302.07299999999998</c:v>
                </c:pt>
                <c:pt idx="36">
                  <c:v>309.98399999999998</c:v>
                </c:pt>
                <c:pt idx="37">
                  <c:v>318.02600000000001</c:v>
                </c:pt>
                <c:pt idx="38">
                  <c:v>326.34100000000001</c:v>
                </c:pt>
                <c:pt idx="39">
                  <c:v>334.27499999999998</c:v>
                </c:pt>
                <c:pt idx="40">
                  <c:v>342.18400000000003</c:v>
                </c:pt>
                <c:pt idx="41">
                  <c:v>350.089</c:v>
                </c:pt>
                <c:pt idx="42">
                  <c:v>358</c:v>
                </c:pt>
                <c:pt idx="43">
                  <c:v>365.91300000000001</c:v>
                </c:pt>
                <c:pt idx="44">
                  <c:v>373.88099999999997</c:v>
                </c:pt>
                <c:pt idx="45">
                  <c:v>381.79300000000001</c:v>
                </c:pt>
                <c:pt idx="46">
                  <c:v>389.71199999999999</c:v>
                </c:pt>
                <c:pt idx="47">
                  <c:v>397.62299999999999</c:v>
                </c:pt>
                <c:pt idx="48">
                  <c:v>405.53199999999998</c:v>
                </c:pt>
                <c:pt idx="49">
                  <c:v>413.44499999999999</c:v>
                </c:pt>
                <c:pt idx="50">
                  <c:v>421.35899999999998</c:v>
                </c:pt>
              </c:numCache>
            </c:numRef>
          </c:xVal>
          <c:yVal>
            <c:numRef>
              <c:f>'XU3508'!$BG$4:$BG$54</c:f>
              <c:numCache>
                <c:formatCode>General</c:formatCode>
                <c:ptCount val="51"/>
                <c:pt idx="0">
                  <c:v>1158.5676578050586</c:v>
                </c:pt>
                <c:pt idx="1">
                  <c:v>1157.3722935295611</c:v>
                </c:pt>
                <c:pt idx="2">
                  <c:v>1156.4165910386337</c:v>
                </c:pt>
                <c:pt idx="3">
                  <c:v>1155.5753690045381</c:v>
                </c:pt>
                <c:pt idx="4">
                  <c:v>1154.8864276744364</c:v>
                </c:pt>
                <c:pt idx="5">
                  <c:v>1154.2274127694659</c:v>
                </c:pt>
                <c:pt idx="6">
                  <c:v>1153.7789808229488</c:v>
                </c:pt>
                <c:pt idx="7">
                  <c:v>1153.3444996343158</c:v>
                </c:pt>
                <c:pt idx="8">
                  <c:v>1153.0022499394699</c:v>
                </c:pt>
                <c:pt idx="9">
                  <c:v>1152.6330244636792</c:v>
                </c:pt>
                <c:pt idx="10">
                  <c:v>1152.3597763619082</c:v>
                </c:pt>
                <c:pt idx="11">
                  <c:v>1152.1178330561743</c:v>
                </c:pt>
                <c:pt idx="12">
                  <c:v>1151.9115707290759</c:v>
                </c:pt>
                <c:pt idx="13">
                  <c:v>1151.6775373297125</c:v>
                </c:pt>
                <c:pt idx="14">
                  <c:v>1151.5771329119514</c:v>
                </c:pt>
                <c:pt idx="15">
                  <c:v>1151.3867244286537</c:v>
                </c:pt>
                <c:pt idx="16">
                  <c:v>1151.2774065495314</c:v>
                </c:pt>
                <c:pt idx="17">
                  <c:v>1151.0928957048031</c:v>
                </c:pt>
                <c:pt idx="18">
                  <c:v>1150.9247555943778</c:v>
                </c:pt>
                <c:pt idx="19">
                  <c:v>1150.8060381236585</c:v>
                </c:pt>
                <c:pt idx="20">
                  <c:v>1150.5891943478994</c:v>
                </c:pt>
                <c:pt idx="21">
                  <c:v>1150.4946232309674</c:v>
                </c:pt>
                <c:pt idx="22">
                  <c:v>1150.3351994605357</c:v>
                </c:pt>
                <c:pt idx="23">
                  <c:v>1150.3142686229178</c:v>
                </c:pt>
                <c:pt idx="24">
                  <c:v>1150.2353431661111</c:v>
                </c:pt>
                <c:pt idx="25">
                  <c:v>1150.1812020251132</c:v>
                </c:pt>
                <c:pt idx="26">
                  <c:v>1150.192248723745</c:v>
                </c:pt>
                <c:pt idx="27">
                  <c:v>1150.147848649875</c:v>
                </c:pt>
                <c:pt idx="28">
                  <c:v>1150.1185169692121</c:v>
                </c:pt>
                <c:pt idx="29">
                  <c:v>1150.122707311685</c:v>
                </c:pt>
                <c:pt idx="30">
                  <c:v>1150.1095057559533</c:v>
                </c:pt>
                <c:pt idx="31">
                  <c:v>1150.0854321736892</c:v>
                </c:pt>
                <c:pt idx="32">
                  <c:v>1150.0624412830189</c:v>
                </c:pt>
                <c:pt idx="33">
                  <c:v>1150.077162512549</c:v>
                </c:pt>
                <c:pt idx="34">
                  <c:v>1150.0989499630559</c:v>
                </c:pt>
                <c:pt idx="35">
                  <c:v>1150.0503586541386</c:v>
                </c:pt>
                <c:pt idx="36">
                  <c:v>1150.0557582122847</c:v>
                </c:pt>
                <c:pt idx="37">
                  <c:v>1150.0313365414811</c:v>
                </c:pt>
                <c:pt idx="38">
                  <c:v>1150.0028719360243</c:v>
                </c:pt>
                <c:pt idx="39">
                  <c:v>1150.0688997125046</c:v>
                </c:pt>
                <c:pt idx="40">
                  <c:v>1150.062007189005</c:v>
                </c:pt>
                <c:pt idx="41">
                  <c:v>1150.048977894382</c:v>
                </c:pt>
                <c:pt idx="42">
                  <c:v>1150.0393508639586</c:v>
                </c:pt>
                <c:pt idx="43">
                  <c:v>1150.0510292951865</c:v>
                </c:pt>
                <c:pt idx="44">
                  <c:v>1150.0395091642263</c:v>
                </c:pt>
                <c:pt idx="45">
                  <c:v>1150.0098502269784</c:v>
                </c:pt>
                <c:pt idx="46">
                  <c:v>1150.0522483413031</c:v>
                </c:pt>
                <c:pt idx="47">
                  <c:v>1150.0267022040732</c:v>
                </c:pt>
                <c:pt idx="48">
                  <c:v>1150.0166808903646</c:v>
                </c:pt>
                <c:pt idx="49">
                  <c:v>1150.015195997845</c:v>
                </c:pt>
                <c:pt idx="50">
                  <c:v>1150.0186085420642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72864"/>
        <c:axId val="195574784"/>
      </c:scatterChart>
      <c:valAx>
        <c:axId val="19557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5574784"/>
        <c:crosses val="autoZero"/>
        <c:crossBetween val="midCat"/>
      </c:valAx>
      <c:valAx>
        <c:axId val="19557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Density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5572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21683003910227"/>
          <c:y val="4.5760183573578944E-2"/>
          <c:w val="0.73207524384127309"/>
          <c:h val="0.7842161665275712"/>
        </c:manualLayout>
      </c:layout>
      <c:scatterChart>
        <c:scatterStyle val="lineMarker"/>
        <c:varyColors val="0"/>
        <c:ser>
          <c:idx val="0"/>
          <c:order val="0"/>
          <c:tx>
            <c:v>91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'XU3508'!$AJ$4:$AJ$55</c:f>
              <c:numCache>
                <c:formatCode>General</c:formatCode>
                <c:ptCount val="52"/>
                <c:pt idx="0">
                  <c:v>0.13571995567480041</c:v>
                </c:pt>
                <c:pt idx="1">
                  <c:v>0.17827895096851595</c:v>
                </c:pt>
                <c:pt idx="2">
                  <c:v>0.21819890486464133</c:v>
                </c:pt>
                <c:pt idx="3">
                  <c:v>0.25582042932264587</c:v>
                </c:pt>
                <c:pt idx="4">
                  <c:v>0.29110942681562829</c:v>
                </c:pt>
                <c:pt idx="5">
                  <c:v>0.32413069286933544</c:v>
                </c:pt>
                <c:pt idx="6">
                  <c:v>0.35524260199463237</c:v>
                </c:pt>
                <c:pt idx="7">
                  <c:v>0.38439520246223668</c:v>
                </c:pt>
                <c:pt idx="8">
                  <c:v>0.41193527826925908</c:v>
                </c:pt>
                <c:pt idx="9">
                  <c:v>0.43784083788954115</c:v>
                </c:pt>
                <c:pt idx="10">
                  <c:v>0.46218675655921843</c:v>
                </c:pt>
                <c:pt idx="11">
                  <c:v>0.48509423913349164</c:v>
                </c:pt>
                <c:pt idx="12">
                  <c:v>0.50665739159942802</c:v>
                </c:pt>
                <c:pt idx="13">
                  <c:v>0.52720106308656667</c:v>
                </c:pt>
                <c:pt idx="14">
                  <c:v>0.54646704750561648</c:v>
                </c:pt>
                <c:pt idx="15">
                  <c:v>0.56473236727708032</c:v>
                </c:pt>
                <c:pt idx="16">
                  <c:v>0.58193140959369127</c:v>
                </c:pt>
                <c:pt idx="17">
                  <c:v>0.59817645310898659</c:v>
                </c:pt>
                <c:pt idx="18">
                  <c:v>0.61362432858471294</c:v>
                </c:pt>
                <c:pt idx="19">
                  <c:v>0.62818499415600682</c:v>
                </c:pt>
                <c:pt idx="20">
                  <c:v>0.64211311535788873</c:v>
                </c:pt>
                <c:pt idx="21">
                  <c:v>0.6552706634350981</c:v>
                </c:pt>
                <c:pt idx="22">
                  <c:v>0.66782738494266003</c:v>
                </c:pt>
                <c:pt idx="23">
                  <c:v>0.67972941352201688</c:v>
                </c:pt>
                <c:pt idx="24">
                  <c:v>0.69098888881829268</c:v>
                </c:pt>
                <c:pt idx="25">
                  <c:v>0.70160360004662903</c:v>
                </c:pt>
                <c:pt idx="26">
                  <c:v>0.71141889638626821</c:v>
                </c:pt>
                <c:pt idx="27">
                  <c:v>0.72027900831225777</c:v>
                </c:pt>
                <c:pt idx="28">
                  <c:v>0.72792959294566351</c:v>
                </c:pt>
                <c:pt idx="29">
                  <c:v>0.73423790425287361</c:v>
                </c:pt>
                <c:pt idx="30">
                  <c:v>0.73935969645460398</c:v>
                </c:pt>
                <c:pt idx="31">
                  <c:v>0.74351721765912382</c:v>
                </c:pt>
                <c:pt idx="32">
                  <c:v>0.74695289228881467</c:v>
                </c:pt>
                <c:pt idx="33">
                  <c:v>0.74970896816388355</c:v>
                </c:pt>
                <c:pt idx="34">
                  <c:v>0.75207261770880518</c:v>
                </c:pt>
                <c:pt idx="35">
                  <c:v>0.75416059823949111</c:v>
                </c:pt>
                <c:pt idx="36">
                  <c:v>0.75604690250451279</c:v>
                </c:pt>
                <c:pt idx="37">
                  <c:v>0.75771242226758395</c:v>
                </c:pt>
                <c:pt idx="38">
                  <c:v>0.75928023643437303</c:v>
                </c:pt>
                <c:pt idx="39">
                  <c:v>0.76074502359508145</c:v>
                </c:pt>
                <c:pt idx="40">
                  <c:v>0.76210291214458525</c:v>
                </c:pt>
                <c:pt idx="41">
                  <c:v>0.76337488245930329</c:v>
                </c:pt>
                <c:pt idx="42">
                  <c:v>0.76456326607150105</c:v>
                </c:pt>
                <c:pt idx="43">
                  <c:v>0.76572208148366505</c:v>
                </c:pt>
                <c:pt idx="44">
                  <c:v>0.76685203787303979</c:v>
                </c:pt>
                <c:pt idx="45">
                  <c:v>0.76795816200982236</c:v>
                </c:pt>
                <c:pt idx="46">
                  <c:v>0.76898039237118809</c:v>
                </c:pt>
                <c:pt idx="47">
                  <c:v>0.7699875270999561</c:v>
                </c:pt>
                <c:pt idx="48">
                  <c:v>0.77097688361695282</c:v>
                </c:pt>
                <c:pt idx="49">
                  <c:v>0.77190588224949719</c:v>
                </c:pt>
                <c:pt idx="50">
                  <c:v>0.77281292033794202</c:v>
                </c:pt>
                <c:pt idx="51">
                  <c:v>0.77367162901281361</c:v>
                </c:pt>
              </c:numCache>
            </c:numRef>
          </c:xVal>
          <c:yVal>
            <c:numRef>
              <c:f>'XU3508'!$AR$4:$AR$55</c:f>
              <c:numCache>
                <c:formatCode>General</c:formatCode>
                <c:ptCount val="52"/>
                <c:pt idx="0">
                  <c:v>0.11159676331384832</c:v>
                </c:pt>
                <c:pt idx="1">
                  <c:v>0.11355378661752709</c:v>
                </c:pt>
                <c:pt idx="2">
                  <c:v>0.11385049007504552</c:v>
                </c:pt>
                <c:pt idx="3">
                  <c:v>0.11353231629604699</c:v>
                </c:pt>
                <c:pt idx="4">
                  <c:v>0.11493486247700242</c:v>
                </c:pt>
                <c:pt idx="5">
                  <c:v>0.11547771191735498</c:v>
                </c:pt>
                <c:pt idx="6">
                  <c:v>0.11530295858101788</c:v>
                </c:pt>
                <c:pt idx="7">
                  <c:v>0.11763498620713812</c:v>
                </c:pt>
                <c:pt idx="8">
                  <c:v>0.11728494459133344</c:v>
                </c:pt>
                <c:pt idx="9">
                  <c:v>0.11887817796898713</c:v>
                </c:pt>
                <c:pt idx="10">
                  <c:v>0.11897426744441805</c:v>
                </c:pt>
                <c:pt idx="11">
                  <c:v>0.11963675031520422</c:v>
                </c:pt>
                <c:pt idx="12">
                  <c:v>0.1209203065102763</c:v>
                </c:pt>
                <c:pt idx="13">
                  <c:v>0.12111182988996912</c:v>
                </c:pt>
                <c:pt idx="14">
                  <c:v>0.12249690351779127</c:v>
                </c:pt>
                <c:pt idx="15">
                  <c:v>0.12305471897493861</c:v>
                </c:pt>
                <c:pt idx="16">
                  <c:v>0.12362120866555631</c:v>
                </c:pt>
                <c:pt idx="17">
                  <c:v>0.12413056316748437</c:v>
                </c:pt>
                <c:pt idx="18">
                  <c:v>0.12445833489557652</c:v>
                </c:pt>
                <c:pt idx="19">
                  <c:v>0.12604270216042471</c:v>
                </c:pt>
                <c:pt idx="20">
                  <c:v>0.12629440897050492</c:v>
                </c:pt>
                <c:pt idx="21">
                  <c:v>0.12736184992289146</c:v>
                </c:pt>
                <c:pt idx="22">
                  <c:v>0.12752017707105284</c:v>
                </c:pt>
                <c:pt idx="23">
                  <c:v>0.1283368372997212</c:v>
                </c:pt>
                <c:pt idx="24">
                  <c:v>0.12824489019982035</c:v>
                </c:pt>
                <c:pt idx="25">
                  <c:v>0.12928703620397128</c:v>
                </c:pt>
                <c:pt idx="26">
                  <c:v>0.12988402408850136</c:v>
                </c:pt>
                <c:pt idx="27">
                  <c:v>0.13095139110135973</c:v>
                </c:pt>
                <c:pt idx="28">
                  <c:v>0.13037653259200058</c:v>
                </c:pt>
                <c:pt idx="29">
                  <c:v>0.13115186897101544</c:v>
                </c:pt>
                <c:pt idx="30">
                  <c:v>0.13326646554860716</c:v>
                </c:pt>
                <c:pt idx="31">
                  <c:v>0.13340848105039085</c:v>
                </c:pt>
                <c:pt idx="32">
                  <c:v>0.13304572830905595</c:v>
                </c:pt>
                <c:pt idx="33">
                  <c:v>0.1331226106158605</c:v>
                </c:pt>
                <c:pt idx="34">
                  <c:v>0.13368456997208503</c:v>
                </c:pt>
                <c:pt idx="35">
                  <c:v>0.13373196574809781</c:v>
                </c:pt>
                <c:pt idx="36">
                  <c:v>0.13486934668876144</c:v>
                </c:pt>
                <c:pt idx="37">
                  <c:v>0.13399016545703349</c:v>
                </c:pt>
                <c:pt idx="38">
                  <c:v>0.13532507557678244</c:v>
                </c:pt>
                <c:pt idx="39">
                  <c:v>0.13492926408347311</c:v>
                </c:pt>
                <c:pt idx="40">
                  <c:v>0.13494977709971881</c:v>
                </c:pt>
                <c:pt idx="41">
                  <c:v>0.13510004989864352</c:v>
                </c:pt>
                <c:pt idx="42">
                  <c:v>0.13406928342784546</c:v>
                </c:pt>
                <c:pt idx="43">
                  <c:v>0.13523578020970389</c:v>
                </c:pt>
                <c:pt idx="44">
                  <c:v>0.13477264712455167</c:v>
                </c:pt>
                <c:pt idx="45">
                  <c:v>0.13478545823595833</c:v>
                </c:pt>
                <c:pt idx="46">
                  <c:v>0.1351811894158198</c:v>
                </c:pt>
                <c:pt idx="47">
                  <c:v>0.13437147130824775</c:v>
                </c:pt>
                <c:pt idx="48">
                  <c:v>0.13411088183840023</c:v>
                </c:pt>
                <c:pt idx="49">
                  <c:v>0.13387376993358618</c:v>
                </c:pt>
                <c:pt idx="50">
                  <c:v>0.13396237410981773</c:v>
                </c:pt>
                <c:pt idx="51">
                  <c:v>0.13324746743154672</c:v>
                </c:pt>
              </c:numCache>
            </c:numRef>
          </c:yVal>
          <c:smooth val="0"/>
        </c:ser>
        <c:ser>
          <c:idx val="1"/>
          <c:order val="1"/>
          <c:tx>
            <c:v>111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'XU3508'!$AY$4:$AY$39</c:f>
              <c:numCache>
                <c:formatCode>General</c:formatCode>
                <c:ptCount val="36"/>
                <c:pt idx="0">
                  <c:v>0.27852284676672656</c:v>
                </c:pt>
                <c:pt idx="1">
                  <c:v>0.3550624009166029</c:v>
                </c:pt>
                <c:pt idx="2">
                  <c:v>0.42159799148134847</c:v>
                </c:pt>
                <c:pt idx="3">
                  <c:v>0.47947261135086489</c:v>
                </c:pt>
                <c:pt idx="4">
                  <c:v>0.53006071889616457</c:v>
                </c:pt>
                <c:pt idx="5">
                  <c:v>0.57436873256319398</c:v>
                </c:pt>
                <c:pt idx="6">
                  <c:v>0.61372464361419621</c:v>
                </c:pt>
                <c:pt idx="7">
                  <c:v>0.64856158357603266</c:v>
                </c:pt>
                <c:pt idx="8">
                  <c:v>0.67971085564519251</c:v>
                </c:pt>
                <c:pt idx="9">
                  <c:v>0.70722077471994471</c:v>
                </c:pt>
                <c:pt idx="10">
                  <c:v>0.73184043195771353</c:v>
                </c:pt>
                <c:pt idx="11">
                  <c:v>0.7538986399744817</c:v>
                </c:pt>
                <c:pt idx="12">
                  <c:v>0.77370628673542607</c:v>
                </c:pt>
                <c:pt idx="13">
                  <c:v>0.79151412976753621</c:v>
                </c:pt>
                <c:pt idx="14">
                  <c:v>0.80763131712231973</c:v>
                </c:pt>
                <c:pt idx="15">
                  <c:v>0.82214230166919422</c:v>
                </c:pt>
                <c:pt idx="16">
                  <c:v>0.83512244359368837</c:v>
                </c:pt>
                <c:pt idx="17">
                  <c:v>0.84649749515111483</c:v>
                </c:pt>
                <c:pt idx="18">
                  <c:v>0.85622533651296517</c:v>
                </c:pt>
                <c:pt idx="19">
                  <c:v>0.8642367626317492</c:v>
                </c:pt>
                <c:pt idx="20">
                  <c:v>0.87034769360866293</c:v>
                </c:pt>
                <c:pt idx="21">
                  <c:v>0.87507088982388836</c:v>
                </c:pt>
                <c:pt idx="22">
                  <c:v>0.8785918124796338</c:v>
                </c:pt>
                <c:pt idx="23">
                  <c:v>0.88144502260515845</c:v>
                </c:pt>
                <c:pt idx="24">
                  <c:v>0.88365491888234704</c:v>
                </c:pt>
                <c:pt idx="25">
                  <c:v>0.88547091113826559</c:v>
                </c:pt>
                <c:pt idx="26">
                  <c:v>0.88703723600239071</c:v>
                </c:pt>
                <c:pt idx="27">
                  <c:v>0.88831355673205381</c:v>
                </c:pt>
                <c:pt idx="28">
                  <c:v>0.88941148727457997</c:v>
                </c:pt>
                <c:pt idx="29">
                  <c:v>0.89038664485028818</c:v>
                </c:pt>
                <c:pt idx="30">
                  <c:v>0.89123542432255121</c:v>
                </c:pt>
                <c:pt idx="31">
                  <c:v>0.89197664074828342</c:v>
                </c:pt>
                <c:pt idx="32">
                  <c:v>0.89265351733728215</c:v>
                </c:pt>
                <c:pt idx="33">
                  <c:v>0.89329473384606162</c:v>
                </c:pt>
                <c:pt idx="34">
                  <c:v>0.89388052068036949</c:v>
                </c:pt>
                <c:pt idx="35">
                  <c:v>0.89438566133513064</c:v>
                </c:pt>
              </c:numCache>
            </c:numRef>
          </c:xVal>
          <c:yVal>
            <c:numRef>
              <c:f>'XU3508'!$BH$4:$BH$39</c:f>
              <c:numCache>
                <c:formatCode>General</c:formatCode>
                <c:ptCount val="36"/>
                <c:pt idx="0">
                  <c:v>0.1012761768497592</c:v>
                </c:pt>
                <c:pt idx="1">
                  <c:v>0.10238129391264776</c:v>
                </c:pt>
                <c:pt idx="2">
                  <c:v>0.10464495354285784</c:v>
                </c:pt>
                <c:pt idx="3">
                  <c:v>0.10610366302621875</c:v>
                </c:pt>
                <c:pt idx="4">
                  <c:v>0.10902980889001052</c:v>
                </c:pt>
                <c:pt idx="5">
                  <c:v>0.10896310906169021</c:v>
                </c:pt>
                <c:pt idx="6">
                  <c:v>0.11226214799199608</c:v>
                </c:pt>
                <c:pt idx="7">
                  <c:v>0.1130610975157752</c:v>
                </c:pt>
                <c:pt idx="8">
                  <c:v>0.11487729609927186</c:v>
                </c:pt>
                <c:pt idx="9">
                  <c:v>0.11619402887798709</c:v>
                </c:pt>
                <c:pt idx="10">
                  <c:v>0.11802165372421014</c:v>
                </c:pt>
                <c:pt idx="11">
                  <c:v>0.11783177384636764</c:v>
                </c:pt>
                <c:pt idx="12">
                  <c:v>0.11995397677499281</c:v>
                </c:pt>
                <c:pt idx="13">
                  <c:v>0.12051507680180164</c:v>
                </c:pt>
                <c:pt idx="14">
                  <c:v>0.12181706148891318</c:v>
                </c:pt>
                <c:pt idx="15">
                  <c:v>0.122710137979161</c:v>
                </c:pt>
                <c:pt idx="16">
                  <c:v>0.12412348956055143</c:v>
                </c:pt>
                <c:pt idx="17">
                  <c:v>0.12445784044746343</c:v>
                </c:pt>
                <c:pt idx="18">
                  <c:v>0.12484615903809902</c:v>
                </c:pt>
                <c:pt idx="19">
                  <c:v>0.12534408530669749</c:v>
                </c:pt>
                <c:pt idx="20">
                  <c:v>0.12512608092913466</c:v>
                </c:pt>
                <c:pt idx="21">
                  <c:v>0.12416451066421498</c:v>
                </c:pt>
                <c:pt idx="22">
                  <c:v>0.1244293203568812</c:v>
                </c:pt>
                <c:pt idx="23">
                  <c:v>0.12388635581479664</c:v>
                </c:pt>
                <c:pt idx="24">
                  <c:v>0.12388726571587842</c:v>
                </c:pt>
                <c:pt idx="25">
                  <c:v>0.12391842509792311</c:v>
                </c:pt>
                <c:pt idx="26">
                  <c:v>0.12403705229587915</c:v>
                </c:pt>
                <c:pt idx="27">
                  <c:v>0.12328605891345272</c:v>
                </c:pt>
                <c:pt idx="28">
                  <c:v>0.12488489520753386</c:v>
                </c:pt>
                <c:pt idx="29">
                  <c:v>0.12431265139641973</c:v>
                </c:pt>
                <c:pt idx="30">
                  <c:v>0.12433838332320057</c:v>
                </c:pt>
                <c:pt idx="31">
                  <c:v>0.12503634195121563</c:v>
                </c:pt>
                <c:pt idx="32">
                  <c:v>0.12384475142925319</c:v>
                </c:pt>
                <c:pt idx="33">
                  <c:v>0.12395442123150338</c:v>
                </c:pt>
                <c:pt idx="34">
                  <c:v>0.12317450361712266</c:v>
                </c:pt>
                <c:pt idx="35">
                  <c:v>0.1228425079564114</c:v>
                </c:pt>
              </c:numCache>
            </c:numRef>
          </c:yVal>
          <c:smooth val="0"/>
        </c:ser>
        <c:ser>
          <c:idx val="2"/>
          <c:order val="2"/>
          <c:tx>
            <c:v>130 °C - experiment</c:v>
          </c:tx>
          <c:spPr>
            <a:ln w="28575"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'XU3508'!$BN$3:$BN$30</c:f>
              <c:numCache>
                <c:formatCode>General</c:formatCode>
                <c:ptCount val="28"/>
                <c:pt idx="0">
                  <c:v>0.36</c:v>
                </c:pt>
                <c:pt idx="1">
                  <c:v>0.50373131617080413</c:v>
                </c:pt>
                <c:pt idx="2">
                  <c:v>0.60620193752014329</c:v>
                </c:pt>
                <c:pt idx="3">
                  <c:v>0.68196751116187682</c:v>
                </c:pt>
                <c:pt idx="4">
                  <c:v>0.73907700135660126</c:v>
                </c:pt>
                <c:pt idx="5">
                  <c:v>0.78323655554536931</c:v>
                </c:pt>
                <c:pt idx="6">
                  <c:v>0.81795025140081734</c:v>
                </c:pt>
                <c:pt idx="7">
                  <c:v>0.84562915569392483</c:v>
                </c:pt>
                <c:pt idx="8">
                  <c:v>0.86810204139112179</c:v>
                </c:pt>
                <c:pt idx="9">
                  <c:v>0.88649966111134937</c:v>
                </c:pt>
                <c:pt idx="10">
                  <c:v>0.90163123640823106</c:v>
                </c:pt>
                <c:pt idx="11">
                  <c:v>0.9142653278108237</c:v>
                </c:pt>
                <c:pt idx="12">
                  <c:v>0.92482834119683976</c:v>
                </c:pt>
                <c:pt idx="13">
                  <c:v>0.9336936332542326</c:v>
                </c:pt>
                <c:pt idx="14">
                  <c:v>0.9412014249296895</c:v>
                </c:pt>
                <c:pt idx="15">
                  <c:v>0.94758909250908496</c:v>
                </c:pt>
                <c:pt idx="16">
                  <c:v>0.95304613535897331</c:v>
                </c:pt>
                <c:pt idx="17">
                  <c:v>0.95767316085433352</c:v>
                </c:pt>
                <c:pt idx="18">
                  <c:v>0.96158378002010003</c:v>
                </c:pt>
                <c:pt idx="19">
                  <c:v>0.96493623169108955</c:v>
                </c:pt>
                <c:pt idx="20">
                  <c:v>0.96783677012903657</c:v>
                </c:pt>
                <c:pt idx="21">
                  <c:v>0.97031204848905117</c:v>
                </c:pt>
                <c:pt idx="22">
                  <c:v>0.97246892819919017</c:v>
                </c:pt>
                <c:pt idx="23">
                  <c:v>0.97431393707203207</c:v>
                </c:pt>
                <c:pt idx="24">
                  <c:v>0.97594663377186641</c:v>
                </c:pt>
                <c:pt idx="25">
                  <c:v>0.97735365619761727</c:v>
                </c:pt>
                <c:pt idx="26">
                  <c:v>0.97860960379001771</c:v>
                </c:pt>
                <c:pt idx="27">
                  <c:v>0.97972839716467686</c:v>
                </c:pt>
              </c:numCache>
            </c:numRef>
          </c:xVal>
          <c:yVal>
            <c:numRef>
              <c:f>'XU3508'!$BW$3:$BW$30</c:f>
              <c:numCache>
                <c:formatCode>General</c:formatCode>
                <c:ptCount val="28"/>
                <c:pt idx="0">
                  <c:v>9.2130339243325268E-2</c:v>
                </c:pt>
                <c:pt idx="1">
                  <c:v>9.6433768199925426E-2</c:v>
                </c:pt>
                <c:pt idx="2">
                  <c:v>9.9237877378410833E-2</c:v>
                </c:pt>
                <c:pt idx="3">
                  <c:v>0.10233046911220677</c:v>
                </c:pt>
                <c:pt idx="4">
                  <c:v>0.10490450130352004</c:v>
                </c:pt>
                <c:pt idx="5">
                  <c:v>0.10616932794910056</c:v>
                </c:pt>
                <c:pt idx="6">
                  <c:v>0.10785517814200969</c:v>
                </c:pt>
                <c:pt idx="7">
                  <c:v>0.10851598817853726</c:v>
                </c:pt>
                <c:pt idx="8">
                  <c:v>0.10682654785317396</c:v>
                </c:pt>
                <c:pt idx="9">
                  <c:v>0.1080301191651222</c:v>
                </c:pt>
                <c:pt idx="10">
                  <c:v>0.11070082626061666</c:v>
                </c:pt>
                <c:pt idx="11">
                  <c:v>0.11304250507454727</c:v>
                </c:pt>
                <c:pt idx="12">
                  <c:v>0.11199519399995188</c:v>
                </c:pt>
                <c:pt idx="13">
                  <c:v>0.11247478522150962</c:v>
                </c:pt>
                <c:pt idx="14">
                  <c:v>0.11402054313834299</c:v>
                </c:pt>
                <c:pt idx="15">
                  <c:v>0.11445632100122391</c:v>
                </c:pt>
                <c:pt idx="16">
                  <c:v>0.11423225415048739</c:v>
                </c:pt>
                <c:pt idx="17">
                  <c:v>0.11441989445953256</c:v>
                </c:pt>
                <c:pt idx="18">
                  <c:v>0.1158285635754355</c:v>
                </c:pt>
                <c:pt idx="19">
                  <c:v>0.11567673768627493</c:v>
                </c:pt>
                <c:pt idx="20">
                  <c:v>0.11573009158948093</c:v>
                </c:pt>
                <c:pt idx="21">
                  <c:v>0.11732264436792877</c:v>
                </c:pt>
                <c:pt idx="22">
                  <c:v>0.11539204074625273</c:v>
                </c:pt>
                <c:pt idx="23">
                  <c:v>0.11492994434532647</c:v>
                </c:pt>
                <c:pt idx="24">
                  <c:v>0.11426151088673173</c:v>
                </c:pt>
                <c:pt idx="25">
                  <c:v>0.11449040266557027</c:v>
                </c:pt>
                <c:pt idx="26">
                  <c:v>0.11463518656513955</c:v>
                </c:pt>
                <c:pt idx="27">
                  <c:v>0.11588662852459965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603456"/>
        <c:axId val="195630592"/>
      </c:scatterChart>
      <c:valAx>
        <c:axId val="195603456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5630592"/>
        <c:crosses val="autoZero"/>
        <c:crossBetween val="midCat"/>
        <c:majorUnit val="0.2"/>
      </c:valAx>
      <c:valAx>
        <c:axId val="195630592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baseline="0">
                    <a:effectLst/>
                  </a:rPr>
                  <a:t>(W/m</a:t>
                </a:r>
                <a:r>
                  <a:rPr lang="en-US" sz="1800" b="0" i="0" u="none" strike="noStrike" baseline="0">
                    <a:effectLst/>
                  </a:rPr>
                  <a:t>°C</a:t>
                </a:r>
                <a:r>
                  <a:rPr lang="en-US" sz="1800" b="0" i="0" baseline="0">
                    <a:effectLst/>
                  </a:rPr>
                  <a:t>)</a:t>
                </a:r>
                <a:endParaRPr lang="en-GB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740920682786992E-2"/>
              <c:y val="0.178823443836264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5603456"/>
        <c:crosses val="autoZero"/>
        <c:crossBetween val="midCat"/>
        <c:majorUnit val="5.000000000000001E-2"/>
      </c:valAx>
    </c:plotArea>
    <c:legend>
      <c:legendPos val="r"/>
      <c:layout>
        <c:manualLayout>
          <c:xMode val="edge"/>
          <c:yMode val="edge"/>
          <c:x val="0.21717484782487295"/>
          <c:y val="2.855012638431742E-2"/>
          <c:w val="0.45988011238854881"/>
          <c:h val="0.20162693289204903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86317745401972"/>
          <c:y val="3.9544077969274817E-2"/>
          <c:w val="0.75007767282324456"/>
          <c:h val="0.78415894524812302"/>
        </c:manualLayout>
      </c:layout>
      <c:scatterChart>
        <c:scatterStyle val="lineMarker"/>
        <c:varyColors val="0"/>
        <c:ser>
          <c:idx val="0"/>
          <c:order val="0"/>
          <c:tx>
            <c:v>91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'XU3508'!$AI$4:$AI$55</c:f>
              <c:numCache>
                <c:formatCode>General</c:formatCode>
                <c:ptCount val="52"/>
                <c:pt idx="0">
                  <c:v>23.924099999999999</c:v>
                </c:pt>
                <c:pt idx="1">
                  <c:v>31.840699999999998</c:v>
                </c:pt>
                <c:pt idx="2">
                  <c:v>39.755499999999998</c:v>
                </c:pt>
                <c:pt idx="3">
                  <c:v>47.662500000000001</c:v>
                </c:pt>
                <c:pt idx="4">
                  <c:v>55.573399999999999</c:v>
                </c:pt>
                <c:pt idx="5">
                  <c:v>63.4861</c:v>
                </c:pt>
                <c:pt idx="6">
                  <c:v>71.430099999999996</c:v>
                </c:pt>
                <c:pt idx="7">
                  <c:v>79.338499999999996</c:v>
                </c:pt>
                <c:pt idx="8">
                  <c:v>87.244399999999999</c:v>
                </c:pt>
                <c:pt idx="9">
                  <c:v>95.173000000000002</c:v>
                </c:pt>
                <c:pt idx="10">
                  <c:v>103.10299999999999</c:v>
                </c:pt>
                <c:pt idx="11">
                  <c:v>111.027</c:v>
                </c:pt>
                <c:pt idx="12">
                  <c:v>118.958</c:v>
                </c:pt>
                <c:pt idx="13">
                  <c:v>126.913</c:v>
                </c:pt>
                <c:pt idx="14">
                  <c:v>134.827</c:v>
                </c:pt>
                <c:pt idx="15">
                  <c:v>142.74299999999999</c:v>
                </c:pt>
                <c:pt idx="16">
                  <c:v>150.65100000000001</c:v>
                </c:pt>
                <c:pt idx="17">
                  <c:v>158.56399999999999</c:v>
                </c:pt>
                <c:pt idx="18">
                  <c:v>166.48099999999999</c:v>
                </c:pt>
                <c:pt idx="19">
                  <c:v>174.393</c:v>
                </c:pt>
                <c:pt idx="20">
                  <c:v>182.346</c:v>
                </c:pt>
                <c:pt idx="21">
                  <c:v>190.256</c:v>
                </c:pt>
                <c:pt idx="22">
                  <c:v>198.19</c:v>
                </c:pt>
                <c:pt idx="23">
                  <c:v>206.11799999999999</c:v>
                </c:pt>
                <c:pt idx="24">
                  <c:v>214.03</c:v>
                </c:pt>
                <c:pt idx="25">
                  <c:v>221.94399999999999</c:v>
                </c:pt>
                <c:pt idx="26">
                  <c:v>229.85900000000001</c:v>
                </c:pt>
                <c:pt idx="27">
                  <c:v>237.77600000000001</c:v>
                </c:pt>
                <c:pt idx="28">
                  <c:v>245.71600000000001</c:v>
                </c:pt>
                <c:pt idx="29">
                  <c:v>253.624</c:v>
                </c:pt>
                <c:pt idx="30">
                  <c:v>261.53899999999999</c:v>
                </c:pt>
                <c:pt idx="31">
                  <c:v>269.45800000000003</c:v>
                </c:pt>
                <c:pt idx="32">
                  <c:v>277.47899999999998</c:v>
                </c:pt>
                <c:pt idx="33">
                  <c:v>285.39299999999997</c:v>
                </c:pt>
                <c:pt idx="34">
                  <c:v>293.33999999999997</c:v>
                </c:pt>
                <c:pt idx="35">
                  <c:v>301.298</c:v>
                </c:pt>
                <c:pt idx="36">
                  <c:v>309.20699999999999</c:v>
                </c:pt>
                <c:pt idx="37">
                  <c:v>317.11799999999999</c:v>
                </c:pt>
                <c:pt idx="38">
                  <c:v>325.05099999999999</c:v>
                </c:pt>
                <c:pt idx="39">
                  <c:v>332.95699999999999</c:v>
                </c:pt>
                <c:pt idx="40">
                  <c:v>340.863</c:v>
                </c:pt>
                <c:pt idx="41">
                  <c:v>348.81799999999998</c:v>
                </c:pt>
                <c:pt idx="42">
                  <c:v>356.74599999999998</c:v>
                </c:pt>
                <c:pt idx="43">
                  <c:v>364.66800000000001</c:v>
                </c:pt>
                <c:pt idx="44">
                  <c:v>372.577</c:v>
                </c:pt>
                <c:pt idx="45">
                  <c:v>380.51100000000002</c:v>
                </c:pt>
                <c:pt idx="46">
                  <c:v>388.42700000000002</c:v>
                </c:pt>
                <c:pt idx="47">
                  <c:v>396.36500000000001</c:v>
                </c:pt>
                <c:pt idx="48">
                  <c:v>404.31099999999998</c:v>
                </c:pt>
                <c:pt idx="49">
                  <c:v>412.23</c:v>
                </c:pt>
                <c:pt idx="50">
                  <c:v>420.149</c:v>
                </c:pt>
                <c:pt idx="51">
                  <c:v>428.06400000000002</c:v>
                </c:pt>
              </c:numCache>
            </c:numRef>
          </c:xVal>
          <c:yVal>
            <c:numRef>
              <c:f>'XU3508'!$AR$4:$AR$55</c:f>
              <c:numCache>
                <c:formatCode>General</c:formatCode>
                <c:ptCount val="52"/>
                <c:pt idx="0">
                  <c:v>0.11159676331384832</c:v>
                </c:pt>
                <c:pt idx="1">
                  <c:v>0.11355378661752709</c:v>
                </c:pt>
                <c:pt idx="2">
                  <c:v>0.11385049007504552</c:v>
                </c:pt>
                <c:pt idx="3">
                  <c:v>0.11353231629604699</c:v>
                </c:pt>
                <c:pt idx="4">
                  <c:v>0.11493486247700242</c:v>
                </c:pt>
                <c:pt idx="5">
                  <c:v>0.11547771191735498</c:v>
                </c:pt>
                <c:pt idx="6">
                  <c:v>0.11530295858101788</c:v>
                </c:pt>
                <c:pt idx="7">
                  <c:v>0.11763498620713812</c:v>
                </c:pt>
                <c:pt idx="8">
                  <c:v>0.11728494459133344</c:v>
                </c:pt>
                <c:pt idx="9">
                  <c:v>0.11887817796898713</c:v>
                </c:pt>
                <c:pt idx="10">
                  <c:v>0.11897426744441805</c:v>
                </c:pt>
                <c:pt idx="11">
                  <c:v>0.11963675031520422</c:v>
                </c:pt>
                <c:pt idx="12">
                  <c:v>0.1209203065102763</c:v>
                </c:pt>
                <c:pt idx="13">
                  <c:v>0.12111182988996912</c:v>
                </c:pt>
                <c:pt idx="14">
                  <c:v>0.12249690351779127</c:v>
                </c:pt>
                <c:pt idx="15">
                  <c:v>0.12305471897493861</c:v>
                </c:pt>
                <c:pt idx="16">
                  <c:v>0.12362120866555631</c:v>
                </c:pt>
                <c:pt idx="17">
                  <c:v>0.12413056316748437</c:v>
                </c:pt>
                <c:pt idx="18">
                  <c:v>0.12445833489557652</c:v>
                </c:pt>
                <c:pt idx="19">
                  <c:v>0.12604270216042471</c:v>
                </c:pt>
                <c:pt idx="20">
                  <c:v>0.12629440897050492</c:v>
                </c:pt>
                <c:pt idx="21">
                  <c:v>0.12736184992289146</c:v>
                </c:pt>
                <c:pt idx="22">
                  <c:v>0.12752017707105284</c:v>
                </c:pt>
                <c:pt idx="23">
                  <c:v>0.1283368372997212</c:v>
                </c:pt>
                <c:pt idx="24">
                  <c:v>0.12824489019982035</c:v>
                </c:pt>
                <c:pt idx="25">
                  <c:v>0.12928703620397128</c:v>
                </c:pt>
                <c:pt idx="26">
                  <c:v>0.12988402408850136</c:v>
                </c:pt>
                <c:pt idx="27">
                  <c:v>0.13095139110135973</c:v>
                </c:pt>
                <c:pt idx="28">
                  <c:v>0.13037653259200058</c:v>
                </c:pt>
                <c:pt idx="29">
                  <c:v>0.13115186897101544</c:v>
                </c:pt>
                <c:pt idx="30">
                  <c:v>0.13326646554860716</c:v>
                </c:pt>
                <c:pt idx="31">
                  <c:v>0.13340848105039085</c:v>
                </c:pt>
                <c:pt idx="32">
                  <c:v>0.13304572830905595</c:v>
                </c:pt>
                <c:pt idx="33">
                  <c:v>0.1331226106158605</c:v>
                </c:pt>
                <c:pt idx="34">
                  <c:v>0.13368456997208503</c:v>
                </c:pt>
                <c:pt idx="35">
                  <c:v>0.13373196574809781</c:v>
                </c:pt>
                <c:pt idx="36">
                  <c:v>0.13486934668876144</c:v>
                </c:pt>
                <c:pt idx="37">
                  <c:v>0.13399016545703349</c:v>
                </c:pt>
                <c:pt idx="38">
                  <c:v>0.13532507557678244</c:v>
                </c:pt>
                <c:pt idx="39">
                  <c:v>0.13492926408347311</c:v>
                </c:pt>
                <c:pt idx="40">
                  <c:v>0.13494977709971881</c:v>
                </c:pt>
                <c:pt idx="41">
                  <c:v>0.13510004989864352</c:v>
                </c:pt>
                <c:pt idx="42">
                  <c:v>0.13406928342784546</c:v>
                </c:pt>
                <c:pt idx="43">
                  <c:v>0.13523578020970389</c:v>
                </c:pt>
                <c:pt idx="44">
                  <c:v>0.13477264712455167</c:v>
                </c:pt>
                <c:pt idx="45">
                  <c:v>0.13478545823595833</c:v>
                </c:pt>
                <c:pt idx="46">
                  <c:v>0.1351811894158198</c:v>
                </c:pt>
                <c:pt idx="47">
                  <c:v>0.13437147130824775</c:v>
                </c:pt>
                <c:pt idx="48">
                  <c:v>0.13411088183840023</c:v>
                </c:pt>
                <c:pt idx="49">
                  <c:v>0.13387376993358618</c:v>
                </c:pt>
                <c:pt idx="50">
                  <c:v>0.13396237410981773</c:v>
                </c:pt>
                <c:pt idx="51">
                  <c:v>0.13324746743154672</c:v>
                </c:pt>
              </c:numCache>
            </c:numRef>
          </c:yVal>
          <c:smooth val="0"/>
        </c:ser>
        <c:ser>
          <c:idx val="1"/>
          <c:order val="1"/>
          <c:tx>
            <c:v>111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'XU3508'!$AW$4:$AW$38</c:f>
              <c:numCache>
                <c:formatCode>General</c:formatCode>
                <c:ptCount val="35"/>
                <c:pt idx="0">
                  <c:v>24.883199999999999</c:v>
                </c:pt>
                <c:pt idx="1">
                  <c:v>32.825299999999999</c:v>
                </c:pt>
                <c:pt idx="2">
                  <c:v>40.763800000000003</c:v>
                </c:pt>
                <c:pt idx="3">
                  <c:v>48.690800000000003</c:v>
                </c:pt>
                <c:pt idx="4">
                  <c:v>56.606699999999996</c:v>
                </c:pt>
                <c:pt idx="5">
                  <c:v>64.517300000000006</c:v>
                </c:pt>
                <c:pt idx="6">
                  <c:v>72.428200000000004</c:v>
                </c:pt>
                <c:pt idx="7">
                  <c:v>80.333100000000002</c:v>
                </c:pt>
                <c:pt idx="8">
                  <c:v>88.288499999999999</c:v>
                </c:pt>
                <c:pt idx="9">
                  <c:v>96.197599999999994</c:v>
                </c:pt>
                <c:pt idx="10">
                  <c:v>104.10899999999999</c:v>
                </c:pt>
                <c:pt idx="11">
                  <c:v>112.01900000000001</c:v>
                </c:pt>
                <c:pt idx="12">
                  <c:v>119.932</c:v>
                </c:pt>
                <c:pt idx="13">
                  <c:v>127.854</c:v>
                </c:pt>
                <c:pt idx="14">
                  <c:v>135.76499999999999</c:v>
                </c:pt>
                <c:pt idx="15">
                  <c:v>143.71700000000001</c:v>
                </c:pt>
                <c:pt idx="16">
                  <c:v>151.64099999999999</c:v>
                </c:pt>
                <c:pt idx="17">
                  <c:v>159.56</c:v>
                </c:pt>
                <c:pt idx="18">
                  <c:v>167.46600000000001</c:v>
                </c:pt>
                <c:pt idx="19">
                  <c:v>175.364</c:v>
                </c:pt>
                <c:pt idx="20">
                  <c:v>183.27699999999999</c:v>
                </c:pt>
                <c:pt idx="21">
                  <c:v>191.18299999999999</c:v>
                </c:pt>
                <c:pt idx="22">
                  <c:v>199.14</c:v>
                </c:pt>
                <c:pt idx="23">
                  <c:v>207.05</c:v>
                </c:pt>
                <c:pt idx="24">
                  <c:v>214.965</c:v>
                </c:pt>
                <c:pt idx="25">
                  <c:v>222.89400000000001</c:v>
                </c:pt>
                <c:pt idx="26">
                  <c:v>230.809</c:v>
                </c:pt>
                <c:pt idx="27">
                  <c:v>238.71799999999999</c:v>
                </c:pt>
                <c:pt idx="28">
                  <c:v>246.64699999999999</c:v>
                </c:pt>
                <c:pt idx="29">
                  <c:v>254.554</c:v>
                </c:pt>
                <c:pt idx="30">
                  <c:v>262.49200000000002</c:v>
                </c:pt>
                <c:pt idx="31">
                  <c:v>270.404</c:v>
                </c:pt>
                <c:pt idx="32">
                  <c:v>278.34100000000001</c:v>
                </c:pt>
                <c:pt idx="33">
                  <c:v>286.255</c:v>
                </c:pt>
                <c:pt idx="34">
                  <c:v>294.16399999999999</c:v>
                </c:pt>
              </c:numCache>
            </c:numRef>
          </c:xVal>
          <c:yVal>
            <c:numRef>
              <c:f>'XU3508'!$BH$4:$BH$38</c:f>
              <c:numCache>
                <c:formatCode>General</c:formatCode>
                <c:ptCount val="35"/>
                <c:pt idx="0">
                  <c:v>0.1012761768497592</c:v>
                </c:pt>
                <c:pt idx="1">
                  <c:v>0.10238129391264776</c:v>
                </c:pt>
                <c:pt idx="2">
                  <c:v>0.10464495354285784</c:v>
                </c:pt>
                <c:pt idx="3">
                  <c:v>0.10610366302621875</c:v>
                </c:pt>
                <c:pt idx="4">
                  <c:v>0.10902980889001052</c:v>
                </c:pt>
                <c:pt idx="5">
                  <c:v>0.10896310906169021</c:v>
                </c:pt>
                <c:pt idx="6">
                  <c:v>0.11226214799199608</c:v>
                </c:pt>
                <c:pt idx="7">
                  <c:v>0.1130610975157752</c:v>
                </c:pt>
                <c:pt idx="8">
                  <c:v>0.11487729609927186</c:v>
                </c:pt>
                <c:pt idx="9">
                  <c:v>0.11619402887798709</c:v>
                </c:pt>
                <c:pt idx="10">
                  <c:v>0.11802165372421014</c:v>
                </c:pt>
                <c:pt idx="11">
                  <c:v>0.11783177384636764</c:v>
                </c:pt>
                <c:pt idx="12">
                  <c:v>0.11995397677499281</c:v>
                </c:pt>
                <c:pt idx="13">
                  <c:v>0.12051507680180164</c:v>
                </c:pt>
                <c:pt idx="14">
                  <c:v>0.12181706148891318</c:v>
                </c:pt>
                <c:pt idx="15">
                  <c:v>0.122710137979161</c:v>
                </c:pt>
                <c:pt idx="16">
                  <c:v>0.12412348956055143</c:v>
                </c:pt>
                <c:pt idx="17">
                  <c:v>0.12445784044746343</c:v>
                </c:pt>
                <c:pt idx="18">
                  <c:v>0.12484615903809902</c:v>
                </c:pt>
                <c:pt idx="19">
                  <c:v>0.12534408530669749</c:v>
                </c:pt>
                <c:pt idx="20">
                  <c:v>0.12512608092913466</c:v>
                </c:pt>
                <c:pt idx="21">
                  <c:v>0.12416451066421498</c:v>
                </c:pt>
                <c:pt idx="22">
                  <c:v>0.1244293203568812</c:v>
                </c:pt>
                <c:pt idx="23">
                  <c:v>0.12388635581479664</c:v>
                </c:pt>
                <c:pt idx="24">
                  <c:v>0.12388726571587842</c:v>
                </c:pt>
                <c:pt idx="25">
                  <c:v>0.12391842509792311</c:v>
                </c:pt>
                <c:pt idx="26">
                  <c:v>0.12403705229587915</c:v>
                </c:pt>
                <c:pt idx="27">
                  <c:v>0.12328605891345272</c:v>
                </c:pt>
                <c:pt idx="28">
                  <c:v>0.12488489520753386</c:v>
                </c:pt>
                <c:pt idx="29">
                  <c:v>0.12431265139641973</c:v>
                </c:pt>
                <c:pt idx="30">
                  <c:v>0.12433838332320057</c:v>
                </c:pt>
                <c:pt idx="31">
                  <c:v>0.12503634195121563</c:v>
                </c:pt>
                <c:pt idx="32">
                  <c:v>0.12384475142925319</c:v>
                </c:pt>
                <c:pt idx="33">
                  <c:v>0.12395442123150338</c:v>
                </c:pt>
                <c:pt idx="34">
                  <c:v>0.12317450361712266</c:v>
                </c:pt>
              </c:numCache>
            </c:numRef>
          </c:yVal>
          <c:smooth val="0"/>
        </c:ser>
        <c:ser>
          <c:idx val="2"/>
          <c:order val="2"/>
          <c:tx>
            <c:v>130 °C - experiment</c:v>
          </c:tx>
          <c:spPr>
            <a:ln w="28575"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'XU3508'!$BL$3:$BL$30</c:f>
              <c:numCache>
                <c:formatCode>General</c:formatCode>
                <c:ptCount val="28"/>
                <c:pt idx="0">
                  <c:v>15.9588</c:v>
                </c:pt>
                <c:pt idx="1">
                  <c:v>23.903199999999998</c:v>
                </c:pt>
                <c:pt idx="2">
                  <c:v>31.852399999999999</c:v>
                </c:pt>
                <c:pt idx="3">
                  <c:v>39.787799999999997</c:v>
                </c:pt>
                <c:pt idx="4">
                  <c:v>47.697099999999999</c:v>
                </c:pt>
                <c:pt idx="5">
                  <c:v>55.6038</c:v>
                </c:pt>
                <c:pt idx="6">
                  <c:v>63.515799999999999</c:v>
                </c:pt>
                <c:pt idx="7">
                  <c:v>71.425700000000006</c:v>
                </c:pt>
                <c:pt idx="8">
                  <c:v>79.348200000000006</c:v>
                </c:pt>
                <c:pt idx="9">
                  <c:v>87.299599999999998</c:v>
                </c:pt>
                <c:pt idx="10">
                  <c:v>95.209900000000005</c:v>
                </c:pt>
                <c:pt idx="11">
                  <c:v>103.119</c:v>
                </c:pt>
                <c:pt idx="12">
                  <c:v>111.036</c:v>
                </c:pt>
                <c:pt idx="13">
                  <c:v>118.944</c:v>
                </c:pt>
                <c:pt idx="14">
                  <c:v>126.85899999999999</c:v>
                </c:pt>
                <c:pt idx="15">
                  <c:v>134.77000000000001</c:v>
                </c:pt>
                <c:pt idx="16">
                  <c:v>142.702</c:v>
                </c:pt>
                <c:pt idx="17">
                  <c:v>150.642</c:v>
                </c:pt>
                <c:pt idx="18">
                  <c:v>158.55500000000001</c:v>
                </c:pt>
                <c:pt idx="19">
                  <c:v>166.46700000000001</c:v>
                </c:pt>
                <c:pt idx="20">
                  <c:v>174.37700000000001</c:v>
                </c:pt>
                <c:pt idx="21">
                  <c:v>182.29</c:v>
                </c:pt>
                <c:pt idx="22">
                  <c:v>190.244</c:v>
                </c:pt>
                <c:pt idx="23">
                  <c:v>198.15600000000001</c:v>
                </c:pt>
                <c:pt idx="24">
                  <c:v>206.11</c:v>
                </c:pt>
                <c:pt idx="25">
                  <c:v>214.024</c:v>
                </c:pt>
                <c:pt idx="26">
                  <c:v>221.935</c:v>
                </c:pt>
                <c:pt idx="27">
                  <c:v>229.86500000000001</c:v>
                </c:pt>
              </c:numCache>
            </c:numRef>
          </c:xVal>
          <c:yVal>
            <c:numRef>
              <c:f>'XU3508'!$BW$3:$BW$30</c:f>
              <c:numCache>
                <c:formatCode>General</c:formatCode>
                <c:ptCount val="28"/>
                <c:pt idx="0">
                  <c:v>9.2130339243325268E-2</c:v>
                </c:pt>
                <c:pt idx="1">
                  <c:v>9.6433768199925426E-2</c:v>
                </c:pt>
                <c:pt idx="2">
                  <c:v>9.9237877378410833E-2</c:v>
                </c:pt>
                <c:pt idx="3">
                  <c:v>0.10233046911220677</c:v>
                </c:pt>
                <c:pt idx="4">
                  <c:v>0.10490450130352004</c:v>
                </c:pt>
                <c:pt idx="5">
                  <c:v>0.10616932794910056</c:v>
                </c:pt>
                <c:pt idx="6">
                  <c:v>0.10785517814200969</c:v>
                </c:pt>
                <c:pt idx="7">
                  <c:v>0.10851598817853726</c:v>
                </c:pt>
                <c:pt idx="8">
                  <c:v>0.10682654785317396</c:v>
                </c:pt>
                <c:pt idx="9">
                  <c:v>0.1080301191651222</c:v>
                </c:pt>
                <c:pt idx="10">
                  <c:v>0.11070082626061666</c:v>
                </c:pt>
                <c:pt idx="11">
                  <c:v>0.11304250507454727</c:v>
                </c:pt>
                <c:pt idx="12">
                  <c:v>0.11199519399995188</c:v>
                </c:pt>
                <c:pt idx="13">
                  <c:v>0.11247478522150962</c:v>
                </c:pt>
                <c:pt idx="14">
                  <c:v>0.11402054313834299</c:v>
                </c:pt>
                <c:pt idx="15">
                  <c:v>0.11445632100122391</c:v>
                </c:pt>
                <c:pt idx="16">
                  <c:v>0.11423225415048739</c:v>
                </c:pt>
                <c:pt idx="17">
                  <c:v>0.11441989445953256</c:v>
                </c:pt>
                <c:pt idx="18">
                  <c:v>0.1158285635754355</c:v>
                </c:pt>
                <c:pt idx="19">
                  <c:v>0.11567673768627493</c:v>
                </c:pt>
                <c:pt idx="20">
                  <c:v>0.11573009158948093</c:v>
                </c:pt>
                <c:pt idx="21">
                  <c:v>0.11732264436792877</c:v>
                </c:pt>
                <c:pt idx="22">
                  <c:v>0.11539204074625273</c:v>
                </c:pt>
                <c:pt idx="23">
                  <c:v>0.11492994434532647</c:v>
                </c:pt>
                <c:pt idx="24">
                  <c:v>0.11426151088673173</c:v>
                </c:pt>
                <c:pt idx="25">
                  <c:v>0.11449040266557027</c:v>
                </c:pt>
                <c:pt idx="26">
                  <c:v>0.11463518656513955</c:v>
                </c:pt>
                <c:pt idx="27">
                  <c:v>0.11588662852459965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668224"/>
        <c:axId val="195674880"/>
      </c:scatterChart>
      <c:valAx>
        <c:axId val="1956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930868284112828"/>
              <c:y val="0.91184174982435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5674880"/>
        <c:crosses val="autoZero"/>
        <c:crossBetween val="midCat"/>
        <c:majorUnit val="100"/>
      </c:valAx>
      <c:valAx>
        <c:axId val="195674880"/>
        <c:scaling>
          <c:orientation val="minMax"/>
          <c:max val="0.30000000000000004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Conductivity </a:t>
                </a:r>
                <a:r>
                  <a:rPr lang="en-US" sz="1800" b="0" i="0" u="none" strike="noStrike" baseline="0">
                    <a:effectLst/>
                  </a:rPr>
                  <a:t>(W/m°C)</a:t>
                </a:r>
                <a:endParaRPr lang="en-US" sz="1800" b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9893719271006616E-2"/>
              <c:y val="0.16082570098318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5668224"/>
        <c:crosses val="autoZero"/>
        <c:crossBetween val="midCat"/>
        <c:majorUnit val="5.000000000000001E-2"/>
      </c:valAx>
    </c:plotArea>
    <c:legend>
      <c:legendPos val="r"/>
      <c:layout>
        <c:manualLayout>
          <c:xMode val="edge"/>
          <c:yMode val="edge"/>
          <c:x val="0.22052530405530293"/>
          <c:y val="3.6877802862054831E-2"/>
          <c:w val="0.4261405679188438"/>
          <c:h val="0.2203094543252023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39873305310522"/>
          <c:y val="4.6410780342847992E-2"/>
          <c:w val="0.80572908649576702"/>
          <c:h val="0.78978067758513637"/>
        </c:manualLayout>
      </c:layout>
      <c:scatterChart>
        <c:scatterStyle val="lineMarker"/>
        <c:varyColors val="0"/>
        <c:ser>
          <c:idx val="2"/>
          <c:order val="0"/>
          <c:tx>
            <c:v>140 °C - experiment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'RTM6'!$N$3:$N$39</c:f>
              <c:numCache>
                <c:formatCode>General</c:formatCode>
                <c:ptCount val="37"/>
                <c:pt idx="0">
                  <c:v>2</c:v>
                </c:pt>
                <c:pt idx="1">
                  <c:v>9</c:v>
                </c:pt>
                <c:pt idx="2">
                  <c:v>16</c:v>
                </c:pt>
                <c:pt idx="3">
                  <c:v>23</c:v>
                </c:pt>
                <c:pt idx="4">
                  <c:v>30</c:v>
                </c:pt>
                <c:pt idx="5">
                  <c:v>37</c:v>
                </c:pt>
                <c:pt idx="6">
                  <c:v>44</c:v>
                </c:pt>
                <c:pt idx="7">
                  <c:v>51</c:v>
                </c:pt>
                <c:pt idx="8">
                  <c:v>58</c:v>
                </c:pt>
                <c:pt idx="9">
                  <c:v>65</c:v>
                </c:pt>
                <c:pt idx="10">
                  <c:v>72</c:v>
                </c:pt>
                <c:pt idx="11">
                  <c:v>79</c:v>
                </c:pt>
                <c:pt idx="12">
                  <c:v>86</c:v>
                </c:pt>
                <c:pt idx="13">
                  <c:v>93</c:v>
                </c:pt>
                <c:pt idx="14">
                  <c:v>100</c:v>
                </c:pt>
                <c:pt idx="15">
                  <c:v>107</c:v>
                </c:pt>
                <c:pt idx="16">
                  <c:v>114</c:v>
                </c:pt>
                <c:pt idx="17">
                  <c:v>121</c:v>
                </c:pt>
                <c:pt idx="18">
                  <c:v>128</c:v>
                </c:pt>
                <c:pt idx="19">
                  <c:v>135</c:v>
                </c:pt>
                <c:pt idx="20">
                  <c:v>142</c:v>
                </c:pt>
                <c:pt idx="21">
                  <c:v>149</c:v>
                </c:pt>
                <c:pt idx="22">
                  <c:v>156</c:v>
                </c:pt>
                <c:pt idx="23">
                  <c:v>163</c:v>
                </c:pt>
                <c:pt idx="24">
                  <c:v>170</c:v>
                </c:pt>
                <c:pt idx="25">
                  <c:v>177</c:v>
                </c:pt>
                <c:pt idx="26">
                  <c:v>184</c:v>
                </c:pt>
                <c:pt idx="27">
                  <c:v>191</c:v>
                </c:pt>
                <c:pt idx="28">
                  <c:v>198</c:v>
                </c:pt>
                <c:pt idx="29">
                  <c:v>205</c:v>
                </c:pt>
                <c:pt idx="30">
                  <c:v>212</c:v>
                </c:pt>
                <c:pt idx="31">
                  <c:v>219</c:v>
                </c:pt>
                <c:pt idx="32">
                  <c:v>226</c:v>
                </c:pt>
                <c:pt idx="33">
                  <c:v>233</c:v>
                </c:pt>
                <c:pt idx="34">
                  <c:v>240</c:v>
                </c:pt>
                <c:pt idx="35">
                  <c:v>247</c:v>
                </c:pt>
                <c:pt idx="36">
                  <c:v>254</c:v>
                </c:pt>
              </c:numCache>
            </c:numRef>
          </c:xVal>
          <c:yVal>
            <c:numRef>
              <c:f>'RTM6'!$O$3:$O$39</c:f>
              <c:numCache>
                <c:formatCode>General</c:formatCode>
                <c:ptCount val="37"/>
                <c:pt idx="0">
                  <c:v>2.1633148417255419</c:v>
                </c:pt>
                <c:pt idx="1">
                  <c:v>2.1651959422823746</c:v>
                </c:pt>
                <c:pt idx="2">
                  <c:v>2.1675326916388453</c:v>
                </c:pt>
                <c:pt idx="3">
                  <c:v>2.1704549708542142</c:v>
                </c:pt>
                <c:pt idx="4">
                  <c:v>2.1741089068965551</c:v>
                </c:pt>
                <c:pt idx="5">
                  <c:v>2.1786297715439691</c:v>
                </c:pt>
                <c:pt idx="6">
                  <c:v>2.1841493490882371</c:v>
                </c:pt>
                <c:pt idx="7">
                  <c:v>2.1907522956530014</c:v>
                </c:pt>
                <c:pt idx="8">
                  <c:v>2.1984364899171784</c:v>
                </c:pt>
                <c:pt idx="9">
                  <c:v>2.2070795553969251</c:v>
                </c:pt>
                <c:pt idx="10">
                  <c:v>2.2164304610037355</c:v>
                </c:pt>
                <c:pt idx="11">
                  <c:v>2.2261052514124087</c:v>
                </c:pt>
                <c:pt idx="12">
                  <c:v>2.2357054903707572</c:v>
                </c:pt>
                <c:pt idx="13">
                  <c:v>2.2447903455342302</c:v>
                </c:pt>
                <c:pt idx="14">
                  <c:v>2.2529463070751357</c:v>
                </c:pt>
                <c:pt idx="15">
                  <c:v>2.2595287206695289</c:v>
                </c:pt>
                <c:pt idx="16">
                  <c:v>2.2582248226711603</c:v>
                </c:pt>
                <c:pt idx="17">
                  <c:v>2.2027430405907809</c:v>
                </c:pt>
                <c:pt idx="18">
                  <c:v>2.0683186619206944</c:v>
                </c:pt>
                <c:pt idx="19">
                  <c:v>1.9716458232330669</c:v>
                </c:pt>
                <c:pt idx="20">
                  <c:v>1.9300568106311187</c:v>
                </c:pt>
                <c:pt idx="21">
                  <c:v>1.9130558708442376</c:v>
                </c:pt>
                <c:pt idx="22">
                  <c:v>1.9051441311494706</c:v>
                </c:pt>
                <c:pt idx="23">
                  <c:v>1.9011667650101993</c:v>
                </c:pt>
                <c:pt idx="24">
                  <c:v>1.8989571984046099</c:v>
                </c:pt>
                <c:pt idx="25">
                  <c:v>1.8976356625795461</c:v>
                </c:pt>
                <c:pt idx="26">
                  <c:v>1.8968035305558109</c:v>
                </c:pt>
                <c:pt idx="27">
                  <c:v>1.8962302699959603</c:v>
                </c:pt>
                <c:pt idx="28">
                  <c:v>1.8958439279575756</c:v>
                </c:pt>
                <c:pt idx="29">
                  <c:v>1.895565879056553</c:v>
                </c:pt>
                <c:pt idx="30">
                  <c:v>1.8953630770618333</c:v>
                </c:pt>
                <c:pt idx="31">
                  <c:v>1.8951950201625398</c:v>
                </c:pt>
                <c:pt idx="32">
                  <c:v>1.8950844453224316</c:v>
                </c:pt>
                <c:pt idx="33">
                  <c:v>1.8949927152071178</c:v>
                </c:pt>
                <c:pt idx="34">
                  <c:v>1.894915246227143</c:v>
                </c:pt>
                <c:pt idx="35">
                  <c:v>1.8948541004025041</c:v>
                </c:pt>
                <c:pt idx="36">
                  <c:v>1.894805573760445</c:v>
                </c:pt>
              </c:numCache>
            </c:numRef>
          </c:yVal>
          <c:smooth val="0"/>
        </c:ser>
        <c:ser>
          <c:idx val="1"/>
          <c:order val="1"/>
          <c:tx>
            <c:v>160 °C - experiment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'RTM6'!$Y$3:$Y$1220</c:f>
              <c:numCache>
                <c:formatCode>General</c:formatCode>
                <c:ptCount val="1218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18</c:v>
                </c:pt>
                <c:pt idx="5">
                  <c:v>22</c:v>
                </c:pt>
                <c:pt idx="6">
                  <c:v>26</c:v>
                </c:pt>
                <c:pt idx="7">
                  <c:v>30</c:v>
                </c:pt>
                <c:pt idx="8">
                  <c:v>34</c:v>
                </c:pt>
                <c:pt idx="9">
                  <c:v>38</c:v>
                </c:pt>
                <c:pt idx="10">
                  <c:v>42</c:v>
                </c:pt>
                <c:pt idx="11">
                  <c:v>46</c:v>
                </c:pt>
                <c:pt idx="12">
                  <c:v>50</c:v>
                </c:pt>
                <c:pt idx="13">
                  <c:v>54</c:v>
                </c:pt>
                <c:pt idx="14">
                  <c:v>58</c:v>
                </c:pt>
                <c:pt idx="15">
                  <c:v>62</c:v>
                </c:pt>
                <c:pt idx="16">
                  <c:v>66</c:v>
                </c:pt>
                <c:pt idx="17">
                  <c:v>70</c:v>
                </c:pt>
                <c:pt idx="18">
                  <c:v>74</c:v>
                </c:pt>
                <c:pt idx="19">
                  <c:v>78</c:v>
                </c:pt>
                <c:pt idx="20">
                  <c:v>82</c:v>
                </c:pt>
                <c:pt idx="21">
                  <c:v>86</c:v>
                </c:pt>
                <c:pt idx="22">
                  <c:v>90</c:v>
                </c:pt>
                <c:pt idx="23">
                  <c:v>94</c:v>
                </c:pt>
                <c:pt idx="24">
                  <c:v>98</c:v>
                </c:pt>
                <c:pt idx="25">
                  <c:v>102</c:v>
                </c:pt>
                <c:pt idx="26">
                  <c:v>106</c:v>
                </c:pt>
                <c:pt idx="27">
                  <c:v>110</c:v>
                </c:pt>
                <c:pt idx="28">
                  <c:v>114</c:v>
                </c:pt>
                <c:pt idx="29">
                  <c:v>118</c:v>
                </c:pt>
                <c:pt idx="30">
                  <c:v>122</c:v>
                </c:pt>
                <c:pt idx="31">
                  <c:v>126</c:v>
                </c:pt>
                <c:pt idx="32">
                  <c:v>130</c:v>
                </c:pt>
                <c:pt idx="33">
                  <c:v>134</c:v>
                </c:pt>
                <c:pt idx="34">
                  <c:v>138</c:v>
                </c:pt>
                <c:pt idx="35">
                  <c:v>142</c:v>
                </c:pt>
                <c:pt idx="36">
                  <c:v>146</c:v>
                </c:pt>
                <c:pt idx="37">
                  <c:v>150</c:v>
                </c:pt>
                <c:pt idx="38">
                  <c:v>154</c:v>
                </c:pt>
                <c:pt idx="39">
                  <c:v>158</c:v>
                </c:pt>
                <c:pt idx="40">
                  <c:v>162</c:v>
                </c:pt>
                <c:pt idx="41">
                  <c:v>166</c:v>
                </c:pt>
                <c:pt idx="42">
                  <c:v>170</c:v>
                </c:pt>
                <c:pt idx="43">
                  <c:v>174</c:v>
                </c:pt>
                <c:pt idx="44">
                  <c:v>178</c:v>
                </c:pt>
                <c:pt idx="45">
                  <c:v>182</c:v>
                </c:pt>
                <c:pt idx="46">
                  <c:v>186</c:v>
                </c:pt>
                <c:pt idx="47">
                  <c:v>190</c:v>
                </c:pt>
                <c:pt idx="48">
                  <c:v>194</c:v>
                </c:pt>
                <c:pt idx="49">
                  <c:v>198</c:v>
                </c:pt>
                <c:pt idx="50">
                  <c:v>202</c:v>
                </c:pt>
                <c:pt idx="51">
                  <c:v>206</c:v>
                </c:pt>
                <c:pt idx="52">
                  <c:v>210</c:v>
                </c:pt>
                <c:pt idx="53">
                  <c:v>214</c:v>
                </c:pt>
                <c:pt idx="54">
                  <c:v>218</c:v>
                </c:pt>
                <c:pt idx="55">
                  <c:v>222</c:v>
                </c:pt>
                <c:pt idx="56">
                  <c:v>226</c:v>
                </c:pt>
                <c:pt idx="57">
                  <c:v>230</c:v>
                </c:pt>
                <c:pt idx="58">
                  <c:v>234</c:v>
                </c:pt>
                <c:pt idx="59">
                  <c:v>238</c:v>
                </c:pt>
                <c:pt idx="60">
                  <c:v>242</c:v>
                </c:pt>
                <c:pt idx="61">
                  <c:v>246</c:v>
                </c:pt>
                <c:pt idx="62">
                  <c:v>250</c:v>
                </c:pt>
                <c:pt idx="63">
                  <c:v>254</c:v>
                </c:pt>
                <c:pt idx="64">
                  <c:v>258</c:v>
                </c:pt>
                <c:pt idx="65">
                  <c:v>262</c:v>
                </c:pt>
                <c:pt idx="66">
                  <c:v>266</c:v>
                </c:pt>
                <c:pt idx="67">
                  <c:v>270</c:v>
                </c:pt>
                <c:pt idx="68">
                  <c:v>274</c:v>
                </c:pt>
                <c:pt idx="69">
                  <c:v>278</c:v>
                </c:pt>
                <c:pt idx="70">
                  <c:v>282</c:v>
                </c:pt>
                <c:pt idx="71">
                  <c:v>286</c:v>
                </c:pt>
                <c:pt idx="72">
                  <c:v>290</c:v>
                </c:pt>
              </c:numCache>
            </c:numRef>
          </c:xVal>
          <c:yVal>
            <c:numRef>
              <c:f>'RTM6'!$Z$3:$Z$1220</c:f>
              <c:numCache>
                <c:formatCode>General</c:formatCode>
                <c:ptCount val="1218"/>
                <c:pt idx="0">
                  <c:v>2.198276595744681</c:v>
                </c:pt>
                <c:pt idx="1">
                  <c:v>2.1912148936170217</c:v>
                </c:pt>
                <c:pt idx="2">
                  <c:v>2.2015063829787236</c:v>
                </c:pt>
                <c:pt idx="3">
                  <c:v>2.2097438829787235</c:v>
                </c:pt>
                <c:pt idx="4">
                  <c:v>2.2147170212765959</c:v>
                </c:pt>
                <c:pt idx="5">
                  <c:v>2.2155898936170213</c:v>
                </c:pt>
                <c:pt idx="6">
                  <c:v>2.2233484042553191</c:v>
                </c:pt>
                <c:pt idx="7">
                  <c:v>2.2382420212765957</c:v>
                </c:pt>
                <c:pt idx="8">
                  <c:v>2.2513422872340425</c:v>
                </c:pt>
                <c:pt idx="9">
                  <c:v>2.2610295212765958</c:v>
                </c:pt>
                <c:pt idx="10">
                  <c:v>2.2624297872340424</c:v>
                </c:pt>
                <c:pt idx="11">
                  <c:v>2.2642409183057004</c:v>
                </c:pt>
                <c:pt idx="12">
                  <c:v>2.275166263768523</c:v>
                </c:pt>
                <c:pt idx="13">
                  <c:v>2.276152984828566</c:v>
                </c:pt>
                <c:pt idx="14">
                  <c:v>2.2329387027381764</c:v>
                </c:pt>
                <c:pt idx="15">
                  <c:v>2.1291491974468086</c:v>
                </c:pt>
                <c:pt idx="16">
                  <c:v>2.0463048363297873</c:v>
                </c:pt>
                <c:pt idx="17">
                  <c:v>2.0059182530319153</c:v>
                </c:pt>
                <c:pt idx="18">
                  <c:v>1.9839410035106384</c:v>
                </c:pt>
                <c:pt idx="19">
                  <c:v>1.9733700286702127</c:v>
                </c:pt>
                <c:pt idx="20">
                  <c:v>1.9692054831914891</c:v>
                </c:pt>
                <c:pt idx="21">
                  <c:v>1.9647091094680851</c:v>
                </c:pt>
                <c:pt idx="22">
                  <c:v>1.9578024919148937</c:v>
                </c:pt>
                <c:pt idx="23">
                  <c:v>1.9524641122340427</c:v>
                </c:pt>
                <c:pt idx="24">
                  <c:v>1.9485963827659574</c:v>
                </c:pt>
                <c:pt idx="25">
                  <c:v>1.9461806129787236</c:v>
                </c:pt>
                <c:pt idx="26">
                  <c:v>1.9451364710638299</c:v>
                </c:pt>
                <c:pt idx="27">
                  <c:v>1.9469612031914894</c:v>
                </c:pt>
                <c:pt idx="28">
                  <c:v>1.9456529982978723</c:v>
                </c:pt>
                <c:pt idx="29">
                  <c:v>1.9431521184042553</c:v>
                </c:pt>
                <c:pt idx="30">
                  <c:v>1.943565384893617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</c:ser>
        <c:ser>
          <c:idx val="0"/>
          <c:order val="2"/>
          <c:tx>
            <c:v>model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'RTM6'!$Q$3:$Q$1220</c:f>
              <c:numCache>
                <c:formatCode>General</c:formatCode>
                <c:ptCount val="1218"/>
                <c:pt idx="0">
                  <c:v>1.5</c:v>
                </c:pt>
                <c:pt idx="1">
                  <c:v>1.6000000000000014</c:v>
                </c:pt>
                <c:pt idx="2">
                  <c:v>1.7000000000000028</c:v>
                </c:pt>
                <c:pt idx="3">
                  <c:v>1.8000000000000007</c:v>
                </c:pt>
                <c:pt idx="4">
                  <c:v>1.9000000000000021</c:v>
                </c:pt>
                <c:pt idx="5">
                  <c:v>2</c:v>
                </c:pt>
                <c:pt idx="6">
                  <c:v>2.1000000000000014</c:v>
                </c:pt>
                <c:pt idx="7">
                  <c:v>2.2000000000000028</c:v>
                </c:pt>
                <c:pt idx="8">
                  <c:v>2.3000000000000007</c:v>
                </c:pt>
                <c:pt idx="9">
                  <c:v>2.4000000000000021</c:v>
                </c:pt>
                <c:pt idx="10">
                  <c:v>2.5</c:v>
                </c:pt>
                <c:pt idx="11">
                  <c:v>2.6000000000000014</c:v>
                </c:pt>
                <c:pt idx="12">
                  <c:v>2.7000000000000028</c:v>
                </c:pt>
                <c:pt idx="13">
                  <c:v>2.8000000000000007</c:v>
                </c:pt>
                <c:pt idx="14">
                  <c:v>2.9000000000000021</c:v>
                </c:pt>
                <c:pt idx="15">
                  <c:v>3</c:v>
                </c:pt>
                <c:pt idx="16">
                  <c:v>3.1000000000000014</c:v>
                </c:pt>
                <c:pt idx="17">
                  <c:v>3.2000000000000028</c:v>
                </c:pt>
                <c:pt idx="18">
                  <c:v>3.3000000000000007</c:v>
                </c:pt>
                <c:pt idx="19">
                  <c:v>3.4000000000000021</c:v>
                </c:pt>
                <c:pt idx="20">
                  <c:v>3.5</c:v>
                </c:pt>
                <c:pt idx="21">
                  <c:v>3.6000000000000014</c:v>
                </c:pt>
                <c:pt idx="22">
                  <c:v>3.7000000000000028</c:v>
                </c:pt>
                <c:pt idx="23">
                  <c:v>3.8000000000000007</c:v>
                </c:pt>
                <c:pt idx="24">
                  <c:v>3.9000000000000021</c:v>
                </c:pt>
                <c:pt idx="25">
                  <c:v>4</c:v>
                </c:pt>
                <c:pt idx="26">
                  <c:v>4.1000000000000014</c:v>
                </c:pt>
                <c:pt idx="27">
                  <c:v>4.2000000000000028</c:v>
                </c:pt>
                <c:pt idx="28">
                  <c:v>4.3000000000000007</c:v>
                </c:pt>
                <c:pt idx="29">
                  <c:v>4.4000000000000021</c:v>
                </c:pt>
                <c:pt idx="30">
                  <c:v>4.5</c:v>
                </c:pt>
                <c:pt idx="31">
                  <c:v>4.6000000000000014</c:v>
                </c:pt>
                <c:pt idx="32">
                  <c:v>4.7000000000000028</c:v>
                </c:pt>
                <c:pt idx="33">
                  <c:v>4.8000000000000007</c:v>
                </c:pt>
                <c:pt idx="34">
                  <c:v>4.9000000000000021</c:v>
                </c:pt>
                <c:pt idx="35">
                  <c:v>5</c:v>
                </c:pt>
                <c:pt idx="36">
                  <c:v>5.1000000000000014</c:v>
                </c:pt>
                <c:pt idx="37">
                  <c:v>5.2000000000000028</c:v>
                </c:pt>
                <c:pt idx="38">
                  <c:v>5.3000000000000007</c:v>
                </c:pt>
                <c:pt idx="39">
                  <c:v>5.4000000000000021</c:v>
                </c:pt>
                <c:pt idx="40">
                  <c:v>5.5</c:v>
                </c:pt>
                <c:pt idx="41">
                  <c:v>5.6000000000000014</c:v>
                </c:pt>
                <c:pt idx="42">
                  <c:v>5.7000000000000028</c:v>
                </c:pt>
                <c:pt idx="43">
                  <c:v>5.8000000000000007</c:v>
                </c:pt>
                <c:pt idx="44">
                  <c:v>5.9000000000000021</c:v>
                </c:pt>
                <c:pt idx="45">
                  <c:v>6</c:v>
                </c:pt>
                <c:pt idx="46">
                  <c:v>6.1000000000000014</c:v>
                </c:pt>
                <c:pt idx="47">
                  <c:v>6.2000000000000028</c:v>
                </c:pt>
                <c:pt idx="48">
                  <c:v>6.3000000000000007</c:v>
                </c:pt>
                <c:pt idx="49">
                  <c:v>6.4000000000000021</c:v>
                </c:pt>
                <c:pt idx="50">
                  <c:v>6.5</c:v>
                </c:pt>
                <c:pt idx="51">
                  <c:v>6.6000000000000014</c:v>
                </c:pt>
                <c:pt idx="52">
                  <c:v>6.7000000000000028</c:v>
                </c:pt>
                <c:pt idx="53">
                  <c:v>6.8000000000000007</c:v>
                </c:pt>
                <c:pt idx="54">
                  <c:v>6.9000000000000021</c:v>
                </c:pt>
                <c:pt idx="55">
                  <c:v>7</c:v>
                </c:pt>
                <c:pt idx="56">
                  <c:v>7.1000000000000014</c:v>
                </c:pt>
                <c:pt idx="57">
                  <c:v>7.2000000000000028</c:v>
                </c:pt>
                <c:pt idx="58">
                  <c:v>7.3000000000000007</c:v>
                </c:pt>
                <c:pt idx="59">
                  <c:v>7.4000000000000021</c:v>
                </c:pt>
                <c:pt idx="60">
                  <c:v>7.5</c:v>
                </c:pt>
                <c:pt idx="61">
                  <c:v>7.6000000000000014</c:v>
                </c:pt>
                <c:pt idx="62">
                  <c:v>7.7000000000000028</c:v>
                </c:pt>
                <c:pt idx="63">
                  <c:v>7.8000000000000007</c:v>
                </c:pt>
                <c:pt idx="64">
                  <c:v>7.9000000000000021</c:v>
                </c:pt>
                <c:pt idx="65">
                  <c:v>8</c:v>
                </c:pt>
                <c:pt idx="66">
                  <c:v>8.1000000000000014</c:v>
                </c:pt>
                <c:pt idx="67">
                  <c:v>8.2000000000000028</c:v>
                </c:pt>
                <c:pt idx="68">
                  <c:v>8.3000000000000007</c:v>
                </c:pt>
                <c:pt idx="69">
                  <c:v>8.4000000000000021</c:v>
                </c:pt>
                <c:pt idx="70">
                  <c:v>8.5</c:v>
                </c:pt>
                <c:pt idx="71">
                  <c:v>8.6000000000000014</c:v>
                </c:pt>
                <c:pt idx="72">
                  <c:v>8.7000000000000028</c:v>
                </c:pt>
                <c:pt idx="73">
                  <c:v>8.8000000000000007</c:v>
                </c:pt>
                <c:pt idx="74">
                  <c:v>8.9000000000000021</c:v>
                </c:pt>
                <c:pt idx="75">
                  <c:v>9</c:v>
                </c:pt>
                <c:pt idx="76">
                  <c:v>9.1000000000000014</c:v>
                </c:pt>
                <c:pt idx="77">
                  <c:v>9.2000000000000028</c:v>
                </c:pt>
                <c:pt idx="78">
                  <c:v>9.3000000000000007</c:v>
                </c:pt>
                <c:pt idx="79">
                  <c:v>9.4000000000000021</c:v>
                </c:pt>
                <c:pt idx="80">
                  <c:v>9.5</c:v>
                </c:pt>
                <c:pt idx="81">
                  <c:v>9.6000000000000014</c:v>
                </c:pt>
                <c:pt idx="82">
                  <c:v>9.7000000000000028</c:v>
                </c:pt>
                <c:pt idx="83">
                  <c:v>9.8000000000000007</c:v>
                </c:pt>
                <c:pt idx="84">
                  <c:v>9.9000000000000021</c:v>
                </c:pt>
                <c:pt idx="85">
                  <c:v>10</c:v>
                </c:pt>
                <c:pt idx="86">
                  <c:v>10.100000000000001</c:v>
                </c:pt>
                <c:pt idx="87">
                  <c:v>10.200000000000003</c:v>
                </c:pt>
                <c:pt idx="88">
                  <c:v>10.3</c:v>
                </c:pt>
                <c:pt idx="89">
                  <c:v>10.400000000000002</c:v>
                </c:pt>
                <c:pt idx="90">
                  <c:v>10.5</c:v>
                </c:pt>
                <c:pt idx="91">
                  <c:v>10.600000000000001</c:v>
                </c:pt>
                <c:pt idx="92">
                  <c:v>10.700000000000003</c:v>
                </c:pt>
                <c:pt idx="93">
                  <c:v>10.8</c:v>
                </c:pt>
                <c:pt idx="94">
                  <c:v>10.900000000000002</c:v>
                </c:pt>
                <c:pt idx="95">
                  <c:v>11</c:v>
                </c:pt>
                <c:pt idx="96">
                  <c:v>11.100000000000001</c:v>
                </c:pt>
                <c:pt idx="97">
                  <c:v>11.200000000000003</c:v>
                </c:pt>
                <c:pt idx="98">
                  <c:v>11.3</c:v>
                </c:pt>
                <c:pt idx="99">
                  <c:v>11.400000000000002</c:v>
                </c:pt>
                <c:pt idx="100">
                  <c:v>11.5</c:v>
                </c:pt>
                <c:pt idx="101">
                  <c:v>11.600000000000001</c:v>
                </c:pt>
                <c:pt idx="102">
                  <c:v>11.700000000000003</c:v>
                </c:pt>
                <c:pt idx="103">
                  <c:v>11.800000000000004</c:v>
                </c:pt>
                <c:pt idx="104">
                  <c:v>11.899999999999999</c:v>
                </c:pt>
                <c:pt idx="105">
                  <c:v>12</c:v>
                </c:pt>
                <c:pt idx="106">
                  <c:v>12.100000000000001</c:v>
                </c:pt>
                <c:pt idx="107">
                  <c:v>12.200000000000003</c:v>
                </c:pt>
                <c:pt idx="108">
                  <c:v>12.300000000000004</c:v>
                </c:pt>
                <c:pt idx="109">
                  <c:v>12.399999999999999</c:v>
                </c:pt>
                <c:pt idx="110">
                  <c:v>12.5</c:v>
                </c:pt>
                <c:pt idx="111">
                  <c:v>12.600000000000001</c:v>
                </c:pt>
                <c:pt idx="112">
                  <c:v>12.700000000000003</c:v>
                </c:pt>
                <c:pt idx="113">
                  <c:v>12.800000000000004</c:v>
                </c:pt>
                <c:pt idx="114">
                  <c:v>12.899999999999999</c:v>
                </c:pt>
                <c:pt idx="115">
                  <c:v>13</c:v>
                </c:pt>
                <c:pt idx="116">
                  <c:v>13.100000000000001</c:v>
                </c:pt>
                <c:pt idx="117">
                  <c:v>13.200000000000003</c:v>
                </c:pt>
                <c:pt idx="118">
                  <c:v>13.300000000000004</c:v>
                </c:pt>
                <c:pt idx="119">
                  <c:v>13.399999999999999</c:v>
                </c:pt>
                <c:pt idx="120">
                  <c:v>13.5</c:v>
                </c:pt>
                <c:pt idx="121">
                  <c:v>13.600000000000001</c:v>
                </c:pt>
                <c:pt idx="122">
                  <c:v>13.700000000000003</c:v>
                </c:pt>
                <c:pt idx="123">
                  <c:v>13.800000000000004</c:v>
                </c:pt>
                <c:pt idx="124">
                  <c:v>13.899999999999999</c:v>
                </c:pt>
                <c:pt idx="125">
                  <c:v>14</c:v>
                </c:pt>
                <c:pt idx="126">
                  <c:v>14.100000000000001</c:v>
                </c:pt>
                <c:pt idx="127">
                  <c:v>14.200000000000003</c:v>
                </c:pt>
                <c:pt idx="128">
                  <c:v>14.300000000000004</c:v>
                </c:pt>
                <c:pt idx="129">
                  <c:v>14.399999999999999</c:v>
                </c:pt>
                <c:pt idx="130">
                  <c:v>14.5</c:v>
                </c:pt>
                <c:pt idx="131">
                  <c:v>14.600000000000001</c:v>
                </c:pt>
                <c:pt idx="132">
                  <c:v>14.700000000000003</c:v>
                </c:pt>
                <c:pt idx="133">
                  <c:v>14.800000000000004</c:v>
                </c:pt>
                <c:pt idx="134">
                  <c:v>14.899999999999999</c:v>
                </c:pt>
                <c:pt idx="135">
                  <c:v>15</c:v>
                </c:pt>
                <c:pt idx="136">
                  <c:v>15.100000000000001</c:v>
                </c:pt>
                <c:pt idx="137">
                  <c:v>15.200000000000003</c:v>
                </c:pt>
                <c:pt idx="138">
                  <c:v>15.300000000000004</c:v>
                </c:pt>
                <c:pt idx="139">
                  <c:v>15.399999999999999</c:v>
                </c:pt>
                <c:pt idx="140">
                  <c:v>15.5</c:v>
                </c:pt>
                <c:pt idx="141">
                  <c:v>15.600000000000001</c:v>
                </c:pt>
                <c:pt idx="142">
                  <c:v>15.700000000000003</c:v>
                </c:pt>
                <c:pt idx="143">
                  <c:v>15.800000000000004</c:v>
                </c:pt>
                <c:pt idx="144">
                  <c:v>15.899999999999999</c:v>
                </c:pt>
                <c:pt idx="145">
                  <c:v>16</c:v>
                </c:pt>
                <c:pt idx="146">
                  <c:v>16.100000000000001</c:v>
                </c:pt>
                <c:pt idx="147">
                  <c:v>16.200000000000003</c:v>
                </c:pt>
                <c:pt idx="148">
                  <c:v>16.300000000000004</c:v>
                </c:pt>
                <c:pt idx="149">
                  <c:v>16.399999999999999</c:v>
                </c:pt>
                <c:pt idx="150">
                  <c:v>16.5</c:v>
                </c:pt>
                <c:pt idx="151">
                  <c:v>16.600000000000001</c:v>
                </c:pt>
                <c:pt idx="152">
                  <c:v>16.700000000000003</c:v>
                </c:pt>
                <c:pt idx="153">
                  <c:v>16.800000000000004</c:v>
                </c:pt>
                <c:pt idx="154">
                  <c:v>16.899999999999999</c:v>
                </c:pt>
                <c:pt idx="155">
                  <c:v>17</c:v>
                </c:pt>
                <c:pt idx="156">
                  <c:v>17.100000000000001</c:v>
                </c:pt>
                <c:pt idx="157">
                  <c:v>17.200000000000003</c:v>
                </c:pt>
                <c:pt idx="158">
                  <c:v>17.300000000000004</c:v>
                </c:pt>
                <c:pt idx="159">
                  <c:v>17.399999999999999</c:v>
                </c:pt>
                <c:pt idx="160">
                  <c:v>17.5</c:v>
                </c:pt>
                <c:pt idx="161">
                  <c:v>17.600000000000001</c:v>
                </c:pt>
                <c:pt idx="162">
                  <c:v>17.700000000000003</c:v>
                </c:pt>
                <c:pt idx="163">
                  <c:v>17.800000000000004</c:v>
                </c:pt>
                <c:pt idx="164">
                  <c:v>17.899999999999999</c:v>
                </c:pt>
                <c:pt idx="165">
                  <c:v>18</c:v>
                </c:pt>
                <c:pt idx="166">
                  <c:v>18.100000000000001</c:v>
                </c:pt>
                <c:pt idx="167">
                  <c:v>18.200000000000003</c:v>
                </c:pt>
                <c:pt idx="168">
                  <c:v>18.300000000000004</c:v>
                </c:pt>
                <c:pt idx="169">
                  <c:v>18.399999999999999</c:v>
                </c:pt>
                <c:pt idx="170">
                  <c:v>18.5</c:v>
                </c:pt>
                <c:pt idx="171">
                  <c:v>18.600000000000001</c:v>
                </c:pt>
                <c:pt idx="172">
                  <c:v>18.700000000000003</c:v>
                </c:pt>
                <c:pt idx="173">
                  <c:v>18.800000000000004</c:v>
                </c:pt>
                <c:pt idx="174">
                  <c:v>18.899999999999999</c:v>
                </c:pt>
                <c:pt idx="175">
                  <c:v>19</c:v>
                </c:pt>
                <c:pt idx="176">
                  <c:v>19.100000000000001</c:v>
                </c:pt>
                <c:pt idx="177">
                  <c:v>19.200000000000003</c:v>
                </c:pt>
                <c:pt idx="178">
                  <c:v>19.300000000000004</c:v>
                </c:pt>
                <c:pt idx="179">
                  <c:v>19.399999999999999</c:v>
                </c:pt>
                <c:pt idx="180">
                  <c:v>19.5</c:v>
                </c:pt>
                <c:pt idx="181">
                  <c:v>19.600000000000001</c:v>
                </c:pt>
                <c:pt idx="182">
                  <c:v>19.700000000000003</c:v>
                </c:pt>
                <c:pt idx="183">
                  <c:v>19.800000000000004</c:v>
                </c:pt>
                <c:pt idx="184">
                  <c:v>19.899999999999999</c:v>
                </c:pt>
                <c:pt idx="185">
                  <c:v>20</c:v>
                </c:pt>
                <c:pt idx="186">
                  <c:v>20.100000000000001</c:v>
                </c:pt>
                <c:pt idx="187">
                  <c:v>20.200000000000003</c:v>
                </c:pt>
                <c:pt idx="188">
                  <c:v>20.300000000000004</c:v>
                </c:pt>
                <c:pt idx="189">
                  <c:v>20.399999999999999</c:v>
                </c:pt>
                <c:pt idx="190">
                  <c:v>20.5</c:v>
                </c:pt>
                <c:pt idx="191">
                  <c:v>20.600010000000005</c:v>
                </c:pt>
                <c:pt idx="192">
                  <c:v>20.700009999999999</c:v>
                </c:pt>
                <c:pt idx="193">
                  <c:v>20.800000000000004</c:v>
                </c:pt>
                <c:pt idx="194">
                  <c:v>20.900010000000002</c:v>
                </c:pt>
                <c:pt idx="195">
                  <c:v>21</c:v>
                </c:pt>
                <c:pt idx="196">
                  <c:v>21.100010000000005</c:v>
                </c:pt>
                <c:pt idx="197">
                  <c:v>21.200009999999999</c:v>
                </c:pt>
                <c:pt idx="198">
                  <c:v>21.300000000000004</c:v>
                </c:pt>
                <c:pt idx="199">
                  <c:v>21.400010000000002</c:v>
                </c:pt>
                <c:pt idx="200">
                  <c:v>21.5</c:v>
                </c:pt>
                <c:pt idx="201">
                  <c:v>21.600010000000005</c:v>
                </c:pt>
                <c:pt idx="202">
                  <c:v>21.700009999999999</c:v>
                </c:pt>
                <c:pt idx="203">
                  <c:v>21.800000000000004</c:v>
                </c:pt>
                <c:pt idx="204">
                  <c:v>21.900010000000002</c:v>
                </c:pt>
                <c:pt idx="205">
                  <c:v>22</c:v>
                </c:pt>
                <c:pt idx="206">
                  <c:v>22.100010000000005</c:v>
                </c:pt>
                <c:pt idx="207">
                  <c:v>22.200009999999999</c:v>
                </c:pt>
                <c:pt idx="208">
                  <c:v>22.300000000000004</c:v>
                </c:pt>
                <c:pt idx="209">
                  <c:v>22.400010000000002</c:v>
                </c:pt>
                <c:pt idx="210">
                  <c:v>22.5</c:v>
                </c:pt>
                <c:pt idx="211">
                  <c:v>22.600010000000005</c:v>
                </c:pt>
                <c:pt idx="212">
                  <c:v>22.700009999999999</c:v>
                </c:pt>
                <c:pt idx="213">
                  <c:v>22.800000000000004</c:v>
                </c:pt>
                <c:pt idx="214">
                  <c:v>22.900010000000002</c:v>
                </c:pt>
                <c:pt idx="215">
                  <c:v>23</c:v>
                </c:pt>
                <c:pt idx="216">
                  <c:v>23.100010000000005</c:v>
                </c:pt>
                <c:pt idx="217">
                  <c:v>23.200009999999999</c:v>
                </c:pt>
                <c:pt idx="218">
                  <c:v>23.300000000000004</c:v>
                </c:pt>
                <c:pt idx="219">
                  <c:v>23.400010000000002</c:v>
                </c:pt>
                <c:pt idx="220">
                  <c:v>23.5</c:v>
                </c:pt>
                <c:pt idx="221">
                  <c:v>23.600010000000005</c:v>
                </c:pt>
                <c:pt idx="222">
                  <c:v>23.700009999999999</c:v>
                </c:pt>
                <c:pt idx="223">
                  <c:v>23.800000000000004</c:v>
                </c:pt>
                <c:pt idx="224">
                  <c:v>23.900010000000002</c:v>
                </c:pt>
                <c:pt idx="225">
                  <c:v>24</c:v>
                </c:pt>
                <c:pt idx="226">
                  <c:v>24.100010000000005</c:v>
                </c:pt>
                <c:pt idx="227">
                  <c:v>24.200009999999999</c:v>
                </c:pt>
                <c:pt idx="228">
                  <c:v>24.300000000000004</c:v>
                </c:pt>
                <c:pt idx="229">
                  <c:v>24.400010000000002</c:v>
                </c:pt>
                <c:pt idx="230">
                  <c:v>24.5</c:v>
                </c:pt>
                <c:pt idx="231">
                  <c:v>24.600010000000005</c:v>
                </c:pt>
                <c:pt idx="232">
                  <c:v>24.700009999999999</c:v>
                </c:pt>
                <c:pt idx="233">
                  <c:v>24.800000000000004</c:v>
                </c:pt>
                <c:pt idx="234">
                  <c:v>24.900010000000002</c:v>
                </c:pt>
                <c:pt idx="235">
                  <c:v>25</c:v>
                </c:pt>
                <c:pt idx="236">
                  <c:v>25.100010000000005</c:v>
                </c:pt>
                <c:pt idx="237">
                  <c:v>25.200009999999999</c:v>
                </c:pt>
                <c:pt idx="238">
                  <c:v>25.300000000000004</c:v>
                </c:pt>
                <c:pt idx="239">
                  <c:v>25.400010000000002</c:v>
                </c:pt>
                <c:pt idx="240">
                  <c:v>25.5</c:v>
                </c:pt>
                <c:pt idx="241">
                  <c:v>25.600010000000005</c:v>
                </c:pt>
                <c:pt idx="242">
                  <c:v>25.700009999999999</c:v>
                </c:pt>
                <c:pt idx="243">
                  <c:v>25.800000000000004</c:v>
                </c:pt>
                <c:pt idx="244">
                  <c:v>25.900010000000002</c:v>
                </c:pt>
                <c:pt idx="245">
                  <c:v>26</c:v>
                </c:pt>
                <c:pt idx="246">
                  <c:v>26.100010000000005</c:v>
                </c:pt>
                <c:pt idx="247">
                  <c:v>26.200009999999999</c:v>
                </c:pt>
                <c:pt idx="248">
                  <c:v>26.300000000000004</c:v>
                </c:pt>
                <c:pt idx="249">
                  <c:v>26.400010000000002</c:v>
                </c:pt>
                <c:pt idx="250">
                  <c:v>26.5</c:v>
                </c:pt>
                <c:pt idx="251">
                  <c:v>26.600010000000005</c:v>
                </c:pt>
                <c:pt idx="252">
                  <c:v>26.700009999999999</c:v>
                </c:pt>
                <c:pt idx="253">
                  <c:v>26.800000000000004</c:v>
                </c:pt>
                <c:pt idx="254">
                  <c:v>26.900010000000002</c:v>
                </c:pt>
                <c:pt idx="255">
                  <c:v>27</c:v>
                </c:pt>
                <c:pt idx="256">
                  <c:v>27.100010000000005</c:v>
                </c:pt>
                <c:pt idx="257">
                  <c:v>27.200009999999999</c:v>
                </c:pt>
                <c:pt idx="258">
                  <c:v>27.300000000000004</c:v>
                </c:pt>
                <c:pt idx="259">
                  <c:v>27.400010000000002</c:v>
                </c:pt>
                <c:pt idx="260">
                  <c:v>27.5</c:v>
                </c:pt>
                <c:pt idx="261">
                  <c:v>27.600010000000005</c:v>
                </c:pt>
                <c:pt idx="262">
                  <c:v>27.700009999999999</c:v>
                </c:pt>
                <c:pt idx="263">
                  <c:v>27.800000000000004</c:v>
                </c:pt>
                <c:pt idx="264">
                  <c:v>27.900010000000002</c:v>
                </c:pt>
                <c:pt idx="265">
                  <c:v>28</c:v>
                </c:pt>
                <c:pt idx="266">
                  <c:v>28.100010000000005</c:v>
                </c:pt>
                <c:pt idx="267">
                  <c:v>28.200009999999999</c:v>
                </c:pt>
                <c:pt idx="268">
                  <c:v>28.300000000000004</c:v>
                </c:pt>
                <c:pt idx="269">
                  <c:v>28.400010000000002</c:v>
                </c:pt>
                <c:pt idx="270">
                  <c:v>28.5</c:v>
                </c:pt>
                <c:pt idx="271">
                  <c:v>28.600010000000005</c:v>
                </c:pt>
                <c:pt idx="272">
                  <c:v>28.700009999999999</c:v>
                </c:pt>
                <c:pt idx="273">
                  <c:v>28.800000000000004</c:v>
                </c:pt>
                <c:pt idx="274">
                  <c:v>28.900010000000002</c:v>
                </c:pt>
                <c:pt idx="275">
                  <c:v>29</c:v>
                </c:pt>
                <c:pt idx="276">
                  <c:v>29.100010000000005</c:v>
                </c:pt>
                <c:pt idx="277">
                  <c:v>29.200009999999999</c:v>
                </c:pt>
                <c:pt idx="278">
                  <c:v>29.300000000000004</c:v>
                </c:pt>
                <c:pt idx="279">
                  <c:v>29.400010000000002</c:v>
                </c:pt>
                <c:pt idx="280">
                  <c:v>29.5</c:v>
                </c:pt>
                <c:pt idx="281">
                  <c:v>29.600010000000005</c:v>
                </c:pt>
                <c:pt idx="282">
                  <c:v>29.700009999999999</c:v>
                </c:pt>
                <c:pt idx="283">
                  <c:v>29.800000000000004</c:v>
                </c:pt>
                <c:pt idx="284">
                  <c:v>29.900010000000002</c:v>
                </c:pt>
                <c:pt idx="285">
                  <c:v>30</c:v>
                </c:pt>
                <c:pt idx="286">
                  <c:v>30.100010000000005</c:v>
                </c:pt>
                <c:pt idx="287">
                  <c:v>30.200009999999999</c:v>
                </c:pt>
                <c:pt idx="288">
                  <c:v>30.300000000000004</c:v>
                </c:pt>
                <c:pt idx="289">
                  <c:v>30.400010000000002</c:v>
                </c:pt>
                <c:pt idx="290">
                  <c:v>30.5</c:v>
                </c:pt>
                <c:pt idx="291">
                  <c:v>30.600010000000005</c:v>
                </c:pt>
                <c:pt idx="292">
                  <c:v>30.700009999999999</c:v>
                </c:pt>
                <c:pt idx="293">
                  <c:v>30.800000000000004</c:v>
                </c:pt>
                <c:pt idx="294">
                  <c:v>30.9</c:v>
                </c:pt>
                <c:pt idx="295">
                  <c:v>31</c:v>
                </c:pt>
                <c:pt idx="296">
                  <c:v>31.100010000000005</c:v>
                </c:pt>
                <c:pt idx="297">
                  <c:v>31.200000000000003</c:v>
                </c:pt>
                <c:pt idx="298">
                  <c:v>31.300000000000004</c:v>
                </c:pt>
                <c:pt idx="299">
                  <c:v>31.4</c:v>
                </c:pt>
                <c:pt idx="300">
                  <c:v>31.5</c:v>
                </c:pt>
                <c:pt idx="301">
                  <c:v>31.600010000000005</c:v>
                </c:pt>
                <c:pt idx="302">
                  <c:v>31.700000000000003</c:v>
                </c:pt>
                <c:pt idx="303">
                  <c:v>31.800000000000004</c:v>
                </c:pt>
                <c:pt idx="304">
                  <c:v>31.9</c:v>
                </c:pt>
                <c:pt idx="305">
                  <c:v>32</c:v>
                </c:pt>
                <c:pt idx="306">
                  <c:v>32.100010000000005</c:v>
                </c:pt>
                <c:pt idx="307">
                  <c:v>32.200000000000003</c:v>
                </c:pt>
                <c:pt idx="308">
                  <c:v>32.300000000000004</c:v>
                </c:pt>
                <c:pt idx="309">
                  <c:v>32.4</c:v>
                </c:pt>
                <c:pt idx="310">
                  <c:v>32.5</c:v>
                </c:pt>
                <c:pt idx="311">
                  <c:v>32.600010000000005</c:v>
                </c:pt>
                <c:pt idx="312">
                  <c:v>32.700000000000003</c:v>
                </c:pt>
                <c:pt idx="313">
                  <c:v>32.800000000000004</c:v>
                </c:pt>
                <c:pt idx="314">
                  <c:v>32.9</c:v>
                </c:pt>
                <c:pt idx="315">
                  <c:v>33</c:v>
                </c:pt>
                <c:pt idx="316">
                  <c:v>33.100010000000005</c:v>
                </c:pt>
                <c:pt idx="317">
                  <c:v>33.200000000000003</c:v>
                </c:pt>
                <c:pt idx="318">
                  <c:v>33.300000000000004</c:v>
                </c:pt>
                <c:pt idx="319">
                  <c:v>33.4</c:v>
                </c:pt>
                <c:pt idx="320">
                  <c:v>33.5</c:v>
                </c:pt>
                <c:pt idx="321">
                  <c:v>33.600010000000005</c:v>
                </c:pt>
                <c:pt idx="322">
                  <c:v>33.700000000000003</c:v>
                </c:pt>
                <c:pt idx="323">
                  <c:v>33.800000000000004</c:v>
                </c:pt>
                <c:pt idx="324">
                  <c:v>33.9</c:v>
                </c:pt>
                <c:pt idx="325">
                  <c:v>34</c:v>
                </c:pt>
                <c:pt idx="326">
                  <c:v>34.100010000000005</c:v>
                </c:pt>
                <c:pt idx="327">
                  <c:v>34.200000000000003</c:v>
                </c:pt>
                <c:pt idx="328">
                  <c:v>34.300000000000004</c:v>
                </c:pt>
                <c:pt idx="329">
                  <c:v>34.4</c:v>
                </c:pt>
                <c:pt idx="330">
                  <c:v>34.5</c:v>
                </c:pt>
                <c:pt idx="331">
                  <c:v>34.600010000000005</c:v>
                </c:pt>
                <c:pt idx="332">
                  <c:v>34.700000000000003</c:v>
                </c:pt>
                <c:pt idx="333">
                  <c:v>34.800000000000004</c:v>
                </c:pt>
                <c:pt idx="334">
                  <c:v>34.9</c:v>
                </c:pt>
                <c:pt idx="335">
                  <c:v>35</c:v>
                </c:pt>
                <c:pt idx="336">
                  <c:v>35.100010000000005</c:v>
                </c:pt>
                <c:pt idx="337">
                  <c:v>35.200000000000003</c:v>
                </c:pt>
                <c:pt idx="338">
                  <c:v>35.300000000000004</c:v>
                </c:pt>
                <c:pt idx="339">
                  <c:v>35.4</c:v>
                </c:pt>
                <c:pt idx="340">
                  <c:v>35.5</c:v>
                </c:pt>
                <c:pt idx="341">
                  <c:v>35.600010000000005</c:v>
                </c:pt>
                <c:pt idx="342">
                  <c:v>35.700000000000003</c:v>
                </c:pt>
                <c:pt idx="343">
                  <c:v>35.800000000000004</c:v>
                </c:pt>
                <c:pt idx="344">
                  <c:v>35.9</c:v>
                </c:pt>
                <c:pt idx="345">
                  <c:v>36</c:v>
                </c:pt>
                <c:pt idx="346">
                  <c:v>36.100010000000005</c:v>
                </c:pt>
                <c:pt idx="347">
                  <c:v>36.200000000000003</c:v>
                </c:pt>
                <c:pt idx="348">
                  <c:v>36.300000000000004</c:v>
                </c:pt>
                <c:pt idx="349">
                  <c:v>36.4</c:v>
                </c:pt>
                <c:pt idx="350">
                  <c:v>36.5</c:v>
                </c:pt>
                <c:pt idx="351">
                  <c:v>36.600010000000005</c:v>
                </c:pt>
                <c:pt idx="352">
                  <c:v>36.700000000000003</c:v>
                </c:pt>
                <c:pt idx="353">
                  <c:v>36.800000000000004</c:v>
                </c:pt>
                <c:pt idx="354">
                  <c:v>36.9</c:v>
                </c:pt>
                <c:pt idx="355">
                  <c:v>37</c:v>
                </c:pt>
                <c:pt idx="356">
                  <c:v>37.100010000000005</c:v>
                </c:pt>
                <c:pt idx="357">
                  <c:v>37.200000000000003</c:v>
                </c:pt>
                <c:pt idx="358">
                  <c:v>37.300000000000004</c:v>
                </c:pt>
                <c:pt idx="359">
                  <c:v>37.4</c:v>
                </c:pt>
                <c:pt idx="360">
                  <c:v>37.5</c:v>
                </c:pt>
                <c:pt idx="361">
                  <c:v>37.600010000000005</c:v>
                </c:pt>
                <c:pt idx="362">
                  <c:v>37.700000000000003</c:v>
                </c:pt>
                <c:pt idx="363">
                  <c:v>37.800000000000004</c:v>
                </c:pt>
                <c:pt idx="364">
                  <c:v>37.9</c:v>
                </c:pt>
                <c:pt idx="365">
                  <c:v>38</c:v>
                </c:pt>
                <c:pt idx="366">
                  <c:v>38.100010000000005</c:v>
                </c:pt>
                <c:pt idx="367">
                  <c:v>38.200000000000003</c:v>
                </c:pt>
                <c:pt idx="368">
                  <c:v>38.300000000000004</c:v>
                </c:pt>
                <c:pt idx="369">
                  <c:v>38.4</c:v>
                </c:pt>
                <c:pt idx="370">
                  <c:v>38.5</c:v>
                </c:pt>
                <c:pt idx="371">
                  <c:v>38.600010000000005</c:v>
                </c:pt>
                <c:pt idx="372">
                  <c:v>38.700000000000003</c:v>
                </c:pt>
                <c:pt idx="373">
                  <c:v>38.800000000000004</c:v>
                </c:pt>
                <c:pt idx="374">
                  <c:v>38.9</c:v>
                </c:pt>
                <c:pt idx="375">
                  <c:v>39</c:v>
                </c:pt>
                <c:pt idx="376">
                  <c:v>39.100010000000005</c:v>
                </c:pt>
                <c:pt idx="377">
                  <c:v>39.200000000000003</c:v>
                </c:pt>
                <c:pt idx="378">
                  <c:v>39.300000000000004</c:v>
                </c:pt>
                <c:pt idx="379">
                  <c:v>39.4</c:v>
                </c:pt>
                <c:pt idx="380">
                  <c:v>39.5</c:v>
                </c:pt>
                <c:pt idx="381">
                  <c:v>39.600010000000005</c:v>
                </c:pt>
                <c:pt idx="382">
                  <c:v>39.700000000000003</c:v>
                </c:pt>
                <c:pt idx="383">
                  <c:v>39.800000000000004</c:v>
                </c:pt>
                <c:pt idx="384">
                  <c:v>39.9</c:v>
                </c:pt>
                <c:pt idx="385">
                  <c:v>40</c:v>
                </c:pt>
                <c:pt idx="386">
                  <c:v>40.100010000000005</c:v>
                </c:pt>
                <c:pt idx="387">
                  <c:v>40.200000000000003</c:v>
                </c:pt>
                <c:pt idx="388">
                  <c:v>40.300000000000004</c:v>
                </c:pt>
                <c:pt idx="389">
                  <c:v>40.4</c:v>
                </c:pt>
                <c:pt idx="390">
                  <c:v>40.5</c:v>
                </c:pt>
                <c:pt idx="391">
                  <c:v>40.600010000000005</c:v>
                </c:pt>
                <c:pt idx="392">
                  <c:v>40.700000000000003</c:v>
                </c:pt>
                <c:pt idx="393">
                  <c:v>40.800000000000004</c:v>
                </c:pt>
                <c:pt idx="394">
                  <c:v>40.9</c:v>
                </c:pt>
                <c:pt idx="395">
                  <c:v>41</c:v>
                </c:pt>
                <c:pt idx="396">
                  <c:v>41.100010000000005</c:v>
                </c:pt>
                <c:pt idx="397">
                  <c:v>41.2</c:v>
                </c:pt>
                <c:pt idx="398">
                  <c:v>41.300000000000004</c:v>
                </c:pt>
                <c:pt idx="399">
                  <c:v>41.4</c:v>
                </c:pt>
                <c:pt idx="400">
                  <c:v>41.5</c:v>
                </c:pt>
                <c:pt idx="401">
                  <c:v>41.600010000000005</c:v>
                </c:pt>
                <c:pt idx="402">
                  <c:v>41.7</c:v>
                </c:pt>
                <c:pt idx="403">
                  <c:v>41.800000000000004</c:v>
                </c:pt>
                <c:pt idx="404">
                  <c:v>41.9</c:v>
                </c:pt>
                <c:pt idx="405">
                  <c:v>42</c:v>
                </c:pt>
                <c:pt idx="406">
                  <c:v>42.100010000000005</c:v>
                </c:pt>
                <c:pt idx="407">
                  <c:v>42.2</c:v>
                </c:pt>
                <c:pt idx="408">
                  <c:v>42.300000000000004</c:v>
                </c:pt>
                <c:pt idx="409">
                  <c:v>42.4</c:v>
                </c:pt>
                <c:pt idx="410">
                  <c:v>42.5</c:v>
                </c:pt>
                <c:pt idx="411">
                  <c:v>42.600010000000005</c:v>
                </c:pt>
                <c:pt idx="412">
                  <c:v>42.7</c:v>
                </c:pt>
                <c:pt idx="413">
                  <c:v>42.800000000000004</c:v>
                </c:pt>
                <c:pt idx="414">
                  <c:v>42.9</c:v>
                </c:pt>
                <c:pt idx="415">
                  <c:v>43</c:v>
                </c:pt>
                <c:pt idx="416">
                  <c:v>43.100010000000005</c:v>
                </c:pt>
                <c:pt idx="417">
                  <c:v>43.2</c:v>
                </c:pt>
                <c:pt idx="418">
                  <c:v>43.300000000000004</c:v>
                </c:pt>
                <c:pt idx="419">
                  <c:v>43.4</c:v>
                </c:pt>
                <c:pt idx="420">
                  <c:v>43.500010000000003</c:v>
                </c:pt>
                <c:pt idx="421">
                  <c:v>43.600009999999997</c:v>
                </c:pt>
                <c:pt idx="422">
                  <c:v>43.700010000000006</c:v>
                </c:pt>
                <c:pt idx="423">
                  <c:v>43.80001</c:v>
                </c:pt>
                <c:pt idx="424">
                  <c:v>43.900000000000006</c:v>
                </c:pt>
                <c:pt idx="425">
                  <c:v>44.000020000000006</c:v>
                </c:pt>
                <c:pt idx="426">
                  <c:v>44.100009999999997</c:v>
                </c:pt>
                <c:pt idx="427">
                  <c:v>44.200010000000006</c:v>
                </c:pt>
                <c:pt idx="428">
                  <c:v>44.30001</c:v>
                </c:pt>
                <c:pt idx="429">
                  <c:v>44.400000000000006</c:v>
                </c:pt>
                <c:pt idx="430">
                  <c:v>44.500020000000006</c:v>
                </c:pt>
                <c:pt idx="431">
                  <c:v>44.600009999999997</c:v>
                </c:pt>
                <c:pt idx="432">
                  <c:v>44.700010000000006</c:v>
                </c:pt>
                <c:pt idx="433">
                  <c:v>44.80001</c:v>
                </c:pt>
                <c:pt idx="434">
                  <c:v>44.900000000000006</c:v>
                </c:pt>
                <c:pt idx="435">
                  <c:v>45.000020000000006</c:v>
                </c:pt>
                <c:pt idx="436">
                  <c:v>45.100020000000001</c:v>
                </c:pt>
                <c:pt idx="437">
                  <c:v>45.200019999999995</c:v>
                </c:pt>
                <c:pt idx="438">
                  <c:v>45.300020000000004</c:v>
                </c:pt>
                <c:pt idx="439">
                  <c:v>45.400000000000006</c:v>
                </c:pt>
                <c:pt idx="440">
                  <c:v>45.500020000000006</c:v>
                </c:pt>
                <c:pt idx="441">
                  <c:v>45.600020000000001</c:v>
                </c:pt>
                <c:pt idx="442">
                  <c:v>45.700019999999995</c:v>
                </c:pt>
                <c:pt idx="443">
                  <c:v>45.800020000000004</c:v>
                </c:pt>
                <c:pt idx="444">
                  <c:v>45.900000000000006</c:v>
                </c:pt>
                <c:pt idx="445">
                  <c:v>46.000020000000006</c:v>
                </c:pt>
                <c:pt idx="446">
                  <c:v>46.100020000000001</c:v>
                </c:pt>
                <c:pt idx="447">
                  <c:v>46.200019999999995</c:v>
                </c:pt>
                <c:pt idx="448">
                  <c:v>46.300020000000004</c:v>
                </c:pt>
                <c:pt idx="449">
                  <c:v>46.400000000000006</c:v>
                </c:pt>
                <c:pt idx="450">
                  <c:v>46.500020000000006</c:v>
                </c:pt>
                <c:pt idx="451">
                  <c:v>46.600020000000001</c:v>
                </c:pt>
                <c:pt idx="452">
                  <c:v>46.700019999999995</c:v>
                </c:pt>
                <c:pt idx="453">
                  <c:v>46.800020000000004</c:v>
                </c:pt>
                <c:pt idx="454">
                  <c:v>46.900000000000006</c:v>
                </c:pt>
                <c:pt idx="455">
                  <c:v>47.000020000000006</c:v>
                </c:pt>
                <c:pt idx="456">
                  <c:v>47.100020000000001</c:v>
                </c:pt>
                <c:pt idx="457">
                  <c:v>47.200019999999995</c:v>
                </c:pt>
                <c:pt idx="458">
                  <c:v>47.300020000000004</c:v>
                </c:pt>
                <c:pt idx="459">
                  <c:v>47.400000000000006</c:v>
                </c:pt>
                <c:pt idx="460">
                  <c:v>47.500020000000006</c:v>
                </c:pt>
                <c:pt idx="461">
                  <c:v>47.600020000000001</c:v>
                </c:pt>
                <c:pt idx="462">
                  <c:v>47.700019999999995</c:v>
                </c:pt>
                <c:pt idx="463">
                  <c:v>47.800020000000004</c:v>
                </c:pt>
                <c:pt idx="464">
                  <c:v>47.900000000000006</c:v>
                </c:pt>
                <c:pt idx="465">
                  <c:v>48.000020000000006</c:v>
                </c:pt>
                <c:pt idx="466">
                  <c:v>48.100020000000001</c:v>
                </c:pt>
                <c:pt idx="467">
                  <c:v>48.200019999999995</c:v>
                </c:pt>
                <c:pt idx="468">
                  <c:v>48.300020000000004</c:v>
                </c:pt>
                <c:pt idx="469">
                  <c:v>48.400000000000006</c:v>
                </c:pt>
                <c:pt idx="470">
                  <c:v>48.500020000000006</c:v>
                </c:pt>
                <c:pt idx="471">
                  <c:v>48.600020000000001</c:v>
                </c:pt>
                <c:pt idx="472">
                  <c:v>48.700019999999995</c:v>
                </c:pt>
                <c:pt idx="473">
                  <c:v>48.800020000000004</c:v>
                </c:pt>
                <c:pt idx="474">
                  <c:v>48.900000000000006</c:v>
                </c:pt>
                <c:pt idx="475">
                  <c:v>49.000020000000006</c:v>
                </c:pt>
                <c:pt idx="476">
                  <c:v>49.100020000000001</c:v>
                </c:pt>
                <c:pt idx="477">
                  <c:v>49.200019999999995</c:v>
                </c:pt>
                <c:pt idx="478">
                  <c:v>49.300020000000004</c:v>
                </c:pt>
                <c:pt idx="479">
                  <c:v>49.400000000000006</c:v>
                </c:pt>
                <c:pt idx="480">
                  <c:v>49.500020000000006</c:v>
                </c:pt>
                <c:pt idx="481">
                  <c:v>49.600020000000001</c:v>
                </c:pt>
                <c:pt idx="482">
                  <c:v>49.700019999999995</c:v>
                </c:pt>
                <c:pt idx="483">
                  <c:v>49.800020000000004</c:v>
                </c:pt>
                <c:pt idx="484">
                  <c:v>49.900000000000006</c:v>
                </c:pt>
                <c:pt idx="485">
                  <c:v>50.000020000000006</c:v>
                </c:pt>
                <c:pt idx="486">
                  <c:v>50.100020000000001</c:v>
                </c:pt>
                <c:pt idx="487">
                  <c:v>50.200019999999995</c:v>
                </c:pt>
                <c:pt idx="488">
                  <c:v>50.300020000000004</c:v>
                </c:pt>
                <c:pt idx="489">
                  <c:v>50.400000000000006</c:v>
                </c:pt>
                <c:pt idx="490">
                  <c:v>50.500020000000006</c:v>
                </c:pt>
                <c:pt idx="491">
                  <c:v>50.600020000000001</c:v>
                </c:pt>
                <c:pt idx="492">
                  <c:v>50.700019999999995</c:v>
                </c:pt>
                <c:pt idx="493">
                  <c:v>50.800020000000004</c:v>
                </c:pt>
                <c:pt idx="494">
                  <c:v>50.900000000000006</c:v>
                </c:pt>
                <c:pt idx="495">
                  <c:v>51.000020000000006</c:v>
                </c:pt>
                <c:pt idx="496">
                  <c:v>51.100020000000001</c:v>
                </c:pt>
                <c:pt idx="497">
                  <c:v>51.200019999999995</c:v>
                </c:pt>
                <c:pt idx="498">
                  <c:v>51.300020000000004</c:v>
                </c:pt>
                <c:pt idx="499">
                  <c:v>51.400000000000006</c:v>
                </c:pt>
                <c:pt idx="500">
                  <c:v>51.500020000000006</c:v>
                </c:pt>
                <c:pt idx="501">
                  <c:v>51.600020000000001</c:v>
                </c:pt>
                <c:pt idx="502">
                  <c:v>51.700019999999995</c:v>
                </c:pt>
                <c:pt idx="503">
                  <c:v>51.800020000000004</c:v>
                </c:pt>
                <c:pt idx="504">
                  <c:v>51.900000000000006</c:v>
                </c:pt>
                <c:pt idx="505">
                  <c:v>52.000020000000006</c:v>
                </c:pt>
                <c:pt idx="506">
                  <c:v>52.100020000000001</c:v>
                </c:pt>
                <c:pt idx="507">
                  <c:v>52.200019999999995</c:v>
                </c:pt>
                <c:pt idx="508">
                  <c:v>52.300020000000004</c:v>
                </c:pt>
                <c:pt idx="509">
                  <c:v>52.400000000000006</c:v>
                </c:pt>
                <c:pt idx="510">
                  <c:v>52.500020000000006</c:v>
                </c:pt>
                <c:pt idx="511">
                  <c:v>52.600020000000001</c:v>
                </c:pt>
                <c:pt idx="512">
                  <c:v>52.700019999999995</c:v>
                </c:pt>
                <c:pt idx="513">
                  <c:v>52.800020000000004</c:v>
                </c:pt>
                <c:pt idx="514">
                  <c:v>52.900000000000006</c:v>
                </c:pt>
                <c:pt idx="515">
                  <c:v>53.000020000000006</c:v>
                </c:pt>
                <c:pt idx="516">
                  <c:v>53.100020000000001</c:v>
                </c:pt>
                <c:pt idx="517">
                  <c:v>53.200019999999995</c:v>
                </c:pt>
                <c:pt idx="518">
                  <c:v>53.300020000000004</c:v>
                </c:pt>
                <c:pt idx="519">
                  <c:v>53.400000000000006</c:v>
                </c:pt>
                <c:pt idx="520">
                  <c:v>53.500020000000006</c:v>
                </c:pt>
                <c:pt idx="521">
                  <c:v>53.600020000000001</c:v>
                </c:pt>
                <c:pt idx="522">
                  <c:v>53.700019999999995</c:v>
                </c:pt>
                <c:pt idx="523">
                  <c:v>53.800020000000004</c:v>
                </c:pt>
                <c:pt idx="524">
                  <c:v>53.900000000000006</c:v>
                </c:pt>
                <c:pt idx="525">
                  <c:v>54.000020000000006</c:v>
                </c:pt>
                <c:pt idx="526">
                  <c:v>54.100020000000001</c:v>
                </c:pt>
                <c:pt idx="527">
                  <c:v>54.200019999999995</c:v>
                </c:pt>
                <c:pt idx="528">
                  <c:v>54.300020000000004</c:v>
                </c:pt>
                <c:pt idx="529">
                  <c:v>54.400000000000006</c:v>
                </c:pt>
                <c:pt idx="530">
                  <c:v>54.500020000000006</c:v>
                </c:pt>
                <c:pt idx="531">
                  <c:v>54.600020000000001</c:v>
                </c:pt>
                <c:pt idx="532">
                  <c:v>54.700019999999995</c:v>
                </c:pt>
                <c:pt idx="533">
                  <c:v>54.800020000000004</c:v>
                </c:pt>
                <c:pt idx="534">
                  <c:v>54.900000000000006</c:v>
                </c:pt>
                <c:pt idx="535">
                  <c:v>55.000020000000006</c:v>
                </c:pt>
                <c:pt idx="536">
                  <c:v>55.100020000000001</c:v>
                </c:pt>
                <c:pt idx="537">
                  <c:v>55.200019999999995</c:v>
                </c:pt>
                <c:pt idx="538">
                  <c:v>55.300020000000004</c:v>
                </c:pt>
                <c:pt idx="539">
                  <c:v>55.400000000000006</c:v>
                </c:pt>
                <c:pt idx="540">
                  <c:v>55.500020000000006</c:v>
                </c:pt>
                <c:pt idx="541">
                  <c:v>55.600020000000001</c:v>
                </c:pt>
                <c:pt idx="542">
                  <c:v>55.700019999999995</c:v>
                </c:pt>
                <c:pt idx="543">
                  <c:v>55.800020000000004</c:v>
                </c:pt>
                <c:pt idx="544">
                  <c:v>55.900000000000006</c:v>
                </c:pt>
                <c:pt idx="545">
                  <c:v>56.000020000000006</c:v>
                </c:pt>
                <c:pt idx="546">
                  <c:v>56.100020000000001</c:v>
                </c:pt>
                <c:pt idx="547">
                  <c:v>56.200019999999995</c:v>
                </c:pt>
                <c:pt idx="548">
                  <c:v>56.300020000000004</c:v>
                </c:pt>
                <c:pt idx="549">
                  <c:v>56.400000000000006</c:v>
                </c:pt>
                <c:pt idx="550">
                  <c:v>56.500020000000006</c:v>
                </c:pt>
                <c:pt idx="551">
                  <c:v>56.600020000000001</c:v>
                </c:pt>
                <c:pt idx="552">
                  <c:v>56.700019999999995</c:v>
                </c:pt>
                <c:pt idx="553">
                  <c:v>56.800020000000004</c:v>
                </c:pt>
                <c:pt idx="554">
                  <c:v>56.900000000000006</c:v>
                </c:pt>
                <c:pt idx="555">
                  <c:v>57.000020000000006</c:v>
                </c:pt>
                <c:pt idx="556">
                  <c:v>57.100020000000001</c:v>
                </c:pt>
                <c:pt idx="557">
                  <c:v>57.200019999999995</c:v>
                </c:pt>
                <c:pt idx="558">
                  <c:v>57.300020000000004</c:v>
                </c:pt>
                <c:pt idx="559">
                  <c:v>57.400000000000006</c:v>
                </c:pt>
                <c:pt idx="560">
                  <c:v>57.500020000000006</c:v>
                </c:pt>
                <c:pt idx="561">
                  <c:v>57.600020000000001</c:v>
                </c:pt>
                <c:pt idx="562">
                  <c:v>57.700019999999995</c:v>
                </c:pt>
                <c:pt idx="563">
                  <c:v>57.800020000000004</c:v>
                </c:pt>
                <c:pt idx="564">
                  <c:v>57.900000000000006</c:v>
                </c:pt>
                <c:pt idx="565">
                  <c:v>58.000020000000006</c:v>
                </c:pt>
                <c:pt idx="566">
                  <c:v>58.100020000000001</c:v>
                </c:pt>
                <c:pt idx="567">
                  <c:v>58.200019999999995</c:v>
                </c:pt>
                <c:pt idx="568">
                  <c:v>58.300020000000004</c:v>
                </c:pt>
                <c:pt idx="569">
                  <c:v>58.400000000000006</c:v>
                </c:pt>
                <c:pt idx="570">
                  <c:v>58.500020000000006</c:v>
                </c:pt>
                <c:pt idx="571">
                  <c:v>58.600020000000001</c:v>
                </c:pt>
                <c:pt idx="572">
                  <c:v>58.700019999999995</c:v>
                </c:pt>
                <c:pt idx="573">
                  <c:v>58.800020000000004</c:v>
                </c:pt>
                <c:pt idx="574">
                  <c:v>58.900000000000006</c:v>
                </c:pt>
                <c:pt idx="575">
                  <c:v>59.000020000000006</c:v>
                </c:pt>
                <c:pt idx="576">
                  <c:v>59.100020000000001</c:v>
                </c:pt>
                <c:pt idx="577">
                  <c:v>59.200019999999995</c:v>
                </c:pt>
                <c:pt idx="578">
                  <c:v>59.300020000000004</c:v>
                </c:pt>
                <c:pt idx="579">
                  <c:v>59.400000000000006</c:v>
                </c:pt>
                <c:pt idx="580">
                  <c:v>59.500020000000006</c:v>
                </c:pt>
                <c:pt idx="581">
                  <c:v>59.600020000000001</c:v>
                </c:pt>
                <c:pt idx="582">
                  <c:v>59.700019999999995</c:v>
                </c:pt>
                <c:pt idx="583">
                  <c:v>59.800020000000004</c:v>
                </c:pt>
                <c:pt idx="584">
                  <c:v>59.900000000000006</c:v>
                </c:pt>
                <c:pt idx="585">
                  <c:v>60.000020000000006</c:v>
                </c:pt>
                <c:pt idx="586">
                  <c:v>60.100020000000001</c:v>
                </c:pt>
                <c:pt idx="587">
                  <c:v>60.200019999999995</c:v>
                </c:pt>
                <c:pt idx="588">
                  <c:v>60.300020000000004</c:v>
                </c:pt>
                <c:pt idx="589">
                  <c:v>60.400000000000006</c:v>
                </c:pt>
                <c:pt idx="590">
                  <c:v>60.500020000000006</c:v>
                </c:pt>
                <c:pt idx="591">
                  <c:v>60.600020000000001</c:v>
                </c:pt>
                <c:pt idx="592">
                  <c:v>60.700019999999995</c:v>
                </c:pt>
                <c:pt idx="593">
                  <c:v>60.800020000000004</c:v>
                </c:pt>
                <c:pt idx="594">
                  <c:v>60.900000000000006</c:v>
                </c:pt>
                <c:pt idx="595">
                  <c:v>61.000020000000006</c:v>
                </c:pt>
                <c:pt idx="596">
                  <c:v>61.100020000000001</c:v>
                </c:pt>
                <c:pt idx="597">
                  <c:v>61.200019999999995</c:v>
                </c:pt>
                <c:pt idx="598">
                  <c:v>61.300020000000004</c:v>
                </c:pt>
                <c:pt idx="599">
                  <c:v>61.400000000000006</c:v>
                </c:pt>
                <c:pt idx="600">
                  <c:v>61.500020000000006</c:v>
                </c:pt>
                <c:pt idx="601">
                  <c:v>61.600020000000001</c:v>
                </c:pt>
                <c:pt idx="602">
                  <c:v>61.700019999999995</c:v>
                </c:pt>
                <c:pt idx="603">
                  <c:v>61.800020000000004</c:v>
                </c:pt>
                <c:pt idx="604">
                  <c:v>61.900019999999998</c:v>
                </c:pt>
                <c:pt idx="605">
                  <c:v>62.000020000000006</c:v>
                </c:pt>
                <c:pt idx="606">
                  <c:v>62.100020000000001</c:v>
                </c:pt>
                <c:pt idx="607">
                  <c:v>62.200019999999995</c:v>
                </c:pt>
                <c:pt idx="608">
                  <c:v>62.300020000000004</c:v>
                </c:pt>
                <c:pt idx="609">
                  <c:v>62.400019999999998</c:v>
                </c:pt>
                <c:pt idx="610">
                  <c:v>62.500020000000006</c:v>
                </c:pt>
                <c:pt idx="611">
                  <c:v>62.600020000000001</c:v>
                </c:pt>
                <c:pt idx="612">
                  <c:v>62.700019999999995</c:v>
                </c:pt>
                <c:pt idx="613">
                  <c:v>62.800020000000004</c:v>
                </c:pt>
                <c:pt idx="614">
                  <c:v>62.900019999999998</c:v>
                </c:pt>
                <c:pt idx="615">
                  <c:v>63.000020000000006</c:v>
                </c:pt>
                <c:pt idx="616">
                  <c:v>63.100020000000001</c:v>
                </c:pt>
                <c:pt idx="617">
                  <c:v>63.200019999999995</c:v>
                </c:pt>
                <c:pt idx="618">
                  <c:v>63.300020000000004</c:v>
                </c:pt>
                <c:pt idx="619">
                  <c:v>63.400019999999998</c:v>
                </c:pt>
                <c:pt idx="620">
                  <c:v>63.500020000000006</c:v>
                </c:pt>
                <c:pt idx="621">
                  <c:v>63.600020000000001</c:v>
                </c:pt>
                <c:pt idx="622">
                  <c:v>63.700019999999995</c:v>
                </c:pt>
                <c:pt idx="623">
                  <c:v>63.800020000000004</c:v>
                </c:pt>
                <c:pt idx="624">
                  <c:v>63.900019999999998</c:v>
                </c:pt>
                <c:pt idx="625">
                  <c:v>64.000020000000006</c:v>
                </c:pt>
                <c:pt idx="626">
                  <c:v>64.100020000000001</c:v>
                </c:pt>
                <c:pt idx="627">
                  <c:v>64.200019999999995</c:v>
                </c:pt>
                <c:pt idx="628">
                  <c:v>64.300020000000004</c:v>
                </c:pt>
                <c:pt idx="629">
                  <c:v>64.400019999999998</c:v>
                </c:pt>
                <c:pt idx="630">
                  <c:v>64.500020000000006</c:v>
                </c:pt>
                <c:pt idx="631">
                  <c:v>64.600020000000001</c:v>
                </c:pt>
                <c:pt idx="632">
                  <c:v>64.700019999999995</c:v>
                </c:pt>
                <c:pt idx="633">
                  <c:v>64.800020000000004</c:v>
                </c:pt>
                <c:pt idx="634">
                  <c:v>64.900019999999998</c:v>
                </c:pt>
                <c:pt idx="635">
                  <c:v>65.000020000000006</c:v>
                </c:pt>
                <c:pt idx="636">
                  <c:v>65.100020000000001</c:v>
                </c:pt>
                <c:pt idx="637">
                  <c:v>65.200019999999995</c:v>
                </c:pt>
                <c:pt idx="638">
                  <c:v>65.300020000000004</c:v>
                </c:pt>
                <c:pt idx="639">
                  <c:v>65.400019999999998</c:v>
                </c:pt>
                <c:pt idx="640">
                  <c:v>65.500020000000006</c:v>
                </c:pt>
                <c:pt idx="641">
                  <c:v>65.600020000000001</c:v>
                </c:pt>
                <c:pt idx="642">
                  <c:v>65.700019999999995</c:v>
                </c:pt>
                <c:pt idx="643">
                  <c:v>65.800020000000004</c:v>
                </c:pt>
                <c:pt idx="644">
                  <c:v>65.900019999999998</c:v>
                </c:pt>
                <c:pt idx="645">
                  <c:v>66.000020000000006</c:v>
                </c:pt>
                <c:pt idx="646">
                  <c:v>66.100020000000001</c:v>
                </c:pt>
                <c:pt idx="647">
                  <c:v>66.200019999999995</c:v>
                </c:pt>
                <c:pt idx="648">
                  <c:v>66.300020000000004</c:v>
                </c:pt>
                <c:pt idx="649">
                  <c:v>66.400019999999998</c:v>
                </c:pt>
                <c:pt idx="650">
                  <c:v>66.500020000000006</c:v>
                </c:pt>
                <c:pt idx="651">
                  <c:v>66.600020000000001</c:v>
                </c:pt>
                <c:pt idx="652">
                  <c:v>66.700019999999995</c:v>
                </c:pt>
                <c:pt idx="653">
                  <c:v>66.800020000000004</c:v>
                </c:pt>
                <c:pt idx="654">
                  <c:v>66.900019999999998</c:v>
                </c:pt>
                <c:pt idx="655">
                  <c:v>67.000020000000006</c:v>
                </c:pt>
                <c:pt idx="656">
                  <c:v>67.100020000000001</c:v>
                </c:pt>
                <c:pt idx="657">
                  <c:v>67.200019999999995</c:v>
                </c:pt>
                <c:pt idx="658">
                  <c:v>67.300020000000004</c:v>
                </c:pt>
                <c:pt idx="659">
                  <c:v>67.400019999999998</c:v>
                </c:pt>
                <c:pt idx="660">
                  <c:v>67.500020000000006</c:v>
                </c:pt>
                <c:pt idx="661">
                  <c:v>67.600020000000001</c:v>
                </c:pt>
                <c:pt idx="662">
                  <c:v>67.700019999999995</c:v>
                </c:pt>
                <c:pt idx="663">
                  <c:v>67.800020000000004</c:v>
                </c:pt>
                <c:pt idx="664">
                  <c:v>67.900019999999998</c:v>
                </c:pt>
                <c:pt idx="665">
                  <c:v>68.000020000000006</c:v>
                </c:pt>
                <c:pt idx="666">
                  <c:v>68.100020000000001</c:v>
                </c:pt>
                <c:pt idx="667">
                  <c:v>68.200019999999995</c:v>
                </c:pt>
                <c:pt idx="668">
                  <c:v>68.300020000000004</c:v>
                </c:pt>
                <c:pt idx="669">
                  <c:v>68.400019999999998</c:v>
                </c:pt>
                <c:pt idx="670">
                  <c:v>68.500020000000006</c:v>
                </c:pt>
                <c:pt idx="671">
                  <c:v>68.600020000000001</c:v>
                </c:pt>
                <c:pt idx="672">
                  <c:v>68.700019999999995</c:v>
                </c:pt>
                <c:pt idx="673">
                  <c:v>68.800020000000004</c:v>
                </c:pt>
                <c:pt idx="674">
                  <c:v>68.900019999999998</c:v>
                </c:pt>
                <c:pt idx="675">
                  <c:v>69.000020000000006</c:v>
                </c:pt>
                <c:pt idx="676">
                  <c:v>69.100020000000001</c:v>
                </c:pt>
                <c:pt idx="677">
                  <c:v>69.200019999999995</c:v>
                </c:pt>
                <c:pt idx="678">
                  <c:v>69.300020000000004</c:v>
                </c:pt>
                <c:pt idx="679">
                  <c:v>69.400019999999998</c:v>
                </c:pt>
                <c:pt idx="680">
                  <c:v>69.500020000000006</c:v>
                </c:pt>
                <c:pt idx="681">
                  <c:v>69.600020000000001</c:v>
                </c:pt>
                <c:pt idx="682">
                  <c:v>69.700019999999995</c:v>
                </c:pt>
                <c:pt idx="683">
                  <c:v>69.800020000000004</c:v>
                </c:pt>
                <c:pt idx="684">
                  <c:v>69.900019999999998</c:v>
                </c:pt>
                <c:pt idx="685">
                  <c:v>70.000020000000006</c:v>
                </c:pt>
                <c:pt idx="686">
                  <c:v>70.100020000000001</c:v>
                </c:pt>
                <c:pt idx="687">
                  <c:v>70.200019999999995</c:v>
                </c:pt>
                <c:pt idx="688">
                  <c:v>70.300020000000004</c:v>
                </c:pt>
                <c:pt idx="689">
                  <c:v>70.400019999999998</c:v>
                </c:pt>
                <c:pt idx="690">
                  <c:v>70.500020000000006</c:v>
                </c:pt>
                <c:pt idx="691">
                  <c:v>70.600020000000001</c:v>
                </c:pt>
                <c:pt idx="692">
                  <c:v>70.700019999999995</c:v>
                </c:pt>
                <c:pt idx="693">
                  <c:v>70.800020000000004</c:v>
                </c:pt>
                <c:pt idx="694">
                  <c:v>70.900019999999998</c:v>
                </c:pt>
                <c:pt idx="695">
                  <c:v>71.000020000000006</c:v>
                </c:pt>
                <c:pt idx="696">
                  <c:v>71.100020000000001</c:v>
                </c:pt>
                <c:pt idx="697">
                  <c:v>71.200019999999995</c:v>
                </c:pt>
                <c:pt idx="698">
                  <c:v>71.300020000000004</c:v>
                </c:pt>
                <c:pt idx="699">
                  <c:v>71.400019999999998</c:v>
                </c:pt>
                <c:pt idx="700">
                  <c:v>71.500020000000006</c:v>
                </c:pt>
                <c:pt idx="701">
                  <c:v>71.600020000000001</c:v>
                </c:pt>
                <c:pt idx="702">
                  <c:v>71.700019999999995</c:v>
                </c:pt>
                <c:pt idx="703">
                  <c:v>71.800020000000004</c:v>
                </c:pt>
                <c:pt idx="704">
                  <c:v>71.900019999999998</c:v>
                </c:pt>
                <c:pt idx="705">
                  <c:v>72.000020000000006</c:v>
                </c:pt>
                <c:pt idx="706">
                  <c:v>72.100020000000001</c:v>
                </c:pt>
                <c:pt idx="707">
                  <c:v>72.200019999999995</c:v>
                </c:pt>
                <c:pt idx="708">
                  <c:v>72.300020000000004</c:v>
                </c:pt>
                <c:pt idx="709">
                  <c:v>72.400019999999998</c:v>
                </c:pt>
                <c:pt idx="710">
                  <c:v>72.500020000000006</c:v>
                </c:pt>
                <c:pt idx="711">
                  <c:v>72.600020000000001</c:v>
                </c:pt>
                <c:pt idx="712">
                  <c:v>72.700019999999995</c:v>
                </c:pt>
                <c:pt idx="713">
                  <c:v>72.800020000000004</c:v>
                </c:pt>
                <c:pt idx="714">
                  <c:v>72.900019999999998</c:v>
                </c:pt>
                <c:pt idx="715">
                  <c:v>73.000020000000006</c:v>
                </c:pt>
                <c:pt idx="716">
                  <c:v>73.100020000000001</c:v>
                </c:pt>
                <c:pt idx="717">
                  <c:v>73.200019999999995</c:v>
                </c:pt>
                <c:pt idx="718">
                  <c:v>73.300020000000004</c:v>
                </c:pt>
                <c:pt idx="719">
                  <c:v>73.400019999999998</c:v>
                </c:pt>
                <c:pt idx="720">
                  <c:v>73.500020000000006</c:v>
                </c:pt>
                <c:pt idx="721">
                  <c:v>73.600020000000001</c:v>
                </c:pt>
                <c:pt idx="722">
                  <c:v>73.700019999999995</c:v>
                </c:pt>
                <c:pt idx="723">
                  <c:v>73.800020000000004</c:v>
                </c:pt>
                <c:pt idx="724">
                  <c:v>73.900019999999998</c:v>
                </c:pt>
                <c:pt idx="725">
                  <c:v>74.000020000000006</c:v>
                </c:pt>
                <c:pt idx="726">
                  <c:v>74.100020000000001</c:v>
                </c:pt>
                <c:pt idx="727">
                  <c:v>74.200019999999995</c:v>
                </c:pt>
                <c:pt idx="728">
                  <c:v>74.300020000000004</c:v>
                </c:pt>
                <c:pt idx="729">
                  <c:v>74.400019999999998</c:v>
                </c:pt>
                <c:pt idx="730">
                  <c:v>74.500020000000006</c:v>
                </c:pt>
                <c:pt idx="731">
                  <c:v>74.600020000000001</c:v>
                </c:pt>
                <c:pt idx="732">
                  <c:v>74.700019999999995</c:v>
                </c:pt>
                <c:pt idx="733">
                  <c:v>74.800020000000004</c:v>
                </c:pt>
                <c:pt idx="734">
                  <c:v>74.900019999999998</c:v>
                </c:pt>
                <c:pt idx="735">
                  <c:v>75.000020000000006</c:v>
                </c:pt>
                <c:pt idx="736">
                  <c:v>75.100020000000001</c:v>
                </c:pt>
                <c:pt idx="737">
                  <c:v>75.200019999999995</c:v>
                </c:pt>
                <c:pt idx="738">
                  <c:v>75.300020000000004</c:v>
                </c:pt>
                <c:pt idx="739">
                  <c:v>75.400019999999998</c:v>
                </c:pt>
                <c:pt idx="740">
                  <c:v>75.500020000000006</c:v>
                </c:pt>
                <c:pt idx="741">
                  <c:v>75.600020000000001</c:v>
                </c:pt>
                <c:pt idx="742">
                  <c:v>75.700019999999995</c:v>
                </c:pt>
                <c:pt idx="743">
                  <c:v>75.800020000000004</c:v>
                </c:pt>
                <c:pt idx="744">
                  <c:v>75.900019999999998</c:v>
                </c:pt>
                <c:pt idx="745">
                  <c:v>76.000020000000006</c:v>
                </c:pt>
                <c:pt idx="746">
                  <c:v>76.100020000000001</c:v>
                </c:pt>
                <c:pt idx="747">
                  <c:v>76.200019999999995</c:v>
                </c:pt>
                <c:pt idx="748">
                  <c:v>76.300020000000004</c:v>
                </c:pt>
                <c:pt idx="749">
                  <c:v>76.400019999999998</c:v>
                </c:pt>
                <c:pt idx="750">
                  <c:v>76.500020000000006</c:v>
                </c:pt>
                <c:pt idx="751">
                  <c:v>76.600020000000001</c:v>
                </c:pt>
                <c:pt idx="752">
                  <c:v>76.700019999999995</c:v>
                </c:pt>
                <c:pt idx="753">
                  <c:v>76.800020000000004</c:v>
                </c:pt>
                <c:pt idx="754">
                  <c:v>76.900019999999998</c:v>
                </c:pt>
                <c:pt idx="755">
                  <c:v>77.000020000000006</c:v>
                </c:pt>
                <c:pt idx="756">
                  <c:v>77.100020000000001</c:v>
                </c:pt>
                <c:pt idx="757">
                  <c:v>77.200019999999995</c:v>
                </c:pt>
                <c:pt idx="758">
                  <c:v>77.300020000000004</c:v>
                </c:pt>
                <c:pt idx="759">
                  <c:v>77.400019999999998</c:v>
                </c:pt>
                <c:pt idx="760">
                  <c:v>77.500020000000006</c:v>
                </c:pt>
                <c:pt idx="761">
                  <c:v>77.600020000000001</c:v>
                </c:pt>
                <c:pt idx="762">
                  <c:v>77.700019999999995</c:v>
                </c:pt>
                <c:pt idx="763">
                  <c:v>77.800020000000004</c:v>
                </c:pt>
                <c:pt idx="764">
                  <c:v>77.900019999999998</c:v>
                </c:pt>
                <c:pt idx="765">
                  <c:v>78.000020000000006</c:v>
                </c:pt>
                <c:pt idx="766">
                  <c:v>78.100020000000001</c:v>
                </c:pt>
                <c:pt idx="767">
                  <c:v>78.200019999999995</c:v>
                </c:pt>
                <c:pt idx="768">
                  <c:v>78.300020000000004</c:v>
                </c:pt>
                <c:pt idx="769">
                  <c:v>78.400019999999998</c:v>
                </c:pt>
                <c:pt idx="770">
                  <c:v>78.500020000000006</c:v>
                </c:pt>
                <c:pt idx="771">
                  <c:v>78.600020000000001</c:v>
                </c:pt>
                <c:pt idx="772">
                  <c:v>78.700019999999995</c:v>
                </c:pt>
                <c:pt idx="773">
                  <c:v>78.800020000000004</c:v>
                </c:pt>
                <c:pt idx="774">
                  <c:v>78.900019999999998</c:v>
                </c:pt>
                <c:pt idx="775">
                  <c:v>79.000020000000006</c:v>
                </c:pt>
                <c:pt idx="776">
                  <c:v>79.100020000000001</c:v>
                </c:pt>
                <c:pt idx="777">
                  <c:v>79.200019999999995</c:v>
                </c:pt>
                <c:pt idx="778">
                  <c:v>79.300020000000004</c:v>
                </c:pt>
                <c:pt idx="779">
                  <c:v>79.400019999999998</c:v>
                </c:pt>
                <c:pt idx="780">
                  <c:v>79.500020000000006</c:v>
                </c:pt>
                <c:pt idx="781">
                  <c:v>79.600040000000007</c:v>
                </c:pt>
                <c:pt idx="782">
                  <c:v>79.700040000000001</c:v>
                </c:pt>
                <c:pt idx="783">
                  <c:v>79.800039999999996</c:v>
                </c:pt>
                <c:pt idx="784">
                  <c:v>79.900040000000004</c:v>
                </c:pt>
                <c:pt idx="785">
                  <c:v>80.000039999999998</c:v>
                </c:pt>
                <c:pt idx="786">
                  <c:v>80.100040000000007</c:v>
                </c:pt>
                <c:pt idx="787">
                  <c:v>80.200040000000001</c:v>
                </c:pt>
                <c:pt idx="788">
                  <c:v>80.300039999999996</c:v>
                </c:pt>
                <c:pt idx="789">
                  <c:v>80.400040000000004</c:v>
                </c:pt>
                <c:pt idx="790">
                  <c:v>80.500039999999998</c:v>
                </c:pt>
                <c:pt idx="791">
                  <c:v>80.600040000000007</c:v>
                </c:pt>
                <c:pt idx="792">
                  <c:v>80.700040000000001</c:v>
                </c:pt>
                <c:pt idx="793">
                  <c:v>80.800039999999996</c:v>
                </c:pt>
                <c:pt idx="794">
                  <c:v>80.900040000000004</c:v>
                </c:pt>
                <c:pt idx="795">
                  <c:v>81.000039999999998</c:v>
                </c:pt>
                <c:pt idx="796">
                  <c:v>81.100040000000007</c:v>
                </c:pt>
                <c:pt idx="797">
                  <c:v>81.200040000000001</c:v>
                </c:pt>
                <c:pt idx="798">
                  <c:v>81.300039999999996</c:v>
                </c:pt>
                <c:pt idx="799">
                  <c:v>81.400040000000004</c:v>
                </c:pt>
                <c:pt idx="800">
                  <c:v>81.500039999999998</c:v>
                </c:pt>
                <c:pt idx="801">
                  <c:v>81.600040000000007</c:v>
                </c:pt>
                <c:pt idx="802">
                  <c:v>81.700040000000001</c:v>
                </c:pt>
                <c:pt idx="803">
                  <c:v>81.800039999999996</c:v>
                </c:pt>
                <c:pt idx="804">
                  <c:v>81.900040000000004</c:v>
                </c:pt>
                <c:pt idx="805">
                  <c:v>82.000039999999998</c:v>
                </c:pt>
                <c:pt idx="806">
                  <c:v>82.100040000000007</c:v>
                </c:pt>
                <c:pt idx="807">
                  <c:v>82.200040000000001</c:v>
                </c:pt>
                <c:pt idx="808">
                  <c:v>82.300039999999996</c:v>
                </c:pt>
                <c:pt idx="809">
                  <c:v>82.400040000000004</c:v>
                </c:pt>
                <c:pt idx="810">
                  <c:v>82.500039999999998</c:v>
                </c:pt>
                <c:pt idx="811">
                  <c:v>82.600040000000007</c:v>
                </c:pt>
                <c:pt idx="812">
                  <c:v>82.700040000000001</c:v>
                </c:pt>
                <c:pt idx="813">
                  <c:v>82.800039999999996</c:v>
                </c:pt>
                <c:pt idx="814">
                  <c:v>82.900040000000004</c:v>
                </c:pt>
                <c:pt idx="815">
                  <c:v>83.000039999999998</c:v>
                </c:pt>
                <c:pt idx="816">
                  <c:v>83.100040000000007</c:v>
                </c:pt>
                <c:pt idx="817">
                  <c:v>83.200040000000001</c:v>
                </c:pt>
                <c:pt idx="818">
                  <c:v>83.300039999999996</c:v>
                </c:pt>
                <c:pt idx="819">
                  <c:v>83.400040000000004</c:v>
                </c:pt>
                <c:pt idx="820">
                  <c:v>83.500039999999998</c:v>
                </c:pt>
                <c:pt idx="821">
                  <c:v>83.600040000000007</c:v>
                </c:pt>
                <c:pt idx="822">
                  <c:v>83.700040000000001</c:v>
                </c:pt>
                <c:pt idx="823">
                  <c:v>83.800039999999996</c:v>
                </c:pt>
                <c:pt idx="824">
                  <c:v>83.900040000000004</c:v>
                </c:pt>
                <c:pt idx="825">
                  <c:v>84.000039999999998</c:v>
                </c:pt>
                <c:pt idx="826">
                  <c:v>84.100040000000007</c:v>
                </c:pt>
                <c:pt idx="827">
                  <c:v>84.200040000000001</c:v>
                </c:pt>
                <c:pt idx="828">
                  <c:v>84.300039999999996</c:v>
                </c:pt>
                <c:pt idx="829">
                  <c:v>84.400040000000004</c:v>
                </c:pt>
                <c:pt idx="830">
                  <c:v>84.500039999999998</c:v>
                </c:pt>
                <c:pt idx="831">
                  <c:v>84.600040000000007</c:v>
                </c:pt>
                <c:pt idx="832">
                  <c:v>84.700040000000001</c:v>
                </c:pt>
                <c:pt idx="833">
                  <c:v>84.800039999999996</c:v>
                </c:pt>
                <c:pt idx="834">
                  <c:v>84.900040000000004</c:v>
                </c:pt>
                <c:pt idx="835">
                  <c:v>85.000039999999998</c:v>
                </c:pt>
                <c:pt idx="836">
                  <c:v>85.100040000000007</c:v>
                </c:pt>
                <c:pt idx="837">
                  <c:v>85.200040000000001</c:v>
                </c:pt>
                <c:pt idx="838">
                  <c:v>85.300039999999996</c:v>
                </c:pt>
                <c:pt idx="839">
                  <c:v>85.400040000000004</c:v>
                </c:pt>
                <c:pt idx="840">
                  <c:v>85.500039999999998</c:v>
                </c:pt>
                <c:pt idx="841">
                  <c:v>85.600040000000007</c:v>
                </c:pt>
                <c:pt idx="842">
                  <c:v>85.700040000000001</c:v>
                </c:pt>
                <c:pt idx="843">
                  <c:v>85.800039999999996</c:v>
                </c:pt>
                <c:pt idx="844">
                  <c:v>85.900040000000004</c:v>
                </c:pt>
                <c:pt idx="845">
                  <c:v>86.000039999999998</c:v>
                </c:pt>
                <c:pt idx="846">
                  <c:v>86.100040000000007</c:v>
                </c:pt>
                <c:pt idx="847">
                  <c:v>86.200040000000001</c:v>
                </c:pt>
                <c:pt idx="848">
                  <c:v>86.300039999999996</c:v>
                </c:pt>
                <c:pt idx="849">
                  <c:v>86.400040000000004</c:v>
                </c:pt>
                <c:pt idx="850">
                  <c:v>86.500039999999998</c:v>
                </c:pt>
                <c:pt idx="851">
                  <c:v>86.600040000000007</c:v>
                </c:pt>
                <c:pt idx="852">
                  <c:v>86.700040000000001</c:v>
                </c:pt>
                <c:pt idx="853">
                  <c:v>86.800039999999996</c:v>
                </c:pt>
                <c:pt idx="854">
                  <c:v>86.900040000000004</c:v>
                </c:pt>
                <c:pt idx="855">
                  <c:v>87.000039999999998</c:v>
                </c:pt>
                <c:pt idx="856">
                  <c:v>87.100040000000007</c:v>
                </c:pt>
                <c:pt idx="857">
                  <c:v>87.200040000000001</c:v>
                </c:pt>
                <c:pt idx="858">
                  <c:v>87.300039999999996</c:v>
                </c:pt>
                <c:pt idx="859">
                  <c:v>87.400040000000004</c:v>
                </c:pt>
                <c:pt idx="860">
                  <c:v>87.500039999999998</c:v>
                </c:pt>
                <c:pt idx="861">
                  <c:v>87.600040000000007</c:v>
                </c:pt>
                <c:pt idx="862">
                  <c:v>87.700040000000001</c:v>
                </c:pt>
                <c:pt idx="863">
                  <c:v>87.800039999999996</c:v>
                </c:pt>
                <c:pt idx="864">
                  <c:v>87.900040000000004</c:v>
                </c:pt>
                <c:pt idx="865">
                  <c:v>88.000039999999998</c:v>
                </c:pt>
                <c:pt idx="866">
                  <c:v>88.100040000000007</c:v>
                </c:pt>
                <c:pt idx="867">
                  <c:v>88.200040000000001</c:v>
                </c:pt>
                <c:pt idx="868">
                  <c:v>88.300039999999996</c:v>
                </c:pt>
                <c:pt idx="869">
                  <c:v>88.400040000000004</c:v>
                </c:pt>
                <c:pt idx="870">
                  <c:v>88.500039999999998</c:v>
                </c:pt>
                <c:pt idx="871">
                  <c:v>88.600040000000007</c:v>
                </c:pt>
                <c:pt idx="872">
                  <c:v>88.700040000000001</c:v>
                </c:pt>
                <c:pt idx="873">
                  <c:v>88.800039999999996</c:v>
                </c:pt>
                <c:pt idx="874">
                  <c:v>88.900040000000004</c:v>
                </c:pt>
                <c:pt idx="875">
                  <c:v>89.000039999999998</c:v>
                </c:pt>
                <c:pt idx="876">
                  <c:v>89.100040000000007</c:v>
                </c:pt>
                <c:pt idx="877">
                  <c:v>89.200040000000001</c:v>
                </c:pt>
                <c:pt idx="878">
                  <c:v>89.300039999999996</c:v>
                </c:pt>
                <c:pt idx="879">
                  <c:v>89.400040000000004</c:v>
                </c:pt>
                <c:pt idx="880">
                  <c:v>89.500039999999998</c:v>
                </c:pt>
                <c:pt idx="881">
                  <c:v>89.600040000000007</c:v>
                </c:pt>
                <c:pt idx="882">
                  <c:v>89.700040000000001</c:v>
                </c:pt>
                <c:pt idx="883">
                  <c:v>89.800039999999996</c:v>
                </c:pt>
                <c:pt idx="884">
                  <c:v>89.900040000000004</c:v>
                </c:pt>
                <c:pt idx="885">
                  <c:v>90.000039999999998</c:v>
                </c:pt>
                <c:pt idx="886">
                  <c:v>90.100040000000007</c:v>
                </c:pt>
                <c:pt idx="887">
                  <c:v>90.200040000000001</c:v>
                </c:pt>
                <c:pt idx="888">
                  <c:v>90.300039999999996</c:v>
                </c:pt>
                <c:pt idx="889">
                  <c:v>90.400040000000004</c:v>
                </c:pt>
                <c:pt idx="890">
                  <c:v>90.500039999999998</c:v>
                </c:pt>
                <c:pt idx="891">
                  <c:v>90.600040000000007</c:v>
                </c:pt>
                <c:pt idx="892">
                  <c:v>90.700040000000001</c:v>
                </c:pt>
                <c:pt idx="893">
                  <c:v>90.800039999999996</c:v>
                </c:pt>
                <c:pt idx="894">
                  <c:v>90.900040000000004</c:v>
                </c:pt>
                <c:pt idx="895">
                  <c:v>91.000039999999998</c:v>
                </c:pt>
                <c:pt idx="896">
                  <c:v>91.100040000000007</c:v>
                </c:pt>
                <c:pt idx="897">
                  <c:v>91.200040000000001</c:v>
                </c:pt>
                <c:pt idx="898">
                  <c:v>91.300039999999996</c:v>
                </c:pt>
                <c:pt idx="899">
                  <c:v>91.400040000000004</c:v>
                </c:pt>
                <c:pt idx="900">
                  <c:v>91.500039999999998</c:v>
                </c:pt>
                <c:pt idx="901">
                  <c:v>91.600040000000007</c:v>
                </c:pt>
                <c:pt idx="902">
                  <c:v>91.700040000000001</c:v>
                </c:pt>
                <c:pt idx="903">
                  <c:v>91.800039999999996</c:v>
                </c:pt>
                <c:pt idx="904">
                  <c:v>91.900040000000004</c:v>
                </c:pt>
                <c:pt idx="905">
                  <c:v>92.000039999999998</c:v>
                </c:pt>
                <c:pt idx="906">
                  <c:v>92.100040000000007</c:v>
                </c:pt>
                <c:pt idx="907">
                  <c:v>92.200040000000001</c:v>
                </c:pt>
                <c:pt idx="908">
                  <c:v>92.300039999999996</c:v>
                </c:pt>
                <c:pt idx="909">
                  <c:v>92.400040000000004</c:v>
                </c:pt>
                <c:pt idx="910">
                  <c:v>92.500039999999998</c:v>
                </c:pt>
                <c:pt idx="911">
                  <c:v>92.600040000000007</c:v>
                </c:pt>
                <c:pt idx="912">
                  <c:v>92.700040000000001</c:v>
                </c:pt>
                <c:pt idx="913">
                  <c:v>92.800039999999996</c:v>
                </c:pt>
                <c:pt idx="914">
                  <c:v>92.900040000000004</c:v>
                </c:pt>
                <c:pt idx="915">
                  <c:v>93.000039999999998</c:v>
                </c:pt>
                <c:pt idx="916">
                  <c:v>93.100040000000007</c:v>
                </c:pt>
                <c:pt idx="917">
                  <c:v>93.200040000000001</c:v>
                </c:pt>
                <c:pt idx="918">
                  <c:v>93.300039999999996</c:v>
                </c:pt>
                <c:pt idx="919">
                  <c:v>93.400040000000004</c:v>
                </c:pt>
                <c:pt idx="920">
                  <c:v>93.500039999999998</c:v>
                </c:pt>
                <c:pt idx="921">
                  <c:v>93.600040000000007</c:v>
                </c:pt>
                <c:pt idx="922">
                  <c:v>93.700040000000001</c:v>
                </c:pt>
                <c:pt idx="923">
                  <c:v>93.800039999999996</c:v>
                </c:pt>
                <c:pt idx="924">
                  <c:v>93.900040000000004</c:v>
                </c:pt>
                <c:pt idx="925">
                  <c:v>94.000039999999998</c:v>
                </c:pt>
                <c:pt idx="926">
                  <c:v>94.100040000000007</c:v>
                </c:pt>
                <c:pt idx="927">
                  <c:v>94.200040000000001</c:v>
                </c:pt>
                <c:pt idx="928">
                  <c:v>94.300039999999996</c:v>
                </c:pt>
                <c:pt idx="929">
                  <c:v>94.400040000000004</c:v>
                </c:pt>
                <c:pt idx="930">
                  <c:v>94.500039999999998</c:v>
                </c:pt>
                <c:pt idx="931">
                  <c:v>94.600040000000007</c:v>
                </c:pt>
                <c:pt idx="932">
                  <c:v>94.700040000000001</c:v>
                </c:pt>
                <c:pt idx="933">
                  <c:v>94.800039999999996</c:v>
                </c:pt>
                <c:pt idx="934">
                  <c:v>94.900040000000004</c:v>
                </c:pt>
                <c:pt idx="935">
                  <c:v>95.000039999999998</c:v>
                </c:pt>
                <c:pt idx="936">
                  <c:v>95.100040000000007</c:v>
                </c:pt>
                <c:pt idx="937">
                  <c:v>95.200040000000001</c:v>
                </c:pt>
                <c:pt idx="938">
                  <c:v>95.300039999999996</c:v>
                </c:pt>
                <c:pt idx="939">
                  <c:v>95.400040000000004</c:v>
                </c:pt>
                <c:pt idx="940">
                  <c:v>95.500039999999998</c:v>
                </c:pt>
                <c:pt idx="941">
                  <c:v>95.600040000000007</c:v>
                </c:pt>
                <c:pt idx="942">
                  <c:v>95.700040000000001</c:v>
                </c:pt>
                <c:pt idx="943">
                  <c:v>95.800039999999996</c:v>
                </c:pt>
                <c:pt idx="944">
                  <c:v>95.900040000000004</c:v>
                </c:pt>
                <c:pt idx="945">
                  <c:v>96.000039999999998</c:v>
                </c:pt>
                <c:pt idx="946">
                  <c:v>96.100040000000007</c:v>
                </c:pt>
                <c:pt idx="947">
                  <c:v>96.200040000000001</c:v>
                </c:pt>
                <c:pt idx="948">
                  <c:v>96.300039999999996</c:v>
                </c:pt>
                <c:pt idx="949">
                  <c:v>96.400040000000004</c:v>
                </c:pt>
                <c:pt idx="950">
                  <c:v>96.500039999999998</c:v>
                </c:pt>
                <c:pt idx="951">
                  <c:v>96.600040000000007</c:v>
                </c:pt>
                <c:pt idx="952">
                  <c:v>96.700040000000001</c:v>
                </c:pt>
                <c:pt idx="953">
                  <c:v>96.800039999999996</c:v>
                </c:pt>
                <c:pt idx="954">
                  <c:v>96.900040000000004</c:v>
                </c:pt>
                <c:pt idx="955">
                  <c:v>97.000039999999998</c:v>
                </c:pt>
                <c:pt idx="956">
                  <c:v>97.100040000000007</c:v>
                </c:pt>
                <c:pt idx="957">
                  <c:v>97.200040000000001</c:v>
                </c:pt>
                <c:pt idx="958">
                  <c:v>97.300039999999996</c:v>
                </c:pt>
                <c:pt idx="959">
                  <c:v>97.400040000000004</c:v>
                </c:pt>
                <c:pt idx="960">
                  <c:v>97.500039999999998</c:v>
                </c:pt>
                <c:pt idx="961">
                  <c:v>97.600040000000007</c:v>
                </c:pt>
                <c:pt idx="962">
                  <c:v>97.700040000000001</c:v>
                </c:pt>
                <c:pt idx="963">
                  <c:v>97.800039999999996</c:v>
                </c:pt>
                <c:pt idx="964">
                  <c:v>97.900040000000004</c:v>
                </c:pt>
                <c:pt idx="965">
                  <c:v>98.000039999999998</c:v>
                </c:pt>
                <c:pt idx="966">
                  <c:v>98.100040000000007</c:v>
                </c:pt>
                <c:pt idx="967">
                  <c:v>98.200040000000001</c:v>
                </c:pt>
                <c:pt idx="968">
                  <c:v>98.300039999999996</c:v>
                </c:pt>
                <c:pt idx="969">
                  <c:v>98.400040000000004</c:v>
                </c:pt>
                <c:pt idx="970">
                  <c:v>98.500039999999998</c:v>
                </c:pt>
                <c:pt idx="971">
                  <c:v>98.600040000000007</c:v>
                </c:pt>
                <c:pt idx="972">
                  <c:v>98.700040000000001</c:v>
                </c:pt>
                <c:pt idx="973">
                  <c:v>98.800039999999996</c:v>
                </c:pt>
                <c:pt idx="974">
                  <c:v>98.900040000000004</c:v>
                </c:pt>
                <c:pt idx="975">
                  <c:v>99.000039999999998</c:v>
                </c:pt>
                <c:pt idx="976">
                  <c:v>99.100040000000007</c:v>
                </c:pt>
                <c:pt idx="977">
                  <c:v>99.200040000000001</c:v>
                </c:pt>
                <c:pt idx="978">
                  <c:v>99.300039999999996</c:v>
                </c:pt>
                <c:pt idx="979">
                  <c:v>99.400040000000004</c:v>
                </c:pt>
                <c:pt idx="980">
                  <c:v>99.500039999999998</c:v>
                </c:pt>
                <c:pt idx="981">
                  <c:v>99.600040000000007</c:v>
                </c:pt>
                <c:pt idx="982">
                  <c:v>99.700040000000001</c:v>
                </c:pt>
                <c:pt idx="983">
                  <c:v>99.800039999999996</c:v>
                </c:pt>
                <c:pt idx="984">
                  <c:v>99.900040000000004</c:v>
                </c:pt>
                <c:pt idx="985">
                  <c:v>100.00004</c:v>
                </c:pt>
                <c:pt idx="986">
                  <c:v>100.10004000000001</c:v>
                </c:pt>
                <c:pt idx="987">
                  <c:v>100.20004</c:v>
                </c:pt>
                <c:pt idx="988">
                  <c:v>100.30004</c:v>
                </c:pt>
                <c:pt idx="989">
                  <c:v>100.40004</c:v>
                </c:pt>
                <c:pt idx="990">
                  <c:v>100.50004</c:v>
                </c:pt>
                <c:pt idx="991">
                  <c:v>100.60004000000001</c:v>
                </c:pt>
                <c:pt idx="992">
                  <c:v>100.70004</c:v>
                </c:pt>
                <c:pt idx="993">
                  <c:v>100.80004</c:v>
                </c:pt>
                <c:pt idx="994">
                  <c:v>100.90004</c:v>
                </c:pt>
                <c:pt idx="995">
                  <c:v>101.00004</c:v>
                </c:pt>
                <c:pt idx="996">
                  <c:v>101.10004000000001</c:v>
                </c:pt>
                <c:pt idx="997">
                  <c:v>101.20004</c:v>
                </c:pt>
                <c:pt idx="998">
                  <c:v>101.30004</c:v>
                </c:pt>
                <c:pt idx="999">
                  <c:v>101.40004</c:v>
                </c:pt>
                <c:pt idx="1000">
                  <c:v>101.50004</c:v>
                </c:pt>
                <c:pt idx="1001">
                  <c:v>101.60004000000001</c:v>
                </c:pt>
                <c:pt idx="1002">
                  <c:v>101.70004</c:v>
                </c:pt>
                <c:pt idx="1003">
                  <c:v>101.80004</c:v>
                </c:pt>
                <c:pt idx="1004">
                  <c:v>101.90004</c:v>
                </c:pt>
                <c:pt idx="1005">
                  <c:v>102.00004</c:v>
                </c:pt>
                <c:pt idx="1006">
                  <c:v>102.10004000000001</c:v>
                </c:pt>
                <c:pt idx="1007">
                  <c:v>102.20004</c:v>
                </c:pt>
                <c:pt idx="1008">
                  <c:v>102.30004</c:v>
                </c:pt>
                <c:pt idx="1009">
                  <c:v>102.40004</c:v>
                </c:pt>
                <c:pt idx="1010">
                  <c:v>102.50004</c:v>
                </c:pt>
                <c:pt idx="1011">
                  <c:v>102.60004000000001</c:v>
                </c:pt>
                <c:pt idx="1012">
                  <c:v>102.70004</c:v>
                </c:pt>
                <c:pt idx="1013">
                  <c:v>102.80004</c:v>
                </c:pt>
                <c:pt idx="1014">
                  <c:v>102.90004</c:v>
                </c:pt>
                <c:pt idx="1015">
                  <c:v>103.00004</c:v>
                </c:pt>
                <c:pt idx="1016">
                  <c:v>103.10004000000001</c:v>
                </c:pt>
                <c:pt idx="1017">
                  <c:v>103.20004</c:v>
                </c:pt>
                <c:pt idx="1018">
                  <c:v>103.30004</c:v>
                </c:pt>
                <c:pt idx="1019">
                  <c:v>103.40004</c:v>
                </c:pt>
                <c:pt idx="1020">
                  <c:v>103.50004</c:v>
                </c:pt>
                <c:pt idx="1021">
                  <c:v>103.60004000000001</c:v>
                </c:pt>
                <c:pt idx="1022">
                  <c:v>103.70004</c:v>
                </c:pt>
                <c:pt idx="1023">
                  <c:v>103.80004</c:v>
                </c:pt>
                <c:pt idx="1024">
                  <c:v>103.90004</c:v>
                </c:pt>
                <c:pt idx="1025">
                  <c:v>104.00004</c:v>
                </c:pt>
                <c:pt idx="1026">
                  <c:v>104.10004000000001</c:v>
                </c:pt>
                <c:pt idx="1027">
                  <c:v>104.20004</c:v>
                </c:pt>
                <c:pt idx="1028">
                  <c:v>104.30004</c:v>
                </c:pt>
                <c:pt idx="1029">
                  <c:v>104.40004</c:v>
                </c:pt>
                <c:pt idx="1030">
                  <c:v>104.50004</c:v>
                </c:pt>
                <c:pt idx="1031">
                  <c:v>104.60004000000001</c:v>
                </c:pt>
                <c:pt idx="1032">
                  <c:v>104.70004</c:v>
                </c:pt>
                <c:pt idx="1033">
                  <c:v>104.80004</c:v>
                </c:pt>
                <c:pt idx="1034">
                  <c:v>104.90004</c:v>
                </c:pt>
                <c:pt idx="1035">
                  <c:v>105.00004</c:v>
                </c:pt>
                <c:pt idx="1036">
                  <c:v>105.10004000000001</c:v>
                </c:pt>
                <c:pt idx="1037">
                  <c:v>105.20004</c:v>
                </c:pt>
                <c:pt idx="1038">
                  <c:v>105.30004</c:v>
                </c:pt>
                <c:pt idx="1039">
                  <c:v>105.40004</c:v>
                </c:pt>
                <c:pt idx="1040">
                  <c:v>105.50004</c:v>
                </c:pt>
                <c:pt idx="1041">
                  <c:v>105.60004000000001</c:v>
                </c:pt>
                <c:pt idx="1042">
                  <c:v>105.70004</c:v>
                </c:pt>
                <c:pt idx="1043">
                  <c:v>105.80004</c:v>
                </c:pt>
                <c:pt idx="1044">
                  <c:v>105.90004</c:v>
                </c:pt>
                <c:pt idx="1045">
                  <c:v>106.00004</c:v>
                </c:pt>
                <c:pt idx="1046">
                  <c:v>106.10004000000001</c:v>
                </c:pt>
                <c:pt idx="1047">
                  <c:v>106.20004</c:v>
                </c:pt>
                <c:pt idx="1048">
                  <c:v>106.30004</c:v>
                </c:pt>
                <c:pt idx="1049">
                  <c:v>106.40004</c:v>
                </c:pt>
                <c:pt idx="1050">
                  <c:v>106.50004</c:v>
                </c:pt>
                <c:pt idx="1051">
                  <c:v>106.60004000000001</c:v>
                </c:pt>
                <c:pt idx="1052">
                  <c:v>106.70004</c:v>
                </c:pt>
                <c:pt idx="1053">
                  <c:v>106.80004</c:v>
                </c:pt>
                <c:pt idx="1054">
                  <c:v>106.90004</c:v>
                </c:pt>
                <c:pt idx="1055">
                  <c:v>107.00004</c:v>
                </c:pt>
                <c:pt idx="1056">
                  <c:v>107.10004000000001</c:v>
                </c:pt>
                <c:pt idx="1057">
                  <c:v>107.20004</c:v>
                </c:pt>
                <c:pt idx="1058">
                  <c:v>107.30004</c:v>
                </c:pt>
                <c:pt idx="1059">
                  <c:v>107.40004</c:v>
                </c:pt>
                <c:pt idx="1060">
                  <c:v>107.50004</c:v>
                </c:pt>
                <c:pt idx="1061">
                  <c:v>107.60003999999999</c:v>
                </c:pt>
                <c:pt idx="1062">
                  <c:v>107.70004000000002</c:v>
                </c:pt>
                <c:pt idx="1063">
                  <c:v>107.80004000000001</c:v>
                </c:pt>
                <c:pt idx="1064">
                  <c:v>107.90004</c:v>
                </c:pt>
                <c:pt idx="1065">
                  <c:v>108.00004</c:v>
                </c:pt>
                <c:pt idx="1066">
                  <c:v>108.10003999999999</c:v>
                </c:pt>
                <c:pt idx="1067">
                  <c:v>108.20004000000002</c:v>
                </c:pt>
                <c:pt idx="1068">
                  <c:v>108.30004000000001</c:v>
                </c:pt>
                <c:pt idx="1069">
                  <c:v>108.40004</c:v>
                </c:pt>
                <c:pt idx="1070">
                  <c:v>108.50004</c:v>
                </c:pt>
                <c:pt idx="1071">
                  <c:v>108.60003999999999</c:v>
                </c:pt>
                <c:pt idx="1072">
                  <c:v>108.70004000000002</c:v>
                </c:pt>
                <c:pt idx="1073">
                  <c:v>108.80004000000001</c:v>
                </c:pt>
                <c:pt idx="1074">
                  <c:v>108.90004</c:v>
                </c:pt>
                <c:pt idx="1075">
                  <c:v>109.00004</c:v>
                </c:pt>
                <c:pt idx="1076">
                  <c:v>109.10003999999999</c:v>
                </c:pt>
                <c:pt idx="1077">
                  <c:v>109.20004000000002</c:v>
                </c:pt>
                <c:pt idx="1078">
                  <c:v>109.30004000000001</c:v>
                </c:pt>
                <c:pt idx="1079">
                  <c:v>109.40004</c:v>
                </c:pt>
                <c:pt idx="1080">
                  <c:v>109.50004</c:v>
                </c:pt>
                <c:pt idx="1081">
                  <c:v>109.60003999999999</c:v>
                </c:pt>
                <c:pt idx="1082">
                  <c:v>109.70004000000002</c:v>
                </c:pt>
                <c:pt idx="1083">
                  <c:v>109.80004000000001</c:v>
                </c:pt>
                <c:pt idx="1084">
                  <c:v>109.90004</c:v>
                </c:pt>
                <c:pt idx="1085">
                  <c:v>110.00004</c:v>
                </c:pt>
                <c:pt idx="1086">
                  <c:v>110.10003999999999</c:v>
                </c:pt>
                <c:pt idx="1087">
                  <c:v>110.20004000000002</c:v>
                </c:pt>
                <c:pt idx="1088">
                  <c:v>110.30004000000001</c:v>
                </c:pt>
                <c:pt idx="1089">
                  <c:v>110.40004</c:v>
                </c:pt>
                <c:pt idx="1090">
                  <c:v>110.50004</c:v>
                </c:pt>
                <c:pt idx="1091">
                  <c:v>110.60003999999999</c:v>
                </c:pt>
                <c:pt idx="1092">
                  <c:v>110.70004000000002</c:v>
                </c:pt>
                <c:pt idx="1093">
                  <c:v>110.80004000000001</c:v>
                </c:pt>
                <c:pt idx="1094">
                  <c:v>110.90004</c:v>
                </c:pt>
                <c:pt idx="1095">
                  <c:v>111.00004</c:v>
                </c:pt>
                <c:pt idx="1096">
                  <c:v>111.10003999999999</c:v>
                </c:pt>
                <c:pt idx="1097">
                  <c:v>111.20004000000002</c:v>
                </c:pt>
                <c:pt idx="1098">
                  <c:v>111.30004000000001</c:v>
                </c:pt>
                <c:pt idx="1099">
                  <c:v>111.40004</c:v>
                </c:pt>
                <c:pt idx="1100">
                  <c:v>111.50004</c:v>
                </c:pt>
                <c:pt idx="1101">
                  <c:v>111.60003999999999</c:v>
                </c:pt>
                <c:pt idx="1102">
                  <c:v>111.70004000000002</c:v>
                </c:pt>
                <c:pt idx="1103">
                  <c:v>111.80004000000001</c:v>
                </c:pt>
                <c:pt idx="1104">
                  <c:v>111.90004</c:v>
                </c:pt>
                <c:pt idx="1105">
                  <c:v>112.00004</c:v>
                </c:pt>
                <c:pt idx="1106">
                  <c:v>112.10003999999999</c:v>
                </c:pt>
                <c:pt idx="1107">
                  <c:v>112.20004000000002</c:v>
                </c:pt>
                <c:pt idx="1108">
                  <c:v>112.30004000000001</c:v>
                </c:pt>
                <c:pt idx="1109">
                  <c:v>112.40004</c:v>
                </c:pt>
                <c:pt idx="1110">
                  <c:v>112.50004</c:v>
                </c:pt>
                <c:pt idx="1111">
                  <c:v>112.60003999999999</c:v>
                </c:pt>
                <c:pt idx="1112">
                  <c:v>112.70004000000002</c:v>
                </c:pt>
                <c:pt idx="1113">
                  <c:v>112.80004000000001</c:v>
                </c:pt>
                <c:pt idx="1114">
                  <c:v>112.90004</c:v>
                </c:pt>
                <c:pt idx="1115">
                  <c:v>113.00004</c:v>
                </c:pt>
                <c:pt idx="1116">
                  <c:v>113.10003999999999</c:v>
                </c:pt>
                <c:pt idx="1117">
                  <c:v>113.20004000000002</c:v>
                </c:pt>
                <c:pt idx="1118">
                  <c:v>113.30004000000001</c:v>
                </c:pt>
                <c:pt idx="1119">
                  <c:v>113.40004</c:v>
                </c:pt>
                <c:pt idx="1120">
                  <c:v>113.50004</c:v>
                </c:pt>
                <c:pt idx="1121">
                  <c:v>113.60003999999999</c:v>
                </c:pt>
                <c:pt idx="1122">
                  <c:v>113.70004000000002</c:v>
                </c:pt>
                <c:pt idx="1123">
                  <c:v>113.80004000000001</c:v>
                </c:pt>
                <c:pt idx="1124">
                  <c:v>113.90004</c:v>
                </c:pt>
                <c:pt idx="1125">
                  <c:v>114.00004</c:v>
                </c:pt>
                <c:pt idx="1126">
                  <c:v>114.10003999999999</c:v>
                </c:pt>
                <c:pt idx="1127">
                  <c:v>114.20004000000002</c:v>
                </c:pt>
                <c:pt idx="1128">
                  <c:v>114.30004000000001</c:v>
                </c:pt>
                <c:pt idx="1129">
                  <c:v>114.40004</c:v>
                </c:pt>
                <c:pt idx="1130">
                  <c:v>114.50004</c:v>
                </c:pt>
                <c:pt idx="1131">
                  <c:v>114.60003999999999</c:v>
                </c:pt>
                <c:pt idx="1132">
                  <c:v>114.70004000000002</c:v>
                </c:pt>
                <c:pt idx="1133">
                  <c:v>114.80004000000001</c:v>
                </c:pt>
                <c:pt idx="1134">
                  <c:v>114.90004</c:v>
                </c:pt>
                <c:pt idx="1135">
                  <c:v>115.00004</c:v>
                </c:pt>
                <c:pt idx="1136">
                  <c:v>115.10003999999999</c:v>
                </c:pt>
                <c:pt idx="1137">
                  <c:v>115.20004000000002</c:v>
                </c:pt>
                <c:pt idx="1138">
                  <c:v>115.30004000000001</c:v>
                </c:pt>
                <c:pt idx="1139">
                  <c:v>115.40004</c:v>
                </c:pt>
                <c:pt idx="1140">
                  <c:v>115.50004</c:v>
                </c:pt>
                <c:pt idx="1141">
                  <c:v>115.60003999999999</c:v>
                </c:pt>
                <c:pt idx="1142">
                  <c:v>115.70004000000002</c:v>
                </c:pt>
                <c:pt idx="1143">
                  <c:v>115.80004000000001</c:v>
                </c:pt>
                <c:pt idx="1144">
                  <c:v>115.90004</c:v>
                </c:pt>
                <c:pt idx="1145">
                  <c:v>116.00004</c:v>
                </c:pt>
                <c:pt idx="1146">
                  <c:v>116.10003999999999</c:v>
                </c:pt>
                <c:pt idx="1147">
                  <c:v>116.20004000000002</c:v>
                </c:pt>
                <c:pt idx="1148">
                  <c:v>116.30004000000001</c:v>
                </c:pt>
                <c:pt idx="1149">
                  <c:v>116.40004</c:v>
                </c:pt>
                <c:pt idx="1150">
                  <c:v>116.50004</c:v>
                </c:pt>
                <c:pt idx="1151">
                  <c:v>116.60003999999999</c:v>
                </c:pt>
                <c:pt idx="1152">
                  <c:v>116.70004000000002</c:v>
                </c:pt>
                <c:pt idx="1153">
                  <c:v>116.80004000000001</c:v>
                </c:pt>
                <c:pt idx="1154">
                  <c:v>116.90004</c:v>
                </c:pt>
                <c:pt idx="1155">
                  <c:v>117.00004</c:v>
                </c:pt>
                <c:pt idx="1156">
                  <c:v>117.10003999999999</c:v>
                </c:pt>
                <c:pt idx="1157">
                  <c:v>117.20004000000002</c:v>
                </c:pt>
                <c:pt idx="1158">
                  <c:v>117.30004000000001</c:v>
                </c:pt>
                <c:pt idx="1159">
                  <c:v>117.40004</c:v>
                </c:pt>
                <c:pt idx="1160">
                  <c:v>117.50004</c:v>
                </c:pt>
                <c:pt idx="1161">
                  <c:v>117.60003999999999</c:v>
                </c:pt>
                <c:pt idx="1162">
                  <c:v>117.70004000000002</c:v>
                </c:pt>
                <c:pt idx="1163">
                  <c:v>117.80004000000001</c:v>
                </c:pt>
                <c:pt idx="1164">
                  <c:v>117.90004</c:v>
                </c:pt>
                <c:pt idx="1165">
                  <c:v>118.00004</c:v>
                </c:pt>
                <c:pt idx="1166">
                  <c:v>118.10003999999999</c:v>
                </c:pt>
                <c:pt idx="1167">
                  <c:v>118.20004000000002</c:v>
                </c:pt>
                <c:pt idx="1168">
                  <c:v>118.30004000000001</c:v>
                </c:pt>
                <c:pt idx="1169">
                  <c:v>118.40004</c:v>
                </c:pt>
                <c:pt idx="1170">
                  <c:v>118.50004</c:v>
                </c:pt>
                <c:pt idx="1171">
                  <c:v>118.60003999999999</c:v>
                </c:pt>
                <c:pt idx="1172">
                  <c:v>118.70004000000002</c:v>
                </c:pt>
                <c:pt idx="1173">
                  <c:v>118.80004000000001</c:v>
                </c:pt>
                <c:pt idx="1174">
                  <c:v>118.90004</c:v>
                </c:pt>
                <c:pt idx="1175">
                  <c:v>119.00004</c:v>
                </c:pt>
                <c:pt idx="1176">
                  <c:v>119.10003999999999</c:v>
                </c:pt>
                <c:pt idx="1177">
                  <c:v>119.20004000000002</c:v>
                </c:pt>
                <c:pt idx="1178">
                  <c:v>119.30004000000001</c:v>
                </c:pt>
                <c:pt idx="1179">
                  <c:v>119.40004</c:v>
                </c:pt>
                <c:pt idx="1180">
                  <c:v>119.50004</c:v>
                </c:pt>
                <c:pt idx="1181">
                  <c:v>119.60003999999999</c:v>
                </c:pt>
                <c:pt idx="1182">
                  <c:v>119.70004000000002</c:v>
                </c:pt>
                <c:pt idx="1183">
                  <c:v>119.80004000000001</c:v>
                </c:pt>
                <c:pt idx="1184">
                  <c:v>119.90004</c:v>
                </c:pt>
                <c:pt idx="1185">
                  <c:v>120.00004</c:v>
                </c:pt>
                <c:pt idx="1186">
                  <c:v>120.10003999999999</c:v>
                </c:pt>
                <c:pt idx="1187">
                  <c:v>120.20004000000002</c:v>
                </c:pt>
                <c:pt idx="1188">
                  <c:v>120.30004000000001</c:v>
                </c:pt>
                <c:pt idx="1189">
                  <c:v>120.40004</c:v>
                </c:pt>
                <c:pt idx="1190">
                  <c:v>120.50004</c:v>
                </c:pt>
                <c:pt idx="1191">
                  <c:v>120.60003999999999</c:v>
                </c:pt>
                <c:pt idx="1192">
                  <c:v>120.70004000000002</c:v>
                </c:pt>
                <c:pt idx="1193">
                  <c:v>120.80004000000001</c:v>
                </c:pt>
                <c:pt idx="1194">
                  <c:v>120.90004</c:v>
                </c:pt>
                <c:pt idx="1195">
                  <c:v>121.00004</c:v>
                </c:pt>
                <c:pt idx="1196">
                  <c:v>121.10003999999999</c:v>
                </c:pt>
                <c:pt idx="1197">
                  <c:v>121.20004000000002</c:v>
                </c:pt>
                <c:pt idx="1198">
                  <c:v>121.30004000000001</c:v>
                </c:pt>
                <c:pt idx="1199">
                  <c:v>121.40004</c:v>
                </c:pt>
                <c:pt idx="1200">
                  <c:v>121.50004</c:v>
                </c:pt>
                <c:pt idx="1201">
                  <c:v>121.60003999999999</c:v>
                </c:pt>
                <c:pt idx="1202">
                  <c:v>121.70004000000002</c:v>
                </c:pt>
                <c:pt idx="1203">
                  <c:v>121.80004000000001</c:v>
                </c:pt>
                <c:pt idx="1204">
                  <c:v>121.90004</c:v>
                </c:pt>
                <c:pt idx="1205">
                  <c:v>122.00004</c:v>
                </c:pt>
                <c:pt idx="1206">
                  <c:v>122.10003999999999</c:v>
                </c:pt>
                <c:pt idx="1207">
                  <c:v>122.20004000000002</c:v>
                </c:pt>
                <c:pt idx="1208">
                  <c:v>122.30004000000001</c:v>
                </c:pt>
                <c:pt idx="1209">
                  <c:v>122.40004</c:v>
                </c:pt>
                <c:pt idx="1210">
                  <c:v>122.50004</c:v>
                </c:pt>
                <c:pt idx="1211">
                  <c:v>122.60003999999999</c:v>
                </c:pt>
                <c:pt idx="1212">
                  <c:v>122.70004000000002</c:v>
                </c:pt>
                <c:pt idx="1213">
                  <c:v>122.80004000000001</c:v>
                </c:pt>
                <c:pt idx="1214">
                  <c:v>122.90004</c:v>
                </c:pt>
                <c:pt idx="1215">
                  <c:v>123.00004</c:v>
                </c:pt>
                <c:pt idx="1216">
                  <c:v>123.10003999999999</c:v>
                </c:pt>
                <c:pt idx="1217">
                  <c:v>123.20004000000002</c:v>
                </c:pt>
              </c:numCache>
            </c:numRef>
          </c:xVal>
          <c:yVal>
            <c:numRef>
              <c:f>'RTM6'!$V$3:$V$1220</c:f>
              <c:numCache>
                <c:formatCode>General</c:formatCode>
                <c:ptCount val="1218"/>
                <c:pt idx="0">
                  <c:v>2.1754243722298652</c:v>
                </c:pt>
                <c:pt idx="1">
                  <c:v>2.1755166905667371</c:v>
                </c:pt>
                <c:pt idx="2">
                  <c:v>2.17560986304529</c:v>
                </c:pt>
                <c:pt idx="3">
                  <c:v>2.1757035196258196</c:v>
                </c:pt>
                <c:pt idx="4">
                  <c:v>2.1757977472462029</c:v>
                </c:pt>
                <c:pt idx="5">
                  <c:v>2.1758926755520291</c:v>
                </c:pt>
                <c:pt idx="6">
                  <c:v>2.1759882679262059</c:v>
                </c:pt>
                <c:pt idx="7">
                  <c:v>2.1760845711090644</c:v>
                </c:pt>
                <c:pt idx="8">
                  <c:v>2.1761815904004296</c:v>
                </c:pt>
                <c:pt idx="9">
                  <c:v>2.1762793311194857</c:v>
                </c:pt>
                <c:pt idx="10">
                  <c:v>2.1763777986044492</c:v>
                </c:pt>
                <c:pt idx="11">
                  <c:v>2.1764769982122312</c:v>
                </c:pt>
                <c:pt idx="12">
                  <c:v>2.176576935318085</c:v>
                </c:pt>
                <c:pt idx="13">
                  <c:v>2.1766776153152443</c:v>
                </c:pt>
                <c:pt idx="14">
                  <c:v>2.1767790436145411</c:v>
                </c:pt>
                <c:pt idx="15">
                  <c:v>2.1768812256440206</c:v>
                </c:pt>
                <c:pt idx="16">
                  <c:v>2.1769841668485332</c:v>
                </c:pt>
                <c:pt idx="17">
                  <c:v>2.1770878726893184</c:v>
                </c:pt>
                <c:pt idx="18">
                  <c:v>2.1771919297839979</c:v>
                </c:pt>
                <c:pt idx="19">
                  <c:v>2.1772959619488867</c:v>
                </c:pt>
                <c:pt idx="20">
                  <c:v>2.1774019761270704</c:v>
                </c:pt>
                <c:pt idx="21">
                  <c:v>2.1775087766819547</c:v>
                </c:pt>
                <c:pt idx="22">
                  <c:v>2.1776163691472847</c:v>
                </c:pt>
                <c:pt idx="23">
                  <c:v>2.1777247590703883</c:v>
                </c:pt>
                <c:pt idx="24">
                  <c:v>2.1778340776695257</c:v>
                </c:pt>
                <c:pt idx="25">
                  <c:v>2.1779443319853575</c:v>
                </c:pt>
                <c:pt idx="26">
                  <c:v>2.1780554872247322</c:v>
                </c:pt>
                <c:pt idx="27">
                  <c:v>2.1781674662650632</c:v>
                </c:pt>
                <c:pt idx="28">
                  <c:v>2.1782800653665277</c:v>
                </c:pt>
                <c:pt idx="29">
                  <c:v>2.1783933714901491</c:v>
                </c:pt>
                <c:pt idx="30">
                  <c:v>2.1785075144364434</c:v>
                </c:pt>
                <c:pt idx="31">
                  <c:v>2.1786224998434278</c:v>
                </c:pt>
                <c:pt idx="32">
                  <c:v>2.1787383333574923</c:v>
                </c:pt>
                <c:pt idx="33">
                  <c:v>2.1788551881765712</c:v>
                </c:pt>
                <c:pt idx="34">
                  <c:v>2.1789729882673874</c:v>
                </c:pt>
                <c:pt idx="35">
                  <c:v>2.1790917822720326</c:v>
                </c:pt>
                <c:pt idx="36">
                  <c:v>2.1792111586482301</c:v>
                </c:pt>
                <c:pt idx="37">
                  <c:v>2.179331328893499</c:v>
                </c:pt>
                <c:pt idx="38">
                  <c:v>2.1794524651903417</c:v>
                </c:pt>
                <c:pt idx="39">
                  <c:v>2.1795744905277759</c:v>
                </c:pt>
                <c:pt idx="40">
                  <c:v>2.1796973268457607</c:v>
                </c:pt>
                <c:pt idx="41">
                  <c:v>2.1798210625420094</c:v>
                </c:pt>
                <c:pt idx="42">
                  <c:v>2.1799457033093801</c:v>
                </c:pt>
                <c:pt idx="43">
                  <c:v>2.1800712548409185</c:v>
                </c:pt>
                <c:pt idx="44">
                  <c:v>2.1801977228290133</c:v>
                </c:pt>
                <c:pt idx="45">
                  <c:v>2.1803251129645238</c:v>
                </c:pt>
                <c:pt idx="46">
                  <c:v>2.1804534309358989</c:v>
                </c:pt>
                <c:pt idx="47">
                  <c:v>2.1805826824282692</c:v>
                </c:pt>
                <c:pt idx="48">
                  <c:v>2.1807130406663569</c:v>
                </c:pt>
                <c:pt idx="49">
                  <c:v>2.1808441785328716</c:v>
                </c:pt>
                <c:pt idx="50">
                  <c:v>2.1809762669783743</c:v>
                </c:pt>
                <c:pt idx="51">
                  <c:v>2.1811093116655944</c:v>
                </c:pt>
                <c:pt idx="52">
                  <c:v>2.1812433182491429</c:v>
                </c:pt>
                <c:pt idx="53">
                  <c:v>2.1813780829447107</c:v>
                </c:pt>
                <c:pt idx="54">
                  <c:v>2.1815138597389145</c:v>
                </c:pt>
                <c:pt idx="55">
                  <c:v>2.1816507804500977</c:v>
                </c:pt>
                <c:pt idx="56">
                  <c:v>2.181788685500138</c:v>
                </c:pt>
                <c:pt idx="57">
                  <c:v>2.1819275804868106</c:v>
                </c:pt>
                <c:pt idx="58">
                  <c:v>2.1820674709933909</c:v>
                </c:pt>
                <c:pt idx="59">
                  <c:v>2.1822083207015623</c:v>
                </c:pt>
                <c:pt idx="60">
                  <c:v>2.1823502183174126</c:v>
                </c:pt>
                <c:pt idx="61">
                  <c:v>2.1824931280961297</c:v>
                </c:pt>
                <c:pt idx="62">
                  <c:v>2.182637055551405</c:v>
                </c:pt>
                <c:pt idx="63">
                  <c:v>2.1827820061765788</c:v>
                </c:pt>
                <c:pt idx="64">
                  <c:v>2.1829279854434098</c:v>
                </c:pt>
                <c:pt idx="65">
                  <c:v>2.1830749988008291</c:v>
                </c:pt>
                <c:pt idx="66">
                  <c:v>2.1832230516736728</c:v>
                </c:pt>
                <c:pt idx="67">
                  <c:v>2.1833721494613947</c:v>
                </c:pt>
                <c:pt idx="68">
                  <c:v>2.1835223394227201</c:v>
                </c:pt>
                <c:pt idx="69">
                  <c:v>2.1836739207580109</c:v>
                </c:pt>
                <c:pt idx="70">
                  <c:v>2.1838265270874047</c:v>
                </c:pt>
                <c:pt idx="71">
                  <c:v>2.1839802050375727</c:v>
                </c:pt>
                <c:pt idx="72">
                  <c:v>2.1841349599674893</c:v>
                </c:pt>
                <c:pt idx="73">
                  <c:v>2.184290713431722</c:v>
                </c:pt>
                <c:pt idx="74">
                  <c:v>2.184447469371944</c:v>
                </c:pt>
                <c:pt idx="75">
                  <c:v>2.1846051478869697</c:v>
                </c:pt>
                <c:pt idx="76">
                  <c:v>2.1847639189502144</c:v>
                </c:pt>
                <c:pt idx="77">
                  <c:v>2.1849237876350682</c:v>
                </c:pt>
                <c:pt idx="78">
                  <c:v>2.1850844657724036</c:v>
                </c:pt>
                <c:pt idx="79">
                  <c:v>2.1852454508392016</c:v>
                </c:pt>
                <c:pt idx="80">
                  <c:v>2.1854086192201896</c:v>
                </c:pt>
                <c:pt idx="81">
                  <c:v>2.1855729047869219</c:v>
                </c:pt>
                <c:pt idx="82">
                  <c:v>2.1857383123914889</c:v>
                </c:pt>
                <c:pt idx="83">
                  <c:v>2.1859048468374587</c:v>
                </c:pt>
                <c:pt idx="84">
                  <c:v>2.1860725128782823</c:v>
                </c:pt>
                <c:pt idx="85">
                  <c:v>2.186241315215677</c:v>
                </c:pt>
                <c:pt idx="86">
                  <c:v>2.1864112584979982</c:v>
                </c:pt>
                <c:pt idx="87">
                  <c:v>2.1865823473185921</c:v>
                </c:pt>
                <c:pt idx="88">
                  <c:v>2.1867545862141333</c:v>
                </c:pt>
                <c:pt idx="89">
                  <c:v>2.1869279796629502</c:v>
                </c:pt>
                <c:pt idx="90">
                  <c:v>2.1871025320833306</c:v>
                </c:pt>
                <c:pt idx="91">
                  <c:v>2.1872782478318165</c:v>
                </c:pt>
                <c:pt idx="92">
                  <c:v>2.1874551312014838</c:v>
                </c:pt>
                <c:pt idx="93">
                  <c:v>2.1876331864202059</c:v>
                </c:pt>
                <c:pt idx="94">
                  <c:v>2.1878124176489089</c:v>
                </c:pt>
                <c:pt idx="95">
                  <c:v>2.1879928289798092</c:v>
                </c:pt>
                <c:pt idx="96">
                  <c:v>2.1881744244346404</c:v>
                </c:pt>
                <c:pt idx="97">
                  <c:v>2.1883572079628695</c:v>
                </c:pt>
                <c:pt idx="98">
                  <c:v>2.1885412672118152</c:v>
                </c:pt>
                <c:pt idx="99">
                  <c:v>2.1887266494466568</c:v>
                </c:pt>
                <c:pt idx="100">
                  <c:v>2.1889130257150011</c:v>
                </c:pt>
                <c:pt idx="101">
                  <c:v>2.1891006051654518</c:v>
                </c:pt>
                <c:pt idx="102">
                  <c:v>2.1892893913592801</c:v>
                </c:pt>
                <c:pt idx="103">
                  <c:v>2.1894793877745502</c:v>
                </c:pt>
                <c:pt idx="104">
                  <c:v>2.1896705978042639</c:v>
                </c:pt>
                <c:pt idx="105">
                  <c:v>2.1898630247544997</c:v>
                </c:pt>
                <c:pt idx="106">
                  <c:v>2.1900566718425463</c:v>
                </c:pt>
                <c:pt idx="107">
                  <c:v>2.1902515421950275</c:v>
                </c:pt>
                <c:pt idx="108">
                  <c:v>2.1904476388460221</c:v>
                </c:pt>
                <c:pt idx="109">
                  <c:v>2.1906449647351809</c:v>
                </c:pt>
                <c:pt idx="110">
                  <c:v>2.1908435227058378</c:v>
                </c:pt>
                <c:pt idx="111">
                  <c:v>2.1910433155031188</c:v>
                </c:pt>
                <c:pt idx="112">
                  <c:v>2.1912443457720467</c:v>
                </c:pt>
                <c:pt idx="113">
                  <c:v>2.1914466160556478</c:v>
                </c:pt>
                <c:pt idx="114">
                  <c:v>2.1916501287930528</c:v>
                </c:pt>
                <c:pt idx="115">
                  <c:v>2.1918548863176017</c:v>
                </c:pt>
                <c:pt idx="116">
                  <c:v>2.1920608908549468</c:v>
                </c:pt>
                <c:pt idx="117">
                  <c:v>2.1922681445211594</c:v>
                </c:pt>
                <c:pt idx="118">
                  <c:v>2.1924769425225406</c:v>
                </c:pt>
                <c:pt idx="119">
                  <c:v>2.1926877537140719</c:v>
                </c:pt>
                <c:pt idx="120">
                  <c:v>2.1928987949645657</c:v>
                </c:pt>
                <c:pt idx="121">
                  <c:v>2.1931110930055717</c:v>
                </c:pt>
                <c:pt idx="122">
                  <c:v>2.1933246493774998</c:v>
                </c:pt>
                <c:pt idx="123">
                  <c:v>2.1935394654998306</c:v>
                </c:pt>
                <c:pt idx="124">
                  <c:v>2.1937555426692583</c:v>
                </c:pt>
                <c:pt idx="125">
                  <c:v>2.1939728820578379</c:v>
                </c:pt>
                <c:pt idx="126">
                  <c:v>2.1941914847111481</c:v>
                </c:pt>
                <c:pt idx="127">
                  <c:v>2.1944113515464601</c:v>
                </c:pt>
                <c:pt idx="128">
                  <c:v>2.1946324833509228</c:v>
                </c:pt>
                <c:pt idx="129">
                  <c:v>2.1948548807797574</c:v>
                </c:pt>
                <c:pt idx="130">
                  <c:v>2.1950785443544709</c:v>
                </c:pt>
                <c:pt idx="131">
                  <c:v>2.1953034744610789</c:v>
                </c:pt>
                <c:pt idx="132">
                  <c:v>2.1955296713483499</c:v>
                </c:pt>
                <c:pt idx="133">
                  <c:v>2.195757135126065</c:v>
                </c:pt>
                <c:pt idx="134">
                  <c:v>2.195985865763296</c:v>
                </c:pt>
                <c:pt idx="135">
                  <c:v>2.196215863086703</c:v>
                </c:pt>
                <c:pt idx="136">
                  <c:v>2.1964471267788559</c:v>
                </c:pt>
                <c:pt idx="137">
                  <c:v>2.1966796563765723</c:v>
                </c:pt>
                <c:pt idx="138">
                  <c:v>2.1969134512692836</c:v>
                </c:pt>
                <c:pt idx="139">
                  <c:v>2.197148636355295</c:v>
                </c:pt>
                <c:pt idx="140">
                  <c:v>2.1973849623928685</c:v>
                </c:pt>
                <c:pt idx="141">
                  <c:v>2.1976225510244909</c:v>
                </c:pt>
                <c:pt idx="142">
                  <c:v>2.1978614010341402</c:v>
                </c:pt>
                <c:pt idx="143">
                  <c:v>2.1981015110506084</c:v>
                </c:pt>
                <c:pt idx="144">
                  <c:v>2.19834287954603</c:v>
                </c:pt>
                <c:pt idx="145">
                  <c:v>2.1985855048344383</c:v>
                </c:pt>
                <c:pt idx="146">
                  <c:v>2.1988293850703573</c:v>
                </c:pt>
                <c:pt idx="147">
                  <c:v>2.1990745182474285</c:v>
                </c:pt>
                <c:pt idx="148">
                  <c:v>2.1993209021970666</c:v>
                </c:pt>
                <c:pt idx="149">
                  <c:v>2.1995685345871583</c:v>
                </c:pt>
                <c:pt idx="150">
                  <c:v>2.1998174129207952</c:v>
                </c:pt>
                <c:pt idx="151">
                  <c:v>2.2000675345350427</c:v>
                </c:pt>
                <c:pt idx="152">
                  <c:v>2.2003188965997524</c:v>
                </c:pt>
                <c:pt idx="153">
                  <c:v>2.2005714961164138</c:v>
                </c:pt>
                <c:pt idx="154">
                  <c:v>2.200825329917047</c:v>
                </c:pt>
                <c:pt idx="155">
                  <c:v>2.2010803946631392</c:v>
                </c:pt>
                <c:pt idx="156">
                  <c:v>2.2013366868446256</c:v>
                </c:pt>
                <c:pt idx="157">
                  <c:v>2.201594202778915</c:v>
                </c:pt>
                <c:pt idx="158">
                  <c:v>2.2018530223818762</c:v>
                </c:pt>
                <c:pt idx="159">
                  <c:v>2.2021130181439879</c:v>
                </c:pt>
                <c:pt idx="160">
                  <c:v>2.2023741847950156</c:v>
                </c:pt>
                <c:pt idx="161">
                  <c:v>2.2026365587549561</c:v>
                </c:pt>
                <c:pt idx="162">
                  <c:v>2.2029001354654572</c:v>
                </c:pt>
                <c:pt idx="163">
                  <c:v>2.2031649101907975</c:v>
                </c:pt>
                <c:pt idx="164">
                  <c:v>2.2034308780172598</c:v>
                </c:pt>
                <c:pt idx="165">
                  <c:v>2.2036980338525582</c:v>
                </c:pt>
                <c:pt idx="166">
                  <c:v>2.2039663724253171</c:v>
                </c:pt>
                <c:pt idx="167">
                  <c:v>2.2042358882846123</c:v>
                </c:pt>
                <c:pt idx="168">
                  <c:v>2.2045065757995594</c:v>
                </c:pt>
                <c:pt idx="169">
                  <c:v>2.2047784291589689</c:v>
                </c:pt>
                <c:pt idx="170">
                  <c:v>2.205051442371055</c:v>
                </c:pt>
                <c:pt idx="171">
                  <c:v>2.2053256092632019</c:v>
                </c:pt>
                <c:pt idx="172">
                  <c:v>2.2056009234817946</c:v>
                </c:pt>
                <c:pt idx="173">
                  <c:v>2.205877378492108</c:v>
                </c:pt>
                <c:pt idx="174">
                  <c:v>2.2061549675782572</c:v>
                </c:pt>
                <c:pt idx="175">
                  <c:v>2.2064336838432115</c:v>
                </c:pt>
                <c:pt idx="176">
                  <c:v>2.2067135202088699</c:v>
                </c:pt>
                <c:pt idx="177">
                  <c:v>2.2069944694162023</c:v>
                </c:pt>
                <c:pt idx="178">
                  <c:v>2.2072767753411973</c:v>
                </c:pt>
                <c:pt idx="179">
                  <c:v>2.2075606887729946</c:v>
                </c:pt>
                <c:pt idx="180">
                  <c:v>2.2078449596525491</c:v>
                </c:pt>
                <c:pt idx="181">
                  <c:v>2.208130312744951</c:v>
                </c:pt>
                <c:pt idx="182">
                  <c:v>2.2084167398884289</c:v>
                </c:pt>
                <c:pt idx="183">
                  <c:v>2.20870423274242</c:v>
                </c:pt>
                <c:pt idx="184">
                  <c:v>2.2089927827881706</c:v>
                </c:pt>
                <c:pt idx="185">
                  <c:v>2.209282381329404</c:v>
                </c:pt>
                <c:pt idx="186">
                  <c:v>2.2095730194930585</c:v>
                </c:pt>
                <c:pt idx="187">
                  <c:v>2.2098646882300899</c:v>
                </c:pt>
                <c:pt idx="188">
                  <c:v>2.210157378316346</c:v>
                </c:pt>
                <c:pt idx="189">
                  <c:v>2.2104510803535069</c:v>
                </c:pt>
                <c:pt idx="190">
                  <c:v>2.2107457847700962</c:v>
                </c:pt>
                <c:pt idx="191">
                  <c:v>2.211041511392263</c:v>
                </c:pt>
                <c:pt idx="192">
                  <c:v>2.2113381912637187</c:v>
                </c:pt>
                <c:pt idx="193">
                  <c:v>2.2116358140060912</c:v>
                </c:pt>
                <c:pt idx="194">
                  <c:v>2.2119347518648507</c:v>
                </c:pt>
                <c:pt idx="195">
                  <c:v>2.2122346325853424</c:v>
                </c:pt>
                <c:pt idx="196">
                  <c:v>2.2125355246683851</c:v>
                </c:pt>
                <c:pt idx="197">
                  <c:v>2.2128373275780779</c:v>
                </c:pt>
                <c:pt idx="198">
                  <c:v>2.2131402396389896</c:v>
                </c:pt>
                <c:pt idx="199">
                  <c:v>2.2134445982150988</c:v>
                </c:pt>
                <c:pt idx="200">
                  <c:v>2.2137491540742515</c:v>
                </c:pt>
                <c:pt idx="201">
                  <c:v>2.2140546674517378</c:v>
                </c:pt>
                <c:pt idx="202">
                  <c:v>2.2143610355983934</c:v>
                </c:pt>
                <c:pt idx="203">
                  <c:v>2.2146682466236856</c:v>
                </c:pt>
                <c:pt idx="204">
                  <c:v>2.2149763389342962</c:v>
                </c:pt>
                <c:pt idx="205">
                  <c:v>2.2152852601474797</c:v>
                </c:pt>
                <c:pt idx="206">
                  <c:v>2.2155950808499103</c:v>
                </c:pt>
                <c:pt idx="207">
                  <c:v>2.215905696221026</c:v>
                </c:pt>
                <c:pt idx="208">
                  <c:v>2.2162170936368333</c:v>
                </c:pt>
                <c:pt idx="209">
                  <c:v>2.21652931201921</c:v>
                </c:pt>
                <c:pt idx="210">
                  <c:v>2.2168422965766759</c:v>
                </c:pt>
                <c:pt idx="211">
                  <c:v>2.2171561188315985</c:v>
                </c:pt>
                <c:pt idx="212">
                  <c:v>2.2174706720367912</c:v>
                </c:pt>
                <c:pt idx="213">
                  <c:v>2.2177859010056511</c:v>
                </c:pt>
                <c:pt idx="214">
                  <c:v>2.2181017181683447</c:v>
                </c:pt>
                <c:pt idx="215">
                  <c:v>2.2184181031284709</c:v>
                </c:pt>
                <c:pt idx="216">
                  <c:v>2.2187352499340949</c:v>
                </c:pt>
                <c:pt idx="217">
                  <c:v>2.2190530500081427</c:v>
                </c:pt>
                <c:pt idx="218">
                  <c:v>2.2193706097717802</c:v>
                </c:pt>
                <c:pt idx="219">
                  <c:v>2.2196866007998883</c:v>
                </c:pt>
                <c:pt idx="220">
                  <c:v>2.2200062130012439</c:v>
                </c:pt>
                <c:pt idx="221">
                  <c:v>2.2203265177981844</c:v>
                </c:pt>
                <c:pt idx="222">
                  <c:v>2.2206474050990028</c:v>
                </c:pt>
                <c:pt idx="223">
                  <c:v>2.2209688604196183</c:v>
                </c:pt>
                <c:pt idx="224">
                  <c:v>2.2212909658060127</c:v>
                </c:pt>
                <c:pt idx="225">
                  <c:v>2.2216135780475157</c:v>
                </c:pt>
                <c:pt idx="226">
                  <c:v>2.2219368114950711</c:v>
                </c:pt>
                <c:pt idx="227">
                  <c:v>2.2222605546700027</c:v>
                </c:pt>
                <c:pt idx="228">
                  <c:v>2.2225847926388695</c:v>
                </c:pt>
                <c:pt idx="229">
                  <c:v>2.2229096078273529</c:v>
                </c:pt>
                <c:pt idx="230">
                  <c:v>2.2232348554872363</c:v>
                </c:pt>
                <c:pt idx="231">
                  <c:v>2.2235606506156871</c:v>
                </c:pt>
                <c:pt idx="232">
                  <c:v>2.2238868805369685</c:v>
                </c:pt>
                <c:pt idx="233">
                  <c:v>2.2242135299503247</c:v>
                </c:pt>
                <c:pt idx="234">
                  <c:v>2.2245406816319933</c:v>
                </c:pt>
                <c:pt idx="235">
                  <c:v>2.224868189528141</c:v>
                </c:pt>
                <c:pt idx="236">
                  <c:v>2.2251961692162481</c:v>
                </c:pt>
                <c:pt idx="237">
                  <c:v>2.2255245070205834</c:v>
                </c:pt>
                <c:pt idx="238">
                  <c:v>2.2258531035868532</c:v>
                </c:pt>
                <c:pt idx="239">
                  <c:v>2.2261819973963082</c:v>
                </c:pt>
                <c:pt idx="240">
                  <c:v>2.2265113723089396</c:v>
                </c:pt>
                <c:pt idx="241">
                  <c:v>2.2268411418045857</c:v>
                </c:pt>
                <c:pt idx="242">
                  <c:v>2.2271711914142149</c:v>
                </c:pt>
                <c:pt idx="243">
                  <c:v>2.2275015053633815</c:v>
                </c:pt>
                <c:pt idx="244">
                  <c:v>2.2278321670429828</c:v>
                </c:pt>
                <c:pt idx="245">
                  <c:v>2.2281630285147975</c:v>
                </c:pt>
                <c:pt idx="246">
                  <c:v>2.2284942063148994</c:v>
                </c:pt>
                <c:pt idx="247">
                  <c:v>2.2288255853828249</c:v>
                </c:pt>
                <c:pt idx="248">
                  <c:v>2.2291571498402254</c:v>
                </c:pt>
                <c:pt idx="249">
                  <c:v>2.2294889833435909</c:v>
                </c:pt>
                <c:pt idx="250">
                  <c:v>2.2298209373785567</c:v>
                </c:pt>
                <c:pt idx="251">
                  <c:v>2.2301531288602798</c:v>
                </c:pt>
                <c:pt idx="252">
                  <c:v>2.2304854423445986</c:v>
                </c:pt>
                <c:pt idx="253">
                  <c:v>2.2308178619388648</c:v>
                </c:pt>
                <c:pt idx="254">
                  <c:v>2.2311504715359041</c:v>
                </c:pt>
                <c:pt idx="255">
                  <c:v>2.231483122292651</c:v>
                </c:pt>
                <c:pt idx="256">
                  <c:v>2.2318159314340629</c:v>
                </c:pt>
                <c:pt idx="257">
                  <c:v>2.2321487833398379</c:v>
                </c:pt>
                <c:pt idx="258">
                  <c:v>2.2324820810511024</c:v>
                </c:pt>
                <c:pt idx="259">
                  <c:v>2.2328163413345172</c:v>
                </c:pt>
                <c:pt idx="260">
                  <c:v>2.2331493485805267</c:v>
                </c:pt>
                <c:pt idx="261">
                  <c:v>2.2334824354219931</c:v>
                </c:pt>
                <c:pt idx="262">
                  <c:v>2.2338154862437349</c:v>
                </c:pt>
                <c:pt idx="263">
                  <c:v>2.2341484853800555</c:v>
                </c:pt>
                <c:pt idx="264">
                  <c:v>2.2344815171116559</c:v>
                </c:pt>
                <c:pt idx="265">
                  <c:v>2.2348144326433275</c:v>
                </c:pt>
                <c:pt idx="266">
                  <c:v>2.2351473496195302</c:v>
                </c:pt>
                <c:pt idx="267">
                  <c:v>2.2354801526563475</c:v>
                </c:pt>
                <c:pt idx="268">
                  <c:v>2.2358128263314967</c:v>
                </c:pt>
                <c:pt idx="269">
                  <c:v>2.236145455064209</c:v>
                </c:pt>
                <c:pt idx="270">
                  <c:v>2.2364778904571119</c:v>
                </c:pt>
                <c:pt idx="271">
                  <c:v>2.2368102502459615</c:v>
                </c:pt>
                <c:pt idx="272">
                  <c:v>2.2371424194744156</c:v>
                </c:pt>
                <c:pt idx="273">
                  <c:v>2.2374743830420507</c:v>
                </c:pt>
                <c:pt idx="274">
                  <c:v>2.2378062254690616</c:v>
                </c:pt>
                <c:pt idx="275">
                  <c:v>2.238137798986322</c:v>
                </c:pt>
                <c:pt idx="276">
                  <c:v>2.2384692213436468</c:v>
                </c:pt>
                <c:pt idx="277">
                  <c:v>2.2388003782014807</c:v>
                </c:pt>
                <c:pt idx="278">
                  <c:v>2.2391312967402719</c:v>
                </c:pt>
                <c:pt idx="279">
                  <c:v>2.239462230455787</c:v>
                </c:pt>
                <c:pt idx="280">
                  <c:v>2.2397925785296815</c:v>
                </c:pt>
                <c:pt idx="281">
                  <c:v>2.2401227017290619</c:v>
                </c:pt>
                <c:pt idx="282">
                  <c:v>2.2404524865077393</c:v>
                </c:pt>
                <c:pt idx="283">
                  <c:v>2.2407819186207423</c:v>
                </c:pt>
                <c:pt idx="284">
                  <c:v>2.2411110826664884</c:v>
                </c:pt>
                <c:pt idx="285">
                  <c:v>2.241439832781726</c:v>
                </c:pt>
                <c:pt idx="286">
                  <c:v>2.2417682865055011</c:v>
                </c:pt>
                <c:pt idx="287">
                  <c:v>2.2420963312600763</c:v>
                </c:pt>
                <c:pt idx="288">
                  <c:v>2.2424239533222039</c:v>
                </c:pt>
                <c:pt idx="289">
                  <c:v>2.2427512372589935</c:v>
                </c:pt>
                <c:pt idx="290">
                  <c:v>2.2430780384679343</c:v>
                </c:pt>
                <c:pt idx="291">
                  <c:v>2.2434044742556556</c:v>
                </c:pt>
                <c:pt idx="292">
                  <c:v>2.2437304331728902</c:v>
                </c:pt>
                <c:pt idx="293">
                  <c:v>2.2440559020705293</c:v>
                </c:pt>
                <c:pt idx="294">
                  <c:v>2.2443809329299973</c:v>
                </c:pt>
                <c:pt idx="295">
                  <c:v>2.2447054801062727</c:v>
                </c:pt>
                <c:pt idx="296">
                  <c:v>2.2450295630758497</c:v>
                </c:pt>
                <c:pt idx="297">
                  <c:v>2.2453530718158188</c:v>
                </c:pt>
                <c:pt idx="298">
                  <c:v>2.2456760489727143</c:v>
                </c:pt>
                <c:pt idx="299">
                  <c:v>2.2459984482422084</c:v>
                </c:pt>
                <c:pt idx="300">
                  <c:v>2.2463203815182502</c:v>
                </c:pt>
                <c:pt idx="301">
                  <c:v>2.2466417875432043</c:v>
                </c:pt>
                <c:pt idx="302">
                  <c:v>2.2469625577270298</c:v>
                </c:pt>
                <c:pt idx="303">
                  <c:v>2.2472827764357621</c:v>
                </c:pt>
                <c:pt idx="304">
                  <c:v>2.2476023996148697</c:v>
                </c:pt>
                <c:pt idx="305">
                  <c:v>2.2479214154798814</c:v>
                </c:pt>
                <c:pt idx="306">
                  <c:v>2.2482398442190479</c:v>
                </c:pt>
                <c:pt idx="307">
                  <c:v>2.2485575787952059</c:v>
                </c:pt>
                <c:pt idx="308">
                  <c:v>2.2488747033460696</c:v>
                </c:pt>
                <c:pt idx="309">
                  <c:v>2.2491911747843618</c:v>
                </c:pt>
                <c:pt idx="310">
                  <c:v>2.2495069819995228</c:v>
                </c:pt>
                <c:pt idx="311">
                  <c:v>2.2498221455312586</c:v>
                </c:pt>
                <c:pt idx="312">
                  <c:v>2.2501365600035306</c:v>
                </c:pt>
                <c:pt idx="313">
                  <c:v>2.2504503092595303</c:v>
                </c:pt>
                <c:pt idx="314">
                  <c:v>2.2507633512264884</c:v>
                </c:pt>
                <c:pt idx="315">
                  <c:v>2.2510756754845094</c:v>
                </c:pt>
                <c:pt idx="316">
                  <c:v>2.2513873029127187</c:v>
                </c:pt>
                <c:pt idx="317">
                  <c:v>2.2516981298908054</c:v>
                </c:pt>
                <c:pt idx="318">
                  <c:v>2.2520083236697359</c:v>
                </c:pt>
                <c:pt idx="319">
                  <c:v>2.2523178458051518</c:v>
                </c:pt>
                <c:pt idx="320">
                  <c:v>2.2526264378132899</c:v>
                </c:pt>
                <c:pt idx="321">
                  <c:v>2.2529342832713</c:v>
                </c:pt>
                <c:pt idx="322">
                  <c:v>2.2532412803925683</c:v>
                </c:pt>
                <c:pt idx="323">
                  <c:v>2.2535475122208029</c:v>
                </c:pt>
                <c:pt idx="324">
                  <c:v>2.2538529388117827</c:v>
                </c:pt>
                <c:pt idx="325">
                  <c:v>2.2541575511426721</c:v>
                </c:pt>
                <c:pt idx="326">
                  <c:v>2.2544613707085719</c:v>
                </c:pt>
                <c:pt idx="327">
                  <c:v>2.2547642976269864</c:v>
                </c:pt>
                <c:pt idx="328">
                  <c:v>2.2550664144286983</c:v>
                </c:pt>
                <c:pt idx="329">
                  <c:v>2.2553676822648145</c:v>
                </c:pt>
                <c:pt idx="330">
                  <c:v>2.255668092802924</c:v>
                </c:pt>
                <c:pt idx="331">
                  <c:v>2.2559676678014826</c:v>
                </c:pt>
                <c:pt idx="332">
                  <c:v>2.2562663093360507</c:v>
                </c:pt>
                <c:pt idx="333">
                  <c:v>2.2565640993456233</c:v>
                </c:pt>
                <c:pt idx="334">
                  <c:v>2.2568610000836276</c:v>
                </c:pt>
                <c:pt idx="335">
                  <c:v>2.2571570038916082</c:v>
                </c:pt>
                <c:pt idx="336">
                  <c:v>2.2574521327531643</c:v>
                </c:pt>
                <c:pt idx="337">
                  <c:v>2.2577462907427432</c:v>
                </c:pt>
                <c:pt idx="338">
                  <c:v>2.2580395591258839</c:v>
                </c:pt>
                <c:pt idx="339">
                  <c:v>2.2583319012557208</c:v>
                </c:pt>
                <c:pt idx="340">
                  <c:v>2.258623310123435</c:v>
                </c:pt>
                <c:pt idx="341">
                  <c:v>2.2589138078934101</c:v>
                </c:pt>
                <c:pt idx="342">
                  <c:v>2.2592033006670582</c:v>
                </c:pt>
                <c:pt idx="343">
                  <c:v>2.2594918689520553</c:v>
                </c:pt>
                <c:pt idx="344">
                  <c:v>2.2597794771892867</c:v>
                </c:pt>
                <c:pt idx="345">
                  <c:v>2.2600661189876079</c:v>
                </c:pt>
                <c:pt idx="346">
                  <c:v>2.2603518166418248</c:v>
                </c:pt>
                <c:pt idx="347">
                  <c:v>2.2606364782960524</c:v>
                </c:pt>
                <c:pt idx="348">
                  <c:v>2.2609201836129613</c:v>
                </c:pt>
                <c:pt idx="349">
                  <c:v>2.2612028981001573</c:v>
                </c:pt>
                <c:pt idx="350">
                  <c:v>2.2614846159447728</c:v>
                </c:pt>
                <c:pt idx="351">
                  <c:v>2.2617653595157736</c:v>
                </c:pt>
                <c:pt idx="352">
                  <c:v>2.2620450390038433</c:v>
                </c:pt>
                <c:pt idx="353">
                  <c:v>2.2623237331366886</c:v>
                </c:pt>
                <c:pt idx="354">
                  <c:v>2.262601408458814</c:v>
                </c:pt>
                <c:pt idx="355">
                  <c:v>2.2628780596889735</c:v>
                </c:pt>
                <c:pt idx="356">
                  <c:v>2.263153709208217</c:v>
                </c:pt>
                <c:pt idx="357">
                  <c:v>2.2634282692462677</c:v>
                </c:pt>
                <c:pt idx="358">
                  <c:v>2.2637018175029646</c:v>
                </c:pt>
                <c:pt idx="359">
                  <c:v>2.2639741958634918</c:v>
                </c:pt>
                <c:pt idx="360">
                  <c:v>2.2642456473831443</c:v>
                </c:pt>
                <c:pt idx="361">
                  <c:v>2.2645160722099353</c:v>
                </c:pt>
                <c:pt idx="362">
                  <c:v>2.2647853845953927</c:v>
                </c:pt>
                <c:pt idx="363">
                  <c:v>2.2650536611144858</c:v>
                </c:pt>
                <c:pt idx="364">
                  <c:v>2.2653208702626886</c:v>
                </c:pt>
                <c:pt idx="365">
                  <c:v>2.2655870076539415</c:v>
                </c:pt>
                <c:pt idx="366">
                  <c:v>2.2658520954838752</c:v>
                </c:pt>
                <c:pt idx="367">
                  <c:v>2.2661160499959836</c:v>
                </c:pt>
                <c:pt idx="368">
                  <c:v>2.2663789465418223</c:v>
                </c:pt>
                <c:pt idx="369">
                  <c:v>2.2666407545143081</c:v>
                </c:pt>
                <c:pt idx="370">
                  <c:v>2.2669014698771575</c:v>
                </c:pt>
                <c:pt idx="371">
                  <c:v>2.2671611146172528</c:v>
                </c:pt>
                <c:pt idx="372">
                  <c:v>2.2674196069318286</c:v>
                </c:pt>
                <c:pt idx="373">
                  <c:v>2.2676770208458557</c:v>
                </c:pt>
                <c:pt idx="374">
                  <c:v>2.267933326587654</c:v>
                </c:pt>
                <c:pt idx="375">
                  <c:v>2.2681885203967904</c:v>
                </c:pt>
                <c:pt idx="376">
                  <c:v>2.2684426239663944</c:v>
                </c:pt>
                <c:pt idx="377">
                  <c:v>2.2686955574004068</c:v>
                </c:pt>
                <c:pt idx="378">
                  <c:v>2.2689470163162899</c:v>
                </c:pt>
                <c:pt idx="379">
                  <c:v>2.269196584931942</c:v>
                </c:pt>
                <c:pt idx="380">
                  <c:v>2.2694461251033768</c:v>
                </c:pt>
                <c:pt idx="381">
                  <c:v>2.269694556753425</c:v>
                </c:pt>
                <c:pt idx="382">
                  <c:v>2.2699418018495665</c:v>
                </c:pt>
                <c:pt idx="383">
                  <c:v>2.2701879314265923</c:v>
                </c:pt>
                <c:pt idx="384">
                  <c:v>2.2704329171736854</c:v>
                </c:pt>
                <c:pt idx="385">
                  <c:v>2.2706767556359218</c:v>
                </c:pt>
                <c:pt idx="386">
                  <c:v>2.2709194676382913</c:v>
                </c:pt>
                <c:pt idx="387">
                  <c:v>2.2711609769377197</c:v>
                </c:pt>
                <c:pt idx="388">
                  <c:v>2.2714013529088048</c:v>
                </c:pt>
                <c:pt idx="389">
                  <c:v>2.2716405678497256</c:v>
                </c:pt>
                <c:pt idx="390">
                  <c:v>2.2718786183240489</c:v>
                </c:pt>
                <c:pt idx="391">
                  <c:v>2.2721155245759395</c:v>
                </c:pt>
                <c:pt idx="392">
                  <c:v>2.2723512120845748</c:v>
                </c:pt>
                <c:pt idx="393">
                  <c:v>2.2725857484445733</c:v>
                </c:pt>
                <c:pt idx="394">
                  <c:v>2.2728191064768049</c:v>
                </c:pt>
                <c:pt idx="395">
                  <c:v>2.2730512826674851</c:v>
                </c:pt>
                <c:pt idx="396">
                  <c:v>2.2732820871424519</c:v>
                </c:pt>
                <c:pt idx="397">
                  <c:v>2.273511525602228</c:v>
                </c:pt>
                <c:pt idx="398">
                  <c:v>2.2737397025561727</c:v>
                </c:pt>
                <c:pt idx="399">
                  <c:v>2.2739664217154019</c:v>
                </c:pt>
                <c:pt idx="400">
                  <c:v>2.2741922596939235</c:v>
                </c:pt>
                <c:pt idx="401">
                  <c:v>2.2744169085609625</c:v>
                </c:pt>
                <c:pt idx="402">
                  <c:v>2.2746402971095319</c:v>
                </c:pt>
                <c:pt idx="403">
                  <c:v>2.2748624890501765</c:v>
                </c:pt>
                <c:pt idx="404">
                  <c:v>2.2750834999346825</c:v>
                </c:pt>
                <c:pt idx="405">
                  <c:v>2.2753032431050282</c:v>
                </c:pt>
                <c:pt idx="406">
                  <c:v>2.27552177732148</c:v>
                </c:pt>
                <c:pt idx="407">
                  <c:v>2.2757390328729219</c:v>
                </c:pt>
                <c:pt idx="408">
                  <c:v>2.2759550293839679</c:v>
                </c:pt>
                <c:pt idx="409">
                  <c:v>2.27616990728094</c:v>
                </c:pt>
                <c:pt idx="410">
                  <c:v>2.276383455856847</c:v>
                </c:pt>
                <c:pt idx="411">
                  <c:v>2.2765957736835425</c:v>
                </c:pt>
                <c:pt idx="412">
                  <c:v>2.27680679244573</c:v>
                </c:pt>
                <c:pt idx="413">
                  <c:v>2.2770165712935815</c:v>
                </c:pt>
                <c:pt idx="414">
                  <c:v>2.2772251261002947</c:v>
                </c:pt>
                <c:pt idx="415">
                  <c:v>2.2774323692064016</c:v>
                </c:pt>
                <c:pt idx="416">
                  <c:v>2.2776386084771536</c:v>
                </c:pt>
                <c:pt idx="417">
                  <c:v>2.2778436153610775</c:v>
                </c:pt>
                <c:pt idx="418">
                  <c:v>2.2780483283442514</c:v>
                </c:pt>
                <c:pt idx="419">
                  <c:v>2.2782540017616029</c:v>
                </c:pt>
                <c:pt idx="420">
                  <c:v>2.2784552979931196</c:v>
                </c:pt>
                <c:pt idx="421">
                  <c:v>2.2786552779636482</c:v>
                </c:pt>
                <c:pt idx="422">
                  <c:v>2.2788539558442964</c:v>
                </c:pt>
                <c:pt idx="423">
                  <c:v>2.2790513253334637</c:v>
                </c:pt>
                <c:pt idx="424">
                  <c:v>2.2792473602915844</c:v>
                </c:pt>
                <c:pt idx="425">
                  <c:v>2.2794421322196019</c:v>
                </c:pt>
                <c:pt idx="426">
                  <c:v>2.2796355168216129</c:v>
                </c:pt>
                <c:pt idx="427">
                  <c:v>2.2798275847633063</c:v>
                </c:pt>
                <c:pt idx="428">
                  <c:v>2.2800183088870045</c:v>
                </c:pt>
                <c:pt idx="429">
                  <c:v>2.2802076622171237</c:v>
                </c:pt>
                <c:pt idx="430">
                  <c:v>2.2803957119344496</c:v>
                </c:pt>
                <c:pt idx="431">
                  <c:v>2.2805823359740871</c:v>
                </c:pt>
                <c:pt idx="432">
                  <c:v>2.2807676003515143</c:v>
                </c:pt>
                <c:pt idx="433">
                  <c:v>2.2809514764285304</c:v>
                </c:pt>
                <c:pt idx="434">
                  <c:v>2.2811339355551703</c:v>
                </c:pt>
                <c:pt idx="435">
                  <c:v>2.2813150395440314</c:v>
                </c:pt>
                <c:pt idx="436">
                  <c:v>2.2814946855866918</c:v>
                </c:pt>
                <c:pt idx="437">
                  <c:v>2.2816728976971348</c:v>
                </c:pt>
                <c:pt idx="438">
                  <c:v>2.281849283128123</c:v>
                </c:pt>
                <c:pt idx="439">
                  <c:v>2.2820234024852191</c:v>
                </c:pt>
                <c:pt idx="440">
                  <c:v>2.2821972256699459</c:v>
                </c:pt>
                <c:pt idx="441">
                  <c:v>2.2823695206830985</c:v>
                </c:pt>
                <c:pt idx="442">
                  <c:v>2.2825403049065489</c:v>
                </c:pt>
                <c:pt idx="443">
                  <c:v>2.282709559298703</c:v>
                </c:pt>
                <c:pt idx="444">
                  <c:v>2.2828772297747126</c:v>
                </c:pt>
                <c:pt idx="445">
                  <c:v>2.2830433946813797</c:v>
                </c:pt>
                <c:pt idx="446">
                  <c:v>2.2832079293682934</c:v>
                </c:pt>
                <c:pt idx="447">
                  <c:v>2.2833708412699463</c:v>
                </c:pt>
                <c:pt idx="448">
                  <c:v>2.2835321020734534</c:v>
                </c:pt>
                <c:pt idx="449">
                  <c:v>2.2836916491431318</c:v>
                </c:pt>
                <c:pt idx="450">
                  <c:v>2.2838495447306082</c:v>
                </c:pt>
                <c:pt idx="451">
                  <c:v>2.2840056568376044</c:v>
                </c:pt>
                <c:pt idx="452">
                  <c:v>2.2841599778384403</c:v>
                </c:pt>
                <c:pt idx="453">
                  <c:v>2.2843124647448487</c:v>
                </c:pt>
                <c:pt idx="454">
                  <c:v>2.2844630407153859</c:v>
                </c:pt>
                <c:pt idx="455">
                  <c:v>2.2846117450918726</c:v>
                </c:pt>
                <c:pt idx="456">
                  <c:v>2.2847584323173904</c:v>
                </c:pt>
                <c:pt idx="457">
                  <c:v>2.2849030723024693</c:v>
                </c:pt>
                <c:pt idx="458">
                  <c:v>2.2850456907259105</c:v>
                </c:pt>
                <c:pt idx="459">
                  <c:v>2.2851861474253221</c:v>
                </c:pt>
                <c:pt idx="460">
                  <c:v>2.2853242660913127</c:v>
                </c:pt>
                <c:pt idx="461">
                  <c:v>2.2854600126283042</c:v>
                </c:pt>
                <c:pt idx="462">
                  <c:v>2.2855933244438513</c:v>
                </c:pt>
                <c:pt idx="463">
                  <c:v>2.2857241034664044</c:v>
                </c:pt>
                <c:pt idx="464">
                  <c:v>2.2858522181291288</c:v>
                </c:pt>
                <c:pt idx="465">
                  <c:v>2.2859776303011605</c:v>
                </c:pt>
                <c:pt idx="466">
                  <c:v>2.2861001398129663</c:v>
                </c:pt>
                <c:pt idx="467">
                  <c:v>2.2862196388248166</c:v>
                </c:pt>
                <c:pt idx="468">
                  <c:v>2.2863359837852801</c:v>
                </c:pt>
                <c:pt idx="469">
                  <c:v>2.2864489979484004</c:v>
                </c:pt>
                <c:pt idx="470">
                  <c:v>2.2865585827348056</c:v>
                </c:pt>
                <c:pt idx="471">
                  <c:v>2.2866644932183071</c:v>
                </c:pt>
                <c:pt idx="472">
                  <c:v>2.2867665614379078</c:v>
                </c:pt>
                <c:pt idx="473">
                  <c:v>2.2868645838347121</c:v>
                </c:pt>
                <c:pt idx="474">
                  <c:v>2.2869583246246603</c:v>
                </c:pt>
                <c:pt idx="475">
                  <c:v>2.2870476072949018</c:v>
                </c:pt>
                <c:pt idx="476">
                  <c:v>2.2871321298335534</c:v>
                </c:pt>
                <c:pt idx="477">
                  <c:v>2.2872116483443556</c:v>
                </c:pt>
                <c:pt idx="478">
                  <c:v>2.2872861083269909</c:v>
                </c:pt>
                <c:pt idx="479">
                  <c:v>2.2873558579073343</c:v>
                </c:pt>
                <c:pt idx="480">
                  <c:v>2.2874187125822201</c:v>
                </c:pt>
                <c:pt idx="481">
                  <c:v>2.287475337982003</c:v>
                </c:pt>
                <c:pt idx="482">
                  <c:v>2.2875253995955993</c:v>
                </c:pt>
                <c:pt idx="483">
                  <c:v>2.2875685311782532</c:v>
                </c:pt>
                <c:pt idx="484">
                  <c:v>2.2876043411890423</c:v>
                </c:pt>
                <c:pt idx="485">
                  <c:v>2.2876324447009839</c:v>
                </c:pt>
                <c:pt idx="486">
                  <c:v>2.2876523986734205</c:v>
                </c:pt>
                <c:pt idx="487">
                  <c:v>2.2876637661977242</c:v>
                </c:pt>
                <c:pt idx="488">
                  <c:v>2.2876660841121872</c:v>
                </c:pt>
                <c:pt idx="489">
                  <c:v>2.287658871800716</c:v>
                </c:pt>
                <c:pt idx="490">
                  <c:v>2.2876416189418269</c:v>
                </c:pt>
                <c:pt idx="491">
                  <c:v>2.2876138100032097</c:v>
                </c:pt>
                <c:pt idx="492">
                  <c:v>2.2875748999087575</c:v>
                </c:pt>
                <c:pt idx="493">
                  <c:v>2.287524326458132</c:v>
                </c:pt>
                <c:pt idx="494">
                  <c:v>2.2874615220746719</c:v>
                </c:pt>
                <c:pt idx="495">
                  <c:v>2.2873858445651996</c:v>
                </c:pt>
                <c:pt idx="496">
                  <c:v>2.2872967167539193</c:v>
                </c:pt>
                <c:pt idx="497">
                  <c:v>2.287193487816007</c:v>
                </c:pt>
                <c:pt idx="498">
                  <c:v>2.2870729364625428</c:v>
                </c:pt>
                <c:pt idx="499">
                  <c:v>2.2869316855175685</c:v>
                </c:pt>
                <c:pt idx="500">
                  <c:v>2.2867815315351452</c:v>
                </c:pt>
                <c:pt idx="501">
                  <c:v>2.2866145667358859</c:v>
                </c:pt>
                <c:pt idx="502">
                  <c:v>2.2864300463956266</c:v>
                </c:pt>
                <c:pt idx="503">
                  <c:v>2.2862272414969969</c:v>
                </c:pt>
                <c:pt idx="504">
                  <c:v>2.2860054579483573</c:v>
                </c:pt>
                <c:pt idx="505">
                  <c:v>2.2857638046861677</c:v>
                </c:pt>
                <c:pt idx="506">
                  <c:v>2.2855016613314909</c:v>
                </c:pt>
                <c:pt idx="507">
                  <c:v>2.2852182133123615</c:v>
                </c:pt>
                <c:pt idx="508">
                  <c:v>2.2849126865377793</c:v>
                </c:pt>
                <c:pt idx="509">
                  <c:v>2.2845843708407183</c:v>
                </c:pt>
                <c:pt idx="510">
                  <c:v>2.2842322792872443</c:v>
                </c:pt>
                <c:pt idx="511">
                  <c:v>2.2838558346704541</c:v>
                </c:pt>
                <c:pt idx="512">
                  <c:v>2.2834541865955944</c:v>
                </c:pt>
                <c:pt idx="513">
                  <c:v>2.2830265557410363</c:v>
                </c:pt>
                <c:pt idx="514">
                  <c:v>2.2825722615708037</c:v>
                </c:pt>
                <c:pt idx="515">
                  <c:v>2.2820902531701179</c:v>
                </c:pt>
                <c:pt idx="516">
                  <c:v>2.2815800536441806</c:v>
                </c:pt>
                <c:pt idx="517">
                  <c:v>2.281040819876202</c:v>
                </c:pt>
                <c:pt idx="518">
                  <c:v>2.2804725974603541</c:v>
                </c:pt>
                <c:pt idx="519">
                  <c:v>2.2798740852823478</c:v>
                </c:pt>
                <c:pt idx="520">
                  <c:v>2.2792433415035811</c:v>
                </c:pt>
                <c:pt idx="521">
                  <c:v>2.2785808434251282</c:v>
                </c:pt>
                <c:pt idx="522">
                  <c:v>2.277885804349129</c:v>
                </c:pt>
                <c:pt idx="523">
                  <c:v>2.2771575851564116</c:v>
                </c:pt>
                <c:pt idx="524">
                  <c:v>2.2763957295335615</c:v>
                </c:pt>
                <c:pt idx="525">
                  <c:v>2.2755991818920513</c:v>
                </c:pt>
                <c:pt idx="526">
                  <c:v>2.2747678579594646</c:v>
                </c:pt>
                <c:pt idx="527">
                  <c:v>2.2739010783965381</c:v>
                </c:pt>
                <c:pt idx="528">
                  <c:v>2.2729983550541029</c:v>
                </c:pt>
                <c:pt idx="529">
                  <c:v>2.2720594288270548</c:v>
                </c:pt>
                <c:pt idx="530">
                  <c:v>2.2710833078855943</c:v>
                </c:pt>
                <c:pt idx="531">
                  <c:v>2.270070196806441</c:v>
                </c:pt>
                <c:pt idx="532">
                  <c:v>2.2690195709851197</c:v>
                </c:pt>
                <c:pt idx="533">
                  <c:v>2.2679311419104229</c:v>
                </c:pt>
                <c:pt idx="534">
                  <c:v>2.2668048965218466</c:v>
                </c:pt>
                <c:pt idx="535">
                  <c:v>2.2656399457520884</c:v>
                </c:pt>
                <c:pt idx="536">
                  <c:v>2.2644368315007579</c:v>
                </c:pt>
                <c:pt idx="537">
                  <c:v>2.263195222085888</c:v>
                </c:pt>
                <c:pt idx="538">
                  <c:v>2.2618971090520548</c:v>
                </c:pt>
                <c:pt idx="539">
                  <c:v>2.2605242115427608</c:v>
                </c:pt>
                <c:pt idx="540">
                  <c:v>2.2591647970936757</c:v>
                </c:pt>
                <c:pt idx="541">
                  <c:v>2.257767263290257</c:v>
                </c:pt>
                <c:pt idx="542">
                  <c:v>2.2563314974290742</c:v>
                </c:pt>
                <c:pt idx="543">
                  <c:v>2.2548577088857376</c:v>
                </c:pt>
                <c:pt idx="544">
                  <c:v>2.2533464674544401</c:v>
                </c:pt>
                <c:pt idx="545">
                  <c:v>2.2517971635953793</c:v>
                </c:pt>
                <c:pt idx="546">
                  <c:v>2.2502110874209653</c:v>
                </c:pt>
                <c:pt idx="547">
                  <c:v>2.2485883490011047</c:v>
                </c:pt>
                <c:pt idx="548">
                  <c:v>2.2469294173681624</c:v>
                </c:pt>
                <c:pt idx="549">
                  <c:v>2.2452351563071642</c:v>
                </c:pt>
                <c:pt idx="550">
                  <c:v>2.2435051009975409</c:v>
                </c:pt>
                <c:pt idx="551">
                  <c:v>2.2417409017497154</c:v>
                </c:pt>
                <c:pt idx="552">
                  <c:v>2.2399428779540864</c:v>
                </c:pt>
                <c:pt idx="553">
                  <c:v>2.2381117390882248</c:v>
                </c:pt>
                <c:pt idx="554">
                  <c:v>2.2362486167740312</c:v>
                </c:pt>
                <c:pt idx="555">
                  <c:v>2.2343531728240635</c:v>
                </c:pt>
                <c:pt idx="556">
                  <c:v>2.2324273780278268</c:v>
                </c:pt>
                <c:pt idx="557">
                  <c:v>2.2304717297062786</c:v>
                </c:pt>
                <c:pt idx="558">
                  <c:v>2.2284759280031641</c:v>
                </c:pt>
                <c:pt idx="559">
                  <c:v>2.2264329790253128</c:v>
                </c:pt>
                <c:pt idx="560">
                  <c:v>2.2243924333654173</c:v>
                </c:pt>
                <c:pt idx="561">
                  <c:v>2.2223263090251044</c:v>
                </c:pt>
                <c:pt idx="562">
                  <c:v>2.2202352361429423</c:v>
                </c:pt>
                <c:pt idx="563">
                  <c:v>2.2181202779217748</c:v>
                </c:pt>
                <c:pt idx="564">
                  <c:v>2.2159829526799939</c:v>
                </c:pt>
                <c:pt idx="565">
                  <c:v>2.2138230708190925</c:v>
                </c:pt>
                <c:pt idx="566">
                  <c:v>2.2116430534551266</c:v>
                </c:pt>
                <c:pt idx="567">
                  <c:v>2.2094436088308971</c:v>
                </c:pt>
                <c:pt idx="568">
                  <c:v>2.2072120981934567</c:v>
                </c:pt>
                <c:pt idx="569">
                  <c:v>2.2049542295877171</c:v>
                </c:pt>
                <c:pt idx="570">
                  <c:v>2.2026599425275801</c:v>
                </c:pt>
                <c:pt idx="571">
                  <c:v>2.2003552259548518</c:v>
                </c:pt>
                <c:pt idx="572">
                  <c:v>2.1980410469612583</c:v>
                </c:pt>
                <c:pt idx="573">
                  <c:v>2.195703857218029</c:v>
                </c:pt>
                <c:pt idx="574">
                  <c:v>2.1933652385007489</c:v>
                </c:pt>
                <c:pt idx="575">
                  <c:v>2.1910099761264421</c:v>
                </c:pt>
                <c:pt idx="576">
                  <c:v>2.1886457194556077</c:v>
                </c:pt>
                <c:pt idx="577">
                  <c:v>2.1862732208973288</c:v>
                </c:pt>
                <c:pt idx="578">
                  <c:v>2.1839256524597426</c:v>
                </c:pt>
                <c:pt idx="579">
                  <c:v>2.1816701374267682</c:v>
                </c:pt>
                <c:pt idx="580">
                  <c:v>2.1792799643290701</c:v>
                </c:pt>
                <c:pt idx="581">
                  <c:v>2.1768866957228741</c:v>
                </c:pt>
                <c:pt idx="582">
                  <c:v>2.174491010037912</c:v>
                </c:pt>
                <c:pt idx="583">
                  <c:v>2.1720940379073803</c:v>
                </c:pt>
                <c:pt idx="584">
                  <c:v>2.1697030270679956</c:v>
                </c:pt>
                <c:pt idx="585">
                  <c:v>2.1673063164669135</c:v>
                </c:pt>
                <c:pt idx="586">
                  <c:v>2.1649120522120446</c:v>
                </c:pt>
                <c:pt idx="587">
                  <c:v>2.162520801689817</c:v>
                </c:pt>
                <c:pt idx="588">
                  <c:v>2.1601511184798774</c:v>
                </c:pt>
                <c:pt idx="589">
                  <c:v>2.1578164314823911</c:v>
                </c:pt>
                <c:pt idx="590">
                  <c:v>2.155486962762815</c:v>
                </c:pt>
                <c:pt idx="591">
                  <c:v>2.1531649956273093</c:v>
                </c:pt>
                <c:pt idx="592">
                  <c:v>2.1508509107419442</c:v>
                </c:pt>
                <c:pt idx="593">
                  <c:v>2.148545528911348</c:v>
                </c:pt>
                <c:pt idx="594">
                  <c:v>2.1462501023126426</c:v>
                </c:pt>
                <c:pt idx="595">
                  <c:v>2.1439640127031274</c:v>
                </c:pt>
                <c:pt idx="596">
                  <c:v>2.1416893741089313</c:v>
                </c:pt>
                <c:pt idx="597">
                  <c:v>2.139426429772584</c:v>
                </c:pt>
                <c:pt idx="598">
                  <c:v>2.137231051431379</c:v>
                </c:pt>
                <c:pt idx="599">
                  <c:v>2.1351596655649789</c:v>
                </c:pt>
                <c:pt idx="600">
                  <c:v>2.1329340409919268</c:v>
                </c:pt>
                <c:pt idx="601">
                  <c:v>2.1307230218087576</c:v>
                </c:pt>
                <c:pt idx="602">
                  <c:v>2.1285267180331289</c:v>
                </c:pt>
                <c:pt idx="603">
                  <c:v>2.1263456590430625</c:v>
                </c:pt>
                <c:pt idx="604">
                  <c:v>2.1241803454759367</c:v>
                </c:pt>
                <c:pt idx="605">
                  <c:v>2.1220312495901803</c:v>
                </c:pt>
                <c:pt idx="606">
                  <c:v>2.1198988156739782</c:v>
                </c:pt>
                <c:pt idx="607">
                  <c:v>2.1177834604969976</c:v>
                </c:pt>
                <c:pt idx="608">
                  <c:v>2.1156855738012994</c:v>
                </c:pt>
                <c:pt idx="609">
                  <c:v>2.1136055188276486</c:v>
                </c:pt>
                <c:pt idx="610">
                  <c:v>2.1115436328735622</c:v>
                </c:pt>
                <c:pt idx="611">
                  <c:v>2.1095002278795132</c:v>
                </c:pt>
                <c:pt idx="612">
                  <c:v>2.1074755910399041</c:v>
                </c:pt>
                <c:pt idx="613">
                  <c:v>2.1054699854354646</c:v>
                </c:pt>
                <c:pt idx="614">
                  <c:v>2.1034836506839851</c:v>
                </c:pt>
                <c:pt idx="615">
                  <c:v>2.1015168036063008</c:v>
                </c:pt>
                <c:pt idx="616">
                  <c:v>2.0995696389047462</c:v>
                </c:pt>
                <c:pt idx="617">
                  <c:v>2.0976423298513098</c:v>
                </c:pt>
                <c:pt idx="618">
                  <c:v>2.0957227889463677</c:v>
                </c:pt>
                <c:pt idx="619">
                  <c:v>2.0938052342106217</c:v>
                </c:pt>
                <c:pt idx="620">
                  <c:v>2.0919874354146231</c:v>
                </c:pt>
                <c:pt idx="621">
                  <c:v>2.0901893424693392</c:v>
                </c:pt>
                <c:pt idx="622">
                  <c:v>2.0884110155994806</c:v>
                </c:pt>
                <c:pt idx="623">
                  <c:v>2.0866524993460405</c:v>
                </c:pt>
                <c:pt idx="624">
                  <c:v>2.0849078188053403</c:v>
                </c:pt>
                <c:pt idx="625">
                  <c:v>2.0831890616740827</c:v>
                </c:pt>
                <c:pt idx="626">
                  <c:v>2.0814901610653398</c:v>
                </c:pt>
                <c:pt idx="627">
                  <c:v>2.0798111050716432</c:v>
                </c:pt>
                <c:pt idx="628">
                  <c:v>2.0781518692237859</c:v>
                </c:pt>
                <c:pt idx="629">
                  <c:v>2.0765065344847455</c:v>
                </c:pt>
                <c:pt idx="630">
                  <c:v>2.074892739999556</c:v>
                </c:pt>
                <c:pt idx="631">
                  <c:v>2.0732868720041844</c:v>
                </c:pt>
                <c:pt idx="632">
                  <c:v>2.0717007069203346</c:v>
                </c:pt>
                <c:pt idx="633">
                  <c:v>2.0700937684542282</c:v>
                </c:pt>
                <c:pt idx="634">
                  <c:v>2.0685070467944398</c:v>
                </c:pt>
                <c:pt idx="635">
                  <c:v>2.0669404488383396</c:v>
                </c:pt>
                <c:pt idx="636">
                  <c:v>2.0653938722811347</c:v>
                </c:pt>
                <c:pt idx="637">
                  <c:v>2.0638672061538506</c:v>
                </c:pt>
                <c:pt idx="638">
                  <c:v>2.0622873507131159</c:v>
                </c:pt>
                <c:pt idx="639">
                  <c:v>2.0605444547915455</c:v>
                </c:pt>
                <c:pt idx="640">
                  <c:v>2.0590420057515693</c:v>
                </c:pt>
                <c:pt idx="641">
                  <c:v>2.0575486250618038</c:v>
                </c:pt>
                <c:pt idx="642">
                  <c:v>2.0560917975236146</c:v>
                </c:pt>
                <c:pt idx="643">
                  <c:v>2.0546437685000449</c:v>
                </c:pt>
                <c:pt idx="644">
                  <c:v>2.053210057475642</c:v>
                </c:pt>
                <c:pt idx="645">
                  <c:v>2.0518067302505614</c:v>
                </c:pt>
                <c:pt idx="646">
                  <c:v>2.0504120195372715</c:v>
                </c:pt>
                <c:pt idx="647">
                  <c:v>2.0490524886413999</c:v>
                </c:pt>
                <c:pt idx="648">
                  <c:v>2.0477012561191552</c:v>
                </c:pt>
                <c:pt idx="649">
                  <c:v>2.0463688572211236</c:v>
                </c:pt>
                <c:pt idx="650">
                  <c:v>2.0450551026651085</c:v>
                </c:pt>
                <c:pt idx="651">
                  <c:v>2.0437546563651803</c:v>
                </c:pt>
                <c:pt idx="652">
                  <c:v>2.042492996673273</c:v>
                </c:pt>
                <c:pt idx="653">
                  <c:v>2.0412693619108349</c:v>
                </c:pt>
                <c:pt idx="654">
                  <c:v>2.0400678974212245</c:v>
                </c:pt>
                <c:pt idx="655">
                  <c:v>2.0388832725051529</c:v>
                </c:pt>
                <c:pt idx="656">
                  <c:v>2.0377152918292021</c:v>
                </c:pt>
                <c:pt idx="657">
                  <c:v>2.0365637590077514</c:v>
                </c:pt>
                <c:pt idx="658">
                  <c:v>2.0355262695381655</c:v>
                </c:pt>
                <c:pt idx="659">
                  <c:v>2.0347119065436647</c:v>
                </c:pt>
                <c:pt idx="660">
                  <c:v>2.0336032610516876</c:v>
                </c:pt>
                <c:pt idx="661">
                  <c:v>2.0325103363813177</c:v>
                </c:pt>
                <c:pt idx="662">
                  <c:v>2.0314329340046142</c:v>
                </c:pt>
                <c:pt idx="663">
                  <c:v>2.0303708554421553</c:v>
                </c:pt>
                <c:pt idx="664">
                  <c:v>2.029323902423172</c:v>
                </c:pt>
                <c:pt idx="665">
                  <c:v>2.0282918770363629</c:v>
                </c:pt>
                <c:pt idx="666">
                  <c:v>2.027274581871731</c:v>
                </c:pt>
                <c:pt idx="667">
                  <c:v>2.026271820153787</c:v>
                </c:pt>
                <c:pt idx="668">
                  <c:v>2.0252833958664738</c:v>
                </c:pt>
                <c:pt idx="669">
                  <c:v>2.0243091138701441</c:v>
                </c:pt>
                <c:pt idx="670">
                  <c:v>2.0233487800109002</c:v>
                </c:pt>
                <c:pt idx="671">
                  <c:v>2.0224022012226488</c:v>
                </c:pt>
                <c:pt idx="672">
                  <c:v>2.0214691856221405</c:v>
                </c:pt>
                <c:pt idx="673">
                  <c:v>2.0205495425973439</c:v>
                </c:pt>
                <c:pt idx="674">
                  <c:v>2.0196430828894121</c:v>
                </c:pt>
                <c:pt idx="675">
                  <c:v>2.0187496186685454</c:v>
                </c:pt>
                <c:pt idx="676">
                  <c:v>2.0178689636040366</c:v>
                </c:pt>
                <c:pt idx="677">
                  <c:v>2.0170009329287391</c:v>
                </c:pt>
                <c:pt idx="678">
                  <c:v>2.0161118198647667</c:v>
                </c:pt>
                <c:pt idx="679">
                  <c:v>2.0151733828855503</c:v>
                </c:pt>
                <c:pt idx="680">
                  <c:v>2.0143438203886754</c:v>
                </c:pt>
                <c:pt idx="681">
                  <c:v>2.0135261354514062</c:v>
                </c:pt>
                <c:pt idx="682">
                  <c:v>2.0127201521612967</c:v>
                </c:pt>
                <c:pt idx="683">
                  <c:v>2.011925696458718</c:v>
                </c:pt>
                <c:pt idx="684">
                  <c:v>2.0111425961687655</c:v>
                </c:pt>
                <c:pt idx="685">
                  <c:v>2.0103706810294835</c:v>
                </c:pt>
                <c:pt idx="686">
                  <c:v>2.0096097827166246</c:v>
                </c:pt>
                <c:pt idx="687">
                  <c:v>2.008859734865112</c:v>
                </c:pt>
                <c:pt idx="688">
                  <c:v>2.0081203730873995</c:v>
                </c:pt>
                <c:pt idx="689">
                  <c:v>2.0073915349888884</c:v>
                </c:pt>
                <c:pt idx="690">
                  <c:v>2.0066730601805816</c:v>
                </c:pt>
                <c:pt idx="691">
                  <c:v>2.005964790289116</c:v>
                </c:pt>
                <c:pt idx="692">
                  <c:v>2.0052665689643399</c:v>
                </c:pt>
                <c:pt idx="693">
                  <c:v>2.0045782418845675</c:v>
                </c:pt>
                <c:pt idx="694">
                  <c:v>2.0038996567596721</c:v>
                </c:pt>
                <c:pt idx="695">
                  <c:v>2.0032306633321135</c:v>
                </c:pt>
                <c:pt idx="696">
                  <c:v>2.0025711133760682</c:v>
                </c:pt>
                <c:pt idx="697">
                  <c:v>2.0019208606947467</c:v>
                </c:pt>
                <c:pt idx="698">
                  <c:v>2.0012868712403615</c:v>
                </c:pt>
                <c:pt idx="699">
                  <c:v>2.0006793793776825</c:v>
                </c:pt>
                <c:pt idx="700">
                  <c:v>2.0000557588729286</c:v>
                </c:pt>
                <c:pt idx="701">
                  <c:v>1.9994408772182399</c:v>
                </c:pt>
                <c:pt idx="702">
                  <c:v>1.998834598178576</c:v>
                </c:pt>
                <c:pt idx="703">
                  <c:v>1.9982367875007481</c:v>
                </c:pt>
                <c:pt idx="704">
                  <c:v>1.9976473129011605</c:v>
                </c:pt>
                <c:pt idx="705">
                  <c:v>1.9970660440525416</c:v>
                </c:pt>
                <c:pt idx="706">
                  <c:v>1.9964928525697381</c:v>
                </c:pt>
                <c:pt idx="707">
                  <c:v>1.995927611994643</c:v>
                </c:pt>
                <c:pt idx="708">
                  <c:v>1.99537019778033</c:v>
                </c:pt>
                <c:pt idx="709">
                  <c:v>1.9948204872744608</c:v>
                </c:pt>
                <c:pt idx="710">
                  <c:v>1.9942783597020286</c:v>
                </c:pt>
                <c:pt idx="711">
                  <c:v>1.9937436961474935</c:v>
                </c:pt>
                <c:pt idx="712">
                  <c:v>1.9932163795363791</c:v>
                </c:pt>
                <c:pt idx="713">
                  <c:v>1.9926962946163578</c:v>
                </c:pt>
                <c:pt idx="714">
                  <c:v>1.9921833279379104</c:v>
                </c:pt>
                <c:pt idx="715">
                  <c:v>1.9916773678345776</c:v>
                </c:pt>
                <c:pt idx="716">
                  <c:v>1.9911783044028584</c:v>
                </c:pt>
                <c:pt idx="717">
                  <c:v>1.9906860294818098</c:v>
                </c:pt>
                <c:pt idx="718">
                  <c:v>1.990200436632366</c:v>
                </c:pt>
                <c:pt idx="719">
                  <c:v>1.9897154213671446</c:v>
                </c:pt>
                <c:pt idx="720">
                  <c:v>1.9892429525053685</c:v>
                </c:pt>
                <c:pt idx="721">
                  <c:v>1.9887768554016227</c:v>
                </c:pt>
                <c:pt idx="722">
                  <c:v>1.9883170303113613</c:v>
                </c:pt>
                <c:pt idx="723">
                  <c:v>1.9878633791055131</c:v>
                </c:pt>
                <c:pt idx="724">
                  <c:v>1.9874158052488995</c:v>
                </c:pt>
                <c:pt idx="725">
                  <c:v>1.9869742137786204</c:v>
                </c:pt>
                <c:pt idx="726">
                  <c:v>1.9865385112824028</c:v>
                </c:pt>
                <c:pt idx="727">
                  <c:v>1.9861086058769524</c:v>
                </c:pt>
                <c:pt idx="728">
                  <c:v>1.9856844071863313</c:v>
                </c:pt>
                <c:pt idx="729">
                  <c:v>1.9852658263203606</c:v>
                </c:pt>
                <c:pt idx="730">
                  <c:v>1.9848527758530974</c:v>
                </c:pt>
                <c:pt idx="731">
                  <c:v>1.9844451698013761</c:v>
                </c:pt>
                <c:pt idx="732">
                  <c:v>1.9840429236034449</c:v>
                </c:pt>
                <c:pt idx="733">
                  <c:v>1.9836459540977094</c:v>
                </c:pt>
                <c:pt idx="734">
                  <c:v>1.9832541795015874</c:v>
                </c:pt>
                <c:pt idx="735">
                  <c:v>1.9828675193905088</c:v>
                </c:pt>
                <c:pt idx="736">
                  <c:v>1.9824858946770489</c:v>
                </c:pt>
                <c:pt idx="737">
                  <c:v>1.9821092275902181</c:v>
                </c:pt>
                <c:pt idx="738">
                  <c:v>1.9817374416549183</c:v>
                </c:pt>
                <c:pt idx="739">
                  <c:v>1.9813704616715733</c:v>
                </c:pt>
                <c:pt idx="740">
                  <c:v>1.9810082136959357</c:v>
                </c:pt>
                <c:pt idx="741">
                  <c:v>1.9806506250190887</c:v>
                </c:pt>
                <c:pt idx="742">
                  <c:v>1.9802976241476402</c:v>
                </c:pt>
                <c:pt idx="743">
                  <c:v>1.9799491407841194</c:v>
                </c:pt>
                <c:pt idx="744">
                  <c:v>1.9796051058075834</c:v>
                </c:pt>
                <c:pt idx="745">
                  <c:v>1.9792654512544319</c:v>
                </c:pt>
                <c:pt idx="746">
                  <c:v>1.9789301102994425</c:v>
                </c:pt>
                <c:pt idx="747">
                  <c:v>1.9785990172370282</c:v>
                </c:pt>
                <c:pt idx="748">
                  <c:v>1.9782721074627145</c:v>
                </c:pt>
                <c:pt idx="749">
                  <c:v>1.9779493174548433</c:v>
                </c:pt>
                <c:pt idx="750">
                  <c:v>1.9776305847565161</c:v>
                </c:pt>
                <c:pt idx="751">
                  <c:v>1.9773158479577573</c:v>
                </c:pt>
                <c:pt idx="752">
                  <c:v>1.9770050466779145</c:v>
                </c:pt>
                <c:pt idx="753">
                  <c:v>1.9766981215483024</c:v>
                </c:pt>
                <c:pt idx="754">
                  <c:v>1.9763950141950666</c:v>
                </c:pt>
                <c:pt idx="755">
                  <c:v>1.9760956672222991</c:v>
                </c:pt>
                <c:pt idx="756">
                  <c:v>1.9758000241953846</c:v>
                </c:pt>
                <c:pt idx="757">
                  <c:v>1.9755080296245797</c:v>
                </c:pt>
                <c:pt idx="758">
                  <c:v>1.9752151693048949</c:v>
                </c:pt>
                <c:pt idx="759">
                  <c:v>1.9749192887457974</c:v>
                </c:pt>
                <c:pt idx="760">
                  <c:v>1.9746380793680971</c:v>
                </c:pt>
                <c:pt idx="761">
                  <c:v>1.9743603032188368</c:v>
                </c:pt>
                <c:pt idx="762">
                  <c:v>1.9740859093343828</c:v>
                </c:pt>
                <c:pt idx="763">
                  <c:v>1.9738148476017605</c:v>
                </c:pt>
                <c:pt idx="764">
                  <c:v>1.9735470687439005</c:v>
                </c:pt>
                <c:pt idx="765">
                  <c:v>1.9732825243051062</c:v>
                </c:pt>
                <c:pt idx="766">
                  <c:v>1.9730211666367607</c:v>
                </c:pt>
                <c:pt idx="767">
                  <c:v>1.9727629488832501</c:v>
                </c:pt>
                <c:pt idx="768">
                  <c:v>1.9725078249681238</c:v>
                </c:pt>
                <c:pt idx="769">
                  <c:v>1.9722557495804727</c:v>
                </c:pt>
                <c:pt idx="770">
                  <c:v>1.9720066781615291</c:v>
                </c:pt>
                <c:pt idx="771">
                  <c:v>1.9717605668914888</c:v>
                </c:pt>
                <c:pt idx="772">
                  <c:v>1.9715173726765496</c:v>
                </c:pt>
                <c:pt idx="773">
                  <c:v>1.971277053136167</c:v>
                </c:pt>
                <c:pt idx="774">
                  <c:v>1.9710395665905183</c:v>
                </c:pt>
                <c:pt idx="775">
                  <c:v>1.9708048720481848</c:v>
                </c:pt>
                <c:pt idx="776">
                  <c:v>1.9705729291940326</c:v>
                </c:pt>
                <c:pt idx="777">
                  <c:v>1.970343698377311</c:v>
                </c:pt>
                <c:pt idx="778">
                  <c:v>1.9701171405999429</c:v>
                </c:pt>
                <c:pt idx="779">
                  <c:v>1.9698874384031124</c:v>
                </c:pt>
                <c:pt idx="780">
                  <c:v>1.9696661690054631</c:v>
                </c:pt>
                <c:pt idx="781">
                  <c:v>1.9694474150784829</c:v>
                </c:pt>
                <c:pt idx="782">
                  <c:v>1.9692312277916699</c:v>
                </c:pt>
                <c:pt idx="783">
                  <c:v>1.9690175271678578</c:v>
                </c:pt>
                <c:pt idx="784">
                  <c:v>1.9688062779029274</c:v>
                </c:pt>
                <c:pt idx="785">
                  <c:v>1.9685974452687629</c:v>
                </c:pt>
                <c:pt idx="786">
                  <c:v>1.9683909951030798</c:v>
                </c:pt>
                <c:pt idx="787">
                  <c:v>1.9681868937994367</c:v>
                </c:pt>
                <c:pt idx="788">
                  <c:v>1.9679851082974273</c:v>
                </c:pt>
                <c:pt idx="789">
                  <c:v>1.9677856060730443</c:v>
                </c:pt>
                <c:pt idx="790">
                  <c:v>1.9675883551292146</c:v>
                </c:pt>
                <c:pt idx="791">
                  <c:v>1.967393323986502</c:v>
                </c:pt>
                <c:pt idx="792">
                  <c:v>1.9672004816739816</c:v>
                </c:pt>
                <c:pt idx="793">
                  <c:v>1.9670097977202716</c:v>
                </c:pt>
                <c:pt idx="794">
                  <c:v>1.9668212421447335</c:v>
                </c:pt>
                <c:pt idx="795">
                  <c:v>1.9666347854488233</c:v>
                </c:pt>
                <c:pt idx="796">
                  <c:v>1.9664503986076036</c:v>
                </c:pt>
                <c:pt idx="797">
                  <c:v>1.9662680530614107</c:v>
                </c:pt>
                <c:pt idx="798">
                  <c:v>1.9660911267120362</c:v>
                </c:pt>
                <c:pt idx="799">
                  <c:v>1.9659262912723972</c:v>
                </c:pt>
                <c:pt idx="800">
                  <c:v>1.9657497487803135</c:v>
                </c:pt>
                <c:pt idx="801">
                  <c:v>1.9655751399107069</c:v>
                </c:pt>
                <c:pt idx="802">
                  <c:v>1.9654024382777417</c:v>
                </c:pt>
                <c:pt idx="803">
                  <c:v>1.9652316179144971</c:v>
                </c:pt>
                <c:pt idx="804">
                  <c:v>1.9650626532656255</c:v>
                </c:pt>
                <c:pt idx="805">
                  <c:v>1.9648955191801465</c:v>
                </c:pt>
                <c:pt idx="806">
                  <c:v>1.9647301909043713</c:v>
                </c:pt>
                <c:pt idx="807">
                  <c:v>1.9645666440749627</c:v>
                </c:pt>
                <c:pt idx="808">
                  <c:v>1.9644048547121113</c:v>
                </c:pt>
                <c:pt idx="809">
                  <c:v>1.9642447992128476</c:v>
                </c:pt>
                <c:pt idx="810">
                  <c:v>1.9640864543444678</c:v>
                </c:pt>
                <c:pt idx="811">
                  <c:v>1.9639297972380916</c:v>
                </c:pt>
                <c:pt idx="812">
                  <c:v>1.9637748053823236</c:v>
                </c:pt>
                <c:pt idx="813">
                  <c:v>1.9636214566170462</c:v>
                </c:pt>
                <c:pt idx="814">
                  <c:v>1.9634697291273135</c:v>
                </c:pt>
                <c:pt idx="815">
                  <c:v>1.9633196014373688</c:v>
                </c:pt>
                <c:pt idx="816">
                  <c:v>1.9631710524047623</c:v>
                </c:pt>
                <c:pt idx="817">
                  <c:v>1.9630240612145853</c:v>
                </c:pt>
                <c:pt idx="818">
                  <c:v>1.9628755879746629</c:v>
                </c:pt>
                <c:pt idx="819">
                  <c:v>1.9627241734526915</c:v>
                </c:pt>
                <c:pt idx="820">
                  <c:v>1.9625818225866269</c:v>
                </c:pt>
                <c:pt idx="821">
                  <c:v>1.9624409483284351</c:v>
                </c:pt>
                <c:pt idx="822">
                  <c:v>1.9623015314353296</c:v>
                </c:pt>
                <c:pt idx="823">
                  <c:v>1.9621635529593127</c:v>
                </c:pt>
                <c:pt idx="824">
                  <c:v>1.962026994242116</c:v>
                </c:pt>
                <c:pt idx="825">
                  <c:v>1.9618918369102329</c:v>
                </c:pt>
                <c:pt idx="826">
                  <c:v>1.9617580628700431</c:v>
                </c:pt>
                <c:pt idx="827">
                  <c:v>1.9616256543030222</c:v>
                </c:pt>
                <c:pt idx="828">
                  <c:v>1.9614945936610499</c:v>
                </c:pt>
                <c:pt idx="829">
                  <c:v>1.961364863661792</c:v>
                </c:pt>
                <c:pt idx="830">
                  <c:v>1.9612364472841766</c:v>
                </c:pt>
                <c:pt idx="831">
                  <c:v>1.9611093277639475</c:v>
                </c:pt>
                <c:pt idx="832">
                  <c:v>1.9609834885893045</c:v>
                </c:pt>
                <c:pt idx="833">
                  <c:v>1.960858913496617</c:v>
                </c:pt>
                <c:pt idx="834">
                  <c:v>1.9607355864662244</c:v>
                </c:pt>
                <c:pt idx="835">
                  <c:v>1.9606134917183038</c:v>
                </c:pt>
                <c:pt idx="836">
                  <c:v>1.9604926137088228</c:v>
                </c:pt>
                <c:pt idx="837">
                  <c:v>1.9603729371255616</c:v>
                </c:pt>
                <c:pt idx="838">
                  <c:v>1.9602544468842067</c:v>
                </c:pt>
                <c:pt idx="839">
                  <c:v>1.960137128124519</c:v>
                </c:pt>
                <c:pt idx="840">
                  <c:v>1.9600209662065713</c:v>
                </c:pt>
                <c:pt idx="841">
                  <c:v>1.9599059467070523</c:v>
                </c:pt>
                <c:pt idx="842">
                  <c:v>1.9597920554156407</c:v>
                </c:pt>
                <c:pt idx="843">
                  <c:v>1.9596792783314447</c:v>
                </c:pt>
                <c:pt idx="844">
                  <c:v>1.9595676016595041</c:v>
                </c:pt>
                <c:pt idx="845">
                  <c:v>1.9594570118073609</c:v>
                </c:pt>
                <c:pt idx="846">
                  <c:v>1.9593474953816865</c:v>
                </c:pt>
                <c:pt idx="847">
                  <c:v>1.9592390391849743</c:v>
                </c:pt>
                <c:pt idx="848">
                  <c:v>1.9591316302122905</c:v>
                </c:pt>
                <c:pt idx="849">
                  <c:v>1.9590252556480854</c:v>
                </c:pt>
                <c:pt idx="850">
                  <c:v>1.9589199028630604</c:v>
                </c:pt>
                <c:pt idx="851">
                  <c:v>1.9588155594110923</c:v>
                </c:pt>
                <c:pt idx="852">
                  <c:v>1.9587122130262153</c:v>
                </c:pt>
                <c:pt idx="853">
                  <c:v>1.9586098516196531</c:v>
                </c:pt>
                <c:pt idx="854">
                  <c:v>1.9585084632769112</c:v>
                </c:pt>
                <c:pt idx="855">
                  <c:v>1.9584080362549141</c:v>
                </c:pt>
                <c:pt idx="856">
                  <c:v>1.9583085589791995</c:v>
                </c:pt>
                <c:pt idx="857">
                  <c:v>1.9582100200411605</c:v>
                </c:pt>
                <c:pt idx="858">
                  <c:v>1.9581124081953398</c:v>
                </c:pt>
                <c:pt idx="859">
                  <c:v>1.9580157123567679</c:v>
                </c:pt>
                <c:pt idx="860">
                  <c:v>1.9579199215983532</c:v>
                </c:pt>
                <c:pt idx="861">
                  <c:v>1.9578250251483187</c:v>
                </c:pt>
                <c:pt idx="862">
                  <c:v>1.9577310123876799</c:v>
                </c:pt>
                <c:pt idx="863">
                  <c:v>1.9576378728477761</c:v>
                </c:pt>
                <c:pt idx="864">
                  <c:v>1.9575455962078365</c:v>
                </c:pt>
                <c:pt idx="865">
                  <c:v>1.9574541722925962</c:v>
                </c:pt>
                <c:pt idx="866">
                  <c:v>1.9573635910699521</c:v>
                </c:pt>
                <c:pt idx="867">
                  <c:v>1.95727384264866</c:v>
                </c:pt>
                <c:pt idx="868">
                  <c:v>1.9571849172760758</c:v>
                </c:pt>
                <c:pt idx="869">
                  <c:v>1.9570968053359317</c:v>
                </c:pt>
                <c:pt idx="870">
                  <c:v>1.957009497346156</c:v>
                </c:pt>
                <c:pt idx="871">
                  <c:v>1.9569229839567308</c:v>
                </c:pt>
                <c:pt idx="872">
                  <c:v>1.9568372559475846</c:v>
                </c:pt>
                <c:pt idx="873">
                  <c:v>1.9567523042265265</c:v>
                </c:pt>
                <c:pt idx="874">
                  <c:v>1.9566681198272124</c:v>
                </c:pt>
                <c:pt idx="875">
                  <c:v>1.9565846939071521</c:v>
                </c:pt>
                <c:pt idx="876">
                  <c:v>1.9565020177457462</c:v>
                </c:pt>
                <c:pt idx="877">
                  <c:v>1.956420082742359</c:v>
                </c:pt>
                <c:pt idx="878">
                  <c:v>1.9563377762955898</c:v>
                </c:pt>
                <c:pt idx="879">
                  <c:v>1.9562551078062016</c:v>
                </c:pt>
                <c:pt idx="880">
                  <c:v>1.9561753678688056</c:v>
                </c:pt>
                <c:pt idx="881">
                  <c:v>1.956096335602779</c:v>
                </c:pt>
                <c:pt idx="882">
                  <c:v>1.9560180029829011</c:v>
                </c:pt>
                <c:pt idx="883">
                  <c:v>1.9559403620929956</c:v>
                </c:pt>
                <c:pt idx="884">
                  <c:v>1.9558634051242256</c:v>
                </c:pt>
                <c:pt idx="885">
                  <c:v>1.9557871243734248</c:v>
                </c:pt>
                <c:pt idx="886">
                  <c:v>1.9557115122414501</c:v>
                </c:pt>
                <c:pt idx="887">
                  <c:v>1.9556365612315698</c:v>
                </c:pt>
                <c:pt idx="888">
                  <c:v>1.9555622639478738</c:v>
                </c:pt>
                <c:pt idx="889">
                  <c:v>1.9554886130937164</c:v>
                </c:pt>
                <c:pt idx="890">
                  <c:v>1.9554156014701827</c:v>
                </c:pt>
                <c:pt idx="891">
                  <c:v>1.9553432219745805</c:v>
                </c:pt>
                <c:pt idx="892">
                  <c:v>1.9552714675989629</c:v>
                </c:pt>
                <c:pt idx="893">
                  <c:v>1.9552003314286706</c:v>
                </c:pt>
                <c:pt idx="894">
                  <c:v>1.955129806640902</c:v>
                </c:pt>
                <c:pt idx="895">
                  <c:v>1.95505988650331</c:v>
                </c:pt>
                <c:pt idx="896">
                  <c:v>1.9549905643726166</c:v>
                </c:pt>
                <c:pt idx="897">
                  <c:v>1.9549218336932581</c:v>
                </c:pt>
                <c:pt idx="898">
                  <c:v>1.9548536879960474</c:v>
                </c:pt>
                <c:pt idx="899">
                  <c:v>1.9547891373346828</c:v>
                </c:pt>
                <c:pt idx="900">
                  <c:v>1.9547221238529129</c:v>
                </c:pt>
                <c:pt idx="901">
                  <c:v>1.9546556766507186</c:v>
                </c:pt>
                <c:pt idx="902">
                  <c:v>1.9545897895889373</c:v>
                </c:pt>
                <c:pt idx="903">
                  <c:v>1.9545244566084787</c:v>
                </c:pt>
                <c:pt idx="904">
                  <c:v>1.9544596717291227</c:v>
                </c:pt>
                <c:pt idx="905">
                  <c:v>1.9543954290483312</c:v>
                </c:pt>
                <c:pt idx="906">
                  <c:v>1.9543317227400847</c:v>
                </c:pt>
                <c:pt idx="907">
                  <c:v>1.9542685470537351</c:v>
                </c:pt>
                <c:pt idx="908">
                  <c:v>1.9542058963128799</c:v>
                </c:pt>
                <c:pt idx="909">
                  <c:v>1.9541437649142557</c:v>
                </c:pt>
                <c:pt idx="910">
                  <c:v>1.954082147326647</c:v>
                </c:pt>
                <c:pt idx="911">
                  <c:v>1.9540210380898162</c:v>
                </c:pt>
                <c:pt idx="912">
                  <c:v>1.9539604318134511</c:v>
                </c:pt>
                <c:pt idx="913">
                  <c:v>1.9539003231761292</c:v>
                </c:pt>
                <c:pt idx="914">
                  <c:v>1.9538407069242973</c:v>
                </c:pt>
                <c:pt idx="915">
                  <c:v>1.9537815778712737</c:v>
                </c:pt>
                <c:pt idx="916">
                  <c:v>1.9537229308962596</c:v>
                </c:pt>
                <c:pt idx="917">
                  <c:v>1.9536647609433744</c:v>
                </c:pt>
                <c:pt idx="918">
                  <c:v>1.9536070630206988</c:v>
                </c:pt>
                <c:pt idx="919">
                  <c:v>1.9535498321993408</c:v>
                </c:pt>
                <c:pt idx="920">
                  <c:v>1.9534930636125138</c:v>
                </c:pt>
                <c:pt idx="921">
                  <c:v>1.9534367524546306</c:v>
                </c:pt>
                <c:pt idx="922">
                  <c:v>1.9533808939804098</c:v>
                </c:pt>
                <c:pt idx="923">
                  <c:v>1.9533254835040026</c:v>
                </c:pt>
                <c:pt idx="924">
                  <c:v>1.9532705163981254</c:v>
                </c:pt>
                <c:pt idx="925">
                  <c:v>1.9532159880932158</c:v>
                </c:pt>
                <c:pt idx="926">
                  <c:v>1.9531618940765969</c:v>
                </c:pt>
                <c:pt idx="927">
                  <c:v>1.9531082298916536</c:v>
                </c:pt>
                <c:pt idx="928">
                  <c:v>1.9530549911370287</c:v>
                </c:pt>
                <c:pt idx="929">
                  <c:v>1.9530021734658261</c:v>
                </c:pt>
                <c:pt idx="930">
                  <c:v>1.9529497725848297</c:v>
                </c:pt>
                <c:pt idx="931">
                  <c:v>1.9528977842537325</c:v>
                </c:pt>
                <c:pt idx="932">
                  <c:v>1.9528462042843835</c:v>
                </c:pt>
                <c:pt idx="933">
                  <c:v>1.9527950285400413</c:v>
                </c:pt>
                <c:pt idx="934">
                  <c:v>1.9527442529346397</c:v>
                </c:pt>
                <c:pt idx="935">
                  <c:v>1.9526938734320702</c:v>
                </c:pt>
                <c:pt idx="936">
                  <c:v>1.9526438860454713</c:v>
                </c:pt>
                <c:pt idx="937">
                  <c:v>1.9525942868365309</c:v>
                </c:pt>
                <c:pt idx="938">
                  <c:v>1.9525442108080919</c:v>
                </c:pt>
                <c:pt idx="939">
                  <c:v>1.9524936651649942</c:v>
                </c:pt>
                <c:pt idx="940">
                  <c:v>1.9524452210188299</c:v>
                </c:pt>
                <c:pt idx="941">
                  <c:v>1.9523971496349501</c:v>
                </c:pt>
                <c:pt idx="942">
                  <c:v>1.9523494473093037</c:v>
                </c:pt>
                <c:pt idx="943">
                  <c:v>1.9523021103824101</c:v>
                </c:pt>
                <c:pt idx="944">
                  <c:v>1.9522551352387301</c:v>
                </c:pt>
                <c:pt idx="945">
                  <c:v>1.952208518306056</c:v>
                </c:pt>
                <c:pt idx="946">
                  <c:v>1.9521622560549061</c:v>
                </c:pt>
                <c:pt idx="947">
                  <c:v>1.9521163449979309</c:v>
                </c:pt>
                <c:pt idx="948">
                  <c:v>1.9520707816893279</c:v>
                </c:pt>
                <c:pt idx="949">
                  <c:v>1.9520255627242662</c:v>
                </c:pt>
                <c:pt idx="950">
                  <c:v>1.9519806847383183</c:v>
                </c:pt>
                <c:pt idx="951">
                  <c:v>1.9519361444069041</c:v>
                </c:pt>
                <c:pt idx="952">
                  <c:v>1.9518919384447391</c:v>
                </c:pt>
                <c:pt idx="953">
                  <c:v>1.9518480636052973</c:v>
                </c:pt>
                <c:pt idx="954">
                  <c:v>1.9518045166802749</c:v>
                </c:pt>
                <c:pt idx="955">
                  <c:v>1.9517612944990683</c:v>
                </c:pt>
                <c:pt idx="956">
                  <c:v>1.9517183939282587</c:v>
                </c:pt>
                <c:pt idx="957">
                  <c:v>1.9516758118711037</c:v>
                </c:pt>
                <c:pt idx="958">
                  <c:v>1.9516335452670361</c:v>
                </c:pt>
                <c:pt idx="959">
                  <c:v>1.951591591091173</c:v>
                </c:pt>
                <c:pt idx="960">
                  <c:v>1.9515499463538306</c:v>
                </c:pt>
                <c:pt idx="961">
                  <c:v>1.9515086081000468</c:v>
                </c:pt>
                <c:pt idx="962">
                  <c:v>1.9514675734091111</c:v>
                </c:pt>
                <c:pt idx="963">
                  <c:v>1.9514268393941021</c:v>
                </c:pt>
                <c:pt idx="964">
                  <c:v>1.9513864032014321</c:v>
                </c:pt>
                <c:pt idx="965">
                  <c:v>1.951346262010397</c:v>
                </c:pt>
                <c:pt idx="966">
                  <c:v>1.9513064130327362</c:v>
                </c:pt>
                <c:pt idx="967">
                  <c:v>1.9512668535121962</c:v>
                </c:pt>
                <c:pt idx="968">
                  <c:v>1.9512275807241033</c:v>
                </c:pt>
                <c:pt idx="969">
                  <c:v>1.951188591974939</c:v>
                </c:pt>
                <c:pt idx="970">
                  <c:v>1.9511498846019282</c:v>
                </c:pt>
                <c:pt idx="971">
                  <c:v>1.9511114559726259</c:v>
                </c:pt>
                <c:pt idx="972">
                  <c:v>1.951073303484518</c:v>
                </c:pt>
                <c:pt idx="973">
                  <c:v>1.95103542456462</c:v>
                </c:pt>
                <c:pt idx="974">
                  <c:v>1.9509978166690882</c:v>
                </c:pt>
                <c:pt idx="975">
                  <c:v>1.9509604772828351</c:v>
                </c:pt>
                <c:pt idx="976">
                  <c:v>1.9509234039191494</c:v>
                </c:pt>
                <c:pt idx="977">
                  <c:v>1.9508865941193205</c:v>
                </c:pt>
                <c:pt idx="978">
                  <c:v>1.9508530488532345</c:v>
                </c:pt>
                <c:pt idx="979">
                  <c:v>1.9508249810300984</c:v>
                </c:pt>
                <c:pt idx="980">
                  <c:v>1.9507888959654576</c:v>
                </c:pt>
                <c:pt idx="981">
                  <c:v>1.9507530653667384</c:v>
                </c:pt>
                <c:pt idx="982">
                  <c:v>1.9507174869047013</c:v>
                </c:pt>
                <c:pt idx="983">
                  <c:v>1.9506821582760434</c:v>
                </c:pt>
                <c:pt idx="984">
                  <c:v>1.9506470772030637</c:v>
                </c:pt>
                <c:pt idx="985">
                  <c:v>1.9506122414333336</c:v>
                </c:pt>
                <c:pt idx="986">
                  <c:v>1.9505776487393633</c:v>
                </c:pt>
                <c:pt idx="987">
                  <c:v>1.9505432969182859</c:v>
                </c:pt>
                <c:pt idx="988">
                  <c:v>1.9505091837915323</c:v>
                </c:pt>
                <c:pt idx="989">
                  <c:v>1.9504753072045236</c:v>
                </c:pt>
                <c:pt idx="990">
                  <c:v>1.950441665026359</c:v>
                </c:pt>
                <c:pt idx="991">
                  <c:v>1.9504082551495123</c:v>
                </c:pt>
                <c:pt idx="992">
                  <c:v>1.9503750754895326</c:v>
                </c:pt>
                <c:pt idx="993">
                  <c:v>1.9503421239847469</c:v>
                </c:pt>
                <c:pt idx="994">
                  <c:v>1.9503093985959741</c:v>
                </c:pt>
                <c:pt idx="995">
                  <c:v>1.9502768973062303</c:v>
                </c:pt>
                <c:pt idx="996">
                  <c:v>1.9502446181204514</c:v>
                </c:pt>
                <c:pt idx="997">
                  <c:v>1.9502125590652135</c:v>
                </c:pt>
                <c:pt idx="998">
                  <c:v>1.9501778918538935</c:v>
                </c:pt>
                <c:pt idx="999">
                  <c:v>1.9501385322531508</c:v>
                </c:pt>
                <c:pt idx="1000">
                  <c:v>1.9501071669730319</c:v>
                </c:pt>
                <c:pt idx="1001">
                  <c:v>1.9500760137506914</c:v>
                </c:pt>
                <c:pt idx="1002">
                  <c:v>1.9500450707210126</c:v>
                </c:pt>
                <c:pt idx="1003">
                  <c:v>1.9500143360388775</c:v>
                </c:pt>
                <c:pt idx="1004">
                  <c:v>1.9499838078789142</c:v>
                </c:pt>
                <c:pt idx="1005">
                  <c:v>1.9499534844352511</c:v>
                </c:pt>
                <c:pt idx="1006">
                  <c:v>1.9499233639212727</c:v>
                </c:pt>
                <c:pt idx="1007">
                  <c:v>1.9498934445693781</c:v>
                </c:pt>
                <c:pt idx="1008">
                  <c:v>1.9498637246307449</c:v>
                </c:pt>
                <c:pt idx="1009">
                  <c:v>1.9498342023750963</c:v>
                </c:pt>
                <c:pt idx="1010">
                  <c:v>1.9498048760904689</c:v>
                </c:pt>
                <c:pt idx="1011">
                  <c:v>1.9497757440829859</c:v>
                </c:pt>
                <c:pt idx="1012">
                  <c:v>1.9497468046766355</c:v>
                </c:pt>
                <c:pt idx="1013">
                  <c:v>1.9497180562130463</c:v>
                </c:pt>
                <c:pt idx="1014">
                  <c:v>1.9496894970512735</c:v>
                </c:pt>
                <c:pt idx="1015">
                  <c:v>1.9496611255675813</c:v>
                </c:pt>
                <c:pt idx="1016">
                  <c:v>1.9496329401552339</c:v>
                </c:pt>
                <c:pt idx="1017">
                  <c:v>1.9496049392242849</c:v>
                </c:pt>
                <c:pt idx="1018">
                  <c:v>1.9495744528328078</c:v>
                </c:pt>
                <c:pt idx="1019">
                  <c:v>1.9495381813353618</c:v>
                </c:pt>
                <c:pt idx="1020">
                  <c:v>1.949510769247573</c:v>
                </c:pt>
                <c:pt idx="1021">
                  <c:v>1.9494835350721136</c:v>
                </c:pt>
                <c:pt idx="1022">
                  <c:v>1.9494564773037839</c:v>
                </c:pt>
                <c:pt idx="1023">
                  <c:v>1.9494295944529372</c:v>
                </c:pt>
                <c:pt idx="1024">
                  <c:v>1.9494028850452896</c:v>
                </c:pt>
                <c:pt idx="1025">
                  <c:v>1.9493763476217352</c:v>
                </c:pt>
                <c:pt idx="1026">
                  <c:v>1.9493499807381627</c:v>
                </c:pt>
                <c:pt idx="1027">
                  <c:v>1.9493237829652741</c:v>
                </c:pt>
                <c:pt idx="1028">
                  <c:v>1.9492977528884077</c:v>
                </c:pt>
                <c:pt idx="1029">
                  <c:v>1.9492718891073606</c:v>
                </c:pt>
                <c:pt idx="1030">
                  <c:v>1.9492461902362157</c:v>
                </c:pt>
                <c:pt idx="1031">
                  <c:v>1.9492206549031725</c:v>
                </c:pt>
                <c:pt idx="1032">
                  <c:v>1.9491952817503746</c:v>
                </c:pt>
                <c:pt idx="1033">
                  <c:v>1.9491700694337482</c:v>
                </c:pt>
                <c:pt idx="1034">
                  <c:v>1.9491450166228323</c:v>
                </c:pt>
                <c:pt idx="1035">
                  <c:v>1.9491201220006222</c:v>
                </c:pt>
                <c:pt idx="1036">
                  <c:v>1.9490953842634062</c:v>
                </c:pt>
                <c:pt idx="1037">
                  <c:v>1.94907080212061</c:v>
                </c:pt>
                <c:pt idx="1038">
                  <c:v>1.9490571281975875</c:v>
                </c:pt>
                <c:pt idx="1039">
                  <c:v>1.949065670269744</c:v>
                </c:pt>
                <c:pt idx="1040">
                  <c:v>1.9490413863966058</c:v>
                </c:pt>
                <c:pt idx="1041">
                  <c:v>1.949017254376229</c:v>
                </c:pt>
                <c:pt idx="1042">
                  <c:v>1.948993272968641</c:v>
                </c:pt>
                <c:pt idx="1043">
                  <c:v>1.948969440946255</c:v>
                </c:pt>
                <c:pt idx="1044">
                  <c:v>1.9489457570937212</c:v>
                </c:pt>
                <c:pt idx="1045">
                  <c:v>1.9489222202077872</c:v>
                </c:pt>
                <c:pt idx="1046">
                  <c:v>1.9488988290971525</c:v>
                </c:pt>
                <c:pt idx="1047">
                  <c:v>1.9488755825823325</c:v>
                </c:pt>
                <c:pt idx="1048">
                  <c:v>1.9488524794955202</c:v>
                </c:pt>
                <c:pt idx="1049">
                  <c:v>1.948829518680447</c:v>
                </c:pt>
                <c:pt idx="1050">
                  <c:v>1.9488066989922537</c:v>
                </c:pt>
                <c:pt idx="1051">
                  <c:v>1.9487840192973551</c:v>
                </c:pt>
                <c:pt idx="1052">
                  <c:v>1.9487614784733096</c:v>
                </c:pt>
                <c:pt idx="1053">
                  <c:v>1.948739075408692</c:v>
                </c:pt>
                <c:pt idx="1054">
                  <c:v>1.9487168090029647</c:v>
                </c:pt>
                <c:pt idx="1055">
                  <c:v>1.9486946781663534</c:v>
                </c:pt>
                <c:pt idx="1056">
                  <c:v>1.9486726818197235</c:v>
                </c:pt>
                <c:pt idx="1057">
                  <c:v>1.9486508188944569</c:v>
                </c:pt>
                <c:pt idx="1058">
                  <c:v>1.9486218467707557</c:v>
                </c:pt>
                <c:pt idx="1059">
                  <c:v>1.9485780188868316</c:v>
                </c:pt>
                <c:pt idx="1060">
                  <c:v>1.948556651366937</c:v>
                </c:pt>
                <c:pt idx="1061">
                  <c:v>1.9485354123108714</c:v>
                </c:pt>
                <c:pt idx="1062">
                  <c:v>1.9485143007083379</c:v>
                </c:pt>
                <c:pt idx="1063">
                  <c:v>1.9484933155587723</c:v>
                </c:pt>
                <c:pt idx="1064">
                  <c:v>1.9484724558712319</c:v>
                </c:pt>
                <c:pt idx="1065">
                  <c:v>1.948451720664288</c:v>
                </c:pt>
                <c:pt idx="1066">
                  <c:v>1.9484311089659176</c:v>
                </c:pt>
                <c:pt idx="1067">
                  <c:v>1.9484106198133984</c:v>
                </c:pt>
                <c:pt idx="1068">
                  <c:v>1.9483902522532019</c:v>
                </c:pt>
                <c:pt idx="1069">
                  <c:v>1.9483700053408926</c:v>
                </c:pt>
                <c:pt idx="1070">
                  <c:v>1.9483498781410233</c:v>
                </c:pt>
                <c:pt idx="1071">
                  <c:v>1.9483298697270373</c:v>
                </c:pt>
                <c:pt idx="1072">
                  <c:v>1.9483099791811673</c:v>
                </c:pt>
                <c:pt idx="1073">
                  <c:v>1.9482902055943376</c:v>
                </c:pt>
                <c:pt idx="1074">
                  <c:v>1.9482705480660665</c:v>
                </c:pt>
                <c:pt idx="1075">
                  <c:v>1.9482510057043718</c:v>
                </c:pt>
                <c:pt idx="1076">
                  <c:v>1.948231577625676</c:v>
                </c:pt>
                <c:pt idx="1077">
                  <c:v>1.9482122629547129</c:v>
                </c:pt>
                <c:pt idx="1078">
                  <c:v>1.9481930608244356</c:v>
                </c:pt>
                <c:pt idx="1079">
                  <c:v>1.9481722479463488</c:v>
                </c:pt>
                <c:pt idx="1080">
                  <c:v>1.9481532738515819</c:v>
                </c:pt>
                <c:pt idx="1081">
                  <c:v>1.9481344097035094</c:v>
                </c:pt>
                <c:pt idx="1082">
                  <c:v>1.9481156546674452</c:v>
                </c:pt>
                <c:pt idx="1083">
                  <c:v>1.9480970079164752</c:v>
                </c:pt>
                <c:pt idx="1084">
                  <c:v>1.9480784686313726</c:v>
                </c:pt>
                <c:pt idx="1085">
                  <c:v>1.9480600360005125</c:v>
                </c:pt>
                <c:pt idx="1086">
                  <c:v>1.9480417092197901</c:v>
                </c:pt>
                <c:pt idx="1087">
                  <c:v>1.9480234874925388</c:v>
                </c:pt>
                <c:pt idx="1088">
                  <c:v>1.9480053700294477</c:v>
                </c:pt>
                <c:pt idx="1089">
                  <c:v>1.9479873560484819</c:v>
                </c:pt>
                <c:pt idx="1090">
                  <c:v>1.9479694447748053</c:v>
                </c:pt>
                <c:pt idx="1091">
                  <c:v>1.9479516354406996</c:v>
                </c:pt>
                <c:pt idx="1092">
                  <c:v>1.947933927285491</c:v>
                </c:pt>
                <c:pt idx="1093">
                  <c:v>1.9479163195554694</c:v>
                </c:pt>
                <c:pt idx="1094">
                  <c:v>1.9478988115038174</c:v>
                </c:pt>
                <c:pt idx="1095">
                  <c:v>1.9478814023905335</c:v>
                </c:pt>
                <c:pt idx="1096">
                  <c:v>1.9478640914823599</c:v>
                </c:pt>
                <c:pt idx="1097">
                  <c:v>1.9478468780527101</c:v>
                </c:pt>
                <c:pt idx="1098">
                  <c:v>1.9478297613815969</c:v>
                </c:pt>
                <c:pt idx="1099">
                  <c:v>1.9478127407555612</c:v>
                </c:pt>
                <c:pt idx="1100">
                  <c:v>1.9477958154676041</c:v>
                </c:pt>
                <c:pt idx="1101">
                  <c:v>1.9477789848171161</c:v>
                </c:pt>
                <c:pt idx="1102">
                  <c:v>1.94776224810981</c:v>
                </c:pt>
                <c:pt idx="1103">
                  <c:v>1.947745604657652</c:v>
                </c:pt>
                <c:pt idx="1104">
                  <c:v>1.9477290537787995</c:v>
                </c:pt>
                <c:pt idx="1105">
                  <c:v>1.9477125947975291</c:v>
                </c:pt>
                <c:pt idx="1106">
                  <c:v>1.9476962270441778</c:v>
                </c:pt>
                <c:pt idx="1107">
                  <c:v>1.9476799498550759</c:v>
                </c:pt>
                <c:pt idx="1108">
                  <c:v>1.9476637625724826</c:v>
                </c:pt>
                <c:pt idx="1109">
                  <c:v>1.9476476645445273</c:v>
                </c:pt>
                <c:pt idx="1110">
                  <c:v>1.9476316551251442</c:v>
                </c:pt>
                <c:pt idx="1111">
                  <c:v>1.9476157336740139</c:v>
                </c:pt>
                <c:pt idx="1112">
                  <c:v>1.9475998995565007</c:v>
                </c:pt>
                <c:pt idx="1113">
                  <c:v>1.9475841521435955</c:v>
                </c:pt>
                <c:pt idx="1114">
                  <c:v>1.9475684908118549</c:v>
                </c:pt>
                <c:pt idx="1115">
                  <c:v>1.9475529149433453</c:v>
                </c:pt>
                <c:pt idx="1116">
                  <c:v>1.9475374239255827</c:v>
                </c:pt>
                <c:pt idx="1117">
                  <c:v>1.9475220171514791</c:v>
                </c:pt>
                <c:pt idx="1118">
                  <c:v>1.9475066940192827</c:v>
                </c:pt>
                <c:pt idx="1119">
                  <c:v>1.9474930402637201</c:v>
                </c:pt>
                <c:pt idx="1120">
                  <c:v>1.9474778781954369</c:v>
                </c:pt>
                <c:pt idx="1121">
                  <c:v>1.9474627980262533</c:v>
                </c:pt>
                <c:pt idx="1122">
                  <c:v>1.9474477991749573</c:v>
                </c:pt>
                <c:pt idx="1123">
                  <c:v>1.9474328810654065</c:v>
                </c:pt>
                <c:pt idx="1124">
                  <c:v>1.9474180431264778</c:v>
                </c:pt>
                <c:pt idx="1125">
                  <c:v>1.9474032847920142</c:v>
                </c:pt>
                <c:pt idx="1126">
                  <c:v>1.947388605500775</c:v>
                </c:pt>
                <c:pt idx="1127">
                  <c:v>1.9473740046963846</c:v>
                </c:pt>
                <c:pt idx="1128">
                  <c:v>1.9473594818272832</c:v>
                </c:pt>
                <c:pt idx="1129">
                  <c:v>1.9473450363466778</c:v>
                </c:pt>
                <c:pt idx="1130">
                  <c:v>1.9473306677124924</c:v>
                </c:pt>
                <c:pt idx="1131">
                  <c:v>1.9473163753873215</c:v>
                </c:pt>
                <c:pt idx="1132">
                  <c:v>1.9473021588383819</c:v>
                </c:pt>
                <c:pt idx="1133">
                  <c:v>1.9472880175374645</c:v>
                </c:pt>
                <c:pt idx="1134">
                  <c:v>1.9472739509608903</c:v>
                </c:pt>
                <c:pt idx="1135">
                  <c:v>1.9472599585894634</c:v>
                </c:pt>
                <c:pt idx="1136">
                  <c:v>1.9472460399084248</c:v>
                </c:pt>
                <c:pt idx="1137">
                  <c:v>1.9472321944074091</c:v>
                </c:pt>
                <c:pt idx="1138">
                  <c:v>1.9472184215803994</c:v>
                </c:pt>
                <c:pt idx="1139">
                  <c:v>1.9472031923842086</c:v>
                </c:pt>
                <c:pt idx="1140">
                  <c:v>1.9471895674010902</c:v>
                </c:pt>
                <c:pt idx="1141">
                  <c:v>1.947176013572578</c:v>
                </c:pt>
                <c:pt idx="1142">
                  <c:v>1.9471625304098432</c:v>
                </c:pt>
                <c:pt idx="1143">
                  <c:v>1.9471491174281903</c:v>
                </c:pt>
                <c:pt idx="1144">
                  <c:v>1.9471357741470148</c:v>
                </c:pt>
                <c:pt idx="1145">
                  <c:v>1.9471225000897612</c:v>
                </c:pt>
                <c:pt idx="1146">
                  <c:v>1.9471092947838873</c:v>
                </c:pt>
                <c:pt idx="1147">
                  <c:v>1.9470961577608177</c:v>
                </c:pt>
                <c:pt idx="1148">
                  <c:v>1.9470830885559105</c:v>
                </c:pt>
                <c:pt idx="1149">
                  <c:v>1.9470700867084147</c:v>
                </c:pt>
                <c:pt idx="1150">
                  <c:v>1.947057151761433</c:v>
                </c:pt>
                <c:pt idx="1151">
                  <c:v>1.9470442832618826</c:v>
                </c:pt>
                <c:pt idx="1152">
                  <c:v>1.9470314807604598</c:v>
                </c:pt>
                <c:pt idx="1153">
                  <c:v>1.9470187438115996</c:v>
                </c:pt>
                <c:pt idx="1154">
                  <c:v>1.9470060719734428</c:v>
                </c:pt>
                <c:pt idx="1155">
                  <c:v>1.9469934648077953</c:v>
                </c:pt>
                <c:pt idx="1156">
                  <c:v>1.946980921880096</c:v>
                </c:pt>
                <c:pt idx="1157">
                  <c:v>1.9469684427593783</c:v>
                </c:pt>
                <c:pt idx="1158">
                  <c:v>1.9469570129438307</c:v>
                </c:pt>
                <c:pt idx="1159">
                  <c:v>1.9469481032084812</c:v>
                </c:pt>
                <c:pt idx="1160">
                  <c:v>1.9469358021193388</c:v>
                </c:pt>
                <c:pt idx="1161">
                  <c:v>1.9469235632195303</c:v>
                </c:pt>
                <c:pt idx="1162">
                  <c:v>1.9469113860949712</c:v>
                </c:pt>
                <c:pt idx="1163">
                  <c:v>1.9468992703349746</c:v>
                </c:pt>
                <c:pt idx="1164">
                  <c:v>1.946887215532215</c:v>
                </c:pt>
                <c:pt idx="1165">
                  <c:v>1.9468752212826985</c:v>
                </c:pt>
                <c:pt idx="1166">
                  <c:v>1.9468632871857297</c:v>
                </c:pt>
                <c:pt idx="1167">
                  <c:v>1.9468514128438796</c:v>
                </c:pt>
                <c:pt idx="1168">
                  <c:v>1.9468395978629536</c:v>
                </c:pt>
                <c:pt idx="1169">
                  <c:v>1.9468278418519618</c:v>
                </c:pt>
                <c:pt idx="1170">
                  <c:v>1.9468161444230869</c:v>
                </c:pt>
                <c:pt idx="1171">
                  <c:v>1.9468045051916549</c:v>
                </c:pt>
                <c:pt idx="1172">
                  <c:v>1.9467929237761037</c:v>
                </c:pt>
                <c:pt idx="1173">
                  <c:v>1.9467813997979542</c:v>
                </c:pt>
                <c:pt idx="1174">
                  <c:v>1.9467699328817809</c:v>
                </c:pt>
                <c:pt idx="1175">
                  <c:v>1.946758522655182</c:v>
                </c:pt>
                <c:pt idx="1176">
                  <c:v>1.9467471687487512</c:v>
                </c:pt>
                <c:pt idx="1177">
                  <c:v>1.9467358707960489</c:v>
                </c:pt>
                <c:pt idx="1178">
                  <c:v>1.9467246284335751</c:v>
                </c:pt>
                <c:pt idx="1179">
                  <c:v>1.9467134413007392</c:v>
                </c:pt>
                <c:pt idx="1180">
                  <c:v>1.9467023090398337</c:v>
                </c:pt>
                <c:pt idx="1181">
                  <c:v>1.946691231296009</c:v>
                </c:pt>
                <c:pt idx="1182">
                  <c:v>1.9466802077172425</c:v>
                </c:pt>
                <c:pt idx="1183">
                  <c:v>1.9466692379543145</c:v>
                </c:pt>
                <c:pt idx="1184">
                  <c:v>1.9466583216607816</c:v>
                </c:pt>
                <c:pt idx="1185">
                  <c:v>1.946647458492949</c:v>
                </c:pt>
                <c:pt idx="1186">
                  <c:v>1.9466366481098472</c:v>
                </c:pt>
                <c:pt idx="1187">
                  <c:v>1.9466258901732043</c:v>
                </c:pt>
                <c:pt idx="1188">
                  <c:v>1.9466151843474213</c:v>
                </c:pt>
                <c:pt idx="1189">
                  <c:v>1.9466045302995481</c:v>
                </c:pt>
                <c:pt idx="1190">
                  <c:v>1.9465939276992568</c:v>
                </c:pt>
                <c:pt idx="1191">
                  <c:v>1.94658337621882</c:v>
                </c:pt>
                <c:pt idx="1192">
                  <c:v>1.9465728755330836</c:v>
                </c:pt>
                <c:pt idx="1193">
                  <c:v>1.9465624253194451</c:v>
                </c:pt>
                <c:pt idx="1194">
                  <c:v>1.9465520252578286</c:v>
                </c:pt>
                <c:pt idx="1195">
                  <c:v>1.9465416750306623</c:v>
                </c:pt>
                <c:pt idx="1196">
                  <c:v>1.9465313743228541</c:v>
                </c:pt>
                <c:pt idx="1197">
                  <c:v>1.9465211228217698</c:v>
                </c:pt>
                <c:pt idx="1198">
                  <c:v>1.9465099943451036</c:v>
                </c:pt>
                <c:pt idx="1199">
                  <c:v>1.9464966070075713</c:v>
                </c:pt>
                <c:pt idx="1200">
                  <c:v>1.946486510215774</c:v>
                </c:pt>
                <c:pt idx="1201">
                  <c:v>1.9464764613492231</c:v>
                </c:pt>
                <c:pt idx="1202">
                  <c:v>1.9464664601076582</c:v>
                </c:pt>
                <c:pt idx="1203">
                  <c:v>1.9464565061931407</c:v>
                </c:pt>
                <c:pt idx="1204">
                  <c:v>1.9464465993100308</c:v>
                </c:pt>
                <c:pt idx="1205">
                  <c:v>1.9464367391649686</c:v>
                </c:pt>
                <c:pt idx="1206">
                  <c:v>1.9464269254668514</c:v>
                </c:pt>
                <c:pt idx="1207">
                  <c:v>1.9464171579268139</c:v>
                </c:pt>
                <c:pt idx="1208">
                  <c:v>1.9464074362582089</c:v>
                </c:pt>
                <c:pt idx="1209">
                  <c:v>1.9463977601765845</c:v>
                </c:pt>
                <c:pt idx="1210">
                  <c:v>1.9463881293996677</c:v>
                </c:pt>
                <c:pt idx="1211">
                  <c:v>1.9463785436473409</c:v>
                </c:pt>
                <c:pt idx="1212">
                  <c:v>1.9463690026416256</c:v>
                </c:pt>
                <c:pt idx="1213">
                  <c:v>1.9463595061066608</c:v>
                </c:pt>
                <c:pt idx="1214">
                  <c:v>1.9463500537686853</c:v>
                </c:pt>
                <c:pt idx="1215">
                  <c:v>1.9463406453560181</c:v>
                </c:pt>
                <c:pt idx="1216">
                  <c:v>1.9463312805990396</c:v>
                </c:pt>
                <c:pt idx="1217">
                  <c:v>1.9463219592301733</c:v>
                </c:pt>
              </c:numCache>
            </c:numRef>
          </c:yVal>
          <c:smooth val="0"/>
        </c:ser>
        <c:ser>
          <c:idx val="3"/>
          <c:order val="3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'RTM6'!$F$3:$F$2535</c:f>
              <c:numCache>
                <c:formatCode>General</c:formatCode>
                <c:ptCount val="2533"/>
                <c:pt idx="0">
                  <c:v>1.6999999999999993</c:v>
                </c:pt>
                <c:pt idx="1">
                  <c:v>1.8000000000000007</c:v>
                </c:pt>
                <c:pt idx="2">
                  <c:v>1.9000000000000021</c:v>
                </c:pt>
                <c:pt idx="3">
                  <c:v>2</c:v>
                </c:pt>
                <c:pt idx="4">
                  <c:v>2.1000000000000014</c:v>
                </c:pt>
                <c:pt idx="5">
                  <c:v>2.1999999999999993</c:v>
                </c:pt>
                <c:pt idx="6">
                  <c:v>2.3000000000000007</c:v>
                </c:pt>
                <c:pt idx="7">
                  <c:v>2.4000000000000021</c:v>
                </c:pt>
                <c:pt idx="8">
                  <c:v>2.5</c:v>
                </c:pt>
                <c:pt idx="9">
                  <c:v>2.6000000000000014</c:v>
                </c:pt>
                <c:pt idx="10">
                  <c:v>2.6999999999999993</c:v>
                </c:pt>
                <c:pt idx="11">
                  <c:v>2.8000000000000007</c:v>
                </c:pt>
                <c:pt idx="12">
                  <c:v>2.9000000000000021</c:v>
                </c:pt>
                <c:pt idx="13">
                  <c:v>3</c:v>
                </c:pt>
                <c:pt idx="14">
                  <c:v>3.1000000000000014</c:v>
                </c:pt>
                <c:pt idx="15">
                  <c:v>3.1999999999999993</c:v>
                </c:pt>
                <c:pt idx="16">
                  <c:v>3.3000000000000007</c:v>
                </c:pt>
                <c:pt idx="17">
                  <c:v>3.4000000000000021</c:v>
                </c:pt>
                <c:pt idx="18">
                  <c:v>3.5</c:v>
                </c:pt>
                <c:pt idx="19">
                  <c:v>3.6000000000000014</c:v>
                </c:pt>
                <c:pt idx="20">
                  <c:v>3.6999999999999993</c:v>
                </c:pt>
                <c:pt idx="21">
                  <c:v>3.8000000000000007</c:v>
                </c:pt>
                <c:pt idx="22">
                  <c:v>3.9000000000000021</c:v>
                </c:pt>
                <c:pt idx="23">
                  <c:v>4</c:v>
                </c:pt>
                <c:pt idx="24">
                  <c:v>4.1000000000000014</c:v>
                </c:pt>
                <c:pt idx="25">
                  <c:v>4.1999999999999993</c:v>
                </c:pt>
                <c:pt idx="26">
                  <c:v>4.3000000000000007</c:v>
                </c:pt>
                <c:pt idx="27">
                  <c:v>4.4000000000000021</c:v>
                </c:pt>
                <c:pt idx="28">
                  <c:v>4.5</c:v>
                </c:pt>
                <c:pt idx="29">
                  <c:v>4.6000000000000014</c:v>
                </c:pt>
                <c:pt idx="30">
                  <c:v>4.6999999999999993</c:v>
                </c:pt>
                <c:pt idx="31">
                  <c:v>4.8000000000000007</c:v>
                </c:pt>
                <c:pt idx="32">
                  <c:v>4.9000000000000021</c:v>
                </c:pt>
                <c:pt idx="33">
                  <c:v>5</c:v>
                </c:pt>
                <c:pt idx="34">
                  <c:v>5.1000000000000014</c:v>
                </c:pt>
                <c:pt idx="35">
                  <c:v>5.1999999999999993</c:v>
                </c:pt>
                <c:pt idx="36">
                  <c:v>5.3000000000000007</c:v>
                </c:pt>
                <c:pt idx="37">
                  <c:v>5.4000000000000021</c:v>
                </c:pt>
                <c:pt idx="38">
                  <c:v>5.5</c:v>
                </c:pt>
                <c:pt idx="39">
                  <c:v>5.6000000000000014</c:v>
                </c:pt>
                <c:pt idx="40">
                  <c:v>5.6999999999999993</c:v>
                </c:pt>
                <c:pt idx="41">
                  <c:v>5.8000000000000007</c:v>
                </c:pt>
                <c:pt idx="42">
                  <c:v>5.9000000000000021</c:v>
                </c:pt>
                <c:pt idx="43">
                  <c:v>6</c:v>
                </c:pt>
                <c:pt idx="44">
                  <c:v>6.1000000000000014</c:v>
                </c:pt>
                <c:pt idx="45">
                  <c:v>6.1999999999999993</c:v>
                </c:pt>
                <c:pt idx="46">
                  <c:v>6.3000000000000007</c:v>
                </c:pt>
                <c:pt idx="47">
                  <c:v>6.4000000000000021</c:v>
                </c:pt>
                <c:pt idx="48">
                  <c:v>6.5</c:v>
                </c:pt>
                <c:pt idx="49">
                  <c:v>6.6000000000000014</c:v>
                </c:pt>
                <c:pt idx="50">
                  <c:v>6.6999999999999993</c:v>
                </c:pt>
                <c:pt idx="51">
                  <c:v>6.8000000000000007</c:v>
                </c:pt>
                <c:pt idx="52">
                  <c:v>6.9000000000000021</c:v>
                </c:pt>
                <c:pt idx="53">
                  <c:v>7</c:v>
                </c:pt>
                <c:pt idx="54">
                  <c:v>7.1000000000000014</c:v>
                </c:pt>
                <c:pt idx="55">
                  <c:v>7.1999999999999993</c:v>
                </c:pt>
                <c:pt idx="56">
                  <c:v>7.3000000000000007</c:v>
                </c:pt>
                <c:pt idx="57">
                  <c:v>7.4000000000000021</c:v>
                </c:pt>
                <c:pt idx="58">
                  <c:v>7.5</c:v>
                </c:pt>
                <c:pt idx="59">
                  <c:v>7.6000000000000014</c:v>
                </c:pt>
                <c:pt idx="60">
                  <c:v>7.6999999999999993</c:v>
                </c:pt>
                <c:pt idx="61">
                  <c:v>7.8000000000000007</c:v>
                </c:pt>
                <c:pt idx="62">
                  <c:v>7.9000000000000021</c:v>
                </c:pt>
                <c:pt idx="63">
                  <c:v>8</c:v>
                </c:pt>
                <c:pt idx="64">
                  <c:v>8.1000000000000014</c:v>
                </c:pt>
                <c:pt idx="65">
                  <c:v>8.1999999999999993</c:v>
                </c:pt>
                <c:pt idx="66">
                  <c:v>8.3000000000000007</c:v>
                </c:pt>
                <c:pt idx="67">
                  <c:v>8.4000000000000021</c:v>
                </c:pt>
                <c:pt idx="68">
                  <c:v>8.5</c:v>
                </c:pt>
                <c:pt idx="69">
                  <c:v>8.6000000000000014</c:v>
                </c:pt>
                <c:pt idx="70">
                  <c:v>8.6999999999999993</c:v>
                </c:pt>
                <c:pt idx="71">
                  <c:v>8.8000000000000007</c:v>
                </c:pt>
                <c:pt idx="72">
                  <c:v>8.9000000000000021</c:v>
                </c:pt>
                <c:pt idx="73">
                  <c:v>9</c:v>
                </c:pt>
                <c:pt idx="74">
                  <c:v>9.1000000000000014</c:v>
                </c:pt>
                <c:pt idx="75">
                  <c:v>9.1999999999999993</c:v>
                </c:pt>
                <c:pt idx="76">
                  <c:v>9.3000000000000007</c:v>
                </c:pt>
                <c:pt idx="77">
                  <c:v>9.4000000000000021</c:v>
                </c:pt>
                <c:pt idx="78">
                  <c:v>9.5</c:v>
                </c:pt>
                <c:pt idx="79">
                  <c:v>9.6000000000000014</c:v>
                </c:pt>
                <c:pt idx="80">
                  <c:v>9.6999999999999993</c:v>
                </c:pt>
                <c:pt idx="81">
                  <c:v>9.8000000000000007</c:v>
                </c:pt>
                <c:pt idx="82">
                  <c:v>9.9000000000000021</c:v>
                </c:pt>
                <c:pt idx="83">
                  <c:v>10</c:v>
                </c:pt>
                <c:pt idx="84">
                  <c:v>10.100000000000001</c:v>
                </c:pt>
                <c:pt idx="85">
                  <c:v>10.199999999999999</c:v>
                </c:pt>
                <c:pt idx="86">
                  <c:v>10.3</c:v>
                </c:pt>
                <c:pt idx="87">
                  <c:v>10.400000000000002</c:v>
                </c:pt>
                <c:pt idx="88">
                  <c:v>10.5</c:v>
                </c:pt>
                <c:pt idx="89">
                  <c:v>10.600000000000001</c:v>
                </c:pt>
                <c:pt idx="90">
                  <c:v>10.7</c:v>
                </c:pt>
                <c:pt idx="91">
                  <c:v>10.8</c:v>
                </c:pt>
                <c:pt idx="92">
                  <c:v>10.900000000000002</c:v>
                </c:pt>
                <c:pt idx="93">
                  <c:v>11</c:v>
                </c:pt>
                <c:pt idx="94">
                  <c:v>11.100000000000001</c:v>
                </c:pt>
                <c:pt idx="95">
                  <c:v>11.2</c:v>
                </c:pt>
                <c:pt idx="96">
                  <c:v>11.3</c:v>
                </c:pt>
                <c:pt idx="97">
                  <c:v>11.400000000000002</c:v>
                </c:pt>
                <c:pt idx="98">
                  <c:v>11.5</c:v>
                </c:pt>
                <c:pt idx="99">
                  <c:v>11.600000000000001</c:v>
                </c:pt>
                <c:pt idx="100">
                  <c:v>11.7</c:v>
                </c:pt>
                <c:pt idx="101">
                  <c:v>11.8</c:v>
                </c:pt>
                <c:pt idx="102">
                  <c:v>11.900000000000002</c:v>
                </c:pt>
                <c:pt idx="103">
                  <c:v>12</c:v>
                </c:pt>
                <c:pt idx="104">
                  <c:v>12.100000000000001</c:v>
                </c:pt>
                <c:pt idx="105">
                  <c:v>12.2</c:v>
                </c:pt>
                <c:pt idx="106">
                  <c:v>12.3</c:v>
                </c:pt>
                <c:pt idx="107">
                  <c:v>12.400000000000002</c:v>
                </c:pt>
                <c:pt idx="108">
                  <c:v>12.5</c:v>
                </c:pt>
                <c:pt idx="109">
                  <c:v>12.600000000000001</c:v>
                </c:pt>
                <c:pt idx="110">
                  <c:v>12.7</c:v>
                </c:pt>
                <c:pt idx="111">
                  <c:v>12.8</c:v>
                </c:pt>
                <c:pt idx="112">
                  <c:v>12.900000000000002</c:v>
                </c:pt>
                <c:pt idx="113">
                  <c:v>13</c:v>
                </c:pt>
                <c:pt idx="114">
                  <c:v>13.100000000000001</c:v>
                </c:pt>
                <c:pt idx="115">
                  <c:v>13.2</c:v>
                </c:pt>
                <c:pt idx="116">
                  <c:v>13.3</c:v>
                </c:pt>
                <c:pt idx="117">
                  <c:v>13.400000000000002</c:v>
                </c:pt>
                <c:pt idx="118">
                  <c:v>13.5</c:v>
                </c:pt>
                <c:pt idx="119">
                  <c:v>13.600000000000001</c:v>
                </c:pt>
                <c:pt idx="120">
                  <c:v>13.7</c:v>
                </c:pt>
                <c:pt idx="121">
                  <c:v>13.8</c:v>
                </c:pt>
                <c:pt idx="122">
                  <c:v>13.900000000000002</c:v>
                </c:pt>
                <c:pt idx="123">
                  <c:v>14</c:v>
                </c:pt>
                <c:pt idx="124">
                  <c:v>14.100000000000001</c:v>
                </c:pt>
                <c:pt idx="125">
                  <c:v>14.2</c:v>
                </c:pt>
                <c:pt idx="126">
                  <c:v>14.3</c:v>
                </c:pt>
                <c:pt idx="127">
                  <c:v>14.400000000000002</c:v>
                </c:pt>
                <c:pt idx="128">
                  <c:v>14.5</c:v>
                </c:pt>
                <c:pt idx="129">
                  <c:v>14.600000000000001</c:v>
                </c:pt>
                <c:pt idx="130">
                  <c:v>14.7</c:v>
                </c:pt>
                <c:pt idx="131">
                  <c:v>14.8</c:v>
                </c:pt>
                <c:pt idx="132">
                  <c:v>14.900000000000002</c:v>
                </c:pt>
                <c:pt idx="133">
                  <c:v>15.000000000000004</c:v>
                </c:pt>
                <c:pt idx="134">
                  <c:v>15.099999999999998</c:v>
                </c:pt>
                <c:pt idx="135">
                  <c:v>15.2</c:v>
                </c:pt>
                <c:pt idx="136">
                  <c:v>15.3</c:v>
                </c:pt>
                <c:pt idx="137">
                  <c:v>15.400000000000002</c:v>
                </c:pt>
                <c:pt idx="138">
                  <c:v>15.500000000000004</c:v>
                </c:pt>
                <c:pt idx="139">
                  <c:v>15.599999999999998</c:v>
                </c:pt>
                <c:pt idx="140">
                  <c:v>15.7</c:v>
                </c:pt>
                <c:pt idx="141">
                  <c:v>15.8</c:v>
                </c:pt>
                <c:pt idx="142">
                  <c:v>15.900000000000002</c:v>
                </c:pt>
                <c:pt idx="143">
                  <c:v>16.000000000000004</c:v>
                </c:pt>
                <c:pt idx="144">
                  <c:v>16.099999999999998</c:v>
                </c:pt>
                <c:pt idx="145">
                  <c:v>16.2</c:v>
                </c:pt>
                <c:pt idx="146">
                  <c:v>16.3</c:v>
                </c:pt>
                <c:pt idx="147">
                  <c:v>16.400000000000002</c:v>
                </c:pt>
                <c:pt idx="148">
                  <c:v>16.500000000000004</c:v>
                </c:pt>
                <c:pt idx="149">
                  <c:v>16.599999999999998</c:v>
                </c:pt>
                <c:pt idx="150">
                  <c:v>16.7</c:v>
                </c:pt>
                <c:pt idx="151">
                  <c:v>16.8</c:v>
                </c:pt>
                <c:pt idx="152">
                  <c:v>16.900000000000002</c:v>
                </c:pt>
                <c:pt idx="153">
                  <c:v>17.000000000000004</c:v>
                </c:pt>
                <c:pt idx="154">
                  <c:v>17.099999999999998</c:v>
                </c:pt>
                <c:pt idx="155">
                  <c:v>17.2</c:v>
                </c:pt>
                <c:pt idx="156">
                  <c:v>17.3</c:v>
                </c:pt>
                <c:pt idx="157">
                  <c:v>17.400000000000002</c:v>
                </c:pt>
                <c:pt idx="158">
                  <c:v>17.500000000000004</c:v>
                </c:pt>
                <c:pt idx="159">
                  <c:v>17.599999999999998</c:v>
                </c:pt>
                <c:pt idx="160">
                  <c:v>17.7</c:v>
                </c:pt>
                <c:pt idx="161">
                  <c:v>17.8</c:v>
                </c:pt>
                <c:pt idx="162">
                  <c:v>17.900000000000002</c:v>
                </c:pt>
                <c:pt idx="163">
                  <c:v>18.000000000000004</c:v>
                </c:pt>
                <c:pt idx="164">
                  <c:v>18.099999999999998</c:v>
                </c:pt>
                <c:pt idx="165">
                  <c:v>18.2</c:v>
                </c:pt>
                <c:pt idx="166">
                  <c:v>18.3</c:v>
                </c:pt>
                <c:pt idx="167">
                  <c:v>18.400000000000002</c:v>
                </c:pt>
                <c:pt idx="168">
                  <c:v>18.500000000000004</c:v>
                </c:pt>
                <c:pt idx="169">
                  <c:v>18.599999999999998</c:v>
                </c:pt>
                <c:pt idx="170">
                  <c:v>18.7</c:v>
                </c:pt>
                <c:pt idx="171">
                  <c:v>18.8</c:v>
                </c:pt>
                <c:pt idx="172">
                  <c:v>18.900000000000002</c:v>
                </c:pt>
                <c:pt idx="173">
                  <c:v>19.000000000000004</c:v>
                </c:pt>
                <c:pt idx="174">
                  <c:v>19.099999999999998</c:v>
                </c:pt>
                <c:pt idx="175">
                  <c:v>19.2</c:v>
                </c:pt>
                <c:pt idx="176">
                  <c:v>19.3</c:v>
                </c:pt>
                <c:pt idx="177">
                  <c:v>19.400000000000002</c:v>
                </c:pt>
                <c:pt idx="178">
                  <c:v>19.500000000000004</c:v>
                </c:pt>
                <c:pt idx="179">
                  <c:v>19.599999999999998</c:v>
                </c:pt>
                <c:pt idx="180">
                  <c:v>19.7</c:v>
                </c:pt>
                <c:pt idx="181">
                  <c:v>19.8</c:v>
                </c:pt>
                <c:pt idx="182">
                  <c:v>19.900000000000002</c:v>
                </c:pt>
                <c:pt idx="183">
                  <c:v>20.000000000000004</c:v>
                </c:pt>
                <c:pt idx="184">
                  <c:v>20.099999999999998</c:v>
                </c:pt>
                <c:pt idx="185">
                  <c:v>20.2</c:v>
                </c:pt>
                <c:pt idx="186">
                  <c:v>20.3</c:v>
                </c:pt>
                <c:pt idx="187">
                  <c:v>20.400000000000002</c:v>
                </c:pt>
                <c:pt idx="188">
                  <c:v>20.500000000000004</c:v>
                </c:pt>
                <c:pt idx="189">
                  <c:v>20.599999999999998</c:v>
                </c:pt>
                <c:pt idx="190">
                  <c:v>20.7</c:v>
                </c:pt>
                <c:pt idx="191">
                  <c:v>20.8</c:v>
                </c:pt>
                <c:pt idx="192">
                  <c:v>20.900000000000002</c:v>
                </c:pt>
                <c:pt idx="193">
                  <c:v>21.000000000000004</c:v>
                </c:pt>
                <c:pt idx="194">
                  <c:v>21.099999999999998</c:v>
                </c:pt>
                <c:pt idx="195">
                  <c:v>21.2</c:v>
                </c:pt>
                <c:pt idx="196">
                  <c:v>21.3</c:v>
                </c:pt>
                <c:pt idx="197">
                  <c:v>21.400000000000002</c:v>
                </c:pt>
                <c:pt idx="198">
                  <c:v>21.500000000000004</c:v>
                </c:pt>
                <c:pt idx="199">
                  <c:v>21.599999999999998</c:v>
                </c:pt>
                <c:pt idx="200">
                  <c:v>21.7</c:v>
                </c:pt>
                <c:pt idx="201">
                  <c:v>21.8</c:v>
                </c:pt>
                <c:pt idx="202">
                  <c:v>21.900000000000002</c:v>
                </c:pt>
                <c:pt idx="203">
                  <c:v>22.000000000000004</c:v>
                </c:pt>
                <c:pt idx="204">
                  <c:v>22.099999999999998</c:v>
                </c:pt>
                <c:pt idx="205">
                  <c:v>22.2</c:v>
                </c:pt>
                <c:pt idx="206">
                  <c:v>22.3</c:v>
                </c:pt>
                <c:pt idx="207">
                  <c:v>22.400000000000002</c:v>
                </c:pt>
                <c:pt idx="208">
                  <c:v>22.500000000000004</c:v>
                </c:pt>
                <c:pt idx="209">
                  <c:v>22.599999999999998</c:v>
                </c:pt>
                <c:pt idx="210">
                  <c:v>22.7</c:v>
                </c:pt>
                <c:pt idx="211">
                  <c:v>22.8</c:v>
                </c:pt>
                <c:pt idx="212">
                  <c:v>22.900000000000002</c:v>
                </c:pt>
                <c:pt idx="213">
                  <c:v>23.000000000000004</c:v>
                </c:pt>
                <c:pt idx="214">
                  <c:v>23.099999999999998</c:v>
                </c:pt>
                <c:pt idx="215">
                  <c:v>23.2</c:v>
                </c:pt>
                <c:pt idx="216">
                  <c:v>23.3</c:v>
                </c:pt>
                <c:pt idx="217">
                  <c:v>23.400000000000002</c:v>
                </c:pt>
                <c:pt idx="218">
                  <c:v>23.500000000000004</c:v>
                </c:pt>
                <c:pt idx="219">
                  <c:v>23.599999999999998</c:v>
                </c:pt>
                <c:pt idx="220">
                  <c:v>23.7</c:v>
                </c:pt>
                <c:pt idx="221">
                  <c:v>23.800010000000004</c:v>
                </c:pt>
                <c:pt idx="222">
                  <c:v>23.900009999999998</c:v>
                </c:pt>
                <c:pt idx="223">
                  <c:v>24.000000000000004</c:v>
                </c:pt>
                <c:pt idx="224">
                  <c:v>24.100010000000001</c:v>
                </c:pt>
                <c:pt idx="225">
                  <c:v>24.2</c:v>
                </c:pt>
                <c:pt idx="226">
                  <c:v>24.300010000000004</c:v>
                </c:pt>
                <c:pt idx="227">
                  <c:v>24.400009999999998</c:v>
                </c:pt>
                <c:pt idx="228">
                  <c:v>24.500000000000004</c:v>
                </c:pt>
                <c:pt idx="229">
                  <c:v>24.600010000000001</c:v>
                </c:pt>
                <c:pt idx="230">
                  <c:v>24.7</c:v>
                </c:pt>
                <c:pt idx="231">
                  <c:v>24.800010000000004</c:v>
                </c:pt>
                <c:pt idx="232">
                  <c:v>24.900009999999998</c:v>
                </c:pt>
                <c:pt idx="233">
                  <c:v>25.000000000000004</c:v>
                </c:pt>
                <c:pt idx="234">
                  <c:v>25.100010000000001</c:v>
                </c:pt>
                <c:pt idx="235">
                  <c:v>25.2</c:v>
                </c:pt>
                <c:pt idx="236">
                  <c:v>25.300010000000004</c:v>
                </c:pt>
                <c:pt idx="237">
                  <c:v>25.400009999999998</c:v>
                </c:pt>
                <c:pt idx="238">
                  <c:v>25.500000000000004</c:v>
                </c:pt>
                <c:pt idx="239">
                  <c:v>25.600010000000001</c:v>
                </c:pt>
                <c:pt idx="240">
                  <c:v>25.7</c:v>
                </c:pt>
                <c:pt idx="241">
                  <c:v>25.800010000000004</c:v>
                </c:pt>
                <c:pt idx="242">
                  <c:v>25.900009999999998</c:v>
                </c:pt>
                <c:pt idx="243">
                  <c:v>26.000000000000004</c:v>
                </c:pt>
                <c:pt idx="244">
                  <c:v>26.100010000000001</c:v>
                </c:pt>
                <c:pt idx="245">
                  <c:v>26.2</c:v>
                </c:pt>
                <c:pt idx="246">
                  <c:v>26.300010000000004</c:v>
                </c:pt>
                <c:pt idx="247">
                  <c:v>26.400009999999998</c:v>
                </c:pt>
                <c:pt idx="248">
                  <c:v>26.500000000000004</c:v>
                </c:pt>
                <c:pt idx="249">
                  <c:v>26.600010000000001</c:v>
                </c:pt>
                <c:pt idx="250">
                  <c:v>26.7</c:v>
                </c:pt>
                <c:pt idx="251">
                  <c:v>26.800010000000004</c:v>
                </c:pt>
                <c:pt idx="252">
                  <c:v>26.900009999999998</c:v>
                </c:pt>
                <c:pt idx="253">
                  <c:v>27.000000000000004</c:v>
                </c:pt>
                <c:pt idx="254">
                  <c:v>27.100010000000001</c:v>
                </c:pt>
                <c:pt idx="255">
                  <c:v>27.2</c:v>
                </c:pt>
                <c:pt idx="256">
                  <c:v>27.300010000000004</c:v>
                </c:pt>
                <c:pt idx="257">
                  <c:v>27.400009999999998</c:v>
                </c:pt>
                <c:pt idx="258">
                  <c:v>27.500000000000004</c:v>
                </c:pt>
                <c:pt idx="259">
                  <c:v>27.600010000000001</c:v>
                </c:pt>
                <c:pt idx="260">
                  <c:v>27.7</c:v>
                </c:pt>
                <c:pt idx="261">
                  <c:v>27.800010000000004</c:v>
                </c:pt>
                <c:pt idx="262">
                  <c:v>27.900009999999998</c:v>
                </c:pt>
                <c:pt idx="263">
                  <c:v>28.000000000000004</c:v>
                </c:pt>
                <c:pt idx="264">
                  <c:v>28.100010000000001</c:v>
                </c:pt>
                <c:pt idx="265">
                  <c:v>28.2</c:v>
                </c:pt>
                <c:pt idx="266">
                  <c:v>28.300010000000004</c:v>
                </c:pt>
                <c:pt idx="267">
                  <c:v>28.400009999999998</c:v>
                </c:pt>
                <c:pt idx="268">
                  <c:v>28.500000000000004</c:v>
                </c:pt>
                <c:pt idx="269">
                  <c:v>28.600010000000001</c:v>
                </c:pt>
                <c:pt idx="270">
                  <c:v>28.7</c:v>
                </c:pt>
                <c:pt idx="271">
                  <c:v>28.800010000000004</c:v>
                </c:pt>
                <c:pt idx="272">
                  <c:v>28.900009999999998</c:v>
                </c:pt>
                <c:pt idx="273">
                  <c:v>29.000000000000004</c:v>
                </c:pt>
                <c:pt idx="274">
                  <c:v>29.100010000000001</c:v>
                </c:pt>
                <c:pt idx="275">
                  <c:v>29.2</c:v>
                </c:pt>
                <c:pt idx="276">
                  <c:v>29.300010000000004</c:v>
                </c:pt>
                <c:pt idx="277">
                  <c:v>29.400009999999998</c:v>
                </c:pt>
                <c:pt idx="278">
                  <c:v>29.500000000000004</c:v>
                </c:pt>
                <c:pt idx="279">
                  <c:v>29.600010000000001</c:v>
                </c:pt>
                <c:pt idx="280">
                  <c:v>29.7</c:v>
                </c:pt>
                <c:pt idx="281">
                  <c:v>29.800010000000004</c:v>
                </c:pt>
                <c:pt idx="282">
                  <c:v>29.900009999999998</c:v>
                </c:pt>
                <c:pt idx="283">
                  <c:v>30.000000000000004</c:v>
                </c:pt>
                <c:pt idx="284">
                  <c:v>30.100010000000001</c:v>
                </c:pt>
                <c:pt idx="285">
                  <c:v>30.2</c:v>
                </c:pt>
                <c:pt idx="286">
                  <c:v>30.300010000000004</c:v>
                </c:pt>
                <c:pt idx="287">
                  <c:v>30.400009999999998</c:v>
                </c:pt>
                <c:pt idx="288">
                  <c:v>30.500000000000004</c:v>
                </c:pt>
                <c:pt idx="289">
                  <c:v>30.600010000000001</c:v>
                </c:pt>
                <c:pt idx="290">
                  <c:v>30.7</c:v>
                </c:pt>
                <c:pt idx="291">
                  <c:v>30.800010000000004</c:v>
                </c:pt>
                <c:pt idx="292">
                  <c:v>30.900009999999998</c:v>
                </c:pt>
                <c:pt idx="293">
                  <c:v>31.000000000000004</c:v>
                </c:pt>
                <c:pt idx="294">
                  <c:v>31.100010000000001</c:v>
                </c:pt>
                <c:pt idx="295">
                  <c:v>31.2</c:v>
                </c:pt>
                <c:pt idx="296">
                  <c:v>31.300010000000004</c:v>
                </c:pt>
                <c:pt idx="297">
                  <c:v>31.400009999999998</c:v>
                </c:pt>
                <c:pt idx="298">
                  <c:v>31.500000000000004</c:v>
                </c:pt>
                <c:pt idx="299">
                  <c:v>31.600010000000001</c:v>
                </c:pt>
                <c:pt idx="300">
                  <c:v>31.7</c:v>
                </c:pt>
                <c:pt idx="301">
                  <c:v>31.800010000000004</c:v>
                </c:pt>
                <c:pt idx="302">
                  <c:v>31.900009999999998</c:v>
                </c:pt>
                <c:pt idx="303">
                  <c:v>32</c:v>
                </c:pt>
                <c:pt idx="304">
                  <c:v>32.100009999999997</c:v>
                </c:pt>
                <c:pt idx="305">
                  <c:v>32.200000000000003</c:v>
                </c:pt>
                <c:pt idx="306">
                  <c:v>32.30001</c:v>
                </c:pt>
                <c:pt idx="307">
                  <c:v>32.400009999999995</c:v>
                </c:pt>
                <c:pt idx="308">
                  <c:v>32.5</c:v>
                </c:pt>
                <c:pt idx="309">
                  <c:v>32.600009999999997</c:v>
                </c:pt>
                <c:pt idx="310">
                  <c:v>32.700000000000003</c:v>
                </c:pt>
                <c:pt idx="311">
                  <c:v>32.80001</c:v>
                </c:pt>
                <c:pt idx="312">
                  <c:v>32.900009999999995</c:v>
                </c:pt>
                <c:pt idx="313">
                  <c:v>33</c:v>
                </c:pt>
                <c:pt idx="314">
                  <c:v>33.100009999999997</c:v>
                </c:pt>
                <c:pt idx="315">
                  <c:v>33.200000000000003</c:v>
                </c:pt>
                <c:pt idx="316">
                  <c:v>33.30001</c:v>
                </c:pt>
                <c:pt idx="317">
                  <c:v>33.400009999999995</c:v>
                </c:pt>
                <c:pt idx="318">
                  <c:v>33.5</c:v>
                </c:pt>
                <c:pt idx="319">
                  <c:v>33.600009999999997</c:v>
                </c:pt>
                <c:pt idx="320">
                  <c:v>33.700000000000003</c:v>
                </c:pt>
                <c:pt idx="321">
                  <c:v>33.80001</c:v>
                </c:pt>
                <c:pt idx="322">
                  <c:v>33.900009999999995</c:v>
                </c:pt>
                <c:pt idx="323">
                  <c:v>34</c:v>
                </c:pt>
                <c:pt idx="324">
                  <c:v>34.099999999999994</c:v>
                </c:pt>
                <c:pt idx="325">
                  <c:v>34.200000000000003</c:v>
                </c:pt>
                <c:pt idx="326">
                  <c:v>34.30001</c:v>
                </c:pt>
                <c:pt idx="327">
                  <c:v>34.400000000000006</c:v>
                </c:pt>
                <c:pt idx="328">
                  <c:v>34.5</c:v>
                </c:pt>
                <c:pt idx="329">
                  <c:v>34.599999999999994</c:v>
                </c:pt>
                <c:pt idx="330">
                  <c:v>34.700000000000003</c:v>
                </c:pt>
                <c:pt idx="331">
                  <c:v>34.80001</c:v>
                </c:pt>
                <c:pt idx="332">
                  <c:v>34.900000000000006</c:v>
                </c:pt>
                <c:pt idx="333">
                  <c:v>35</c:v>
                </c:pt>
                <c:pt idx="334">
                  <c:v>35.099999999999994</c:v>
                </c:pt>
                <c:pt idx="335">
                  <c:v>35.200000000000003</c:v>
                </c:pt>
                <c:pt idx="336">
                  <c:v>35.30001</c:v>
                </c:pt>
                <c:pt idx="337">
                  <c:v>35.400000000000006</c:v>
                </c:pt>
                <c:pt idx="338">
                  <c:v>35.5</c:v>
                </c:pt>
                <c:pt idx="339">
                  <c:v>35.599999999999994</c:v>
                </c:pt>
                <c:pt idx="340">
                  <c:v>35.700000000000003</c:v>
                </c:pt>
                <c:pt idx="341">
                  <c:v>35.80001</c:v>
                </c:pt>
                <c:pt idx="342">
                  <c:v>35.900000000000006</c:v>
                </c:pt>
                <c:pt idx="343">
                  <c:v>36</c:v>
                </c:pt>
                <c:pt idx="344">
                  <c:v>36.099999999999994</c:v>
                </c:pt>
                <c:pt idx="345">
                  <c:v>36.200000000000003</c:v>
                </c:pt>
                <c:pt idx="346">
                  <c:v>36.30001</c:v>
                </c:pt>
                <c:pt idx="347">
                  <c:v>36.400000000000006</c:v>
                </c:pt>
                <c:pt idx="348">
                  <c:v>36.5</c:v>
                </c:pt>
                <c:pt idx="349">
                  <c:v>36.599999999999994</c:v>
                </c:pt>
                <c:pt idx="350">
                  <c:v>36.700000000000003</c:v>
                </c:pt>
                <c:pt idx="351">
                  <c:v>36.80001</c:v>
                </c:pt>
                <c:pt idx="352">
                  <c:v>36.900000000000006</c:v>
                </c:pt>
                <c:pt idx="353">
                  <c:v>37</c:v>
                </c:pt>
                <c:pt idx="354">
                  <c:v>37.099999999999994</c:v>
                </c:pt>
                <c:pt idx="355">
                  <c:v>37.200000000000003</c:v>
                </c:pt>
                <c:pt idx="356">
                  <c:v>37.30001</c:v>
                </c:pt>
                <c:pt idx="357">
                  <c:v>37.400000000000006</c:v>
                </c:pt>
                <c:pt idx="358">
                  <c:v>37.5</c:v>
                </c:pt>
                <c:pt idx="359">
                  <c:v>37.599999999999994</c:v>
                </c:pt>
                <c:pt idx="360">
                  <c:v>37.700000000000003</c:v>
                </c:pt>
                <c:pt idx="361">
                  <c:v>37.80001</c:v>
                </c:pt>
                <c:pt idx="362">
                  <c:v>37.900000000000006</c:v>
                </c:pt>
                <c:pt idx="363">
                  <c:v>38</c:v>
                </c:pt>
                <c:pt idx="364">
                  <c:v>38.099999999999994</c:v>
                </c:pt>
                <c:pt idx="365">
                  <c:v>38.200000000000003</c:v>
                </c:pt>
                <c:pt idx="366">
                  <c:v>38.30001</c:v>
                </c:pt>
                <c:pt idx="367">
                  <c:v>38.400000000000006</c:v>
                </c:pt>
                <c:pt idx="368">
                  <c:v>38.5</c:v>
                </c:pt>
                <c:pt idx="369">
                  <c:v>38.599999999999994</c:v>
                </c:pt>
                <c:pt idx="370">
                  <c:v>38.700000000000003</c:v>
                </c:pt>
                <c:pt idx="371">
                  <c:v>38.80001</c:v>
                </c:pt>
                <c:pt idx="372">
                  <c:v>38.900000000000006</c:v>
                </c:pt>
                <c:pt idx="373">
                  <c:v>39</c:v>
                </c:pt>
                <c:pt idx="374">
                  <c:v>39.099999999999994</c:v>
                </c:pt>
                <c:pt idx="375">
                  <c:v>39.200000000000003</c:v>
                </c:pt>
                <c:pt idx="376">
                  <c:v>39.30001</c:v>
                </c:pt>
                <c:pt idx="377">
                  <c:v>39.400000000000006</c:v>
                </c:pt>
                <c:pt idx="378">
                  <c:v>39.5</c:v>
                </c:pt>
                <c:pt idx="379">
                  <c:v>39.599999999999994</c:v>
                </c:pt>
                <c:pt idx="380">
                  <c:v>39.700000000000003</c:v>
                </c:pt>
                <c:pt idx="381">
                  <c:v>39.80001</c:v>
                </c:pt>
                <c:pt idx="382">
                  <c:v>39.900000000000006</c:v>
                </c:pt>
                <c:pt idx="383">
                  <c:v>40</c:v>
                </c:pt>
                <c:pt idx="384">
                  <c:v>40.099999999999994</c:v>
                </c:pt>
                <c:pt idx="385">
                  <c:v>40.200000000000003</c:v>
                </c:pt>
                <c:pt idx="386">
                  <c:v>40.30001</c:v>
                </c:pt>
                <c:pt idx="387">
                  <c:v>40.400000000000006</c:v>
                </c:pt>
                <c:pt idx="388">
                  <c:v>40.5</c:v>
                </c:pt>
                <c:pt idx="389">
                  <c:v>40.599999999999994</c:v>
                </c:pt>
                <c:pt idx="390">
                  <c:v>40.700000000000003</c:v>
                </c:pt>
                <c:pt idx="391">
                  <c:v>40.80001</c:v>
                </c:pt>
                <c:pt idx="392">
                  <c:v>40.900000000000006</c:v>
                </c:pt>
                <c:pt idx="393">
                  <c:v>41</c:v>
                </c:pt>
                <c:pt idx="394">
                  <c:v>41.099999999999994</c:v>
                </c:pt>
                <c:pt idx="395">
                  <c:v>41.2</c:v>
                </c:pt>
                <c:pt idx="396">
                  <c:v>41.30001</c:v>
                </c:pt>
                <c:pt idx="397">
                  <c:v>41.400000000000006</c:v>
                </c:pt>
                <c:pt idx="398">
                  <c:v>41.5</c:v>
                </c:pt>
                <c:pt idx="399">
                  <c:v>41.599999999999994</c:v>
                </c:pt>
                <c:pt idx="400">
                  <c:v>41.7</c:v>
                </c:pt>
                <c:pt idx="401">
                  <c:v>41.80001</c:v>
                </c:pt>
                <c:pt idx="402">
                  <c:v>41.900000000000006</c:v>
                </c:pt>
                <c:pt idx="403">
                  <c:v>42</c:v>
                </c:pt>
                <c:pt idx="404">
                  <c:v>42.099999999999994</c:v>
                </c:pt>
                <c:pt idx="405">
                  <c:v>42.2</c:v>
                </c:pt>
                <c:pt idx="406">
                  <c:v>42.30001</c:v>
                </c:pt>
                <c:pt idx="407">
                  <c:v>42.400000000000006</c:v>
                </c:pt>
                <c:pt idx="408">
                  <c:v>42.5</c:v>
                </c:pt>
                <c:pt idx="409">
                  <c:v>42.599999999999994</c:v>
                </c:pt>
                <c:pt idx="410">
                  <c:v>42.7</c:v>
                </c:pt>
                <c:pt idx="411">
                  <c:v>42.80001</c:v>
                </c:pt>
                <c:pt idx="412">
                  <c:v>42.900000000000006</c:v>
                </c:pt>
                <c:pt idx="413">
                  <c:v>43</c:v>
                </c:pt>
                <c:pt idx="414">
                  <c:v>43.099999999999994</c:v>
                </c:pt>
                <c:pt idx="415">
                  <c:v>43.2</c:v>
                </c:pt>
                <c:pt idx="416">
                  <c:v>43.30001</c:v>
                </c:pt>
                <c:pt idx="417">
                  <c:v>43.400000000000006</c:v>
                </c:pt>
                <c:pt idx="418">
                  <c:v>43.5</c:v>
                </c:pt>
                <c:pt idx="419">
                  <c:v>43.599999999999994</c:v>
                </c:pt>
                <c:pt idx="420">
                  <c:v>43.7</c:v>
                </c:pt>
                <c:pt idx="421">
                  <c:v>43.80001</c:v>
                </c:pt>
                <c:pt idx="422">
                  <c:v>43.900000000000006</c:v>
                </c:pt>
                <c:pt idx="423">
                  <c:v>44</c:v>
                </c:pt>
                <c:pt idx="424">
                  <c:v>44.099999999999994</c:v>
                </c:pt>
                <c:pt idx="425">
                  <c:v>44.2</c:v>
                </c:pt>
                <c:pt idx="426">
                  <c:v>44.30001</c:v>
                </c:pt>
                <c:pt idx="427">
                  <c:v>44.400000000000006</c:v>
                </c:pt>
                <c:pt idx="428">
                  <c:v>44.5</c:v>
                </c:pt>
                <c:pt idx="429">
                  <c:v>44.599999999999994</c:v>
                </c:pt>
                <c:pt idx="430">
                  <c:v>44.7</c:v>
                </c:pt>
                <c:pt idx="431">
                  <c:v>44.80001</c:v>
                </c:pt>
                <c:pt idx="432">
                  <c:v>44.900000000000006</c:v>
                </c:pt>
                <c:pt idx="433">
                  <c:v>45</c:v>
                </c:pt>
                <c:pt idx="434">
                  <c:v>45.099999999999994</c:v>
                </c:pt>
                <c:pt idx="435">
                  <c:v>45.2</c:v>
                </c:pt>
                <c:pt idx="436">
                  <c:v>45.30001</c:v>
                </c:pt>
                <c:pt idx="437">
                  <c:v>45.400000000000006</c:v>
                </c:pt>
                <c:pt idx="438">
                  <c:v>45.5</c:v>
                </c:pt>
                <c:pt idx="439">
                  <c:v>45.599999999999994</c:v>
                </c:pt>
                <c:pt idx="440">
                  <c:v>45.7</c:v>
                </c:pt>
                <c:pt idx="441">
                  <c:v>45.80001</c:v>
                </c:pt>
                <c:pt idx="442">
                  <c:v>45.900000000000006</c:v>
                </c:pt>
                <c:pt idx="443">
                  <c:v>46</c:v>
                </c:pt>
                <c:pt idx="444">
                  <c:v>46.099999999999994</c:v>
                </c:pt>
                <c:pt idx="445">
                  <c:v>46.2</c:v>
                </c:pt>
                <c:pt idx="446">
                  <c:v>46.30001</c:v>
                </c:pt>
                <c:pt idx="447">
                  <c:v>46.400000000000006</c:v>
                </c:pt>
                <c:pt idx="448">
                  <c:v>46.5</c:v>
                </c:pt>
                <c:pt idx="449">
                  <c:v>46.599999999999994</c:v>
                </c:pt>
                <c:pt idx="450">
                  <c:v>46.700010000000006</c:v>
                </c:pt>
                <c:pt idx="451">
                  <c:v>46.80001</c:v>
                </c:pt>
                <c:pt idx="452">
                  <c:v>46.900010000000009</c:v>
                </c:pt>
                <c:pt idx="453">
                  <c:v>47.000010000000003</c:v>
                </c:pt>
                <c:pt idx="454">
                  <c:v>47.100000000000009</c:v>
                </c:pt>
                <c:pt idx="455">
                  <c:v>47.200020000000009</c:v>
                </c:pt>
                <c:pt idx="456">
                  <c:v>47.30001</c:v>
                </c:pt>
                <c:pt idx="457">
                  <c:v>47.400010000000009</c:v>
                </c:pt>
                <c:pt idx="458">
                  <c:v>47.500010000000003</c:v>
                </c:pt>
                <c:pt idx="459">
                  <c:v>47.600000000000009</c:v>
                </c:pt>
                <c:pt idx="460">
                  <c:v>47.700020000000009</c:v>
                </c:pt>
                <c:pt idx="461">
                  <c:v>47.80001</c:v>
                </c:pt>
                <c:pt idx="462">
                  <c:v>47.900010000000009</c:v>
                </c:pt>
                <c:pt idx="463">
                  <c:v>48.000010000000003</c:v>
                </c:pt>
                <c:pt idx="464">
                  <c:v>48.100000000000009</c:v>
                </c:pt>
                <c:pt idx="465">
                  <c:v>48.200020000000009</c:v>
                </c:pt>
                <c:pt idx="466">
                  <c:v>48.300020000000004</c:v>
                </c:pt>
                <c:pt idx="467">
                  <c:v>48.400019999999998</c:v>
                </c:pt>
                <c:pt idx="468">
                  <c:v>48.500020000000006</c:v>
                </c:pt>
                <c:pt idx="469">
                  <c:v>48.600000000000009</c:v>
                </c:pt>
                <c:pt idx="470">
                  <c:v>48.700020000000009</c:v>
                </c:pt>
                <c:pt idx="471">
                  <c:v>48.800020000000004</c:v>
                </c:pt>
                <c:pt idx="472">
                  <c:v>48.900019999999998</c:v>
                </c:pt>
                <c:pt idx="473">
                  <c:v>49.000020000000006</c:v>
                </c:pt>
                <c:pt idx="474">
                  <c:v>49.100000000000009</c:v>
                </c:pt>
                <c:pt idx="475">
                  <c:v>49.200020000000009</c:v>
                </c:pt>
                <c:pt idx="476">
                  <c:v>49.300020000000004</c:v>
                </c:pt>
                <c:pt idx="477">
                  <c:v>49.400019999999998</c:v>
                </c:pt>
                <c:pt idx="478">
                  <c:v>49.500020000000006</c:v>
                </c:pt>
                <c:pt idx="479">
                  <c:v>49.600000000000009</c:v>
                </c:pt>
                <c:pt idx="480">
                  <c:v>49.700020000000009</c:v>
                </c:pt>
                <c:pt idx="481">
                  <c:v>49.800020000000004</c:v>
                </c:pt>
                <c:pt idx="482">
                  <c:v>49.900019999999998</c:v>
                </c:pt>
                <c:pt idx="483">
                  <c:v>50.000020000000006</c:v>
                </c:pt>
                <c:pt idx="484">
                  <c:v>50.100000000000009</c:v>
                </c:pt>
                <c:pt idx="485">
                  <c:v>50.200020000000009</c:v>
                </c:pt>
                <c:pt idx="486">
                  <c:v>50.300020000000004</c:v>
                </c:pt>
                <c:pt idx="487">
                  <c:v>50.400019999999998</c:v>
                </c:pt>
                <c:pt idx="488">
                  <c:v>50.500020000000006</c:v>
                </c:pt>
                <c:pt idx="489">
                  <c:v>50.600000000000009</c:v>
                </c:pt>
                <c:pt idx="490">
                  <c:v>50.700020000000009</c:v>
                </c:pt>
                <c:pt idx="491">
                  <c:v>50.800020000000004</c:v>
                </c:pt>
                <c:pt idx="492">
                  <c:v>50.900019999999998</c:v>
                </c:pt>
                <c:pt idx="493">
                  <c:v>51.000020000000006</c:v>
                </c:pt>
                <c:pt idx="494">
                  <c:v>51.100000000000009</c:v>
                </c:pt>
                <c:pt idx="495">
                  <c:v>51.200020000000009</c:v>
                </c:pt>
                <c:pt idx="496">
                  <c:v>51.300020000000004</c:v>
                </c:pt>
                <c:pt idx="497">
                  <c:v>51.400019999999998</c:v>
                </c:pt>
                <c:pt idx="498">
                  <c:v>51.500020000000006</c:v>
                </c:pt>
                <c:pt idx="499">
                  <c:v>51.600000000000009</c:v>
                </c:pt>
                <c:pt idx="500">
                  <c:v>51.700020000000009</c:v>
                </c:pt>
                <c:pt idx="501">
                  <c:v>51.800020000000004</c:v>
                </c:pt>
                <c:pt idx="502">
                  <c:v>51.900019999999998</c:v>
                </c:pt>
                <c:pt idx="503">
                  <c:v>52.000020000000006</c:v>
                </c:pt>
                <c:pt idx="504">
                  <c:v>52.100000000000009</c:v>
                </c:pt>
                <c:pt idx="505">
                  <c:v>52.200020000000009</c:v>
                </c:pt>
                <c:pt idx="506">
                  <c:v>52.300020000000004</c:v>
                </c:pt>
                <c:pt idx="507">
                  <c:v>52.400019999999998</c:v>
                </c:pt>
                <c:pt idx="508">
                  <c:v>52.500020000000006</c:v>
                </c:pt>
                <c:pt idx="509">
                  <c:v>52.600000000000009</c:v>
                </c:pt>
                <c:pt idx="510">
                  <c:v>52.700020000000009</c:v>
                </c:pt>
                <c:pt idx="511">
                  <c:v>52.800020000000004</c:v>
                </c:pt>
                <c:pt idx="512">
                  <c:v>52.900019999999998</c:v>
                </c:pt>
                <c:pt idx="513">
                  <c:v>53.000020000000006</c:v>
                </c:pt>
                <c:pt idx="514">
                  <c:v>53.100000000000009</c:v>
                </c:pt>
                <c:pt idx="515">
                  <c:v>53.200020000000009</c:v>
                </c:pt>
                <c:pt idx="516">
                  <c:v>53.300020000000004</c:v>
                </c:pt>
                <c:pt idx="517">
                  <c:v>53.400019999999998</c:v>
                </c:pt>
                <c:pt idx="518">
                  <c:v>53.500020000000006</c:v>
                </c:pt>
                <c:pt idx="519">
                  <c:v>53.600000000000009</c:v>
                </c:pt>
                <c:pt idx="520">
                  <c:v>53.700020000000009</c:v>
                </c:pt>
                <c:pt idx="521">
                  <c:v>53.800020000000004</c:v>
                </c:pt>
                <c:pt idx="522">
                  <c:v>53.900019999999998</c:v>
                </c:pt>
                <c:pt idx="523">
                  <c:v>54.000020000000006</c:v>
                </c:pt>
                <c:pt idx="524">
                  <c:v>54.100000000000009</c:v>
                </c:pt>
                <c:pt idx="525">
                  <c:v>54.200020000000009</c:v>
                </c:pt>
                <c:pt idx="526">
                  <c:v>54.300020000000004</c:v>
                </c:pt>
                <c:pt idx="527">
                  <c:v>54.400019999999998</c:v>
                </c:pt>
                <c:pt idx="528">
                  <c:v>54.500020000000006</c:v>
                </c:pt>
                <c:pt idx="529">
                  <c:v>54.600000000000009</c:v>
                </c:pt>
                <c:pt idx="530">
                  <c:v>54.700020000000009</c:v>
                </c:pt>
                <c:pt idx="531">
                  <c:v>54.800020000000004</c:v>
                </c:pt>
                <c:pt idx="532">
                  <c:v>54.900019999999998</c:v>
                </c:pt>
                <c:pt idx="533">
                  <c:v>55.000020000000006</c:v>
                </c:pt>
                <c:pt idx="534">
                  <c:v>55.100000000000009</c:v>
                </c:pt>
                <c:pt idx="535">
                  <c:v>55.200020000000009</c:v>
                </c:pt>
                <c:pt idx="536">
                  <c:v>55.300020000000004</c:v>
                </c:pt>
                <c:pt idx="537">
                  <c:v>55.400019999999998</c:v>
                </c:pt>
                <c:pt idx="538">
                  <c:v>55.500020000000006</c:v>
                </c:pt>
                <c:pt idx="539">
                  <c:v>55.600000000000009</c:v>
                </c:pt>
                <c:pt idx="540">
                  <c:v>55.700020000000009</c:v>
                </c:pt>
                <c:pt idx="541">
                  <c:v>55.800020000000004</c:v>
                </c:pt>
                <c:pt idx="542">
                  <c:v>55.900019999999998</c:v>
                </c:pt>
                <c:pt idx="543">
                  <c:v>56.000020000000006</c:v>
                </c:pt>
                <c:pt idx="544">
                  <c:v>56.100000000000009</c:v>
                </c:pt>
                <c:pt idx="545">
                  <c:v>56.200020000000009</c:v>
                </c:pt>
                <c:pt idx="546">
                  <c:v>56.300020000000004</c:v>
                </c:pt>
                <c:pt idx="547">
                  <c:v>56.400019999999998</c:v>
                </c:pt>
                <c:pt idx="548">
                  <c:v>56.500020000000006</c:v>
                </c:pt>
                <c:pt idx="549">
                  <c:v>56.600000000000009</c:v>
                </c:pt>
                <c:pt idx="550">
                  <c:v>56.700020000000009</c:v>
                </c:pt>
                <c:pt idx="551">
                  <c:v>56.800020000000004</c:v>
                </c:pt>
                <c:pt idx="552">
                  <c:v>56.900019999999998</c:v>
                </c:pt>
                <c:pt idx="553">
                  <c:v>57.000020000000006</c:v>
                </c:pt>
                <c:pt idx="554">
                  <c:v>57.100000000000009</c:v>
                </c:pt>
                <c:pt idx="555">
                  <c:v>57.200020000000009</c:v>
                </c:pt>
                <c:pt idx="556">
                  <c:v>57.300020000000004</c:v>
                </c:pt>
                <c:pt idx="557">
                  <c:v>57.400019999999998</c:v>
                </c:pt>
                <c:pt idx="558">
                  <c:v>57.500020000000006</c:v>
                </c:pt>
                <c:pt idx="559">
                  <c:v>57.600000000000009</c:v>
                </c:pt>
                <c:pt idx="560">
                  <c:v>57.700020000000009</c:v>
                </c:pt>
                <c:pt idx="561">
                  <c:v>57.800020000000004</c:v>
                </c:pt>
                <c:pt idx="562">
                  <c:v>57.900019999999998</c:v>
                </c:pt>
                <c:pt idx="563">
                  <c:v>58.000020000000006</c:v>
                </c:pt>
                <c:pt idx="564">
                  <c:v>58.100000000000009</c:v>
                </c:pt>
                <c:pt idx="565">
                  <c:v>58.200020000000009</c:v>
                </c:pt>
                <c:pt idx="566">
                  <c:v>58.300020000000004</c:v>
                </c:pt>
                <c:pt idx="567">
                  <c:v>58.400019999999998</c:v>
                </c:pt>
                <c:pt idx="568">
                  <c:v>58.500020000000006</c:v>
                </c:pt>
                <c:pt idx="569">
                  <c:v>58.600000000000009</c:v>
                </c:pt>
                <c:pt idx="570">
                  <c:v>58.700020000000009</c:v>
                </c:pt>
                <c:pt idx="571">
                  <c:v>58.800020000000004</c:v>
                </c:pt>
                <c:pt idx="572">
                  <c:v>58.900019999999998</c:v>
                </c:pt>
                <c:pt idx="573">
                  <c:v>59.000020000000006</c:v>
                </c:pt>
                <c:pt idx="574">
                  <c:v>59.100000000000009</c:v>
                </c:pt>
                <c:pt idx="575">
                  <c:v>59.200020000000009</c:v>
                </c:pt>
                <c:pt idx="576">
                  <c:v>59.300020000000004</c:v>
                </c:pt>
                <c:pt idx="577">
                  <c:v>59.400019999999998</c:v>
                </c:pt>
                <c:pt idx="578">
                  <c:v>59.500020000000006</c:v>
                </c:pt>
                <c:pt idx="579">
                  <c:v>59.600000000000009</c:v>
                </c:pt>
                <c:pt idx="580">
                  <c:v>59.700020000000009</c:v>
                </c:pt>
                <c:pt idx="581">
                  <c:v>59.800020000000004</c:v>
                </c:pt>
                <c:pt idx="582">
                  <c:v>59.900019999999998</c:v>
                </c:pt>
                <c:pt idx="583">
                  <c:v>60.000020000000006</c:v>
                </c:pt>
                <c:pt idx="584">
                  <c:v>60.100000000000009</c:v>
                </c:pt>
                <c:pt idx="585">
                  <c:v>60.200020000000009</c:v>
                </c:pt>
                <c:pt idx="586">
                  <c:v>60.300020000000004</c:v>
                </c:pt>
                <c:pt idx="587">
                  <c:v>60.400019999999998</c:v>
                </c:pt>
                <c:pt idx="588">
                  <c:v>60.500020000000006</c:v>
                </c:pt>
                <c:pt idx="589">
                  <c:v>60.600000000000009</c:v>
                </c:pt>
                <c:pt idx="590">
                  <c:v>60.700020000000009</c:v>
                </c:pt>
                <c:pt idx="591">
                  <c:v>60.800020000000004</c:v>
                </c:pt>
                <c:pt idx="592">
                  <c:v>60.900019999999998</c:v>
                </c:pt>
                <c:pt idx="593">
                  <c:v>61.000020000000006</c:v>
                </c:pt>
                <c:pt idx="594">
                  <c:v>61.100000000000009</c:v>
                </c:pt>
                <c:pt idx="595">
                  <c:v>61.200020000000009</c:v>
                </c:pt>
                <c:pt idx="596">
                  <c:v>61.300020000000004</c:v>
                </c:pt>
                <c:pt idx="597">
                  <c:v>61.400019999999998</c:v>
                </c:pt>
                <c:pt idx="598">
                  <c:v>61.500020000000006</c:v>
                </c:pt>
                <c:pt idx="599">
                  <c:v>61.600000000000009</c:v>
                </c:pt>
                <c:pt idx="600">
                  <c:v>61.700020000000009</c:v>
                </c:pt>
                <c:pt idx="601">
                  <c:v>61.800020000000004</c:v>
                </c:pt>
                <c:pt idx="602">
                  <c:v>61.900019999999998</c:v>
                </c:pt>
                <c:pt idx="603">
                  <c:v>62.000020000000006</c:v>
                </c:pt>
                <c:pt idx="604">
                  <c:v>62.100000000000009</c:v>
                </c:pt>
                <c:pt idx="605">
                  <c:v>62.200020000000009</c:v>
                </c:pt>
                <c:pt idx="606">
                  <c:v>62.300020000000004</c:v>
                </c:pt>
                <c:pt idx="607">
                  <c:v>62.400019999999998</c:v>
                </c:pt>
                <c:pt idx="608">
                  <c:v>62.500020000000006</c:v>
                </c:pt>
                <c:pt idx="609">
                  <c:v>62.600000000000009</c:v>
                </c:pt>
                <c:pt idx="610">
                  <c:v>62.700020000000009</c:v>
                </c:pt>
                <c:pt idx="611">
                  <c:v>62.800020000000004</c:v>
                </c:pt>
                <c:pt idx="612">
                  <c:v>62.900019999999998</c:v>
                </c:pt>
                <c:pt idx="613">
                  <c:v>63.000020000000006</c:v>
                </c:pt>
                <c:pt idx="614">
                  <c:v>63.100000000000009</c:v>
                </c:pt>
                <c:pt idx="615">
                  <c:v>63.200020000000009</c:v>
                </c:pt>
                <c:pt idx="616">
                  <c:v>63.300020000000004</c:v>
                </c:pt>
                <c:pt idx="617">
                  <c:v>63.400019999999998</c:v>
                </c:pt>
                <c:pt idx="618">
                  <c:v>63.500020000000006</c:v>
                </c:pt>
                <c:pt idx="619">
                  <c:v>63.600000000000009</c:v>
                </c:pt>
                <c:pt idx="620">
                  <c:v>63.700020000000009</c:v>
                </c:pt>
                <c:pt idx="621">
                  <c:v>63.800020000000004</c:v>
                </c:pt>
                <c:pt idx="622">
                  <c:v>63.900019999999998</c:v>
                </c:pt>
                <c:pt idx="623">
                  <c:v>64.000020000000006</c:v>
                </c:pt>
                <c:pt idx="624">
                  <c:v>64.100000000000009</c:v>
                </c:pt>
                <c:pt idx="625">
                  <c:v>64.200020000000009</c:v>
                </c:pt>
                <c:pt idx="626">
                  <c:v>64.300020000000004</c:v>
                </c:pt>
                <c:pt idx="627">
                  <c:v>64.400019999999998</c:v>
                </c:pt>
                <c:pt idx="628">
                  <c:v>64.500020000000006</c:v>
                </c:pt>
                <c:pt idx="629">
                  <c:v>64.600000000000009</c:v>
                </c:pt>
                <c:pt idx="630">
                  <c:v>64.700020000000009</c:v>
                </c:pt>
                <c:pt idx="631">
                  <c:v>64.800020000000004</c:v>
                </c:pt>
                <c:pt idx="632">
                  <c:v>64.900019999999998</c:v>
                </c:pt>
                <c:pt idx="633">
                  <c:v>65.000020000000006</c:v>
                </c:pt>
                <c:pt idx="634">
                  <c:v>65.100020000000001</c:v>
                </c:pt>
                <c:pt idx="635">
                  <c:v>65.200020000000009</c:v>
                </c:pt>
                <c:pt idx="636">
                  <c:v>65.300020000000004</c:v>
                </c:pt>
                <c:pt idx="637">
                  <c:v>65.400019999999998</c:v>
                </c:pt>
                <c:pt idx="638">
                  <c:v>65.500020000000006</c:v>
                </c:pt>
                <c:pt idx="639">
                  <c:v>65.600020000000001</c:v>
                </c:pt>
                <c:pt idx="640">
                  <c:v>65.700020000000009</c:v>
                </c:pt>
                <c:pt idx="641">
                  <c:v>65.800020000000004</c:v>
                </c:pt>
                <c:pt idx="642">
                  <c:v>65.900019999999998</c:v>
                </c:pt>
                <c:pt idx="643">
                  <c:v>66.000020000000006</c:v>
                </c:pt>
                <c:pt idx="644">
                  <c:v>66.100020000000001</c:v>
                </c:pt>
                <c:pt idx="645">
                  <c:v>66.200020000000009</c:v>
                </c:pt>
                <c:pt idx="646">
                  <c:v>66.300020000000004</c:v>
                </c:pt>
                <c:pt idx="647">
                  <c:v>66.400019999999998</c:v>
                </c:pt>
                <c:pt idx="648">
                  <c:v>66.500020000000006</c:v>
                </c:pt>
                <c:pt idx="649">
                  <c:v>66.600020000000001</c:v>
                </c:pt>
                <c:pt idx="650">
                  <c:v>66.700020000000009</c:v>
                </c:pt>
                <c:pt idx="651">
                  <c:v>66.800020000000004</c:v>
                </c:pt>
                <c:pt idx="652">
                  <c:v>66.900019999999998</c:v>
                </c:pt>
                <c:pt idx="653">
                  <c:v>67.000020000000006</c:v>
                </c:pt>
                <c:pt idx="654">
                  <c:v>67.100020000000001</c:v>
                </c:pt>
                <c:pt idx="655">
                  <c:v>67.200020000000009</c:v>
                </c:pt>
                <c:pt idx="656">
                  <c:v>67.300020000000004</c:v>
                </c:pt>
                <c:pt idx="657">
                  <c:v>67.400019999999998</c:v>
                </c:pt>
                <c:pt idx="658">
                  <c:v>67.500020000000006</c:v>
                </c:pt>
                <c:pt idx="659">
                  <c:v>67.600020000000001</c:v>
                </c:pt>
                <c:pt idx="660">
                  <c:v>67.700020000000009</c:v>
                </c:pt>
                <c:pt idx="661">
                  <c:v>67.800020000000004</c:v>
                </c:pt>
                <c:pt idx="662">
                  <c:v>67.900019999999998</c:v>
                </c:pt>
                <c:pt idx="663">
                  <c:v>68.000020000000006</c:v>
                </c:pt>
                <c:pt idx="664">
                  <c:v>68.100020000000001</c:v>
                </c:pt>
                <c:pt idx="665">
                  <c:v>68.200020000000009</c:v>
                </c:pt>
                <c:pt idx="666">
                  <c:v>68.300020000000004</c:v>
                </c:pt>
                <c:pt idx="667">
                  <c:v>68.400019999999998</c:v>
                </c:pt>
                <c:pt idx="668">
                  <c:v>68.500020000000006</c:v>
                </c:pt>
                <c:pt idx="669">
                  <c:v>68.600020000000001</c:v>
                </c:pt>
                <c:pt idx="670">
                  <c:v>68.700020000000009</c:v>
                </c:pt>
                <c:pt idx="671">
                  <c:v>68.800020000000004</c:v>
                </c:pt>
                <c:pt idx="672">
                  <c:v>68.900019999999998</c:v>
                </c:pt>
                <c:pt idx="673">
                  <c:v>69.000020000000006</c:v>
                </c:pt>
                <c:pt idx="674">
                  <c:v>69.100020000000001</c:v>
                </c:pt>
                <c:pt idx="675">
                  <c:v>69.200020000000009</c:v>
                </c:pt>
                <c:pt idx="676">
                  <c:v>69.300020000000004</c:v>
                </c:pt>
                <c:pt idx="677">
                  <c:v>69.400019999999998</c:v>
                </c:pt>
                <c:pt idx="678">
                  <c:v>69.500020000000006</c:v>
                </c:pt>
                <c:pt idx="679">
                  <c:v>69.600020000000001</c:v>
                </c:pt>
                <c:pt idx="680">
                  <c:v>69.700020000000009</c:v>
                </c:pt>
                <c:pt idx="681">
                  <c:v>69.800020000000004</c:v>
                </c:pt>
                <c:pt idx="682">
                  <c:v>69.900019999999998</c:v>
                </c:pt>
                <c:pt idx="683">
                  <c:v>70.000020000000006</c:v>
                </c:pt>
                <c:pt idx="684">
                  <c:v>70.100020000000001</c:v>
                </c:pt>
                <c:pt idx="685">
                  <c:v>70.200020000000009</c:v>
                </c:pt>
                <c:pt idx="686">
                  <c:v>70.300020000000004</c:v>
                </c:pt>
                <c:pt idx="687">
                  <c:v>70.400019999999998</c:v>
                </c:pt>
                <c:pt idx="688">
                  <c:v>70.500020000000006</c:v>
                </c:pt>
                <c:pt idx="689">
                  <c:v>70.600020000000001</c:v>
                </c:pt>
                <c:pt idx="690">
                  <c:v>70.700020000000009</c:v>
                </c:pt>
                <c:pt idx="691">
                  <c:v>70.800020000000004</c:v>
                </c:pt>
                <c:pt idx="692">
                  <c:v>70.900019999999998</c:v>
                </c:pt>
                <c:pt idx="693">
                  <c:v>71.000020000000006</c:v>
                </c:pt>
                <c:pt idx="694">
                  <c:v>71.100020000000001</c:v>
                </c:pt>
                <c:pt idx="695">
                  <c:v>71.200020000000009</c:v>
                </c:pt>
                <c:pt idx="696">
                  <c:v>71.300020000000004</c:v>
                </c:pt>
                <c:pt idx="697">
                  <c:v>71.400019999999998</c:v>
                </c:pt>
                <c:pt idx="698">
                  <c:v>71.500020000000006</c:v>
                </c:pt>
                <c:pt idx="699">
                  <c:v>71.600020000000001</c:v>
                </c:pt>
                <c:pt idx="700">
                  <c:v>71.700020000000009</c:v>
                </c:pt>
                <c:pt idx="701">
                  <c:v>71.800020000000004</c:v>
                </c:pt>
                <c:pt idx="702">
                  <c:v>71.900019999999998</c:v>
                </c:pt>
                <c:pt idx="703">
                  <c:v>72.000020000000006</c:v>
                </c:pt>
                <c:pt idx="704">
                  <c:v>72.100020000000001</c:v>
                </c:pt>
                <c:pt idx="705">
                  <c:v>72.200020000000009</c:v>
                </c:pt>
                <c:pt idx="706">
                  <c:v>72.300020000000004</c:v>
                </c:pt>
                <c:pt idx="707">
                  <c:v>72.400019999999998</c:v>
                </c:pt>
                <c:pt idx="708">
                  <c:v>72.500020000000006</c:v>
                </c:pt>
                <c:pt idx="709">
                  <c:v>72.600020000000001</c:v>
                </c:pt>
                <c:pt idx="710">
                  <c:v>72.700020000000009</c:v>
                </c:pt>
                <c:pt idx="711">
                  <c:v>72.800020000000004</c:v>
                </c:pt>
                <c:pt idx="712">
                  <c:v>72.900019999999998</c:v>
                </c:pt>
                <c:pt idx="713">
                  <c:v>73.000020000000006</c:v>
                </c:pt>
                <c:pt idx="714">
                  <c:v>73.100020000000001</c:v>
                </c:pt>
                <c:pt idx="715">
                  <c:v>73.200020000000009</c:v>
                </c:pt>
                <c:pt idx="716">
                  <c:v>73.300020000000004</c:v>
                </c:pt>
                <c:pt idx="717">
                  <c:v>73.400019999999998</c:v>
                </c:pt>
                <c:pt idx="718">
                  <c:v>73.500020000000006</c:v>
                </c:pt>
                <c:pt idx="719">
                  <c:v>73.600020000000001</c:v>
                </c:pt>
                <c:pt idx="720">
                  <c:v>73.700020000000009</c:v>
                </c:pt>
                <c:pt idx="721">
                  <c:v>73.800020000000004</c:v>
                </c:pt>
                <c:pt idx="722">
                  <c:v>73.900019999999998</c:v>
                </c:pt>
                <c:pt idx="723">
                  <c:v>74.000020000000006</c:v>
                </c:pt>
                <c:pt idx="724">
                  <c:v>74.100020000000001</c:v>
                </c:pt>
                <c:pt idx="725">
                  <c:v>74.200020000000009</c:v>
                </c:pt>
                <c:pt idx="726">
                  <c:v>74.300020000000004</c:v>
                </c:pt>
                <c:pt idx="727">
                  <c:v>74.400019999999998</c:v>
                </c:pt>
                <c:pt idx="728">
                  <c:v>74.500020000000006</c:v>
                </c:pt>
                <c:pt idx="729">
                  <c:v>74.600020000000001</c:v>
                </c:pt>
                <c:pt idx="730">
                  <c:v>74.700020000000009</c:v>
                </c:pt>
                <c:pt idx="731">
                  <c:v>74.800020000000004</c:v>
                </c:pt>
                <c:pt idx="732">
                  <c:v>74.900019999999998</c:v>
                </c:pt>
                <c:pt idx="733">
                  <c:v>75.000020000000006</c:v>
                </c:pt>
                <c:pt idx="734">
                  <c:v>75.100020000000001</c:v>
                </c:pt>
                <c:pt idx="735">
                  <c:v>75.200020000000009</c:v>
                </c:pt>
                <c:pt idx="736">
                  <c:v>75.300020000000004</c:v>
                </c:pt>
                <c:pt idx="737">
                  <c:v>75.400019999999998</c:v>
                </c:pt>
                <c:pt idx="738">
                  <c:v>75.500020000000006</c:v>
                </c:pt>
                <c:pt idx="739">
                  <c:v>75.600020000000001</c:v>
                </c:pt>
                <c:pt idx="740">
                  <c:v>75.700020000000009</c:v>
                </c:pt>
                <c:pt idx="741">
                  <c:v>75.800020000000004</c:v>
                </c:pt>
                <c:pt idx="742">
                  <c:v>75.900019999999998</c:v>
                </c:pt>
                <c:pt idx="743">
                  <c:v>76.000020000000006</c:v>
                </c:pt>
                <c:pt idx="744">
                  <c:v>76.100020000000001</c:v>
                </c:pt>
                <c:pt idx="745">
                  <c:v>76.200020000000009</c:v>
                </c:pt>
                <c:pt idx="746">
                  <c:v>76.300020000000004</c:v>
                </c:pt>
                <c:pt idx="747">
                  <c:v>76.400019999999998</c:v>
                </c:pt>
                <c:pt idx="748">
                  <c:v>76.500020000000006</c:v>
                </c:pt>
                <c:pt idx="749">
                  <c:v>76.600020000000001</c:v>
                </c:pt>
                <c:pt idx="750">
                  <c:v>76.700020000000009</c:v>
                </c:pt>
                <c:pt idx="751">
                  <c:v>76.800020000000004</c:v>
                </c:pt>
                <c:pt idx="752">
                  <c:v>76.900019999999998</c:v>
                </c:pt>
                <c:pt idx="753">
                  <c:v>77.000020000000006</c:v>
                </c:pt>
                <c:pt idx="754">
                  <c:v>77.100020000000001</c:v>
                </c:pt>
                <c:pt idx="755">
                  <c:v>77.200020000000009</c:v>
                </c:pt>
                <c:pt idx="756">
                  <c:v>77.300020000000004</c:v>
                </c:pt>
                <c:pt idx="757">
                  <c:v>77.400019999999998</c:v>
                </c:pt>
                <c:pt idx="758">
                  <c:v>77.500020000000006</c:v>
                </c:pt>
                <c:pt idx="759">
                  <c:v>77.600020000000001</c:v>
                </c:pt>
                <c:pt idx="760">
                  <c:v>77.700020000000009</c:v>
                </c:pt>
                <c:pt idx="761">
                  <c:v>77.800020000000004</c:v>
                </c:pt>
                <c:pt idx="762">
                  <c:v>77.900019999999998</c:v>
                </c:pt>
                <c:pt idx="763">
                  <c:v>78.000020000000006</c:v>
                </c:pt>
                <c:pt idx="764">
                  <c:v>78.100020000000001</c:v>
                </c:pt>
                <c:pt idx="765">
                  <c:v>78.200020000000009</c:v>
                </c:pt>
                <c:pt idx="766">
                  <c:v>78.300020000000004</c:v>
                </c:pt>
                <c:pt idx="767">
                  <c:v>78.400019999999998</c:v>
                </c:pt>
                <c:pt idx="768">
                  <c:v>78.500020000000006</c:v>
                </c:pt>
                <c:pt idx="769">
                  <c:v>78.600020000000001</c:v>
                </c:pt>
                <c:pt idx="770">
                  <c:v>78.700020000000009</c:v>
                </c:pt>
                <c:pt idx="771">
                  <c:v>78.800020000000004</c:v>
                </c:pt>
                <c:pt idx="772">
                  <c:v>78.900019999999998</c:v>
                </c:pt>
                <c:pt idx="773">
                  <c:v>79.000020000000006</c:v>
                </c:pt>
                <c:pt idx="774">
                  <c:v>79.100020000000001</c:v>
                </c:pt>
                <c:pt idx="775">
                  <c:v>79.200020000000009</c:v>
                </c:pt>
                <c:pt idx="776">
                  <c:v>79.300020000000004</c:v>
                </c:pt>
                <c:pt idx="777">
                  <c:v>79.400019999999998</c:v>
                </c:pt>
                <c:pt idx="778">
                  <c:v>79.500020000000006</c:v>
                </c:pt>
                <c:pt idx="779">
                  <c:v>79.600020000000001</c:v>
                </c:pt>
                <c:pt idx="780">
                  <c:v>79.700020000000009</c:v>
                </c:pt>
                <c:pt idx="781">
                  <c:v>79.800020000000004</c:v>
                </c:pt>
                <c:pt idx="782">
                  <c:v>79.900019999999998</c:v>
                </c:pt>
                <c:pt idx="783">
                  <c:v>80.000020000000006</c:v>
                </c:pt>
                <c:pt idx="784">
                  <c:v>80.100020000000001</c:v>
                </c:pt>
                <c:pt idx="785">
                  <c:v>80.200020000000009</c:v>
                </c:pt>
                <c:pt idx="786">
                  <c:v>80.300020000000004</c:v>
                </c:pt>
                <c:pt idx="787">
                  <c:v>80.400019999999998</c:v>
                </c:pt>
                <c:pt idx="788">
                  <c:v>80.500020000000006</c:v>
                </c:pt>
                <c:pt idx="789">
                  <c:v>80.600020000000001</c:v>
                </c:pt>
                <c:pt idx="790">
                  <c:v>80.700020000000009</c:v>
                </c:pt>
                <c:pt idx="791">
                  <c:v>80.800020000000004</c:v>
                </c:pt>
                <c:pt idx="792">
                  <c:v>80.900019999999998</c:v>
                </c:pt>
                <c:pt idx="793">
                  <c:v>81.000020000000006</c:v>
                </c:pt>
                <c:pt idx="794">
                  <c:v>81.100020000000001</c:v>
                </c:pt>
                <c:pt idx="795">
                  <c:v>81.200020000000009</c:v>
                </c:pt>
                <c:pt idx="796">
                  <c:v>81.300020000000004</c:v>
                </c:pt>
                <c:pt idx="797">
                  <c:v>81.400019999999998</c:v>
                </c:pt>
                <c:pt idx="798">
                  <c:v>81.500020000000006</c:v>
                </c:pt>
                <c:pt idx="799">
                  <c:v>81.600020000000001</c:v>
                </c:pt>
                <c:pt idx="800">
                  <c:v>81.700020000000009</c:v>
                </c:pt>
                <c:pt idx="801">
                  <c:v>81.800020000000004</c:v>
                </c:pt>
                <c:pt idx="802">
                  <c:v>81.900019999999998</c:v>
                </c:pt>
                <c:pt idx="803">
                  <c:v>82.000020000000006</c:v>
                </c:pt>
                <c:pt idx="804">
                  <c:v>82.100020000000001</c:v>
                </c:pt>
                <c:pt idx="805">
                  <c:v>82.200020000000009</c:v>
                </c:pt>
                <c:pt idx="806">
                  <c:v>82.300020000000004</c:v>
                </c:pt>
                <c:pt idx="807">
                  <c:v>82.400019999999998</c:v>
                </c:pt>
                <c:pt idx="808">
                  <c:v>82.500020000000006</c:v>
                </c:pt>
                <c:pt idx="809">
                  <c:v>82.600020000000001</c:v>
                </c:pt>
                <c:pt idx="810">
                  <c:v>82.700020000000009</c:v>
                </c:pt>
                <c:pt idx="811">
                  <c:v>82.80004000000001</c:v>
                </c:pt>
                <c:pt idx="812">
                  <c:v>82.900040000000004</c:v>
                </c:pt>
                <c:pt idx="813">
                  <c:v>83.000039999999998</c:v>
                </c:pt>
                <c:pt idx="814">
                  <c:v>83.100040000000007</c:v>
                </c:pt>
                <c:pt idx="815">
                  <c:v>83.200040000000001</c:v>
                </c:pt>
                <c:pt idx="816">
                  <c:v>83.30004000000001</c:v>
                </c:pt>
                <c:pt idx="817">
                  <c:v>83.400040000000004</c:v>
                </c:pt>
                <c:pt idx="818">
                  <c:v>83.500039999999998</c:v>
                </c:pt>
                <c:pt idx="819">
                  <c:v>83.600040000000007</c:v>
                </c:pt>
                <c:pt idx="820">
                  <c:v>83.700040000000001</c:v>
                </c:pt>
                <c:pt idx="821">
                  <c:v>83.80004000000001</c:v>
                </c:pt>
                <c:pt idx="822">
                  <c:v>83.900040000000004</c:v>
                </c:pt>
                <c:pt idx="823">
                  <c:v>84.000039999999998</c:v>
                </c:pt>
                <c:pt idx="824">
                  <c:v>84.100040000000007</c:v>
                </c:pt>
                <c:pt idx="825">
                  <c:v>84.200040000000001</c:v>
                </c:pt>
                <c:pt idx="826">
                  <c:v>84.30004000000001</c:v>
                </c:pt>
                <c:pt idx="827">
                  <c:v>84.400040000000004</c:v>
                </c:pt>
                <c:pt idx="828">
                  <c:v>84.500039999999998</c:v>
                </c:pt>
                <c:pt idx="829">
                  <c:v>84.600040000000007</c:v>
                </c:pt>
                <c:pt idx="830">
                  <c:v>84.700040000000001</c:v>
                </c:pt>
                <c:pt idx="831">
                  <c:v>84.80004000000001</c:v>
                </c:pt>
                <c:pt idx="832">
                  <c:v>84.900040000000004</c:v>
                </c:pt>
                <c:pt idx="833">
                  <c:v>85.000039999999998</c:v>
                </c:pt>
                <c:pt idx="834">
                  <c:v>85.100040000000007</c:v>
                </c:pt>
                <c:pt idx="835">
                  <c:v>85.200040000000001</c:v>
                </c:pt>
                <c:pt idx="836">
                  <c:v>85.30004000000001</c:v>
                </c:pt>
                <c:pt idx="837">
                  <c:v>85.400040000000004</c:v>
                </c:pt>
                <c:pt idx="838">
                  <c:v>85.500039999999998</c:v>
                </c:pt>
                <c:pt idx="839">
                  <c:v>85.600040000000007</c:v>
                </c:pt>
                <c:pt idx="840">
                  <c:v>85.700040000000001</c:v>
                </c:pt>
                <c:pt idx="841">
                  <c:v>85.80004000000001</c:v>
                </c:pt>
                <c:pt idx="842">
                  <c:v>85.900040000000004</c:v>
                </c:pt>
                <c:pt idx="843">
                  <c:v>86.000039999999998</c:v>
                </c:pt>
                <c:pt idx="844">
                  <c:v>86.100040000000007</c:v>
                </c:pt>
                <c:pt idx="845">
                  <c:v>86.200040000000001</c:v>
                </c:pt>
                <c:pt idx="846">
                  <c:v>86.30004000000001</c:v>
                </c:pt>
                <c:pt idx="847">
                  <c:v>86.400040000000004</c:v>
                </c:pt>
                <c:pt idx="848">
                  <c:v>86.500039999999998</c:v>
                </c:pt>
                <c:pt idx="849">
                  <c:v>86.600040000000007</c:v>
                </c:pt>
                <c:pt idx="850">
                  <c:v>86.700040000000001</c:v>
                </c:pt>
                <c:pt idx="851">
                  <c:v>86.80004000000001</c:v>
                </c:pt>
                <c:pt idx="852">
                  <c:v>86.900040000000004</c:v>
                </c:pt>
                <c:pt idx="853">
                  <c:v>87.000039999999998</c:v>
                </c:pt>
                <c:pt idx="854">
                  <c:v>87.100040000000007</c:v>
                </c:pt>
                <c:pt idx="855">
                  <c:v>87.200040000000001</c:v>
                </c:pt>
                <c:pt idx="856">
                  <c:v>87.30004000000001</c:v>
                </c:pt>
                <c:pt idx="857">
                  <c:v>87.400040000000004</c:v>
                </c:pt>
                <c:pt idx="858">
                  <c:v>87.500039999999998</c:v>
                </c:pt>
                <c:pt idx="859">
                  <c:v>87.600040000000007</c:v>
                </c:pt>
                <c:pt idx="860">
                  <c:v>87.700040000000001</c:v>
                </c:pt>
                <c:pt idx="861">
                  <c:v>87.80004000000001</c:v>
                </c:pt>
                <c:pt idx="862">
                  <c:v>87.900040000000004</c:v>
                </c:pt>
                <c:pt idx="863">
                  <c:v>88.000039999999998</c:v>
                </c:pt>
                <c:pt idx="864">
                  <c:v>88.100040000000007</c:v>
                </c:pt>
                <c:pt idx="865">
                  <c:v>88.200040000000001</c:v>
                </c:pt>
                <c:pt idx="866">
                  <c:v>88.30004000000001</c:v>
                </c:pt>
                <c:pt idx="867">
                  <c:v>88.400040000000004</c:v>
                </c:pt>
                <c:pt idx="868">
                  <c:v>88.500039999999998</c:v>
                </c:pt>
                <c:pt idx="869">
                  <c:v>88.600040000000007</c:v>
                </c:pt>
                <c:pt idx="870">
                  <c:v>88.700040000000001</c:v>
                </c:pt>
                <c:pt idx="871">
                  <c:v>88.80004000000001</c:v>
                </c:pt>
                <c:pt idx="872">
                  <c:v>88.900040000000004</c:v>
                </c:pt>
                <c:pt idx="873">
                  <c:v>89.000039999999998</c:v>
                </c:pt>
                <c:pt idx="874">
                  <c:v>89.100040000000007</c:v>
                </c:pt>
                <c:pt idx="875">
                  <c:v>89.200040000000001</c:v>
                </c:pt>
                <c:pt idx="876">
                  <c:v>89.30004000000001</c:v>
                </c:pt>
                <c:pt idx="877">
                  <c:v>89.400040000000004</c:v>
                </c:pt>
                <c:pt idx="878">
                  <c:v>89.500039999999998</c:v>
                </c:pt>
                <c:pt idx="879">
                  <c:v>89.600040000000007</c:v>
                </c:pt>
                <c:pt idx="880">
                  <c:v>89.700040000000001</c:v>
                </c:pt>
                <c:pt idx="881">
                  <c:v>89.80004000000001</c:v>
                </c:pt>
                <c:pt idx="882">
                  <c:v>89.900040000000004</c:v>
                </c:pt>
                <c:pt idx="883">
                  <c:v>90.000039999999998</c:v>
                </c:pt>
                <c:pt idx="884">
                  <c:v>90.100040000000007</c:v>
                </c:pt>
                <c:pt idx="885">
                  <c:v>90.200040000000001</c:v>
                </c:pt>
                <c:pt idx="886">
                  <c:v>90.30004000000001</c:v>
                </c:pt>
                <c:pt idx="887">
                  <c:v>90.400040000000004</c:v>
                </c:pt>
                <c:pt idx="888">
                  <c:v>90.500039999999998</c:v>
                </c:pt>
                <c:pt idx="889">
                  <c:v>90.600040000000007</c:v>
                </c:pt>
                <c:pt idx="890">
                  <c:v>90.700040000000001</c:v>
                </c:pt>
                <c:pt idx="891">
                  <c:v>90.80004000000001</c:v>
                </c:pt>
                <c:pt idx="892">
                  <c:v>90.900040000000004</c:v>
                </c:pt>
                <c:pt idx="893">
                  <c:v>91.000039999999998</c:v>
                </c:pt>
                <c:pt idx="894">
                  <c:v>91.100040000000007</c:v>
                </c:pt>
                <c:pt idx="895">
                  <c:v>91.200040000000001</c:v>
                </c:pt>
                <c:pt idx="896">
                  <c:v>91.30004000000001</c:v>
                </c:pt>
                <c:pt idx="897">
                  <c:v>91.400040000000004</c:v>
                </c:pt>
                <c:pt idx="898">
                  <c:v>91.500039999999998</c:v>
                </c:pt>
                <c:pt idx="899">
                  <c:v>91.600040000000007</c:v>
                </c:pt>
                <c:pt idx="900">
                  <c:v>91.700040000000001</c:v>
                </c:pt>
                <c:pt idx="901">
                  <c:v>91.80004000000001</c:v>
                </c:pt>
                <c:pt idx="902">
                  <c:v>91.900040000000004</c:v>
                </c:pt>
                <c:pt idx="903">
                  <c:v>92.000039999999998</c:v>
                </c:pt>
                <c:pt idx="904">
                  <c:v>92.100040000000007</c:v>
                </c:pt>
                <c:pt idx="905">
                  <c:v>92.200040000000001</c:v>
                </c:pt>
                <c:pt idx="906">
                  <c:v>92.30004000000001</c:v>
                </c:pt>
                <c:pt idx="907">
                  <c:v>92.400040000000004</c:v>
                </c:pt>
                <c:pt idx="908">
                  <c:v>92.500039999999998</c:v>
                </c:pt>
                <c:pt idx="909">
                  <c:v>92.600040000000007</c:v>
                </c:pt>
                <c:pt idx="910">
                  <c:v>92.700040000000001</c:v>
                </c:pt>
                <c:pt idx="911">
                  <c:v>92.80004000000001</c:v>
                </c:pt>
                <c:pt idx="912">
                  <c:v>92.900040000000004</c:v>
                </c:pt>
                <c:pt idx="913">
                  <c:v>93.000039999999998</c:v>
                </c:pt>
                <c:pt idx="914">
                  <c:v>93.100040000000007</c:v>
                </c:pt>
                <c:pt idx="915">
                  <c:v>93.200040000000001</c:v>
                </c:pt>
                <c:pt idx="916">
                  <c:v>93.30004000000001</c:v>
                </c:pt>
                <c:pt idx="917">
                  <c:v>93.400040000000004</c:v>
                </c:pt>
                <c:pt idx="918">
                  <c:v>93.500039999999998</c:v>
                </c:pt>
                <c:pt idx="919">
                  <c:v>93.600040000000007</c:v>
                </c:pt>
                <c:pt idx="920">
                  <c:v>93.700040000000001</c:v>
                </c:pt>
                <c:pt idx="921">
                  <c:v>93.80004000000001</c:v>
                </c:pt>
                <c:pt idx="922">
                  <c:v>93.900040000000004</c:v>
                </c:pt>
                <c:pt idx="923">
                  <c:v>94.000039999999998</c:v>
                </c:pt>
                <c:pt idx="924">
                  <c:v>94.100040000000007</c:v>
                </c:pt>
                <c:pt idx="925">
                  <c:v>94.200040000000001</c:v>
                </c:pt>
                <c:pt idx="926">
                  <c:v>94.30004000000001</c:v>
                </c:pt>
                <c:pt idx="927">
                  <c:v>94.400040000000004</c:v>
                </c:pt>
                <c:pt idx="928">
                  <c:v>94.500039999999998</c:v>
                </c:pt>
                <c:pt idx="929">
                  <c:v>94.600040000000007</c:v>
                </c:pt>
                <c:pt idx="930">
                  <c:v>94.700040000000001</c:v>
                </c:pt>
                <c:pt idx="931">
                  <c:v>94.80004000000001</c:v>
                </c:pt>
                <c:pt idx="932">
                  <c:v>94.900040000000004</c:v>
                </c:pt>
                <c:pt idx="933">
                  <c:v>95.000039999999998</c:v>
                </c:pt>
                <c:pt idx="934">
                  <c:v>95.100040000000007</c:v>
                </c:pt>
                <c:pt idx="935">
                  <c:v>95.200040000000001</c:v>
                </c:pt>
                <c:pt idx="936">
                  <c:v>95.30004000000001</c:v>
                </c:pt>
                <c:pt idx="937">
                  <c:v>95.400040000000004</c:v>
                </c:pt>
                <c:pt idx="938">
                  <c:v>95.500039999999998</c:v>
                </c:pt>
                <c:pt idx="939">
                  <c:v>95.600040000000007</c:v>
                </c:pt>
                <c:pt idx="940">
                  <c:v>95.700040000000001</c:v>
                </c:pt>
                <c:pt idx="941">
                  <c:v>95.80004000000001</c:v>
                </c:pt>
                <c:pt idx="942">
                  <c:v>95.900040000000004</c:v>
                </c:pt>
                <c:pt idx="943">
                  <c:v>96.000039999999998</c:v>
                </c:pt>
                <c:pt idx="944">
                  <c:v>96.100040000000007</c:v>
                </c:pt>
                <c:pt idx="945">
                  <c:v>96.200040000000001</c:v>
                </c:pt>
                <c:pt idx="946">
                  <c:v>96.30004000000001</c:v>
                </c:pt>
                <c:pt idx="947">
                  <c:v>96.400040000000004</c:v>
                </c:pt>
                <c:pt idx="948">
                  <c:v>96.500039999999998</c:v>
                </c:pt>
                <c:pt idx="949">
                  <c:v>96.600040000000007</c:v>
                </c:pt>
                <c:pt idx="950">
                  <c:v>96.700040000000001</c:v>
                </c:pt>
                <c:pt idx="951">
                  <c:v>96.80004000000001</c:v>
                </c:pt>
                <c:pt idx="952">
                  <c:v>96.900040000000004</c:v>
                </c:pt>
                <c:pt idx="953">
                  <c:v>97.000039999999998</c:v>
                </c:pt>
                <c:pt idx="954">
                  <c:v>97.100040000000007</c:v>
                </c:pt>
                <c:pt idx="955">
                  <c:v>97.200040000000001</c:v>
                </c:pt>
                <c:pt idx="956">
                  <c:v>97.30004000000001</c:v>
                </c:pt>
                <c:pt idx="957">
                  <c:v>97.400040000000004</c:v>
                </c:pt>
                <c:pt idx="958">
                  <c:v>97.500039999999998</c:v>
                </c:pt>
                <c:pt idx="959">
                  <c:v>97.600040000000007</c:v>
                </c:pt>
                <c:pt idx="960">
                  <c:v>97.700040000000001</c:v>
                </c:pt>
                <c:pt idx="961">
                  <c:v>97.80004000000001</c:v>
                </c:pt>
                <c:pt idx="962">
                  <c:v>97.900040000000004</c:v>
                </c:pt>
                <c:pt idx="963">
                  <c:v>98.000039999999998</c:v>
                </c:pt>
                <c:pt idx="964">
                  <c:v>98.100040000000007</c:v>
                </c:pt>
                <c:pt idx="965">
                  <c:v>98.200040000000001</c:v>
                </c:pt>
                <c:pt idx="966">
                  <c:v>98.30004000000001</c:v>
                </c:pt>
                <c:pt idx="967">
                  <c:v>98.400040000000004</c:v>
                </c:pt>
                <c:pt idx="968">
                  <c:v>98.500039999999998</c:v>
                </c:pt>
                <c:pt idx="969">
                  <c:v>98.600040000000007</c:v>
                </c:pt>
                <c:pt idx="970">
                  <c:v>98.700040000000001</c:v>
                </c:pt>
                <c:pt idx="971">
                  <c:v>98.80004000000001</c:v>
                </c:pt>
                <c:pt idx="972">
                  <c:v>98.900040000000004</c:v>
                </c:pt>
                <c:pt idx="973">
                  <c:v>99.000039999999998</c:v>
                </c:pt>
                <c:pt idx="974">
                  <c:v>99.100040000000007</c:v>
                </c:pt>
                <c:pt idx="975">
                  <c:v>99.200040000000001</c:v>
                </c:pt>
                <c:pt idx="976">
                  <c:v>99.30004000000001</c:v>
                </c:pt>
                <c:pt idx="977">
                  <c:v>99.400040000000004</c:v>
                </c:pt>
                <c:pt idx="978">
                  <c:v>99.500039999999998</c:v>
                </c:pt>
                <c:pt idx="979">
                  <c:v>99.600040000000007</c:v>
                </c:pt>
                <c:pt idx="980">
                  <c:v>99.700040000000001</c:v>
                </c:pt>
                <c:pt idx="981">
                  <c:v>99.80004000000001</c:v>
                </c:pt>
                <c:pt idx="982">
                  <c:v>99.900040000000004</c:v>
                </c:pt>
                <c:pt idx="983">
                  <c:v>100.00004</c:v>
                </c:pt>
                <c:pt idx="984">
                  <c:v>100.10004000000001</c:v>
                </c:pt>
                <c:pt idx="985">
                  <c:v>100.20004</c:v>
                </c:pt>
                <c:pt idx="986">
                  <c:v>100.30004000000001</c:v>
                </c:pt>
                <c:pt idx="987">
                  <c:v>100.40004</c:v>
                </c:pt>
                <c:pt idx="988">
                  <c:v>100.50004</c:v>
                </c:pt>
                <c:pt idx="989">
                  <c:v>100.60004000000001</c:v>
                </c:pt>
                <c:pt idx="990">
                  <c:v>100.70004</c:v>
                </c:pt>
                <c:pt idx="991">
                  <c:v>100.80004000000001</c:v>
                </c:pt>
                <c:pt idx="992">
                  <c:v>100.90004</c:v>
                </c:pt>
                <c:pt idx="993">
                  <c:v>101.00004</c:v>
                </c:pt>
                <c:pt idx="994">
                  <c:v>101.10004000000001</c:v>
                </c:pt>
                <c:pt idx="995">
                  <c:v>101.20004</c:v>
                </c:pt>
                <c:pt idx="996">
                  <c:v>101.30004000000001</c:v>
                </c:pt>
                <c:pt idx="997">
                  <c:v>101.40004</c:v>
                </c:pt>
                <c:pt idx="998">
                  <c:v>101.50004</c:v>
                </c:pt>
                <c:pt idx="999">
                  <c:v>101.60004000000001</c:v>
                </c:pt>
                <c:pt idx="1000">
                  <c:v>101.70004</c:v>
                </c:pt>
                <c:pt idx="1001">
                  <c:v>101.80004000000001</c:v>
                </c:pt>
                <c:pt idx="1002">
                  <c:v>101.90004</c:v>
                </c:pt>
                <c:pt idx="1003">
                  <c:v>102.00004</c:v>
                </c:pt>
                <c:pt idx="1004">
                  <c:v>102.10004000000001</c:v>
                </c:pt>
                <c:pt idx="1005">
                  <c:v>102.20004</c:v>
                </c:pt>
                <c:pt idx="1006">
                  <c:v>102.30004000000001</c:v>
                </c:pt>
                <c:pt idx="1007">
                  <c:v>102.40004</c:v>
                </c:pt>
                <c:pt idx="1008">
                  <c:v>102.50004</c:v>
                </c:pt>
                <c:pt idx="1009">
                  <c:v>102.60004000000001</c:v>
                </c:pt>
                <c:pt idx="1010">
                  <c:v>102.70004</c:v>
                </c:pt>
                <c:pt idx="1011">
                  <c:v>102.80004000000001</c:v>
                </c:pt>
                <c:pt idx="1012">
                  <c:v>102.90004</c:v>
                </c:pt>
                <c:pt idx="1013">
                  <c:v>103.00004</c:v>
                </c:pt>
                <c:pt idx="1014">
                  <c:v>103.10004000000001</c:v>
                </c:pt>
                <c:pt idx="1015">
                  <c:v>103.20004</c:v>
                </c:pt>
                <c:pt idx="1016">
                  <c:v>103.30004000000001</c:v>
                </c:pt>
                <c:pt idx="1017">
                  <c:v>103.40004</c:v>
                </c:pt>
                <c:pt idx="1018">
                  <c:v>103.50004</c:v>
                </c:pt>
                <c:pt idx="1019">
                  <c:v>103.60004000000001</c:v>
                </c:pt>
                <c:pt idx="1020">
                  <c:v>103.70004</c:v>
                </c:pt>
                <c:pt idx="1021">
                  <c:v>103.80004000000001</c:v>
                </c:pt>
                <c:pt idx="1022">
                  <c:v>103.90004</c:v>
                </c:pt>
                <c:pt idx="1023">
                  <c:v>104.00004</c:v>
                </c:pt>
                <c:pt idx="1024">
                  <c:v>104.10004000000001</c:v>
                </c:pt>
                <c:pt idx="1025">
                  <c:v>104.20004</c:v>
                </c:pt>
                <c:pt idx="1026">
                  <c:v>104.30004000000001</c:v>
                </c:pt>
                <c:pt idx="1027">
                  <c:v>104.40004</c:v>
                </c:pt>
                <c:pt idx="1028">
                  <c:v>104.50004</c:v>
                </c:pt>
                <c:pt idx="1029">
                  <c:v>104.60004000000001</c:v>
                </c:pt>
                <c:pt idx="1030">
                  <c:v>104.70004</c:v>
                </c:pt>
                <c:pt idx="1031">
                  <c:v>104.80004000000001</c:v>
                </c:pt>
                <c:pt idx="1032">
                  <c:v>104.90004</c:v>
                </c:pt>
                <c:pt idx="1033">
                  <c:v>105.00004</c:v>
                </c:pt>
                <c:pt idx="1034">
                  <c:v>105.10004000000001</c:v>
                </c:pt>
                <c:pt idx="1035">
                  <c:v>105.20004</c:v>
                </c:pt>
                <c:pt idx="1036">
                  <c:v>105.30004000000001</c:v>
                </c:pt>
                <c:pt idx="1037">
                  <c:v>105.40004</c:v>
                </c:pt>
                <c:pt idx="1038">
                  <c:v>105.50004</c:v>
                </c:pt>
                <c:pt idx="1039">
                  <c:v>105.60004000000001</c:v>
                </c:pt>
                <c:pt idx="1040">
                  <c:v>105.70004</c:v>
                </c:pt>
                <c:pt idx="1041">
                  <c:v>105.80004000000001</c:v>
                </c:pt>
                <c:pt idx="1042">
                  <c:v>105.90004</c:v>
                </c:pt>
                <c:pt idx="1043">
                  <c:v>106.00004</c:v>
                </c:pt>
                <c:pt idx="1044">
                  <c:v>106.10004000000001</c:v>
                </c:pt>
                <c:pt idx="1045">
                  <c:v>106.20004</c:v>
                </c:pt>
                <c:pt idx="1046">
                  <c:v>106.30004000000001</c:v>
                </c:pt>
                <c:pt idx="1047">
                  <c:v>106.40004</c:v>
                </c:pt>
                <c:pt idx="1048">
                  <c:v>106.50004</c:v>
                </c:pt>
                <c:pt idx="1049">
                  <c:v>106.60004000000001</c:v>
                </c:pt>
                <c:pt idx="1050">
                  <c:v>106.70004</c:v>
                </c:pt>
                <c:pt idx="1051">
                  <c:v>106.80004000000001</c:v>
                </c:pt>
                <c:pt idx="1052">
                  <c:v>106.90004</c:v>
                </c:pt>
                <c:pt idx="1053">
                  <c:v>107.00004</c:v>
                </c:pt>
                <c:pt idx="1054">
                  <c:v>107.10004000000001</c:v>
                </c:pt>
                <c:pt idx="1055">
                  <c:v>107.20004</c:v>
                </c:pt>
                <c:pt idx="1056">
                  <c:v>107.30004000000001</c:v>
                </c:pt>
                <c:pt idx="1057">
                  <c:v>107.40004</c:v>
                </c:pt>
                <c:pt idx="1058">
                  <c:v>107.50004</c:v>
                </c:pt>
                <c:pt idx="1059">
                  <c:v>107.60004000000001</c:v>
                </c:pt>
                <c:pt idx="1060">
                  <c:v>107.70004</c:v>
                </c:pt>
                <c:pt idx="1061">
                  <c:v>107.80004000000001</c:v>
                </c:pt>
                <c:pt idx="1062">
                  <c:v>107.90004</c:v>
                </c:pt>
                <c:pt idx="1063">
                  <c:v>108.00004</c:v>
                </c:pt>
                <c:pt idx="1064">
                  <c:v>108.10004000000001</c:v>
                </c:pt>
                <c:pt idx="1065">
                  <c:v>108.20004</c:v>
                </c:pt>
                <c:pt idx="1066">
                  <c:v>108.30004000000001</c:v>
                </c:pt>
                <c:pt idx="1067">
                  <c:v>108.40004</c:v>
                </c:pt>
                <c:pt idx="1068">
                  <c:v>108.50004</c:v>
                </c:pt>
                <c:pt idx="1069">
                  <c:v>108.60004000000001</c:v>
                </c:pt>
                <c:pt idx="1070">
                  <c:v>108.70004</c:v>
                </c:pt>
                <c:pt idx="1071">
                  <c:v>108.80004000000001</c:v>
                </c:pt>
                <c:pt idx="1072">
                  <c:v>108.90004</c:v>
                </c:pt>
                <c:pt idx="1073">
                  <c:v>109.00004</c:v>
                </c:pt>
                <c:pt idx="1074">
                  <c:v>109.10004000000001</c:v>
                </c:pt>
                <c:pt idx="1075">
                  <c:v>109.20004</c:v>
                </c:pt>
                <c:pt idx="1076">
                  <c:v>109.30004000000001</c:v>
                </c:pt>
                <c:pt idx="1077">
                  <c:v>109.40004</c:v>
                </c:pt>
                <c:pt idx="1078">
                  <c:v>109.50004</c:v>
                </c:pt>
                <c:pt idx="1079">
                  <c:v>109.60004000000001</c:v>
                </c:pt>
                <c:pt idx="1080">
                  <c:v>109.70004</c:v>
                </c:pt>
                <c:pt idx="1081">
                  <c:v>109.80004000000001</c:v>
                </c:pt>
                <c:pt idx="1082">
                  <c:v>109.90004</c:v>
                </c:pt>
                <c:pt idx="1083">
                  <c:v>110.00004</c:v>
                </c:pt>
                <c:pt idx="1084">
                  <c:v>110.10004000000001</c:v>
                </c:pt>
                <c:pt idx="1085">
                  <c:v>110.20004</c:v>
                </c:pt>
                <c:pt idx="1086">
                  <c:v>110.30004000000001</c:v>
                </c:pt>
                <c:pt idx="1087">
                  <c:v>110.40004</c:v>
                </c:pt>
                <c:pt idx="1088">
                  <c:v>110.50004</c:v>
                </c:pt>
                <c:pt idx="1089">
                  <c:v>110.60004000000001</c:v>
                </c:pt>
                <c:pt idx="1090">
                  <c:v>110.70004</c:v>
                </c:pt>
                <c:pt idx="1091">
                  <c:v>110.80004</c:v>
                </c:pt>
                <c:pt idx="1092">
                  <c:v>110.90004000000002</c:v>
                </c:pt>
                <c:pt idx="1093">
                  <c:v>111.00004000000001</c:v>
                </c:pt>
                <c:pt idx="1094">
                  <c:v>111.10004000000001</c:v>
                </c:pt>
                <c:pt idx="1095">
                  <c:v>111.20004</c:v>
                </c:pt>
                <c:pt idx="1096">
                  <c:v>111.30004</c:v>
                </c:pt>
                <c:pt idx="1097">
                  <c:v>111.40004000000002</c:v>
                </c:pt>
                <c:pt idx="1098">
                  <c:v>111.50004000000001</c:v>
                </c:pt>
                <c:pt idx="1099">
                  <c:v>111.60004000000001</c:v>
                </c:pt>
                <c:pt idx="1100">
                  <c:v>111.70004</c:v>
                </c:pt>
                <c:pt idx="1101">
                  <c:v>111.80004</c:v>
                </c:pt>
                <c:pt idx="1102">
                  <c:v>111.90004000000002</c:v>
                </c:pt>
                <c:pt idx="1103">
                  <c:v>112.00004000000001</c:v>
                </c:pt>
                <c:pt idx="1104">
                  <c:v>112.10004000000001</c:v>
                </c:pt>
                <c:pt idx="1105">
                  <c:v>112.20004</c:v>
                </c:pt>
                <c:pt idx="1106">
                  <c:v>112.30004</c:v>
                </c:pt>
                <c:pt idx="1107">
                  <c:v>112.40004000000002</c:v>
                </c:pt>
                <c:pt idx="1108">
                  <c:v>112.50004000000001</c:v>
                </c:pt>
                <c:pt idx="1109">
                  <c:v>112.60004000000001</c:v>
                </c:pt>
                <c:pt idx="1110">
                  <c:v>112.70004</c:v>
                </c:pt>
                <c:pt idx="1111">
                  <c:v>112.80004</c:v>
                </c:pt>
                <c:pt idx="1112">
                  <c:v>112.90004000000002</c:v>
                </c:pt>
                <c:pt idx="1113">
                  <c:v>113.00004000000001</c:v>
                </c:pt>
                <c:pt idx="1114">
                  <c:v>113.10004000000001</c:v>
                </c:pt>
                <c:pt idx="1115">
                  <c:v>113.20004</c:v>
                </c:pt>
                <c:pt idx="1116">
                  <c:v>113.30004</c:v>
                </c:pt>
                <c:pt idx="1117">
                  <c:v>113.40004000000002</c:v>
                </c:pt>
                <c:pt idx="1118">
                  <c:v>113.50004000000001</c:v>
                </c:pt>
                <c:pt idx="1119">
                  <c:v>113.60004000000001</c:v>
                </c:pt>
                <c:pt idx="1120">
                  <c:v>113.70004</c:v>
                </c:pt>
                <c:pt idx="1121">
                  <c:v>113.80004</c:v>
                </c:pt>
                <c:pt idx="1122">
                  <c:v>113.90004000000002</c:v>
                </c:pt>
                <c:pt idx="1123">
                  <c:v>114.00004000000001</c:v>
                </c:pt>
                <c:pt idx="1124">
                  <c:v>114.10004000000001</c:v>
                </c:pt>
                <c:pt idx="1125">
                  <c:v>114.20004</c:v>
                </c:pt>
                <c:pt idx="1126">
                  <c:v>114.30004</c:v>
                </c:pt>
                <c:pt idx="1127">
                  <c:v>114.40004000000002</c:v>
                </c:pt>
                <c:pt idx="1128">
                  <c:v>114.50004000000001</c:v>
                </c:pt>
                <c:pt idx="1129">
                  <c:v>114.60004000000001</c:v>
                </c:pt>
                <c:pt idx="1130">
                  <c:v>114.70004</c:v>
                </c:pt>
                <c:pt idx="1131">
                  <c:v>114.80004</c:v>
                </c:pt>
                <c:pt idx="1132">
                  <c:v>114.90004000000002</c:v>
                </c:pt>
                <c:pt idx="1133">
                  <c:v>115.00004000000001</c:v>
                </c:pt>
                <c:pt idx="1134">
                  <c:v>115.10004000000001</c:v>
                </c:pt>
                <c:pt idx="1135">
                  <c:v>115.20004</c:v>
                </c:pt>
                <c:pt idx="1136">
                  <c:v>115.30004</c:v>
                </c:pt>
                <c:pt idx="1137">
                  <c:v>115.40004000000002</c:v>
                </c:pt>
                <c:pt idx="1138">
                  <c:v>115.50004000000001</c:v>
                </c:pt>
                <c:pt idx="1139">
                  <c:v>115.60004000000001</c:v>
                </c:pt>
                <c:pt idx="1140">
                  <c:v>115.70004</c:v>
                </c:pt>
                <c:pt idx="1141">
                  <c:v>115.80004</c:v>
                </c:pt>
                <c:pt idx="1142">
                  <c:v>115.90004000000002</c:v>
                </c:pt>
                <c:pt idx="1143">
                  <c:v>116.00004000000001</c:v>
                </c:pt>
                <c:pt idx="1144">
                  <c:v>116.10004000000001</c:v>
                </c:pt>
                <c:pt idx="1145">
                  <c:v>116.20004</c:v>
                </c:pt>
                <c:pt idx="1146">
                  <c:v>116.30004</c:v>
                </c:pt>
                <c:pt idx="1147">
                  <c:v>116.40004000000002</c:v>
                </c:pt>
                <c:pt idx="1148">
                  <c:v>116.50004000000001</c:v>
                </c:pt>
                <c:pt idx="1149">
                  <c:v>116.60004000000001</c:v>
                </c:pt>
                <c:pt idx="1150">
                  <c:v>116.70004</c:v>
                </c:pt>
                <c:pt idx="1151">
                  <c:v>116.80004</c:v>
                </c:pt>
                <c:pt idx="1152">
                  <c:v>116.90004000000002</c:v>
                </c:pt>
                <c:pt idx="1153">
                  <c:v>117.00004000000001</c:v>
                </c:pt>
                <c:pt idx="1154">
                  <c:v>117.10004000000001</c:v>
                </c:pt>
                <c:pt idx="1155">
                  <c:v>117.20004</c:v>
                </c:pt>
                <c:pt idx="1156">
                  <c:v>117.30004</c:v>
                </c:pt>
                <c:pt idx="1157">
                  <c:v>117.40004000000002</c:v>
                </c:pt>
                <c:pt idx="1158">
                  <c:v>117.50004000000001</c:v>
                </c:pt>
                <c:pt idx="1159">
                  <c:v>117.60004000000001</c:v>
                </c:pt>
                <c:pt idx="1160">
                  <c:v>117.70004</c:v>
                </c:pt>
                <c:pt idx="1161">
                  <c:v>117.80004</c:v>
                </c:pt>
                <c:pt idx="1162">
                  <c:v>117.90004000000002</c:v>
                </c:pt>
                <c:pt idx="1163">
                  <c:v>118.00004000000001</c:v>
                </c:pt>
                <c:pt idx="1164">
                  <c:v>118.10004000000001</c:v>
                </c:pt>
                <c:pt idx="1165">
                  <c:v>118.20004</c:v>
                </c:pt>
                <c:pt idx="1166">
                  <c:v>118.30004</c:v>
                </c:pt>
                <c:pt idx="1167">
                  <c:v>118.40004000000002</c:v>
                </c:pt>
                <c:pt idx="1168">
                  <c:v>118.50004000000001</c:v>
                </c:pt>
                <c:pt idx="1169">
                  <c:v>118.60004000000001</c:v>
                </c:pt>
                <c:pt idx="1170">
                  <c:v>118.70004</c:v>
                </c:pt>
                <c:pt idx="1171">
                  <c:v>118.80004</c:v>
                </c:pt>
                <c:pt idx="1172">
                  <c:v>118.90004000000002</c:v>
                </c:pt>
                <c:pt idx="1173">
                  <c:v>119.00004000000001</c:v>
                </c:pt>
                <c:pt idx="1174">
                  <c:v>119.10004000000001</c:v>
                </c:pt>
                <c:pt idx="1175">
                  <c:v>119.20004</c:v>
                </c:pt>
                <c:pt idx="1176">
                  <c:v>119.30004</c:v>
                </c:pt>
                <c:pt idx="1177">
                  <c:v>119.40004000000002</c:v>
                </c:pt>
                <c:pt idx="1178">
                  <c:v>119.50004000000001</c:v>
                </c:pt>
                <c:pt idx="1179">
                  <c:v>119.60004000000001</c:v>
                </c:pt>
                <c:pt idx="1180">
                  <c:v>119.70004</c:v>
                </c:pt>
                <c:pt idx="1181">
                  <c:v>119.80004</c:v>
                </c:pt>
                <c:pt idx="1182">
                  <c:v>119.90004000000002</c:v>
                </c:pt>
                <c:pt idx="1183">
                  <c:v>120.00004000000001</c:v>
                </c:pt>
                <c:pt idx="1184">
                  <c:v>120.10004000000001</c:v>
                </c:pt>
                <c:pt idx="1185">
                  <c:v>120.20004</c:v>
                </c:pt>
                <c:pt idx="1186">
                  <c:v>120.30004</c:v>
                </c:pt>
                <c:pt idx="1187">
                  <c:v>120.40004000000002</c:v>
                </c:pt>
                <c:pt idx="1188">
                  <c:v>120.50004000000001</c:v>
                </c:pt>
                <c:pt idx="1189">
                  <c:v>120.60004000000001</c:v>
                </c:pt>
                <c:pt idx="1190">
                  <c:v>120.70004</c:v>
                </c:pt>
                <c:pt idx="1191">
                  <c:v>120.80004</c:v>
                </c:pt>
                <c:pt idx="1192">
                  <c:v>120.90004000000002</c:v>
                </c:pt>
                <c:pt idx="1193">
                  <c:v>121.00004000000001</c:v>
                </c:pt>
                <c:pt idx="1194">
                  <c:v>121.10004000000001</c:v>
                </c:pt>
                <c:pt idx="1195">
                  <c:v>121.20004</c:v>
                </c:pt>
                <c:pt idx="1196">
                  <c:v>121.30004</c:v>
                </c:pt>
                <c:pt idx="1197">
                  <c:v>121.40004000000002</c:v>
                </c:pt>
                <c:pt idx="1198">
                  <c:v>121.50004000000001</c:v>
                </c:pt>
                <c:pt idx="1199">
                  <c:v>121.60004000000001</c:v>
                </c:pt>
                <c:pt idx="1200">
                  <c:v>121.70004</c:v>
                </c:pt>
                <c:pt idx="1201">
                  <c:v>121.80004</c:v>
                </c:pt>
                <c:pt idx="1202">
                  <c:v>121.90004000000002</c:v>
                </c:pt>
                <c:pt idx="1203">
                  <c:v>122.00004000000001</c:v>
                </c:pt>
                <c:pt idx="1204">
                  <c:v>122.10004000000001</c:v>
                </c:pt>
                <c:pt idx="1205">
                  <c:v>122.20004</c:v>
                </c:pt>
                <c:pt idx="1206">
                  <c:v>122.30004</c:v>
                </c:pt>
                <c:pt idx="1207">
                  <c:v>122.40004000000002</c:v>
                </c:pt>
                <c:pt idx="1208">
                  <c:v>122.50004000000001</c:v>
                </c:pt>
                <c:pt idx="1209">
                  <c:v>122.60004000000001</c:v>
                </c:pt>
                <c:pt idx="1210">
                  <c:v>122.70004</c:v>
                </c:pt>
                <c:pt idx="1211">
                  <c:v>122.80004</c:v>
                </c:pt>
                <c:pt idx="1212">
                  <c:v>122.90004000000002</c:v>
                </c:pt>
                <c:pt idx="1213">
                  <c:v>123.00004000000001</c:v>
                </c:pt>
                <c:pt idx="1214">
                  <c:v>123.10004000000001</c:v>
                </c:pt>
                <c:pt idx="1215">
                  <c:v>123.20004</c:v>
                </c:pt>
                <c:pt idx="1216">
                  <c:v>123.30004</c:v>
                </c:pt>
                <c:pt idx="1217">
                  <c:v>123.40004000000002</c:v>
                </c:pt>
                <c:pt idx="1218">
                  <c:v>123.50004000000001</c:v>
                </c:pt>
                <c:pt idx="1219">
                  <c:v>123.60004000000001</c:v>
                </c:pt>
                <c:pt idx="1220">
                  <c:v>123.70004</c:v>
                </c:pt>
                <c:pt idx="1221">
                  <c:v>123.80004</c:v>
                </c:pt>
                <c:pt idx="1222">
                  <c:v>123.90004000000002</c:v>
                </c:pt>
                <c:pt idx="1223">
                  <c:v>124.00004000000001</c:v>
                </c:pt>
                <c:pt idx="1224">
                  <c:v>124.10004000000001</c:v>
                </c:pt>
                <c:pt idx="1225">
                  <c:v>124.20004</c:v>
                </c:pt>
                <c:pt idx="1226">
                  <c:v>124.30004</c:v>
                </c:pt>
                <c:pt idx="1227">
                  <c:v>124.40004000000002</c:v>
                </c:pt>
                <c:pt idx="1228">
                  <c:v>124.50004000000001</c:v>
                </c:pt>
                <c:pt idx="1229">
                  <c:v>124.60004000000001</c:v>
                </c:pt>
                <c:pt idx="1230">
                  <c:v>124.70004</c:v>
                </c:pt>
                <c:pt idx="1231">
                  <c:v>124.80004</c:v>
                </c:pt>
                <c:pt idx="1232">
                  <c:v>124.90004000000002</c:v>
                </c:pt>
                <c:pt idx="1233">
                  <c:v>125.00004000000001</c:v>
                </c:pt>
                <c:pt idx="1234">
                  <c:v>125.10004000000001</c:v>
                </c:pt>
                <c:pt idx="1235">
                  <c:v>125.20004</c:v>
                </c:pt>
                <c:pt idx="1236">
                  <c:v>125.30004</c:v>
                </c:pt>
                <c:pt idx="1237">
                  <c:v>125.40004000000002</c:v>
                </c:pt>
                <c:pt idx="1238">
                  <c:v>125.50004000000001</c:v>
                </c:pt>
                <c:pt idx="1239">
                  <c:v>125.60004000000001</c:v>
                </c:pt>
                <c:pt idx="1240">
                  <c:v>125.70004</c:v>
                </c:pt>
                <c:pt idx="1241">
                  <c:v>125.80004</c:v>
                </c:pt>
                <c:pt idx="1242">
                  <c:v>125.90004000000002</c:v>
                </c:pt>
                <c:pt idx="1243">
                  <c:v>126.00004000000001</c:v>
                </c:pt>
                <c:pt idx="1244">
                  <c:v>126.10004000000001</c:v>
                </c:pt>
                <c:pt idx="1245">
                  <c:v>126.20004</c:v>
                </c:pt>
                <c:pt idx="1246">
                  <c:v>126.30004</c:v>
                </c:pt>
                <c:pt idx="1247">
                  <c:v>126.40004000000002</c:v>
                </c:pt>
                <c:pt idx="1248">
                  <c:v>126.50004000000001</c:v>
                </c:pt>
                <c:pt idx="1249">
                  <c:v>126.60004000000001</c:v>
                </c:pt>
                <c:pt idx="1250">
                  <c:v>126.70004</c:v>
                </c:pt>
                <c:pt idx="1251">
                  <c:v>126.80004</c:v>
                </c:pt>
                <c:pt idx="1252">
                  <c:v>126.90004000000002</c:v>
                </c:pt>
                <c:pt idx="1253">
                  <c:v>127.00004000000001</c:v>
                </c:pt>
                <c:pt idx="1254">
                  <c:v>127.10004000000001</c:v>
                </c:pt>
                <c:pt idx="1255">
                  <c:v>127.20004</c:v>
                </c:pt>
                <c:pt idx="1256">
                  <c:v>127.30004</c:v>
                </c:pt>
                <c:pt idx="1257">
                  <c:v>127.40004000000002</c:v>
                </c:pt>
                <c:pt idx="1258">
                  <c:v>127.50004000000001</c:v>
                </c:pt>
                <c:pt idx="1259">
                  <c:v>127.60004000000001</c:v>
                </c:pt>
                <c:pt idx="1260">
                  <c:v>127.70004</c:v>
                </c:pt>
                <c:pt idx="1261">
                  <c:v>127.80004</c:v>
                </c:pt>
                <c:pt idx="1262">
                  <c:v>127.90004000000002</c:v>
                </c:pt>
                <c:pt idx="1263">
                  <c:v>128.00004000000001</c:v>
                </c:pt>
                <c:pt idx="1264">
                  <c:v>128.10004000000001</c:v>
                </c:pt>
                <c:pt idx="1265">
                  <c:v>128.20004</c:v>
                </c:pt>
                <c:pt idx="1266">
                  <c:v>128.30004</c:v>
                </c:pt>
                <c:pt idx="1267">
                  <c:v>128.40004000000002</c:v>
                </c:pt>
                <c:pt idx="1268">
                  <c:v>128.50004000000001</c:v>
                </c:pt>
                <c:pt idx="1269">
                  <c:v>128.60004000000001</c:v>
                </c:pt>
                <c:pt idx="1270">
                  <c:v>128.70004</c:v>
                </c:pt>
                <c:pt idx="1271">
                  <c:v>128.80004</c:v>
                </c:pt>
                <c:pt idx="1272">
                  <c:v>128.90004000000002</c:v>
                </c:pt>
                <c:pt idx="1273">
                  <c:v>129.00004000000001</c:v>
                </c:pt>
                <c:pt idx="1274">
                  <c:v>129.10004000000001</c:v>
                </c:pt>
                <c:pt idx="1275">
                  <c:v>129.20004</c:v>
                </c:pt>
                <c:pt idx="1276">
                  <c:v>129.30004</c:v>
                </c:pt>
                <c:pt idx="1277">
                  <c:v>129.40004000000002</c:v>
                </c:pt>
                <c:pt idx="1278">
                  <c:v>129.50004000000001</c:v>
                </c:pt>
                <c:pt idx="1279">
                  <c:v>129.60004000000001</c:v>
                </c:pt>
                <c:pt idx="1280">
                  <c:v>129.70004</c:v>
                </c:pt>
                <c:pt idx="1281">
                  <c:v>129.80004</c:v>
                </c:pt>
                <c:pt idx="1282">
                  <c:v>129.90004000000002</c:v>
                </c:pt>
                <c:pt idx="1283">
                  <c:v>130.00004000000001</c:v>
                </c:pt>
                <c:pt idx="1284">
                  <c:v>130.10004000000001</c:v>
                </c:pt>
                <c:pt idx="1285">
                  <c:v>130.20004</c:v>
                </c:pt>
                <c:pt idx="1286">
                  <c:v>130.30004</c:v>
                </c:pt>
                <c:pt idx="1287">
                  <c:v>130.40004000000002</c:v>
                </c:pt>
                <c:pt idx="1288">
                  <c:v>130.50004000000001</c:v>
                </c:pt>
                <c:pt idx="1289">
                  <c:v>130.60004000000001</c:v>
                </c:pt>
                <c:pt idx="1290">
                  <c:v>130.70004</c:v>
                </c:pt>
                <c:pt idx="1291">
                  <c:v>130.80004</c:v>
                </c:pt>
                <c:pt idx="1292">
                  <c:v>130.90004000000002</c:v>
                </c:pt>
                <c:pt idx="1293">
                  <c:v>131.00004000000001</c:v>
                </c:pt>
                <c:pt idx="1294">
                  <c:v>131.10004000000001</c:v>
                </c:pt>
                <c:pt idx="1295">
                  <c:v>131.20004</c:v>
                </c:pt>
                <c:pt idx="1296">
                  <c:v>131.30004</c:v>
                </c:pt>
                <c:pt idx="1297">
                  <c:v>131.40004000000002</c:v>
                </c:pt>
                <c:pt idx="1298">
                  <c:v>131.50004000000001</c:v>
                </c:pt>
                <c:pt idx="1299">
                  <c:v>131.60004000000001</c:v>
                </c:pt>
                <c:pt idx="1300">
                  <c:v>131.70004</c:v>
                </c:pt>
                <c:pt idx="1301">
                  <c:v>131.80004</c:v>
                </c:pt>
                <c:pt idx="1302">
                  <c:v>131.90004000000002</c:v>
                </c:pt>
                <c:pt idx="1303">
                  <c:v>132.00004000000001</c:v>
                </c:pt>
                <c:pt idx="1304">
                  <c:v>132.10004000000001</c:v>
                </c:pt>
                <c:pt idx="1305">
                  <c:v>132.20004</c:v>
                </c:pt>
                <c:pt idx="1306">
                  <c:v>132.30004</c:v>
                </c:pt>
                <c:pt idx="1307">
                  <c:v>132.40004000000002</c:v>
                </c:pt>
                <c:pt idx="1308">
                  <c:v>132.50004000000001</c:v>
                </c:pt>
                <c:pt idx="1309">
                  <c:v>132.60004000000001</c:v>
                </c:pt>
                <c:pt idx="1310">
                  <c:v>132.70004</c:v>
                </c:pt>
                <c:pt idx="1311">
                  <c:v>132.80004</c:v>
                </c:pt>
                <c:pt idx="1312">
                  <c:v>132.90004000000002</c:v>
                </c:pt>
                <c:pt idx="1313">
                  <c:v>133.00004000000001</c:v>
                </c:pt>
                <c:pt idx="1314">
                  <c:v>133.10004000000001</c:v>
                </c:pt>
                <c:pt idx="1315">
                  <c:v>133.20004</c:v>
                </c:pt>
                <c:pt idx="1316">
                  <c:v>133.30004</c:v>
                </c:pt>
                <c:pt idx="1317">
                  <c:v>133.40004000000002</c:v>
                </c:pt>
                <c:pt idx="1318">
                  <c:v>133.50004000000001</c:v>
                </c:pt>
                <c:pt idx="1319">
                  <c:v>133.60004000000001</c:v>
                </c:pt>
                <c:pt idx="1320">
                  <c:v>133.70004</c:v>
                </c:pt>
                <c:pt idx="1321">
                  <c:v>133.80004</c:v>
                </c:pt>
                <c:pt idx="1322">
                  <c:v>133.90004000000002</c:v>
                </c:pt>
                <c:pt idx="1323">
                  <c:v>134.00004000000001</c:v>
                </c:pt>
                <c:pt idx="1324">
                  <c:v>134.10004000000001</c:v>
                </c:pt>
                <c:pt idx="1325">
                  <c:v>134.20004</c:v>
                </c:pt>
                <c:pt idx="1326">
                  <c:v>134.30004</c:v>
                </c:pt>
                <c:pt idx="1327">
                  <c:v>134.40004000000002</c:v>
                </c:pt>
                <c:pt idx="1328">
                  <c:v>134.50004000000001</c:v>
                </c:pt>
                <c:pt idx="1329">
                  <c:v>134.60004000000001</c:v>
                </c:pt>
                <c:pt idx="1330">
                  <c:v>134.70004</c:v>
                </c:pt>
                <c:pt idx="1331">
                  <c:v>134.80004</c:v>
                </c:pt>
                <c:pt idx="1332">
                  <c:v>134.90004000000002</c:v>
                </c:pt>
                <c:pt idx="1333">
                  <c:v>135.00004000000001</c:v>
                </c:pt>
                <c:pt idx="1334">
                  <c:v>135.10004000000001</c:v>
                </c:pt>
                <c:pt idx="1335">
                  <c:v>135.20004</c:v>
                </c:pt>
                <c:pt idx="1336">
                  <c:v>135.30004</c:v>
                </c:pt>
                <c:pt idx="1337">
                  <c:v>135.40004000000002</c:v>
                </c:pt>
                <c:pt idx="1338">
                  <c:v>135.50004000000001</c:v>
                </c:pt>
                <c:pt idx="1339">
                  <c:v>135.60004000000001</c:v>
                </c:pt>
                <c:pt idx="1340">
                  <c:v>135.70004</c:v>
                </c:pt>
                <c:pt idx="1341">
                  <c:v>135.80004</c:v>
                </c:pt>
                <c:pt idx="1342">
                  <c:v>135.90004000000002</c:v>
                </c:pt>
                <c:pt idx="1343">
                  <c:v>136.00004000000001</c:v>
                </c:pt>
                <c:pt idx="1344">
                  <c:v>136.10004000000001</c:v>
                </c:pt>
                <c:pt idx="1345">
                  <c:v>136.20004</c:v>
                </c:pt>
                <c:pt idx="1346">
                  <c:v>136.30004</c:v>
                </c:pt>
                <c:pt idx="1347">
                  <c:v>136.40004000000002</c:v>
                </c:pt>
                <c:pt idx="1348">
                  <c:v>136.50004000000001</c:v>
                </c:pt>
                <c:pt idx="1349">
                  <c:v>136.60004000000001</c:v>
                </c:pt>
                <c:pt idx="1350">
                  <c:v>136.70004</c:v>
                </c:pt>
                <c:pt idx="1351">
                  <c:v>136.80004</c:v>
                </c:pt>
                <c:pt idx="1352">
                  <c:v>136.90004000000002</c:v>
                </c:pt>
                <c:pt idx="1353">
                  <c:v>137.00004000000001</c:v>
                </c:pt>
                <c:pt idx="1354">
                  <c:v>137.10004000000001</c:v>
                </c:pt>
                <c:pt idx="1355">
                  <c:v>137.20004</c:v>
                </c:pt>
                <c:pt idx="1356">
                  <c:v>137.30004</c:v>
                </c:pt>
                <c:pt idx="1357">
                  <c:v>137.40004000000002</c:v>
                </c:pt>
                <c:pt idx="1358">
                  <c:v>137.50004000000001</c:v>
                </c:pt>
                <c:pt idx="1359">
                  <c:v>137.60004000000001</c:v>
                </c:pt>
                <c:pt idx="1360">
                  <c:v>137.70004</c:v>
                </c:pt>
                <c:pt idx="1361">
                  <c:v>137.80004</c:v>
                </c:pt>
                <c:pt idx="1362">
                  <c:v>137.90004000000002</c:v>
                </c:pt>
                <c:pt idx="1363">
                  <c:v>138.00004000000001</c:v>
                </c:pt>
                <c:pt idx="1364">
                  <c:v>138.10004000000001</c:v>
                </c:pt>
                <c:pt idx="1365">
                  <c:v>138.20004</c:v>
                </c:pt>
                <c:pt idx="1366">
                  <c:v>138.30004</c:v>
                </c:pt>
                <c:pt idx="1367">
                  <c:v>138.40004000000002</c:v>
                </c:pt>
                <c:pt idx="1368">
                  <c:v>138.50004000000001</c:v>
                </c:pt>
                <c:pt idx="1369">
                  <c:v>138.60004000000001</c:v>
                </c:pt>
                <c:pt idx="1370">
                  <c:v>138.70004</c:v>
                </c:pt>
                <c:pt idx="1371">
                  <c:v>138.80004</c:v>
                </c:pt>
                <c:pt idx="1372">
                  <c:v>138.90004000000002</c:v>
                </c:pt>
                <c:pt idx="1373">
                  <c:v>139.00004000000001</c:v>
                </c:pt>
                <c:pt idx="1374">
                  <c:v>139.10004000000001</c:v>
                </c:pt>
                <c:pt idx="1375">
                  <c:v>139.20004</c:v>
                </c:pt>
                <c:pt idx="1376">
                  <c:v>139.30004</c:v>
                </c:pt>
                <c:pt idx="1377">
                  <c:v>139.40004000000002</c:v>
                </c:pt>
                <c:pt idx="1378">
                  <c:v>139.50004000000001</c:v>
                </c:pt>
                <c:pt idx="1379">
                  <c:v>139.60004000000001</c:v>
                </c:pt>
                <c:pt idx="1380">
                  <c:v>139.70004</c:v>
                </c:pt>
                <c:pt idx="1381">
                  <c:v>139.80004</c:v>
                </c:pt>
                <c:pt idx="1382">
                  <c:v>139.90004000000002</c:v>
                </c:pt>
                <c:pt idx="1383">
                  <c:v>140.00004000000001</c:v>
                </c:pt>
                <c:pt idx="1384">
                  <c:v>140.10004000000001</c:v>
                </c:pt>
                <c:pt idx="1385">
                  <c:v>140.20004</c:v>
                </c:pt>
                <c:pt idx="1386">
                  <c:v>140.30004</c:v>
                </c:pt>
                <c:pt idx="1387">
                  <c:v>140.40004000000002</c:v>
                </c:pt>
                <c:pt idx="1388">
                  <c:v>140.50004000000001</c:v>
                </c:pt>
                <c:pt idx="1389">
                  <c:v>140.60004000000001</c:v>
                </c:pt>
                <c:pt idx="1390">
                  <c:v>140.70004</c:v>
                </c:pt>
                <c:pt idx="1391">
                  <c:v>140.80004</c:v>
                </c:pt>
                <c:pt idx="1392">
                  <c:v>140.90004000000002</c:v>
                </c:pt>
                <c:pt idx="1393">
                  <c:v>141.00004000000001</c:v>
                </c:pt>
                <c:pt idx="1394">
                  <c:v>141.10004000000001</c:v>
                </c:pt>
                <c:pt idx="1395">
                  <c:v>141.20004</c:v>
                </c:pt>
                <c:pt idx="1396">
                  <c:v>141.30004</c:v>
                </c:pt>
                <c:pt idx="1397">
                  <c:v>141.40004000000002</c:v>
                </c:pt>
                <c:pt idx="1398">
                  <c:v>141.50004000000001</c:v>
                </c:pt>
                <c:pt idx="1399">
                  <c:v>141.60004000000001</c:v>
                </c:pt>
                <c:pt idx="1400">
                  <c:v>141.70004</c:v>
                </c:pt>
                <c:pt idx="1401">
                  <c:v>141.80004</c:v>
                </c:pt>
                <c:pt idx="1402">
                  <c:v>141.90004000000002</c:v>
                </c:pt>
                <c:pt idx="1403">
                  <c:v>142.00004000000001</c:v>
                </c:pt>
                <c:pt idx="1404">
                  <c:v>142.10004000000001</c:v>
                </c:pt>
                <c:pt idx="1405">
                  <c:v>142.20004</c:v>
                </c:pt>
                <c:pt idx="1406">
                  <c:v>142.30004</c:v>
                </c:pt>
                <c:pt idx="1407">
                  <c:v>142.40004000000002</c:v>
                </c:pt>
                <c:pt idx="1408">
                  <c:v>142.50004000000001</c:v>
                </c:pt>
                <c:pt idx="1409">
                  <c:v>142.60004000000001</c:v>
                </c:pt>
                <c:pt idx="1410">
                  <c:v>142.70004</c:v>
                </c:pt>
                <c:pt idx="1411">
                  <c:v>142.80004</c:v>
                </c:pt>
                <c:pt idx="1412">
                  <c:v>142.90004000000002</c:v>
                </c:pt>
                <c:pt idx="1413">
                  <c:v>143.00004000000001</c:v>
                </c:pt>
                <c:pt idx="1414">
                  <c:v>143.10004000000001</c:v>
                </c:pt>
                <c:pt idx="1415">
                  <c:v>143.20004</c:v>
                </c:pt>
                <c:pt idx="1416">
                  <c:v>143.30004</c:v>
                </c:pt>
                <c:pt idx="1417">
                  <c:v>143.40004000000002</c:v>
                </c:pt>
                <c:pt idx="1418">
                  <c:v>143.50004000000001</c:v>
                </c:pt>
                <c:pt idx="1419">
                  <c:v>143.60004000000001</c:v>
                </c:pt>
                <c:pt idx="1420">
                  <c:v>143.70004</c:v>
                </c:pt>
                <c:pt idx="1421">
                  <c:v>143.80004</c:v>
                </c:pt>
                <c:pt idx="1422">
                  <c:v>143.90004000000002</c:v>
                </c:pt>
                <c:pt idx="1423">
                  <c:v>144.00004000000001</c:v>
                </c:pt>
                <c:pt idx="1424">
                  <c:v>144.10004000000001</c:v>
                </c:pt>
                <c:pt idx="1425">
                  <c:v>144.20004</c:v>
                </c:pt>
                <c:pt idx="1426">
                  <c:v>144.30004</c:v>
                </c:pt>
                <c:pt idx="1427">
                  <c:v>144.40004000000002</c:v>
                </c:pt>
                <c:pt idx="1428">
                  <c:v>144.50004000000001</c:v>
                </c:pt>
                <c:pt idx="1429">
                  <c:v>144.60004000000001</c:v>
                </c:pt>
                <c:pt idx="1430">
                  <c:v>144.70004</c:v>
                </c:pt>
                <c:pt idx="1431">
                  <c:v>144.80004</c:v>
                </c:pt>
                <c:pt idx="1432">
                  <c:v>144.90004000000002</c:v>
                </c:pt>
                <c:pt idx="1433">
                  <c:v>145.00004000000001</c:v>
                </c:pt>
                <c:pt idx="1434">
                  <c:v>145.10004000000001</c:v>
                </c:pt>
                <c:pt idx="1435">
                  <c:v>145.20004</c:v>
                </c:pt>
                <c:pt idx="1436">
                  <c:v>145.30004</c:v>
                </c:pt>
                <c:pt idx="1437">
                  <c:v>145.40004000000002</c:v>
                </c:pt>
                <c:pt idx="1438">
                  <c:v>145.50004000000001</c:v>
                </c:pt>
                <c:pt idx="1439">
                  <c:v>145.60004000000001</c:v>
                </c:pt>
                <c:pt idx="1440">
                  <c:v>145.70004</c:v>
                </c:pt>
                <c:pt idx="1441">
                  <c:v>145.80004</c:v>
                </c:pt>
                <c:pt idx="1442">
                  <c:v>145.90004000000002</c:v>
                </c:pt>
                <c:pt idx="1443">
                  <c:v>146.00004000000001</c:v>
                </c:pt>
                <c:pt idx="1444">
                  <c:v>146.10004000000001</c:v>
                </c:pt>
                <c:pt idx="1445">
                  <c:v>146.20004</c:v>
                </c:pt>
                <c:pt idx="1446">
                  <c:v>146.30004</c:v>
                </c:pt>
                <c:pt idx="1447">
                  <c:v>146.40004000000002</c:v>
                </c:pt>
                <c:pt idx="1448">
                  <c:v>146.50004000000001</c:v>
                </c:pt>
                <c:pt idx="1449">
                  <c:v>146.60004000000001</c:v>
                </c:pt>
                <c:pt idx="1450">
                  <c:v>146.70004</c:v>
                </c:pt>
                <c:pt idx="1451">
                  <c:v>146.80004</c:v>
                </c:pt>
                <c:pt idx="1452">
                  <c:v>146.90004000000002</c:v>
                </c:pt>
                <c:pt idx="1453">
                  <c:v>147.00004000000001</c:v>
                </c:pt>
                <c:pt idx="1454">
                  <c:v>147.10004000000001</c:v>
                </c:pt>
                <c:pt idx="1455">
                  <c:v>147.20004</c:v>
                </c:pt>
                <c:pt idx="1456">
                  <c:v>147.30004</c:v>
                </c:pt>
                <c:pt idx="1457">
                  <c:v>147.40004000000002</c:v>
                </c:pt>
                <c:pt idx="1458">
                  <c:v>147.50004000000001</c:v>
                </c:pt>
                <c:pt idx="1459">
                  <c:v>147.60004000000001</c:v>
                </c:pt>
                <c:pt idx="1460">
                  <c:v>147.70004</c:v>
                </c:pt>
                <c:pt idx="1461">
                  <c:v>147.80004</c:v>
                </c:pt>
                <c:pt idx="1462">
                  <c:v>147.90004000000002</c:v>
                </c:pt>
                <c:pt idx="1463">
                  <c:v>148.00004000000001</c:v>
                </c:pt>
                <c:pt idx="1464">
                  <c:v>148.10004000000001</c:v>
                </c:pt>
                <c:pt idx="1465">
                  <c:v>148.20004</c:v>
                </c:pt>
                <c:pt idx="1466">
                  <c:v>148.30004</c:v>
                </c:pt>
                <c:pt idx="1467">
                  <c:v>148.40004000000002</c:v>
                </c:pt>
                <c:pt idx="1468">
                  <c:v>148.50004000000001</c:v>
                </c:pt>
                <c:pt idx="1469">
                  <c:v>148.60004000000001</c:v>
                </c:pt>
                <c:pt idx="1470">
                  <c:v>148.70004</c:v>
                </c:pt>
                <c:pt idx="1471">
                  <c:v>148.80004</c:v>
                </c:pt>
                <c:pt idx="1472">
                  <c:v>148.90004000000002</c:v>
                </c:pt>
                <c:pt idx="1473">
                  <c:v>149.00004000000001</c:v>
                </c:pt>
                <c:pt idx="1474">
                  <c:v>149.10004000000001</c:v>
                </c:pt>
                <c:pt idx="1475">
                  <c:v>149.20004</c:v>
                </c:pt>
                <c:pt idx="1476">
                  <c:v>149.30004</c:v>
                </c:pt>
                <c:pt idx="1477">
                  <c:v>149.40004000000002</c:v>
                </c:pt>
                <c:pt idx="1478">
                  <c:v>149.50004000000001</c:v>
                </c:pt>
                <c:pt idx="1479">
                  <c:v>149.60004000000001</c:v>
                </c:pt>
                <c:pt idx="1480">
                  <c:v>149.70004</c:v>
                </c:pt>
                <c:pt idx="1481">
                  <c:v>149.80004</c:v>
                </c:pt>
                <c:pt idx="1482">
                  <c:v>149.90004000000002</c:v>
                </c:pt>
                <c:pt idx="1483">
                  <c:v>150.00004000000001</c:v>
                </c:pt>
                <c:pt idx="1484">
                  <c:v>150.10004000000001</c:v>
                </c:pt>
                <c:pt idx="1485">
                  <c:v>150.20004</c:v>
                </c:pt>
                <c:pt idx="1486">
                  <c:v>150.30004</c:v>
                </c:pt>
                <c:pt idx="1487">
                  <c:v>150.40004000000002</c:v>
                </c:pt>
                <c:pt idx="1488">
                  <c:v>150.50004000000001</c:v>
                </c:pt>
                <c:pt idx="1489">
                  <c:v>150.60004000000001</c:v>
                </c:pt>
                <c:pt idx="1490">
                  <c:v>150.70004</c:v>
                </c:pt>
                <c:pt idx="1491">
                  <c:v>150.80004</c:v>
                </c:pt>
                <c:pt idx="1492">
                  <c:v>150.90004000000002</c:v>
                </c:pt>
                <c:pt idx="1493">
                  <c:v>151.00004000000001</c:v>
                </c:pt>
                <c:pt idx="1494">
                  <c:v>151.10004000000001</c:v>
                </c:pt>
                <c:pt idx="1495">
                  <c:v>151.20004</c:v>
                </c:pt>
                <c:pt idx="1496">
                  <c:v>151.30004</c:v>
                </c:pt>
                <c:pt idx="1497">
                  <c:v>151.40004000000002</c:v>
                </c:pt>
                <c:pt idx="1498">
                  <c:v>151.50004000000001</c:v>
                </c:pt>
                <c:pt idx="1499">
                  <c:v>151.60004000000001</c:v>
                </c:pt>
                <c:pt idx="1500">
                  <c:v>151.70004</c:v>
                </c:pt>
                <c:pt idx="1501">
                  <c:v>151.80004</c:v>
                </c:pt>
                <c:pt idx="1502">
                  <c:v>151.90004000000002</c:v>
                </c:pt>
                <c:pt idx="1503">
                  <c:v>152.00004000000001</c:v>
                </c:pt>
                <c:pt idx="1504">
                  <c:v>152.10004000000001</c:v>
                </c:pt>
                <c:pt idx="1505">
                  <c:v>152.20004</c:v>
                </c:pt>
                <c:pt idx="1506">
                  <c:v>152.30004</c:v>
                </c:pt>
                <c:pt idx="1507">
                  <c:v>152.40004000000002</c:v>
                </c:pt>
                <c:pt idx="1508">
                  <c:v>152.50004000000001</c:v>
                </c:pt>
                <c:pt idx="1509">
                  <c:v>152.60004000000001</c:v>
                </c:pt>
                <c:pt idx="1510">
                  <c:v>152.70004</c:v>
                </c:pt>
                <c:pt idx="1511">
                  <c:v>152.80004</c:v>
                </c:pt>
                <c:pt idx="1512">
                  <c:v>152.90004000000002</c:v>
                </c:pt>
                <c:pt idx="1513">
                  <c:v>153.00004000000001</c:v>
                </c:pt>
                <c:pt idx="1514">
                  <c:v>153.10004000000001</c:v>
                </c:pt>
                <c:pt idx="1515">
                  <c:v>153.20004</c:v>
                </c:pt>
                <c:pt idx="1516">
                  <c:v>153.30004</c:v>
                </c:pt>
                <c:pt idx="1517">
                  <c:v>153.40004000000002</c:v>
                </c:pt>
                <c:pt idx="1518">
                  <c:v>153.50004000000001</c:v>
                </c:pt>
                <c:pt idx="1519">
                  <c:v>153.60004000000001</c:v>
                </c:pt>
                <c:pt idx="1520">
                  <c:v>153.70004</c:v>
                </c:pt>
                <c:pt idx="1521">
                  <c:v>153.80004</c:v>
                </c:pt>
                <c:pt idx="1522">
                  <c:v>153.90004000000002</c:v>
                </c:pt>
                <c:pt idx="1523">
                  <c:v>154.00004000000001</c:v>
                </c:pt>
                <c:pt idx="1524">
                  <c:v>154.10004000000001</c:v>
                </c:pt>
                <c:pt idx="1525">
                  <c:v>154.20004</c:v>
                </c:pt>
                <c:pt idx="1526">
                  <c:v>154.30004</c:v>
                </c:pt>
                <c:pt idx="1527">
                  <c:v>154.40004000000002</c:v>
                </c:pt>
                <c:pt idx="1528">
                  <c:v>154.50004000000001</c:v>
                </c:pt>
                <c:pt idx="1529">
                  <c:v>154.60004000000001</c:v>
                </c:pt>
                <c:pt idx="1530">
                  <c:v>154.70004</c:v>
                </c:pt>
                <c:pt idx="1531">
                  <c:v>154.80004</c:v>
                </c:pt>
                <c:pt idx="1532">
                  <c:v>154.90004000000002</c:v>
                </c:pt>
                <c:pt idx="1533">
                  <c:v>155.00004000000001</c:v>
                </c:pt>
                <c:pt idx="1534">
                  <c:v>155.10004000000001</c:v>
                </c:pt>
                <c:pt idx="1535">
                  <c:v>155.20004</c:v>
                </c:pt>
                <c:pt idx="1536">
                  <c:v>155.30004</c:v>
                </c:pt>
                <c:pt idx="1537">
                  <c:v>155.40004000000002</c:v>
                </c:pt>
                <c:pt idx="1538">
                  <c:v>155.50004000000001</c:v>
                </c:pt>
                <c:pt idx="1539">
                  <c:v>155.60004000000001</c:v>
                </c:pt>
                <c:pt idx="1540">
                  <c:v>155.70004</c:v>
                </c:pt>
                <c:pt idx="1541">
                  <c:v>155.80004</c:v>
                </c:pt>
                <c:pt idx="1542">
                  <c:v>155.90004000000002</c:v>
                </c:pt>
                <c:pt idx="1543">
                  <c:v>156.00004000000001</c:v>
                </c:pt>
                <c:pt idx="1544">
                  <c:v>156.10004000000001</c:v>
                </c:pt>
                <c:pt idx="1545">
                  <c:v>156.20004</c:v>
                </c:pt>
                <c:pt idx="1546">
                  <c:v>156.30004</c:v>
                </c:pt>
                <c:pt idx="1547">
                  <c:v>156.40004000000002</c:v>
                </c:pt>
                <c:pt idx="1548">
                  <c:v>156.50004000000001</c:v>
                </c:pt>
                <c:pt idx="1549">
                  <c:v>156.60004000000001</c:v>
                </c:pt>
                <c:pt idx="1550">
                  <c:v>156.70004</c:v>
                </c:pt>
                <c:pt idx="1551">
                  <c:v>156.80004</c:v>
                </c:pt>
                <c:pt idx="1552">
                  <c:v>156.90004000000002</c:v>
                </c:pt>
                <c:pt idx="1553">
                  <c:v>157.00004000000001</c:v>
                </c:pt>
                <c:pt idx="1554">
                  <c:v>157.10004000000001</c:v>
                </c:pt>
                <c:pt idx="1555">
                  <c:v>157.20004</c:v>
                </c:pt>
                <c:pt idx="1556">
                  <c:v>157.30004</c:v>
                </c:pt>
                <c:pt idx="1557">
                  <c:v>157.40004000000002</c:v>
                </c:pt>
                <c:pt idx="1558">
                  <c:v>157.50004000000001</c:v>
                </c:pt>
                <c:pt idx="1559">
                  <c:v>157.60004000000001</c:v>
                </c:pt>
                <c:pt idx="1560">
                  <c:v>157.70004</c:v>
                </c:pt>
                <c:pt idx="1561">
                  <c:v>157.80004</c:v>
                </c:pt>
                <c:pt idx="1562">
                  <c:v>157.90004000000002</c:v>
                </c:pt>
                <c:pt idx="1563">
                  <c:v>158.00004000000001</c:v>
                </c:pt>
                <c:pt idx="1564">
                  <c:v>158.10004000000001</c:v>
                </c:pt>
                <c:pt idx="1565">
                  <c:v>158.20004</c:v>
                </c:pt>
                <c:pt idx="1566">
                  <c:v>158.30004</c:v>
                </c:pt>
                <c:pt idx="1567">
                  <c:v>158.40004000000002</c:v>
                </c:pt>
                <c:pt idx="1568">
                  <c:v>158.50004000000001</c:v>
                </c:pt>
                <c:pt idx="1569">
                  <c:v>158.60004000000001</c:v>
                </c:pt>
                <c:pt idx="1570">
                  <c:v>158.70004</c:v>
                </c:pt>
                <c:pt idx="1571">
                  <c:v>158.80004</c:v>
                </c:pt>
                <c:pt idx="1572">
                  <c:v>158.90004000000002</c:v>
                </c:pt>
                <c:pt idx="1573">
                  <c:v>159.00004000000001</c:v>
                </c:pt>
                <c:pt idx="1574">
                  <c:v>159.10004000000001</c:v>
                </c:pt>
                <c:pt idx="1575">
                  <c:v>159.20004</c:v>
                </c:pt>
                <c:pt idx="1576">
                  <c:v>159.30004</c:v>
                </c:pt>
                <c:pt idx="1577">
                  <c:v>159.40004000000002</c:v>
                </c:pt>
                <c:pt idx="1578">
                  <c:v>159.50004000000001</c:v>
                </c:pt>
                <c:pt idx="1579">
                  <c:v>159.60004000000001</c:v>
                </c:pt>
                <c:pt idx="1580">
                  <c:v>159.70004</c:v>
                </c:pt>
                <c:pt idx="1581">
                  <c:v>159.80004</c:v>
                </c:pt>
                <c:pt idx="1582">
                  <c:v>159.90004000000002</c:v>
                </c:pt>
                <c:pt idx="1583">
                  <c:v>160.00004000000001</c:v>
                </c:pt>
                <c:pt idx="1584">
                  <c:v>160.10004000000001</c:v>
                </c:pt>
                <c:pt idx="1585">
                  <c:v>160.20004</c:v>
                </c:pt>
                <c:pt idx="1586">
                  <c:v>160.30004</c:v>
                </c:pt>
                <c:pt idx="1587">
                  <c:v>160.40004000000002</c:v>
                </c:pt>
                <c:pt idx="1588">
                  <c:v>160.50004000000001</c:v>
                </c:pt>
                <c:pt idx="1589">
                  <c:v>160.60004000000001</c:v>
                </c:pt>
                <c:pt idx="1590">
                  <c:v>160.70004</c:v>
                </c:pt>
                <c:pt idx="1591">
                  <c:v>160.80004</c:v>
                </c:pt>
                <c:pt idx="1592">
                  <c:v>160.90004000000002</c:v>
                </c:pt>
                <c:pt idx="1593">
                  <c:v>161.00004000000001</c:v>
                </c:pt>
                <c:pt idx="1594">
                  <c:v>161.10004000000001</c:v>
                </c:pt>
                <c:pt idx="1595">
                  <c:v>161.20004</c:v>
                </c:pt>
                <c:pt idx="1596">
                  <c:v>161.30004</c:v>
                </c:pt>
                <c:pt idx="1597">
                  <c:v>161.40004000000002</c:v>
                </c:pt>
                <c:pt idx="1598">
                  <c:v>161.50004000000001</c:v>
                </c:pt>
                <c:pt idx="1599">
                  <c:v>161.60004000000001</c:v>
                </c:pt>
                <c:pt idx="1600">
                  <c:v>161.70004</c:v>
                </c:pt>
                <c:pt idx="1601">
                  <c:v>161.80004</c:v>
                </c:pt>
                <c:pt idx="1602">
                  <c:v>161.90004000000002</c:v>
                </c:pt>
                <c:pt idx="1603">
                  <c:v>162.00004000000001</c:v>
                </c:pt>
                <c:pt idx="1604">
                  <c:v>162.10004000000001</c:v>
                </c:pt>
                <c:pt idx="1605">
                  <c:v>162.20004</c:v>
                </c:pt>
                <c:pt idx="1606">
                  <c:v>162.30004</c:v>
                </c:pt>
                <c:pt idx="1607">
                  <c:v>162.40004000000002</c:v>
                </c:pt>
                <c:pt idx="1608">
                  <c:v>162.50004000000001</c:v>
                </c:pt>
                <c:pt idx="1609">
                  <c:v>162.60004000000001</c:v>
                </c:pt>
                <c:pt idx="1610">
                  <c:v>162.70004</c:v>
                </c:pt>
                <c:pt idx="1611">
                  <c:v>162.80004</c:v>
                </c:pt>
                <c:pt idx="1612">
                  <c:v>162.90004000000002</c:v>
                </c:pt>
                <c:pt idx="1613">
                  <c:v>163.00004000000001</c:v>
                </c:pt>
                <c:pt idx="1614">
                  <c:v>163.10004000000001</c:v>
                </c:pt>
                <c:pt idx="1615">
                  <c:v>163.20004</c:v>
                </c:pt>
                <c:pt idx="1616">
                  <c:v>163.30004</c:v>
                </c:pt>
                <c:pt idx="1617">
                  <c:v>163.40004000000002</c:v>
                </c:pt>
                <c:pt idx="1618">
                  <c:v>163.50004000000001</c:v>
                </c:pt>
                <c:pt idx="1619">
                  <c:v>163.60004000000001</c:v>
                </c:pt>
                <c:pt idx="1620">
                  <c:v>163.70004</c:v>
                </c:pt>
                <c:pt idx="1621">
                  <c:v>163.80004</c:v>
                </c:pt>
                <c:pt idx="1622">
                  <c:v>163.90004000000002</c:v>
                </c:pt>
                <c:pt idx="1623">
                  <c:v>164.00004000000001</c:v>
                </c:pt>
                <c:pt idx="1624">
                  <c:v>164.10004000000001</c:v>
                </c:pt>
                <c:pt idx="1625">
                  <c:v>164.20004</c:v>
                </c:pt>
                <c:pt idx="1626">
                  <c:v>164.30004</c:v>
                </c:pt>
                <c:pt idx="1627">
                  <c:v>164.40004000000002</c:v>
                </c:pt>
                <c:pt idx="1628">
                  <c:v>164.50004000000001</c:v>
                </c:pt>
                <c:pt idx="1629">
                  <c:v>164.60004000000001</c:v>
                </c:pt>
                <c:pt idx="1630">
                  <c:v>164.70004</c:v>
                </c:pt>
                <c:pt idx="1631">
                  <c:v>164.80004</c:v>
                </c:pt>
                <c:pt idx="1632">
                  <c:v>164.90004000000002</c:v>
                </c:pt>
                <c:pt idx="1633">
                  <c:v>165.00004000000001</c:v>
                </c:pt>
                <c:pt idx="1634">
                  <c:v>165.10004000000001</c:v>
                </c:pt>
                <c:pt idx="1635">
                  <c:v>165.20004</c:v>
                </c:pt>
                <c:pt idx="1636">
                  <c:v>165.30004</c:v>
                </c:pt>
                <c:pt idx="1637">
                  <c:v>165.40004000000002</c:v>
                </c:pt>
                <c:pt idx="1638">
                  <c:v>165.50004000000001</c:v>
                </c:pt>
                <c:pt idx="1639">
                  <c:v>165.60004000000001</c:v>
                </c:pt>
                <c:pt idx="1640">
                  <c:v>165.70004</c:v>
                </c:pt>
                <c:pt idx="1641">
                  <c:v>165.80004</c:v>
                </c:pt>
                <c:pt idx="1642">
                  <c:v>165.90004000000002</c:v>
                </c:pt>
                <c:pt idx="1643">
                  <c:v>166.00004000000001</c:v>
                </c:pt>
                <c:pt idx="1644">
                  <c:v>166.10004000000001</c:v>
                </c:pt>
                <c:pt idx="1645">
                  <c:v>166.20004</c:v>
                </c:pt>
                <c:pt idx="1646">
                  <c:v>166.30004</c:v>
                </c:pt>
                <c:pt idx="1647">
                  <c:v>166.40004000000002</c:v>
                </c:pt>
                <c:pt idx="1648">
                  <c:v>166.50004000000001</c:v>
                </c:pt>
                <c:pt idx="1649">
                  <c:v>166.60004000000001</c:v>
                </c:pt>
                <c:pt idx="1650">
                  <c:v>166.70004</c:v>
                </c:pt>
                <c:pt idx="1651">
                  <c:v>166.80004</c:v>
                </c:pt>
                <c:pt idx="1652">
                  <c:v>166.90004000000002</c:v>
                </c:pt>
                <c:pt idx="1653">
                  <c:v>167.00004000000001</c:v>
                </c:pt>
                <c:pt idx="1654">
                  <c:v>167.10004000000001</c:v>
                </c:pt>
                <c:pt idx="1655">
                  <c:v>167.20004</c:v>
                </c:pt>
                <c:pt idx="1656">
                  <c:v>167.30004</c:v>
                </c:pt>
                <c:pt idx="1657">
                  <c:v>167.40004000000002</c:v>
                </c:pt>
                <c:pt idx="1658">
                  <c:v>167.50004000000001</c:v>
                </c:pt>
                <c:pt idx="1659">
                  <c:v>167.60004000000001</c:v>
                </c:pt>
                <c:pt idx="1660">
                  <c:v>167.70004</c:v>
                </c:pt>
                <c:pt idx="1661">
                  <c:v>167.80004</c:v>
                </c:pt>
                <c:pt idx="1662">
                  <c:v>167.90004000000002</c:v>
                </c:pt>
                <c:pt idx="1663">
                  <c:v>168.00004000000001</c:v>
                </c:pt>
                <c:pt idx="1664">
                  <c:v>168.10004000000001</c:v>
                </c:pt>
                <c:pt idx="1665">
                  <c:v>168.20004</c:v>
                </c:pt>
                <c:pt idx="1666">
                  <c:v>168.30004</c:v>
                </c:pt>
                <c:pt idx="1667">
                  <c:v>168.40004000000002</c:v>
                </c:pt>
                <c:pt idx="1668">
                  <c:v>168.50004000000001</c:v>
                </c:pt>
                <c:pt idx="1669">
                  <c:v>168.60004000000001</c:v>
                </c:pt>
                <c:pt idx="1670">
                  <c:v>168.70004</c:v>
                </c:pt>
                <c:pt idx="1671">
                  <c:v>168.80004</c:v>
                </c:pt>
                <c:pt idx="1672">
                  <c:v>168.90004000000002</c:v>
                </c:pt>
                <c:pt idx="1673">
                  <c:v>169.00004000000001</c:v>
                </c:pt>
                <c:pt idx="1674">
                  <c:v>169.10004000000001</c:v>
                </c:pt>
                <c:pt idx="1675">
                  <c:v>169.20004</c:v>
                </c:pt>
                <c:pt idx="1676">
                  <c:v>169.30004</c:v>
                </c:pt>
                <c:pt idx="1677">
                  <c:v>169.40004000000002</c:v>
                </c:pt>
                <c:pt idx="1678">
                  <c:v>169.50004000000001</c:v>
                </c:pt>
                <c:pt idx="1679">
                  <c:v>169.60004000000001</c:v>
                </c:pt>
                <c:pt idx="1680">
                  <c:v>169.70004</c:v>
                </c:pt>
                <c:pt idx="1681">
                  <c:v>169.80004</c:v>
                </c:pt>
                <c:pt idx="1682">
                  <c:v>169.90004000000002</c:v>
                </c:pt>
                <c:pt idx="1683">
                  <c:v>170.00004000000001</c:v>
                </c:pt>
                <c:pt idx="1684">
                  <c:v>170.10004000000001</c:v>
                </c:pt>
                <c:pt idx="1685">
                  <c:v>170.20004</c:v>
                </c:pt>
                <c:pt idx="1686">
                  <c:v>170.30004</c:v>
                </c:pt>
                <c:pt idx="1687">
                  <c:v>170.40004000000002</c:v>
                </c:pt>
                <c:pt idx="1688">
                  <c:v>170.50004000000001</c:v>
                </c:pt>
                <c:pt idx="1689">
                  <c:v>170.60004000000001</c:v>
                </c:pt>
                <c:pt idx="1690">
                  <c:v>170.70004</c:v>
                </c:pt>
                <c:pt idx="1691">
                  <c:v>170.80004</c:v>
                </c:pt>
                <c:pt idx="1692">
                  <c:v>170.90004000000002</c:v>
                </c:pt>
                <c:pt idx="1693">
                  <c:v>171.00004000000001</c:v>
                </c:pt>
                <c:pt idx="1694">
                  <c:v>171.10004000000001</c:v>
                </c:pt>
                <c:pt idx="1695">
                  <c:v>171.20004</c:v>
                </c:pt>
                <c:pt idx="1696">
                  <c:v>171.30004</c:v>
                </c:pt>
                <c:pt idx="1697">
                  <c:v>171.40004000000002</c:v>
                </c:pt>
                <c:pt idx="1698">
                  <c:v>171.50004000000001</c:v>
                </c:pt>
                <c:pt idx="1699">
                  <c:v>171.60004000000001</c:v>
                </c:pt>
                <c:pt idx="1700">
                  <c:v>171.70004</c:v>
                </c:pt>
                <c:pt idx="1701">
                  <c:v>171.80004</c:v>
                </c:pt>
                <c:pt idx="1702">
                  <c:v>171.90004000000002</c:v>
                </c:pt>
                <c:pt idx="1703">
                  <c:v>172.00004000000001</c:v>
                </c:pt>
                <c:pt idx="1704">
                  <c:v>172.10004000000001</c:v>
                </c:pt>
                <c:pt idx="1705">
                  <c:v>172.20004</c:v>
                </c:pt>
                <c:pt idx="1706">
                  <c:v>172.30004</c:v>
                </c:pt>
                <c:pt idx="1707">
                  <c:v>172.40004000000002</c:v>
                </c:pt>
                <c:pt idx="1708">
                  <c:v>172.50004000000001</c:v>
                </c:pt>
                <c:pt idx="1709">
                  <c:v>172.60004000000001</c:v>
                </c:pt>
                <c:pt idx="1710">
                  <c:v>172.70004</c:v>
                </c:pt>
                <c:pt idx="1711">
                  <c:v>172.80004</c:v>
                </c:pt>
                <c:pt idx="1712">
                  <c:v>172.90004000000002</c:v>
                </c:pt>
                <c:pt idx="1713">
                  <c:v>173.00004000000001</c:v>
                </c:pt>
                <c:pt idx="1714">
                  <c:v>173.10004000000001</c:v>
                </c:pt>
                <c:pt idx="1715">
                  <c:v>173.20004</c:v>
                </c:pt>
                <c:pt idx="1716">
                  <c:v>173.30004</c:v>
                </c:pt>
                <c:pt idx="1717">
                  <c:v>173.40004000000002</c:v>
                </c:pt>
                <c:pt idx="1718">
                  <c:v>173.50004000000001</c:v>
                </c:pt>
                <c:pt idx="1719">
                  <c:v>173.60004000000001</c:v>
                </c:pt>
                <c:pt idx="1720">
                  <c:v>173.70004</c:v>
                </c:pt>
                <c:pt idx="1721">
                  <c:v>173.80004</c:v>
                </c:pt>
                <c:pt idx="1722">
                  <c:v>173.90004000000002</c:v>
                </c:pt>
                <c:pt idx="1723">
                  <c:v>174.00004000000001</c:v>
                </c:pt>
                <c:pt idx="1724">
                  <c:v>174.10004000000001</c:v>
                </c:pt>
                <c:pt idx="1725">
                  <c:v>174.20004</c:v>
                </c:pt>
                <c:pt idx="1726">
                  <c:v>174.30004</c:v>
                </c:pt>
                <c:pt idx="1727">
                  <c:v>174.40004000000002</c:v>
                </c:pt>
                <c:pt idx="1728">
                  <c:v>174.50004000000001</c:v>
                </c:pt>
                <c:pt idx="1729">
                  <c:v>174.60004000000001</c:v>
                </c:pt>
                <c:pt idx="1730">
                  <c:v>174.70004</c:v>
                </c:pt>
                <c:pt idx="1731">
                  <c:v>174.80004</c:v>
                </c:pt>
                <c:pt idx="1732">
                  <c:v>174.90004000000002</c:v>
                </c:pt>
                <c:pt idx="1733">
                  <c:v>175.00004000000001</c:v>
                </c:pt>
                <c:pt idx="1734">
                  <c:v>175.10004000000001</c:v>
                </c:pt>
                <c:pt idx="1735">
                  <c:v>175.20004</c:v>
                </c:pt>
                <c:pt idx="1736">
                  <c:v>175.30004</c:v>
                </c:pt>
                <c:pt idx="1737">
                  <c:v>175.40004000000002</c:v>
                </c:pt>
                <c:pt idx="1738">
                  <c:v>175.50004000000001</c:v>
                </c:pt>
                <c:pt idx="1739">
                  <c:v>175.60004000000001</c:v>
                </c:pt>
                <c:pt idx="1740">
                  <c:v>175.70004</c:v>
                </c:pt>
                <c:pt idx="1741">
                  <c:v>175.80004</c:v>
                </c:pt>
                <c:pt idx="1742">
                  <c:v>175.90004000000002</c:v>
                </c:pt>
                <c:pt idx="1743">
                  <c:v>176.00004000000001</c:v>
                </c:pt>
                <c:pt idx="1744">
                  <c:v>176.10004000000001</c:v>
                </c:pt>
                <c:pt idx="1745">
                  <c:v>176.20004</c:v>
                </c:pt>
                <c:pt idx="1746">
                  <c:v>176.30004</c:v>
                </c:pt>
                <c:pt idx="1747">
                  <c:v>176.40004000000002</c:v>
                </c:pt>
                <c:pt idx="1748">
                  <c:v>176.50004000000001</c:v>
                </c:pt>
                <c:pt idx="1749">
                  <c:v>176.60004000000001</c:v>
                </c:pt>
                <c:pt idx="1750">
                  <c:v>176.70004</c:v>
                </c:pt>
                <c:pt idx="1751">
                  <c:v>176.80004</c:v>
                </c:pt>
                <c:pt idx="1752">
                  <c:v>176.90004000000002</c:v>
                </c:pt>
                <c:pt idx="1753">
                  <c:v>177.00004000000001</c:v>
                </c:pt>
                <c:pt idx="1754">
                  <c:v>177.10004000000001</c:v>
                </c:pt>
                <c:pt idx="1755">
                  <c:v>177.20004</c:v>
                </c:pt>
                <c:pt idx="1756">
                  <c:v>177.30004</c:v>
                </c:pt>
                <c:pt idx="1757">
                  <c:v>177.40004000000002</c:v>
                </c:pt>
                <c:pt idx="1758">
                  <c:v>177.50004000000001</c:v>
                </c:pt>
                <c:pt idx="1759">
                  <c:v>177.60004000000001</c:v>
                </c:pt>
                <c:pt idx="1760">
                  <c:v>177.70004</c:v>
                </c:pt>
                <c:pt idx="1761">
                  <c:v>177.80004</c:v>
                </c:pt>
                <c:pt idx="1762">
                  <c:v>177.90004000000002</c:v>
                </c:pt>
                <c:pt idx="1763">
                  <c:v>178.00004000000001</c:v>
                </c:pt>
                <c:pt idx="1764">
                  <c:v>178.10004000000001</c:v>
                </c:pt>
                <c:pt idx="1765">
                  <c:v>178.20004</c:v>
                </c:pt>
                <c:pt idx="1766">
                  <c:v>178.30004</c:v>
                </c:pt>
                <c:pt idx="1767">
                  <c:v>178.40004000000002</c:v>
                </c:pt>
                <c:pt idx="1768">
                  <c:v>178.50004000000001</c:v>
                </c:pt>
                <c:pt idx="1769">
                  <c:v>178.60004000000001</c:v>
                </c:pt>
                <c:pt idx="1770">
                  <c:v>178.70004</c:v>
                </c:pt>
                <c:pt idx="1771">
                  <c:v>178.80004</c:v>
                </c:pt>
                <c:pt idx="1772">
                  <c:v>178.90004000000002</c:v>
                </c:pt>
                <c:pt idx="1773">
                  <c:v>179.00004000000001</c:v>
                </c:pt>
                <c:pt idx="1774">
                  <c:v>179.10004000000001</c:v>
                </c:pt>
                <c:pt idx="1775">
                  <c:v>179.20004</c:v>
                </c:pt>
                <c:pt idx="1776">
                  <c:v>179.30004</c:v>
                </c:pt>
                <c:pt idx="1777">
                  <c:v>179.40004000000002</c:v>
                </c:pt>
                <c:pt idx="1778">
                  <c:v>179.50004000000001</c:v>
                </c:pt>
                <c:pt idx="1779">
                  <c:v>179.60004000000001</c:v>
                </c:pt>
                <c:pt idx="1780">
                  <c:v>179.70004</c:v>
                </c:pt>
                <c:pt idx="1781">
                  <c:v>179.80004</c:v>
                </c:pt>
                <c:pt idx="1782">
                  <c:v>179.90004000000002</c:v>
                </c:pt>
                <c:pt idx="1783">
                  <c:v>180.00004000000001</c:v>
                </c:pt>
                <c:pt idx="1784">
                  <c:v>180.10004000000001</c:v>
                </c:pt>
                <c:pt idx="1785">
                  <c:v>180.20004</c:v>
                </c:pt>
                <c:pt idx="1786">
                  <c:v>180.30004</c:v>
                </c:pt>
                <c:pt idx="1787">
                  <c:v>180.40004000000002</c:v>
                </c:pt>
                <c:pt idx="1788">
                  <c:v>180.50004000000001</c:v>
                </c:pt>
                <c:pt idx="1789">
                  <c:v>180.60004000000001</c:v>
                </c:pt>
                <c:pt idx="1790">
                  <c:v>180.70004</c:v>
                </c:pt>
                <c:pt idx="1791">
                  <c:v>180.80004</c:v>
                </c:pt>
                <c:pt idx="1792">
                  <c:v>180.90004000000002</c:v>
                </c:pt>
                <c:pt idx="1793">
                  <c:v>181.00004000000001</c:v>
                </c:pt>
                <c:pt idx="1794">
                  <c:v>181.10004000000001</c:v>
                </c:pt>
                <c:pt idx="1795">
                  <c:v>181.20004</c:v>
                </c:pt>
                <c:pt idx="1796">
                  <c:v>181.30004</c:v>
                </c:pt>
                <c:pt idx="1797">
                  <c:v>181.40004000000002</c:v>
                </c:pt>
                <c:pt idx="1798">
                  <c:v>181.50004000000001</c:v>
                </c:pt>
                <c:pt idx="1799">
                  <c:v>181.60004000000001</c:v>
                </c:pt>
                <c:pt idx="1800">
                  <c:v>181.70004</c:v>
                </c:pt>
                <c:pt idx="1801">
                  <c:v>181.80004</c:v>
                </c:pt>
                <c:pt idx="1802">
                  <c:v>181.90004000000002</c:v>
                </c:pt>
                <c:pt idx="1803">
                  <c:v>182.00004000000001</c:v>
                </c:pt>
                <c:pt idx="1804">
                  <c:v>182.10004000000001</c:v>
                </c:pt>
                <c:pt idx="1805">
                  <c:v>182.20004</c:v>
                </c:pt>
                <c:pt idx="1806">
                  <c:v>182.30004</c:v>
                </c:pt>
                <c:pt idx="1807">
                  <c:v>182.40004000000002</c:v>
                </c:pt>
                <c:pt idx="1808">
                  <c:v>182.50004000000001</c:v>
                </c:pt>
                <c:pt idx="1809">
                  <c:v>182.60004000000001</c:v>
                </c:pt>
                <c:pt idx="1810">
                  <c:v>182.70004</c:v>
                </c:pt>
                <c:pt idx="1811">
                  <c:v>182.80004</c:v>
                </c:pt>
                <c:pt idx="1812">
                  <c:v>182.90004000000002</c:v>
                </c:pt>
                <c:pt idx="1813">
                  <c:v>183.00004000000001</c:v>
                </c:pt>
                <c:pt idx="1814">
                  <c:v>183.10004000000001</c:v>
                </c:pt>
                <c:pt idx="1815">
                  <c:v>183.20004</c:v>
                </c:pt>
                <c:pt idx="1816">
                  <c:v>183.30004</c:v>
                </c:pt>
                <c:pt idx="1817">
                  <c:v>183.40004000000002</c:v>
                </c:pt>
                <c:pt idx="1818">
                  <c:v>183.50004000000001</c:v>
                </c:pt>
                <c:pt idx="1819">
                  <c:v>183.60004000000001</c:v>
                </c:pt>
                <c:pt idx="1820">
                  <c:v>183.70004</c:v>
                </c:pt>
                <c:pt idx="1821">
                  <c:v>183.80004</c:v>
                </c:pt>
                <c:pt idx="1822">
                  <c:v>183.90004000000002</c:v>
                </c:pt>
                <c:pt idx="1823">
                  <c:v>184.00004000000001</c:v>
                </c:pt>
                <c:pt idx="1824">
                  <c:v>184.10004000000001</c:v>
                </c:pt>
                <c:pt idx="1825">
                  <c:v>184.20004</c:v>
                </c:pt>
                <c:pt idx="1826">
                  <c:v>184.30004</c:v>
                </c:pt>
                <c:pt idx="1827">
                  <c:v>184.40004000000002</c:v>
                </c:pt>
                <c:pt idx="1828">
                  <c:v>184.50004000000001</c:v>
                </c:pt>
                <c:pt idx="1829">
                  <c:v>184.60004000000001</c:v>
                </c:pt>
                <c:pt idx="1830">
                  <c:v>184.70004</c:v>
                </c:pt>
                <c:pt idx="1831">
                  <c:v>184.80004</c:v>
                </c:pt>
                <c:pt idx="1832">
                  <c:v>184.90004000000002</c:v>
                </c:pt>
                <c:pt idx="1833">
                  <c:v>185.00004000000001</c:v>
                </c:pt>
                <c:pt idx="1834">
                  <c:v>185.10004000000001</c:v>
                </c:pt>
                <c:pt idx="1835">
                  <c:v>185.20004</c:v>
                </c:pt>
                <c:pt idx="1836">
                  <c:v>185.30004</c:v>
                </c:pt>
                <c:pt idx="1837">
                  <c:v>185.40004000000002</c:v>
                </c:pt>
                <c:pt idx="1838">
                  <c:v>185.50004000000001</c:v>
                </c:pt>
                <c:pt idx="1839">
                  <c:v>185.60004000000001</c:v>
                </c:pt>
                <c:pt idx="1840">
                  <c:v>185.70004</c:v>
                </c:pt>
                <c:pt idx="1841">
                  <c:v>185.80004</c:v>
                </c:pt>
                <c:pt idx="1842">
                  <c:v>185.90004000000002</c:v>
                </c:pt>
                <c:pt idx="1843">
                  <c:v>186.00004000000001</c:v>
                </c:pt>
                <c:pt idx="1844">
                  <c:v>186.10004000000001</c:v>
                </c:pt>
                <c:pt idx="1845">
                  <c:v>186.20004</c:v>
                </c:pt>
                <c:pt idx="1846">
                  <c:v>186.30004</c:v>
                </c:pt>
                <c:pt idx="1847">
                  <c:v>186.40004000000002</c:v>
                </c:pt>
                <c:pt idx="1848">
                  <c:v>186.50004000000001</c:v>
                </c:pt>
                <c:pt idx="1849">
                  <c:v>186.60004000000001</c:v>
                </c:pt>
                <c:pt idx="1850">
                  <c:v>186.70004</c:v>
                </c:pt>
                <c:pt idx="1851">
                  <c:v>186.80004</c:v>
                </c:pt>
                <c:pt idx="1852">
                  <c:v>186.90004000000002</c:v>
                </c:pt>
                <c:pt idx="1853">
                  <c:v>187.00004000000001</c:v>
                </c:pt>
                <c:pt idx="1854">
                  <c:v>187.10004000000001</c:v>
                </c:pt>
                <c:pt idx="1855">
                  <c:v>187.20004</c:v>
                </c:pt>
                <c:pt idx="1856">
                  <c:v>187.30004</c:v>
                </c:pt>
                <c:pt idx="1857">
                  <c:v>187.40004000000002</c:v>
                </c:pt>
                <c:pt idx="1858">
                  <c:v>187.50004000000001</c:v>
                </c:pt>
                <c:pt idx="1859">
                  <c:v>187.60004000000001</c:v>
                </c:pt>
                <c:pt idx="1860">
                  <c:v>187.70004</c:v>
                </c:pt>
                <c:pt idx="1861">
                  <c:v>187.80004</c:v>
                </c:pt>
                <c:pt idx="1862">
                  <c:v>187.90004000000002</c:v>
                </c:pt>
                <c:pt idx="1863">
                  <c:v>188.00004000000001</c:v>
                </c:pt>
                <c:pt idx="1864">
                  <c:v>188.10004000000001</c:v>
                </c:pt>
                <c:pt idx="1865">
                  <c:v>188.20004</c:v>
                </c:pt>
                <c:pt idx="1866">
                  <c:v>188.30004</c:v>
                </c:pt>
                <c:pt idx="1867">
                  <c:v>188.40004000000002</c:v>
                </c:pt>
                <c:pt idx="1868">
                  <c:v>188.50004000000001</c:v>
                </c:pt>
                <c:pt idx="1869">
                  <c:v>188.60004000000001</c:v>
                </c:pt>
                <c:pt idx="1870">
                  <c:v>188.70004</c:v>
                </c:pt>
                <c:pt idx="1871">
                  <c:v>188.80004</c:v>
                </c:pt>
                <c:pt idx="1872">
                  <c:v>188.90004000000002</c:v>
                </c:pt>
                <c:pt idx="1873">
                  <c:v>189.00004000000001</c:v>
                </c:pt>
                <c:pt idx="1874">
                  <c:v>189.10004000000001</c:v>
                </c:pt>
                <c:pt idx="1875">
                  <c:v>189.20004</c:v>
                </c:pt>
                <c:pt idx="1876">
                  <c:v>189.30004</c:v>
                </c:pt>
                <c:pt idx="1877">
                  <c:v>189.40004000000002</c:v>
                </c:pt>
                <c:pt idx="1878">
                  <c:v>189.50004000000001</c:v>
                </c:pt>
                <c:pt idx="1879">
                  <c:v>189.60004000000001</c:v>
                </c:pt>
                <c:pt idx="1880">
                  <c:v>189.70004</c:v>
                </c:pt>
                <c:pt idx="1881">
                  <c:v>189.80004</c:v>
                </c:pt>
                <c:pt idx="1882">
                  <c:v>189.90004000000002</c:v>
                </c:pt>
                <c:pt idx="1883">
                  <c:v>190.00004000000001</c:v>
                </c:pt>
                <c:pt idx="1884">
                  <c:v>190.10004000000001</c:v>
                </c:pt>
                <c:pt idx="1885">
                  <c:v>190.20004</c:v>
                </c:pt>
                <c:pt idx="1886">
                  <c:v>190.30004</c:v>
                </c:pt>
                <c:pt idx="1887">
                  <c:v>190.40004000000002</c:v>
                </c:pt>
                <c:pt idx="1888">
                  <c:v>190.50004000000001</c:v>
                </c:pt>
                <c:pt idx="1889">
                  <c:v>190.60004000000001</c:v>
                </c:pt>
                <c:pt idx="1890">
                  <c:v>190.70004</c:v>
                </c:pt>
                <c:pt idx="1891">
                  <c:v>190.80004</c:v>
                </c:pt>
                <c:pt idx="1892">
                  <c:v>190.90004000000002</c:v>
                </c:pt>
                <c:pt idx="1893">
                  <c:v>191.00004000000001</c:v>
                </c:pt>
                <c:pt idx="1894">
                  <c:v>191.10004000000001</c:v>
                </c:pt>
                <c:pt idx="1895">
                  <c:v>191.20004</c:v>
                </c:pt>
                <c:pt idx="1896">
                  <c:v>191.30004</c:v>
                </c:pt>
                <c:pt idx="1897">
                  <c:v>191.40004000000002</c:v>
                </c:pt>
                <c:pt idx="1898">
                  <c:v>191.50004000000001</c:v>
                </c:pt>
                <c:pt idx="1899">
                  <c:v>191.60004000000001</c:v>
                </c:pt>
                <c:pt idx="1900">
                  <c:v>191.70004</c:v>
                </c:pt>
                <c:pt idx="1901">
                  <c:v>191.80004</c:v>
                </c:pt>
                <c:pt idx="1902">
                  <c:v>191.90004000000002</c:v>
                </c:pt>
                <c:pt idx="1903">
                  <c:v>192.00004000000001</c:v>
                </c:pt>
                <c:pt idx="1904">
                  <c:v>192.10004000000001</c:v>
                </c:pt>
                <c:pt idx="1905">
                  <c:v>192.20004</c:v>
                </c:pt>
                <c:pt idx="1906">
                  <c:v>192.30004</c:v>
                </c:pt>
                <c:pt idx="1907">
                  <c:v>192.40004000000002</c:v>
                </c:pt>
                <c:pt idx="1908">
                  <c:v>192.50004000000001</c:v>
                </c:pt>
                <c:pt idx="1909">
                  <c:v>192.60004000000001</c:v>
                </c:pt>
                <c:pt idx="1910">
                  <c:v>192.70004</c:v>
                </c:pt>
                <c:pt idx="1911">
                  <c:v>192.80004</c:v>
                </c:pt>
                <c:pt idx="1912">
                  <c:v>192.90004000000002</c:v>
                </c:pt>
                <c:pt idx="1913">
                  <c:v>193.00004000000001</c:v>
                </c:pt>
                <c:pt idx="1914">
                  <c:v>193.10004000000001</c:v>
                </c:pt>
                <c:pt idx="1915">
                  <c:v>193.20004</c:v>
                </c:pt>
                <c:pt idx="1916">
                  <c:v>193.30004</c:v>
                </c:pt>
                <c:pt idx="1917">
                  <c:v>193.40004000000002</c:v>
                </c:pt>
                <c:pt idx="1918">
                  <c:v>193.50004000000001</c:v>
                </c:pt>
                <c:pt idx="1919">
                  <c:v>193.60004000000001</c:v>
                </c:pt>
                <c:pt idx="1920">
                  <c:v>193.70004</c:v>
                </c:pt>
                <c:pt idx="1921">
                  <c:v>193.80004</c:v>
                </c:pt>
                <c:pt idx="1922">
                  <c:v>193.90004000000002</c:v>
                </c:pt>
                <c:pt idx="1923">
                  <c:v>194.00004000000001</c:v>
                </c:pt>
                <c:pt idx="1924">
                  <c:v>194.10004000000001</c:v>
                </c:pt>
                <c:pt idx="1925">
                  <c:v>194.20004</c:v>
                </c:pt>
                <c:pt idx="1926">
                  <c:v>194.30004</c:v>
                </c:pt>
                <c:pt idx="1927">
                  <c:v>194.40004000000002</c:v>
                </c:pt>
                <c:pt idx="1928">
                  <c:v>194.50004000000001</c:v>
                </c:pt>
                <c:pt idx="1929">
                  <c:v>194.60004000000001</c:v>
                </c:pt>
                <c:pt idx="1930">
                  <c:v>194.70004</c:v>
                </c:pt>
                <c:pt idx="1931">
                  <c:v>194.80004</c:v>
                </c:pt>
                <c:pt idx="1932">
                  <c:v>194.90004000000002</c:v>
                </c:pt>
                <c:pt idx="1933">
                  <c:v>195.00004000000001</c:v>
                </c:pt>
                <c:pt idx="1934">
                  <c:v>195.10004000000001</c:v>
                </c:pt>
                <c:pt idx="1935">
                  <c:v>195.20004</c:v>
                </c:pt>
                <c:pt idx="1936">
                  <c:v>195.30004</c:v>
                </c:pt>
                <c:pt idx="1937">
                  <c:v>195.40004000000002</c:v>
                </c:pt>
                <c:pt idx="1938">
                  <c:v>195.50004000000001</c:v>
                </c:pt>
                <c:pt idx="1939">
                  <c:v>195.60004000000001</c:v>
                </c:pt>
                <c:pt idx="1940">
                  <c:v>195.70004</c:v>
                </c:pt>
                <c:pt idx="1941">
                  <c:v>195.80004</c:v>
                </c:pt>
                <c:pt idx="1942">
                  <c:v>195.90004000000002</c:v>
                </c:pt>
                <c:pt idx="1943">
                  <c:v>196.00004000000001</c:v>
                </c:pt>
                <c:pt idx="1944">
                  <c:v>196.10004000000001</c:v>
                </c:pt>
                <c:pt idx="1945">
                  <c:v>196.20004</c:v>
                </c:pt>
                <c:pt idx="1946">
                  <c:v>196.30004</c:v>
                </c:pt>
                <c:pt idx="1947">
                  <c:v>196.40004000000002</c:v>
                </c:pt>
                <c:pt idx="1948">
                  <c:v>196.50004000000001</c:v>
                </c:pt>
                <c:pt idx="1949">
                  <c:v>196.60004000000001</c:v>
                </c:pt>
                <c:pt idx="1950">
                  <c:v>196.70004</c:v>
                </c:pt>
                <c:pt idx="1951">
                  <c:v>196.80004</c:v>
                </c:pt>
                <c:pt idx="1952">
                  <c:v>196.90004000000002</c:v>
                </c:pt>
                <c:pt idx="1953">
                  <c:v>197.00004000000001</c:v>
                </c:pt>
                <c:pt idx="1954">
                  <c:v>197.10004000000001</c:v>
                </c:pt>
                <c:pt idx="1955">
                  <c:v>197.20004</c:v>
                </c:pt>
                <c:pt idx="1956">
                  <c:v>197.30004</c:v>
                </c:pt>
                <c:pt idx="1957">
                  <c:v>197.40004000000002</c:v>
                </c:pt>
                <c:pt idx="1958">
                  <c:v>197.50004000000001</c:v>
                </c:pt>
                <c:pt idx="1959">
                  <c:v>197.60004000000001</c:v>
                </c:pt>
                <c:pt idx="1960">
                  <c:v>197.70004</c:v>
                </c:pt>
                <c:pt idx="1961">
                  <c:v>197.80004</c:v>
                </c:pt>
                <c:pt idx="1962">
                  <c:v>197.90004000000002</c:v>
                </c:pt>
                <c:pt idx="1963">
                  <c:v>198.00004000000001</c:v>
                </c:pt>
                <c:pt idx="1964">
                  <c:v>198.10004000000001</c:v>
                </c:pt>
                <c:pt idx="1965">
                  <c:v>198.20004</c:v>
                </c:pt>
                <c:pt idx="1966">
                  <c:v>198.30004</c:v>
                </c:pt>
                <c:pt idx="1967">
                  <c:v>198.40004000000002</c:v>
                </c:pt>
                <c:pt idx="1968">
                  <c:v>198.50004000000001</c:v>
                </c:pt>
                <c:pt idx="1969">
                  <c:v>198.60004000000001</c:v>
                </c:pt>
                <c:pt idx="1970">
                  <c:v>198.70004</c:v>
                </c:pt>
                <c:pt idx="1971">
                  <c:v>198.80004</c:v>
                </c:pt>
                <c:pt idx="1972">
                  <c:v>198.90004000000002</c:v>
                </c:pt>
                <c:pt idx="1973">
                  <c:v>199.00004000000001</c:v>
                </c:pt>
                <c:pt idx="1974">
                  <c:v>199.10004000000001</c:v>
                </c:pt>
                <c:pt idx="1975">
                  <c:v>199.20004</c:v>
                </c:pt>
                <c:pt idx="1976">
                  <c:v>199.30004</c:v>
                </c:pt>
                <c:pt idx="1977">
                  <c:v>199.40004000000002</c:v>
                </c:pt>
                <c:pt idx="1978">
                  <c:v>199.50004000000001</c:v>
                </c:pt>
                <c:pt idx="1979">
                  <c:v>199.60004000000001</c:v>
                </c:pt>
                <c:pt idx="1980">
                  <c:v>199.70004</c:v>
                </c:pt>
                <c:pt idx="1981">
                  <c:v>199.80004</c:v>
                </c:pt>
                <c:pt idx="1982">
                  <c:v>199.90004000000002</c:v>
                </c:pt>
                <c:pt idx="1983">
                  <c:v>200.00004000000001</c:v>
                </c:pt>
                <c:pt idx="1984">
                  <c:v>200.10004000000001</c:v>
                </c:pt>
                <c:pt idx="1985">
                  <c:v>200.20004</c:v>
                </c:pt>
                <c:pt idx="1986">
                  <c:v>200.30004</c:v>
                </c:pt>
                <c:pt idx="1987">
                  <c:v>200.40004000000002</c:v>
                </c:pt>
                <c:pt idx="1988">
                  <c:v>200.50004000000001</c:v>
                </c:pt>
                <c:pt idx="1989">
                  <c:v>200.60004000000001</c:v>
                </c:pt>
                <c:pt idx="1990">
                  <c:v>200.70004</c:v>
                </c:pt>
                <c:pt idx="1991">
                  <c:v>200.80004</c:v>
                </c:pt>
                <c:pt idx="1992">
                  <c:v>200.90004000000002</c:v>
                </c:pt>
                <c:pt idx="1993">
                  <c:v>201.00004000000001</c:v>
                </c:pt>
                <c:pt idx="1994">
                  <c:v>201.10004000000001</c:v>
                </c:pt>
                <c:pt idx="1995">
                  <c:v>201.20004</c:v>
                </c:pt>
                <c:pt idx="1996">
                  <c:v>201.30004</c:v>
                </c:pt>
                <c:pt idx="1997">
                  <c:v>201.40004000000002</c:v>
                </c:pt>
                <c:pt idx="1998">
                  <c:v>201.50004000000001</c:v>
                </c:pt>
                <c:pt idx="1999">
                  <c:v>201.60004000000001</c:v>
                </c:pt>
                <c:pt idx="2000">
                  <c:v>201.70004</c:v>
                </c:pt>
                <c:pt idx="2001">
                  <c:v>201.80004</c:v>
                </c:pt>
                <c:pt idx="2002">
                  <c:v>201.90004000000002</c:v>
                </c:pt>
                <c:pt idx="2003">
                  <c:v>202.00004000000001</c:v>
                </c:pt>
                <c:pt idx="2004">
                  <c:v>202.10004000000001</c:v>
                </c:pt>
                <c:pt idx="2005">
                  <c:v>202.20004</c:v>
                </c:pt>
                <c:pt idx="2006">
                  <c:v>202.30004</c:v>
                </c:pt>
                <c:pt idx="2007">
                  <c:v>202.40004000000002</c:v>
                </c:pt>
                <c:pt idx="2008">
                  <c:v>202.50004000000001</c:v>
                </c:pt>
                <c:pt idx="2009">
                  <c:v>202.60004000000001</c:v>
                </c:pt>
                <c:pt idx="2010">
                  <c:v>202.70004</c:v>
                </c:pt>
                <c:pt idx="2011">
                  <c:v>202.80004</c:v>
                </c:pt>
                <c:pt idx="2012">
                  <c:v>202.90004000000002</c:v>
                </c:pt>
                <c:pt idx="2013">
                  <c:v>203.00004000000001</c:v>
                </c:pt>
                <c:pt idx="2014">
                  <c:v>203.10004000000001</c:v>
                </c:pt>
                <c:pt idx="2015">
                  <c:v>203.20004</c:v>
                </c:pt>
                <c:pt idx="2016">
                  <c:v>203.30004</c:v>
                </c:pt>
                <c:pt idx="2017">
                  <c:v>203.40004000000002</c:v>
                </c:pt>
                <c:pt idx="2018">
                  <c:v>203.50004000000001</c:v>
                </c:pt>
                <c:pt idx="2019">
                  <c:v>203.60004000000001</c:v>
                </c:pt>
                <c:pt idx="2020">
                  <c:v>203.70004</c:v>
                </c:pt>
                <c:pt idx="2021">
                  <c:v>203.80004</c:v>
                </c:pt>
                <c:pt idx="2022">
                  <c:v>203.90004000000002</c:v>
                </c:pt>
                <c:pt idx="2023">
                  <c:v>204.00004000000001</c:v>
                </c:pt>
                <c:pt idx="2024">
                  <c:v>204.10004000000001</c:v>
                </c:pt>
                <c:pt idx="2025">
                  <c:v>204.20004</c:v>
                </c:pt>
                <c:pt idx="2026">
                  <c:v>204.30004</c:v>
                </c:pt>
                <c:pt idx="2027">
                  <c:v>204.40004000000002</c:v>
                </c:pt>
                <c:pt idx="2028">
                  <c:v>204.50004000000001</c:v>
                </c:pt>
                <c:pt idx="2029">
                  <c:v>204.60004000000001</c:v>
                </c:pt>
                <c:pt idx="2030">
                  <c:v>204.70004</c:v>
                </c:pt>
                <c:pt idx="2031">
                  <c:v>204.80004</c:v>
                </c:pt>
                <c:pt idx="2032">
                  <c:v>204.90004000000002</c:v>
                </c:pt>
                <c:pt idx="2033">
                  <c:v>205.00004000000001</c:v>
                </c:pt>
                <c:pt idx="2034">
                  <c:v>205.10004000000001</c:v>
                </c:pt>
                <c:pt idx="2035">
                  <c:v>205.20004</c:v>
                </c:pt>
                <c:pt idx="2036">
                  <c:v>205.30004</c:v>
                </c:pt>
                <c:pt idx="2037">
                  <c:v>205.40004000000002</c:v>
                </c:pt>
                <c:pt idx="2038">
                  <c:v>205.50004000000001</c:v>
                </c:pt>
                <c:pt idx="2039">
                  <c:v>205.60004000000001</c:v>
                </c:pt>
                <c:pt idx="2040">
                  <c:v>205.70004</c:v>
                </c:pt>
                <c:pt idx="2041">
                  <c:v>205.80004</c:v>
                </c:pt>
                <c:pt idx="2042">
                  <c:v>205.90004000000002</c:v>
                </c:pt>
                <c:pt idx="2043">
                  <c:v>206.00004000000001</c:v>
                </c:pt>
                <c:pt idx="2044">
                  <c:v>206.10004000000001</c:v>
                </c:pt>
                <c:pt idx="2045">
                  <c:v>206.20004</c:v>
                </c:pt>
                <c:pt idx="2046">
                  <c:v>206.30004</c:v>
                </c:pt>
                <c:pt idx="2047">
                  <c:v>206.40004000000002</c:v>
                </c:pt>
                <c:pt idx="2048">
                  <c:v>206.50004000000001</c:v>
                </c:pt>
                <c:pt idx="2049">
                  <c:v>206.60004000000001</c:v>
                </c:pt>
                <c:pt idx="2050">
                  <c:v>206.70004</c:v>
                </c:pt>
                <c:pt idx="2051">
                  <c:v>206.80004</c:v>
                </c:pt>
                <c:pt idx="2052">
                  <c:v>206.90004000000002</c:v>
                </c:pt>
                <c:pt idx="2053">
                  <c:v>207.00004000000001</c:v>
                </c:pt>
                <c:pt idx="2054">
                  <c:v>207.10004000000001</c:v>
                </c:pt>
                <c:pt idx="2055">
                  <c:v>207.20004</c:v>
                </c:pt>
                <c:pt idx="2056">
                  <c:v>207.30004</c:v>
                </c:pt>
                <c:pt idx="2057">
                  <c:v>207.40004000000002</c:v>
                </c:pt>
                <c:pt idx="2058">
                  <c:v>207.50004000000001</c:v>
                </c:pt>
                <c:pt idx="2059">
                  <c:v>207.60004000000001</c:v>
                </c:pt>
                <c:pt idx="2060">
                  <c:v>207.70004</c:v>
                </c:pt>
                <c:pt idx="2061">
                  <c:v>207.80004</c:v>
                </c:pt>
                <c:pt idx="2062">
                  <c:v>207.90004000000002</c:v>
                </c:pt>
                <c:pt idx="2063">
                  <c:v>208.00004000000001</c:v>
                </c:pt>
                <c:pt idx="2064">
                  <c:v>208.10004000000001</c:v>
                </c:pt>
                <c:pt idx="2065">
                  <c:v>208.20004</c:v>
                </c:pt>
                <c:pt idx="2066">
                  <c:v>208.30004</c:v>
                </c:pt>
                <c:pt idx="2067">
                  <c:v>208.40004000000002</c:v>
                </c:pt>
                <c:pt idx="2068">
                  <c:v>208.50004000000001</c:v>
                </c:pt>
                <c:pt idx="2069">
                  <c:v>208.60004000000001</c:v>
                </c:pt>
                <c:pt idx="2070">
                  <c:v>208.70004</c:v>
                </c:pt>
                <c:pt idx="2071">
                  <c:v>208.80004</c:v>
                </c:pt>
                <c:pt idx="2072">
                  <c:v>208.90004000000002</c:v>
                </c:pt>
                <c:pt idx="2073">
                  <c:v>209.00004000000001</c:v>
                </c:pt>
                <c:pt idx="2074">
                  <c:v>209.10004000000001</c:v>
                </c:pt>
                <c:pt idx="2075">
                  <c:v>209.20004</c:v>
                </c:pt>
                <c:pt idx="2076">
                  <c:v>209.30004</c:v>
                </c:pt>
                <c:pt idx="2077">
                  <c:v>209.40004000000002</c:v>
                </c:pt>
                <c:pt idx="2078">
                  <c:v>209.50004000000001</c:v>
                </c:pt>
                <c:pt idx="2079">
                  <c:v>209.60004000000001</c:v>
                </c:pt>
                <c:pt idx="2080">
                  <c:v>209.70004</c:v>
                </c:pt>
                <c:pt idx="2081">
                  <c:v>209.80004</c:v>
                </c:pt>
                <c:pt idx="2082">
                  <c:v>209.90004000000002</c:v>
                </c:pt>
                <c:pt idx="2083">
                  <c:v>210.00004000000001</c:v>
                </c:pt>
                <c:pt idx="2084">
                  <c:v>210.10004000000001</c:v>
                </c:pt>
                <c:pt idx="2085">
                  <c:v>210.20004</c:v>
                </c:pt>
                <c:pt idx="2086">
                  <c:v>210.30004</c:v>
                </c:pt>
                <c:pt idx="2087">
                  <c:v>210.40004000000002</c:v>
                </c:pt>
                <c:pt idx="2088">
                  <c:v>210.50004000000001</c:v>
                </c:pt>
                <c:pt idx="2089">
                  <c:v>210.60004000000001</c:v>
                </c:pt>
                <c:pt idx="2090">
                  <c:v>210.70004</c:v>
                </c:pt>
                <c:pt idx="2091">
                  <c:v>210.80004</c:v>
                </c:pt>
                <c:pt idx="2092">
                  <c:v>210.90004000000002</c:v>
                </c:pt>
                <c:pt idx="2093">
                  <c:v>211.00004000000001</c:v>
                </c:pt>
                <c:pt idx="2094">
                  <c:v>211.10004000000001</c:v>
                </c:pt>
                <c:pt idx="2095">
                  <c:v>211.20004</c:v>
                </c:pt>
                <c:pt idx="2096">
                  <c:v>211.30004</c:v>
                </c:pt>
                <c:pt idx="2097">
                  <c:v>211.40004000000002</c:v>
                </c:pt>
                <c:pt idx="2098">
                  <c:v>211.50004000000001</c:v>
                </c:pt>
                <c:pt idx="2099">
                  <c:v>211.60004000000001</c:v>
                </c:pt>
                <c:pt idx="2100">
                  <c:v>211.70004</c:v>
                </c:pt>
                <c:pt idx="2101">
                  <c:v>211.80004</c:v>
                </c:pt>
                <c:pt idx="2102">
                  <c:v>211.90004000000002</c:v>
                </c:pt>
                <c:pt idx="2103">
                  <c:v>212.00004000000001</c:v>
                </c:pt>
                <c:pt idx="2104">
                  <c:v>212.10004000000001</c:v>
                </c:pt>
                <c:pt idx="2105">
                  <c:v>212.20004</c:v>
                </c:pt>
                <c:pt idx="2106">
                  <c:v>212.30004</c:v>
                </c:pt>
                <c:pt idx="2107">
                  <c:v>212.40004000000002</c:v>
                </c:pt>
                <c:pt idx="2108">
                  <c:v>212.50004000000001</c:v>
                </c:pt>
                <c:pt idx="2109">
                  <c:v>212.60004000000001</c:v>
                </c:pt>
                <c:pt idx="2110">
                  <c:v>212.70004</c:v>
                </c:pt>
                <c:pt idx="2111">
                  <c:v>212.80004</c:v>
                </c:pt>
                <c:pt idx="2112">
                  <c:v>212.90004000000002</c:v>
                </c:pt>
                <c:pt idx="2113">
                  <c:v>213.00004000000001</c:v>
                </c:pt>
                <c:pt idx="2114">
                  <c:v>213.10004000000001</c:v>
                </c:pt>
                <c:pt idx="2115">
                  <c:v>213.20004</c:v>
                </c:pt>
                <c:pt idx="2116">
                  <c:v>213.30004</c:v>
                </c:pt>
                <c:pt idx="2117">
                  <c:v>213.40004000000002</c:v>
                </c:pt>
                <c:pt idx="2118">
                  <c:v>213.50004000000001</c:v>
                </c:pt>
                <c:pt idx="2119">
                  <c:v>213.60004000000001</c:v>
                </c:pt>
                <c:pt idx="2120">
                  <c:v>213.70004</c:v>
                </c:pt>
                <c:pt idx="2121">
                  <c:v>213.80004</c:v>
                </c:pt>
                <c:pt idx="2122">
                  <c:v>213.90004000000002</c:v>
                </c:pt>
                <c:pt idx="2123">
                  <c:v>214.00004000000001</c:v>
                </c:pt>
                <c:pt idx="2124">
                  <c:v>214.10004000000001</c:v>
                </c:pt>
                <c:pt idx="2125">
                  <c:v>214.20004</c:v>
                </c:pt>
                <c:pt idx="2126">
                  <c:v>214.30004</c:v>
                </c:pt>
                <c:pt idx="2127">
                  <c:v>214.40004000000002</c:v>
                </c:pt>
                <c:pt idx="2128">
                  <c:v>214.50004000000001</c:v>
                </c:pt>
                <c:pt idx="2129">
                  <c:v>214.60004000000001</c:v>
                </c:pt>
                <c:pt idx="2130">
                  <c:v>214.70004</c:v>
                </c:pt>
                <c:pt idx="2131">
                  <c:v>214.80004</c:v>
                </c:pt>
                <c:pt idx="2132">
                  <c:v>214.90004000000002</c:v>
                </c:pt>
                <c:pt idx="2133">
                  <c:v>215.00004000000001</c:v>
                </c:pt>
                <c:pt idx="2134">
                  <c:v>215.10004000000001</c:v>
                </c:pt>
                <c:pt idx="2135">
                  <c:v>215.20004</c:v>
                </c:pt>
                <c:pt idx="2136">
                  <c:v>215.30004</c:v>
                </c:pt>
                <c:pt idx="2137">
                  <c:v>215.40004000000002</c:v>
                </c:pt>
                <c:pt idx="2138">
                  <c:v>215.50004000000001</c:v>
                </c:pt>
                <c:pt idx="2139">
                  <c:v>215.60004000000001</c:v>
                </c:pt>
                <c:pt idx="2140">
                  <c:v>215.70004</c:v>
                </c:pt>
                <c:pt idx="2141">
                  <c:v>215.80004</c:v>
                </c:pt>
                <c:pt idx="2142">
                  <c:v>215.90004000000002</c:v>
                </c:pt>
                <c:pt idx="2143">
                  <c:v>216.00004000000001</c:v>
                </c:pt>
                <c:pt idx="2144">
                  <c:v>216.10004000000001</c:v>
                </c:pt>
                <c:pt idx="2145">
                  <c:v>216.20004</c:v>
                </c:pt>
                <c:pt idx="2146">
                  <c:v>216.30004</c:v>
                </c:pt>
                <c:pt idx="2147">
                  <c:v>216.40004000000002</c:v>
                </c:pt>
                <c:pt idx="2148">
                  <c:v>216.50004000000001</c:v>
                </c:pt>
                <c:pt idx="2149">
                  <c:v>216.60004000000001</c:v>
                </c:pt>
                <c:pt idx="2150">
                  <c:v>216.70004</c:v>
                </c:pt>
                <c:pt idx="2151">
                  <c:v>216.80004</c:v>
                </c:pt>
                <c:pt idx="2152">
                  <c:v>216.90004000000002</c:v>
                </c:pt>
                <c:pt idx="2153">
                  <c:v>217.00004000000001</c:v>
                </c:pt>
                <c:pt idx="2154">
                  <c:v>217.10004000000001</c:v>
                </c:pt>
                <c:pt idx="2155">
                  <c:v>217.20004</c:v>
                </c:pt>
                <c:pt idx="2156">
                  <c:v>217.30004</c:v>
                </c:pt>
                <c:pt idx="2157">
                  <c:v>217.40004000000002</c:v>
                </c:pt>
                <c:pt idx="2158">
                  <c:v>217.50004000000001</c:v>
                </c:pt>
                <c:pt idx="2159">
                  <c:v>217.60004000000001</c:v>
                </c:pt>
                <c:pt idx="2160">
                  <c:v>217.70004</c:v>
                </c:pt>
                <c:pt idx="2161">
                  <c:v>217.80004</c:v>
                </c:pt>
                <c:pt idx="2162">
                  <c:v>217.90004000000002</c:v>
                </c:pt>
                <c:pt idx="2163">
                  <c:v>218.00004000000001</c:v>
                </c:pt>
                <c:pt idx="2164">
                  <c:v>218.10004000000001</c:v>
                </c:pt>
                <c:pt idx="2165">
                  <c:v>218.20004</c:v>
                </c:pt>
                <c:pt idx="2166">
                  <c:v>218.30004</c:v>
                </c:pt>
                <c:pt idx="2167">
                  <c:v>218.40004000000002</c:v>
                </c:pt>
                <c:pt idx="2168">
                  <c:v>218.50004000000001</c:v>
                </c:pt>
                <c:pt idx="2169">
                  <c:v>218.60004000000001</c:v>
                </c:pt>
                <c:pt idx="2170">
                  <c:v>218.70004</c:v>
                </c:pt>
                <c:pt idx="2171">
                  <c:v>218.80004</c:v>
                </c:pt>
                <c:pt idx="2172">
                  <c:v>218.90004000000002</c:v>
                </c:pt>
                <c:pt idx="2173">
                  <c:v>219.00004000000001</c:v>
                </c:pt>
                <c:pt idx="2174">
                  <c:v>219.10004000000001</c:v>
                </c:pt>
                <c:pt idx="2175">
                  <c:v>219.20004</c:v>
                </c:pt>
                <c:pt idx="2176">
                  <c:v>219.30004</c:v>
                </c:pt>
                <c:pt idx="2177">
                  <c:v>219.40004000000002</c:v>
                </c:pt>
                <c:pt idx="2178">
                  <c:v>219.50004000000001</c:v>
                </c:pt>
                <c:pt idx="2179">
                  <c:v>219.60004000000001</c:v>
                </c:pt>
                <c:pt idx="2180">
                  <c:v>219.70004</c:v>
                </c:pt>
                <c:pt idx="2181">
                  <c:v>219.80004</c:v>
                </c:pt>
                <c:pt idx="2182">
                  <c:v>219.90004000000002</c:v>
                </c:pt>
                <c:pt idx="2183">
                  <c:v>220.00004000000001</c:v>
                </c:pt>
                <c:pt idx="2184">
                  <c:v>220.10004000000001</c:v>
                </c:pt>
                <c:pt idx="2185">
                  <c:v>220.20004</c:v>
                </c:pt>
                <c:pt idx="2186">
                  <c:v>220.30004</c:v>
                </c:pt>
                <c:pt idx="2187">
                  <c:v>220.40004000000002</c:v>
                </c:pt>
                <c:pt idx="2188">
                  <c:v>220.50004000000001</c:v>
                </c:pt>
                <c:pt idx="2189">
                  <c:v>220.60004000000001</c:v>
                </c:pt>
                <c:pt idx="2190">
                  <c:v>220.70004</c:v>
                </c:pt>
                <c:pt idx="2191">
                  <c:v>220.80004</c:v>
                </c:pt>
                <c:pt idx="2192">
                  <c:v>220.90004000000002</c:v>
                </c:pt>
                <c:pt idx="2193">
                  <c:v>221.00004000000001</c:v>
                </c:pt>
                <c:pt idx="2194">
                  <c:v>221.10004000000001</c:v>
                </c:pt>
                <c:pt idx="2195">
                  <c:v>221.20004</c:v>
                </c:pt>
                <c:pt idx="2196">
                  <c:v>221.30004</c:v>
                </c:pt>
                <c:pt idx="2197">
                  <c:v>221.40004000000002</c:v>
                </c:pt>
                <c:pt idx="2198">
                  <c:v>221.50004000000001</c:v>
                </c:pt>
                <c:pt idx="2199">
                  <c:v>221.60004000000001</c:v>
                </c:pt>
                <c:pt idx="2200">
                  <c:v>221.70004</c:v>
                </c:pt>
                <c:pt idx="2201">
                  <c:v>221.80004</c:v>
                </c:pt>
                <c:pt idx="2202">
                  <c:v>221.90004000000002</c:v>
                </c:pt>
                <c:pt idx="2203">
                  <c:v>222.00004000000001</c:v>
                </c:pt>
                <c:pt idx="2204">
                  <c:v>222.10004000000001</c:v>
                </c:pt>
                <c:pt idx="2205">
                  <c:v>222.20004</c:v>
                </c:pt>
                <c:pt idx="2206">
                  <c:v>222.30004</c:v>
                </c:pt>
                <c:pt idx="2207">
                  <c:v>222.40004000000002</c:v>
                </c:pt>
                <c:pt idx="2208">
                  <c:v>222.50004000000001</c:v>
                </c:pt>
                <c:pt idx="2209">
                  <c:v>222.60004000000001</c:v>
                </c:pt>
                <c:pt idx="2210">
                  <c:v>222.70004</c:v>
                </c:pt>
                <c:pt idx="2211">
                  <c:v>222.80004</c:v>
                </c:pt>
                <c:pt idx="2212">
                  <c:v>222.90004000000002</c:v>
                </c:pt>
                <c:pt idx="2213">
                  <c:v>223.00004000000001</c:v>
                </c:pt>
                <c:pt idx="2214">
                  <c:v>223.10004000000001</c:v>
                </c:pt>
                <c:pt idx="2215">
                  <c:v>223.20004</c:v>
                </c:pt>
                <c:pt idx="2216">
                  <c:v>223.30004</c:v>
                </c:pt>
                <c:pt idx="2217">
                  <c:v>223.40004000000002</c:v>
                </c:pt>
                <c:pt idx="2218">
                  <c:v>223.50004000000001</c:v>
                </c:pt>
                <c:pt idx="2219">
                  <c:v>223.60004000000001</c:v>
                </c:pt>
                <c:pt idx="2220">
                  <c:v>223.70004</c:v>
                </c:pt>
                <c:pt idx="2221">
                  <c:v>223.80004</c:v>
                </c:pt>
                <c:pt idx="2222">
                  <c:v>223.90004000000002</c:v>
                </c:pt>
                <c:pt idx="2223">
                  <c:v>224.00004000000001</c:v>
                </c:pt>
                <c:pt idx="2224">
                  <c:v>224.10004000000001</c:v>
                </c:pt>
                <c:pt idx="2225">
                  <c:v>224.20004</c:v>
                </c:pt>
                <c:pt idx="2226">
                  <c:v>224.30004</c:v>
                </c:pt>
                <c:pt idx="2227">
                  <c:v>224.40004000000002</c:v>
                </c:pt>
                <c:pt idx="2228">
                  <c:v>224.50004000000001</c:v>
                </c:pt>
                <c:pt idx="2229">
                  <c:v>224.60004000000001</c:v>
                </c:pt>
                <c:pt idx="2230">
                  <c:v>224.70004</c:v>
                </c:pt>
                <c:pt idx="2231">
                  <c:v>224.80004</c:v>
                </c:pt>
                <c:pt idx="2232">
                  <c:v>224.90004000000002</c:v>
                </c:pt>
                <c:pt idx="2233">
                  <c:v>225.00004000000001</c:v>
                </c:pt>
                <c:pt idx="2234">
                  <c:v>225.10004000000001</c:v>
                </c:pt>
                <c:pt idx="2235">
                  <c:v>225.20004</c:v>
                </c:pt>
                <c:pt idx="2236">
                  <c:v>225.30004</c:v>
                </c:pt>
                <c:pt idx="2237">
                  <c:v>225.40004000000002</c:v>
                </c:pt>
                <c:pt idx="2238">
                  <c:v>225.50004000000001</c:v>
                </c:pt>
                <c:pt idx="2239">
                  <c:v>225.60004000000001</c:v>
                </c:pt>
                <c:pt idx="2240">
                  <c:v>225.70004</c:v>
                </c:pt>
                <c:pt idx="2241">
                  <c:v>225.80004</c:v>
                </c:pt>
                <c:pt idx="2242">
                  <c:v>225.90004000000002</c:v>
                </c:pt>
                <c:pt idx="2243">
                  <c:v>226.00004000000001</c:v>
                </c:pt>
                <c:pt idx="2244">
                  <c:v>226.10004000000001</c:v>
                </c:pt>
                <c:pt idx="2245">
                  <c:v>226.20004</c:v>
                </c:pt>
                <c:pt idx="2246">
                  <c:v>226.30004</c:v>
                </c:pt>
                <c:pt idx="2247">
                  <c:v>226.40004000000002</c:v>
                </c:pt>
                <c:pt idx="2248">
                  <c:v>226.50004000000001</c:v>
                </c:pt>
                <c:pt idx="2249">
                  <c:v>226.60004000000001</c:v>
                </c:pt>
                <c:pt idx="2250">
                  <c:v>226.70004</c:v>
                </c:pt>
                <c:pt idx="2251">
                  <c:v>226.80004</c:v>
                </c:pt>
                <c:pt idx="2252">
                  <c:v>226.90004000000002</c:v>
                </c:pt>
                <c:pt idx="2253">
                  <c:v>227.00004000000001</c:v>
                </c:pt>
                <c:pt idx="2254">
                  <c:v>227.10004000000001</c:v>
                </c:pt>
                <c:pt idx="2255">
                  <c:v>227.20004</c:v>
                </c:pt>
                <c:pt idx="2256">
                  <c:v>227.30004</c:v>
                </c:pt>
                <c:pt idx="2257">
                  <c:v>227.40004000000002</c:v>
                </c:pt>
                <c:pt idx="2258">
                  <c:v>227.50004000000001</c:v>
                </c:pt>
                <c:pt idx="2259">
                  <c:v>227.60004000000001</c:v>
                </c:pt>
                <c:pt idx="2260">
                  <c:v>227.70004</c:v>
                </c:pt>
                <c:pt idx="2261">
                  <c:v>227.80004</c:v>
                </c:pt>
                <c:pt idx="2262">
                  <c:v>227.90004000000002</c:v>
                </c:pt>
                <c:pt idx="2263">
                  <c:v>228.00004000000001</c:v>
                </c:pt>
                <c:pt idx="2264">
                  <c:v>228.10004000000001</c:v>
                </c:pt>
                <c:pt idx="2265">
                  <c:v>228.20004</c:v>
                </c:pt>
                <c:pt idx="2266">
                  <c:v>228.30004</c:v>
                </c:pt>
                <c:pt idx="2267">
                  <c:v>228.40004000000002</c:v>
                </c:pt>
                <c:pt idx="2268">
                  <c:v>228.50004000000001</c:v>
                </c:pt>
                <c:pt idx="2269">
                  <c:v>228.60004000000001</c:v>
                </c:pt>
                <c:pt idx="2270">
                  <c:v>228.70004</c:v>
                </c:pt>
                <c:pt idx="2271">
                  <c:v>228.80004</c:v>
                </c:pt>
                <c:pt idx="2272">
                  <c:v>228.90004000000002</c:v>
                </c:pt>
                <c:pt idx="2273">
                  <c:v>229.00004000000001</c:v>
                </c:pt>
                <c:pt idx="2274">
                  <c:v>229.10004000000001</c:v>
                </c:pt>
                <c:pt idx="2275">
                  <c:v>229.20004</c:v>
                </c:pt>
                <c:pt idx="2276">
                  <c:v>229.30004</c:v>
                </c:pt>
                <c:pt idx="2277">
                  <c:v>229.40004000000002</c:v>
                </c:pt>
                <c:pt idx="2278">
                  <c:v>229.50004000000001</c:v>
                </c:pt>
                <c:pt idx="2279">
                  <c:v>229.60004000000001</c:v>
                </c:pt>
                <c:pt idx="2280">
                  <c:v>229.70004</c:v>
                </c:pt>
                <c:pt idx="2281">
                  <c:v>229.80004</c:v>
                </c:pt>
                <c:pt idx="2282">
                  <c:v>229.90004000000002</c:v>
                </c:pt>
                <c:pt idx="2283">
                  <c:v>230.00004000000001</c:v>
                </c:pt>
                <c:pt idx="2284">
                  <c:v>230.10004000000001</c:v>
                </c:pt>
                <c:pt idx="2285">
                  <c:v>230.20004</c:v>
                </c:pt>
                <c:pt idx="2286">
                  <c:v>230.30004</c:v>
                </c:pt>
                <c:pt idx="2287">
                  <c:v>230.40004000000002</c:v>
                </c:pt>
                <c:pt idx="2288">
                  <c:v>230.50004000000001</c:v>
                </c:pt>
                <c:pt idx="2289">
                  <c:v>230.60004000000001</c:v>
                </c:pt>
                <c:pt idx="2290">
                  <c:v>230.70004</c:v>
                </c:pt>
                <c:pt idx="2291">
                  <c:v>230.80004</c:v>
                </c:pt>
                <c:pt idx="2292">
                  <c:v>230.90004000000002</c:v>
                </c:pt>
                <c:pt idx="2293">
                  <c:v>231.00004000000001</c:v>
                </c:pt>
                <c:pt idx="2294">
                  <c:v>231.10004000000001</c:v>
                </c:pt>
                <c:pt idx="2295">
                  <c:v>231.20004</c:v>
                </c:pt>
                <c:pt idx="2296">
                  <c:v>231.30004</c:v>
                </c:pt>
                <c:pt idx="2297">
                  <c:v>231.40004000000002</c:v>
                </c:pt>
                <c:pt idx="2298">
                  <c:v>231.50004000000001</c:v>
                </c:pt>
                <c:pt idx="2299">
                  <c:v>231.60004000000001</c:v>
                </c:pt>
                <c:pt idx="2300">
                  <c:v>231.70004</c:v>
                </c:pt>
                <c:pt idx="2301">
                  <c:v>231.80004</c:v>
                </c:pt>
                <c:pt idx="2302">
                  <c:v>231.90004000000002</c:v>
                </c:pt>
                <c:pt idx="2303">
                  <c:v>232.00004000000001</c:v>
                </c:pt>
                <c:pt idx="2304">
                  <c:v>232.10004000000001</c:v>
                </c:pt>
                <c:pt idx="2305">
                  <c:v>232.20004</c:v>
                </c:pt>
                <c:pt idx="2306">
                  <c:v>232.30004</c:v>
                </c:pt>
                <c:pt idx="2307">
                  <c:v>232.40004000000002</c:v>
                </c:pt>
                <c:pt idx="2308">
                  <c:v>232.50004000000001</c:v>
                </c:pt>
                <c:pt idx="2309">
                  <c:v>232.60004000000001</c:v>
                </c:pt>
                <c:pt idx="2310">
                  <c:v>232.70004</c:v>
                </c:pt>
                <c:pt idx="2311">
                  <c:v>232.80004</c:v>
                </c:pt>
                <c:pt idx="2312">
                  <c:v>232.90004000000002</c:v>
                </c:pt>
                <c:pt idx="2313">
                  <c:v>233.00004000000001</c:v>
                </c:pt>
                <c:pt idx="2314">
                  <c:v>233.10004000000001</c:v>
                </c:pt>
                <c:pt idx="2315">
                  <c:v>233.20004</c:v>
                </c:pt>
                <c:pt idx="2316">
                  <c:v>233.30004</c:v>
                </c:pt>
                <c:pt idx="2317">
                  <c:v>233.40004000000002</c:v>
                </c:pt>
                <c:pt idx="2318">
                  <c:v>233.50004000000001</c:v>
                </c:pt>
                <c:pt idx="2319">
                  <c:v>233.60004000000001</c:v>
                </c:pt>
                <c:pt idx="2320">
                  <c:v>233.70004</c:v>
                </c:pt>
                <c:pt idx="2321">
                  <c:v>233.80004</c:v>
                </c:pt>
                <c:pt idx="2322">
                  <c:v>233.90004000000002</c:v>
                </c:pt>
                <c:pt idx="2323">
                  <c:v>234.00004000000001</c:v>
                </c:pt>
                <c:pt idx="2324">
                  <c:v>234.10004000000001</c:v>
                </c:pt>
                <c:pt idx="2325">
                  <c:v>234.20004</c:v>
                </c:pt>
                <c:pt idx="2326">
                  <c:v>234.30004</c:v>
                </c:pt>
                <c:pt idx="2327">
                  <c:v>234.40004000000002</c:v>
                </c:pt>
                <c:pt idx="2328">
                  <c:v>234.50004000000001</c:v>
                </c:pt>
                <c:pt idx="2329">
                  <c:v>234.60004000000001</c:v>
                </c:pt>
                <c:pt idx="2330">
                  <c:v>234.70004</c:v>
                </c:pt>
                <c:pt idx="2331">
                  <c:v>234.80004</c:v>
                </c:pt>
                <c:pt idx="2332">
                  <c:v>234.90004000000002</c:v>
                </c:pt>
                <c:pt idx="2333">
                  <c:v>235.00004000000001</c:v>
                </c:pt>
                <c:pt idx="2334">
                  <c:v>235.10004000000001</c:v>
                </c:pt>
                <c:pt idx="2335">
                  <c:v>235.20004</c:v>
                </c:pt>
                <c:pt idx="2336">
                  <c:v>235.30004</c:v>
                </c:pt>
                <c:pt idx="2337">
                  <c:v>235.40004000000002</c:v>
                </c:pt>
                <c:pt idx="2338">
                  <c:v>235.50004000000001</c:v>
                </c:pt>
                <c:pt idx="2339">
                  <c:v>235.60004000000001</c:v>
                </c:pt>
                <c:pt idx="2340">
                  <c:v>235.70004</c:v>
                </c:pt>
                <c:pt idx="2341">
                  <c:v>235.80004</c:v>
                </c:pt>
                <c:pt idx="2342">
                  <c:v>235.90004000000002</c:v>
                </c:pt>
                <c:pt idx="2343">
                  <c:v>236.00004000000001</c:v>
                </c:pt>
                <c:pt idx="2344">
                  <c:v>236.10004000000001</c:v>
                </c:pt>
                <c:pt idx="2345">
                  <c:v>236.20004</c:v>
                </c:pt>
                <c:pt idx="2346">
                  <c:v>236.30004</c:v>
                </c:pt>
                <c:pt idx="2347">
                  <c:v>236.40004000000002</c:v>
                </c:pt>
                <c:pt idx="2348">
                  <c:v>236.50004000000001</c:v>
                </c:pt>
                <c:pt idx="2349">
                  <c:v>236.60004000000001</c:v>
                </c:pt>
                <c:pt idx="2350">
                  <c:v>236.70004</c:v>
                </c:pt>
                <c:pt idx="2351">
                  <c:v>236.80004</c:v>
                </c:pt>
                <c:pt idx="2352">
                  <c:v>236.90004000000002</c:v>
                </c:pt>
                <c:pt idx="2353">
                  <c:v>237.00004000000001</c:v>
                </c:pt>
                <c:pt idx="2354">
                  <c:v>237.10004000000001</c:v>
                </c:pt>
                <c:pt idx="2355">
                  <c:v>237.20004</c:v>
                </c:pt>
                <c:pt idx="2356">
                  <c:v>237.30004</c:v>
                </c:pt>
                <c:pt idx="2357">
                  <c:v>237.40004000000002</c:v>
                </c:pt>
                <c:pt idx="2358">
                  <c:v>237.50004000000001</c:v>
                </c:pt>
                <c:pt idx="2359">
                  <c:v>237.60004000000001</c:v>
                </c:pt>
                <c:pt idx="2360">
                  <c:v>237.70004</c:v>
                </c:pt>
                <c:pt idx="2361">
                  <c:v>237.80004</c:v>
                </c:pt>
                <c:pt idx="2362">
                  <c:v>237.90004000000002</c:v>
                </c:pt>
                <c:pt idx="2363">
                  <c:v>238.00004000000001</c:v>
                </c:pt>
                <c:pt idx="2364">
                  <c:v>238.10004000000001</c:v>
                </c:pt>
                <c:pt idx="2365">
                  <c:v>238.20004</c:v>
                </c:pt>
                <c:pt idx="2366">
                  <c:v>238.30004</c:v>
                </c:pt>
                <c:pt idx="2367">
                  <c:v>238.40004000000002</c:v>
                </c:pt>
                <c:pt idx="2368">
                  <c:v>238.50004000000001</c:v>
                </c:pt>
                <c:pt idx="2369">
                  <c:v>238.60004000000001</c:v>
                </c:pt>
                <c:pt idx="2370">
                  <c:v>238.70004</c:v>
                </c:pt>
                <c:pt idx="2371">
                  <c:v>238.80004</c:v>
                </c:pt>
                <c:pt idx="2372">
                  <c:v>238.90004000000002</c:v>
                </c:pt>
                <c:pt idx="2373">
                  <c:v>239.00003999999998</c:v>
                </c:pt>
                <c:pt idx="2374">
                  <c:v>239.10004000000001</c:v>
                </c:pt>
                <c:pt idx="2375">
                  <c:v>239.20004000000003</c:v>
                </c:pt>
                <c:pt idx="2376">
                  <c:v>239.30004</c:v>
                </c:pt>
                <c:pt idx="2377">
                  <c:v>239.40004000000002</c:v>
                </c:pt>
                <c:pt idx="2378">
                  <c:v>239.50003999999998</c:v>
                </c:pt>
                <c:pt idx="2379">
                  <c:v>239.60004000000001</c:v>
                </c:pt>
                <c:pt idx="2380">
                  <c:v>239.70004000000003</c:v>
                </c:pt>
                <c:pt idx="2381">
                  <c:v>239.80004</c:v>
                </c:pt>
                <c:pt idx="2382">
                  <c:v>239.90004000000002</c:v>
                </c:pt>
                <c:pt idx="2383">
                  <c:v>240.00003999999998</c:v>
                </c:pt>
                <c:pt idx="2384">
                  <c:v>240.10004000000001</c:v>
                </c:pt>
                <c:pt idx="2385">
                  <c:v>240.20004000000003</c:v>
                </c:pt>
                <c:pt idx="2386">
                  <c:v>240.30004</c:v>
                </c:pt>
                <c:pt idx="2387">
                  <c:v>240.40004000000002</c:v>
                </c:pt>
                <c:pt idx="2388">
                  <c:v>240.50003999999998</c:v>
                </c:pt>
                <c:pt idx="2389">
                  <c:v>240.60004000000001</c:v>
                </c:pt>
                <c:pt idx="2390">
                  <c:v>240.70004000000003</c:v>
                </c:pt>
                <c:pt idx="2391">
                  <c:v>240.80004</c:v>
                </c:pt>
                <c:pt idx="2392">
                  <c:v>240.90004000000002</c:v>
                </c:pt>
                <c:pt idx="2393">
                  <c:v>241.00003999999998</c:v>
                </c:pt>
                <c:pt idx="2394">
                  <c:v>241.10004000000001</c:v>
                </c:pt>
                <c:pt idx="2395">
                  <c:v>241.20004000000003</c:v>
                </c:pt>
                <c:pt idx="2396">
                  <c:v>241.30004</c:v>
                </c:pt>
                <c:pt idx="2397">
                  <c:v>241.40004000000002</c:v>
                </c:pt>
                <c:pt idx="2398">
                  <c:v>241.50003999999998</c:v>
                </c:pt>
                <c:pt idx="2399">
                  <c:v>241.60004000000001</c:v>
                </c:pt>
                <c:pt idx="2400">
                  <c:v>241.70004000000003</c:v>
                </c:pt>
                <c:pt idx="2401">
                  <c:v>241.80004</c:v>
                </c:pt>
                <c:pt idx="2402">
                  <c:v>241.90004000000002</c:v>
                </c:pt>
                <c:pt idx="2403">
                  <c:v>242.00003999999998</c:v>
                </c:pt>
                <c:pt idx="2404">
                  <c:v>242.10004000000001</c:v>
                </c:pt>
                <c:pt idx="2405">
                  <c:v>242.20004000000003</c:v>
                </c:pt>
                <c:pt idx="2406">
                  <c:v>242.30004</c:v>
                </c:pt>
                <c:pt idx="2407">
                  <c:v>242.40004000000002</c:v>
                </c:pt>
                <c:pt idx="2408">
                  <c:v>242.50003999999998</c:v>
                </c:pt>
                <c:pt idx="2409">
                  <c:v>242.60004000000001</c:v>
                </c:pt>
                <c:pt idx="2410">
                  <c:v>242.70004000000003</c:v>
                </c:pt>
                <c:pt idx="2411">
                  <c:v>242.80004</c:v>
                </c:pt>
                <c:pt idx="2412">
                  <c:v>242.90004000000002</c:v>
                </c:pt>
                <c:pt idx="2413">
                  <c:v>243.00003999999998</c:v>
                </c:pt>
                <c:pt idx="2414">
                  <c:v>243.10004000000001</c:v>
                </c:pt>
                <c:pt idx="2415">
                  <c:v>243.20004000000003</c:v>
                </c:pt>
                <c:pt idx="2416">
                  <c:v>243.30004</c:v>
                </c:pt>
                <c:pt idx="2417">
                  <c:v>243.40004000000002</c:v>
                </c:pt>
                <c:pt idx="2418">
                  <c:v>243.50003999999998</c:v>
                </c:pt>
                <c:pt idx="2419">
                  <c:v>243.60004000000001</c:v>
                </c:pt>
                <c:pt idx="2420">
                  <c:v>243.70004000000003</c:v>
                </c:pt>
                <c:pt idx="2421">
                  <c:v>243.80004</c:v>
                </c:pt>
                <c:pt idx="2422">
                  <c:v>243.90004000000002</c:v>
                </c:pt>
                <c:pt idx="2423">
                  <c:v>244.00003999999998</c:v>
                </c:pt>
                <c:pt idx="2424">
                  <c:v>244.10004000000001</c:v>
                </c:pt>
                <c:pt idx="2425">
                  <c:v>244.20004000000003</c:v>
                </c:pt>
                <c:pt idx="2426">
                  <c:v>244.30004</c:v>
                </c:pt>
                <c:pt idx="2427">
                  <c:v>244.40004000000002</c:v>
                </c:pt>
                <c:pt idx="2428">
                  <c:v>244.50003999999998</c:v>
                </c:pt>
                <c:pt idx="2429">
                  <c:v>244.60004000000001</c:v>
                </c:pt>
                <c:pt idx="2430">
                  <c:v>244.70004000000003</c:v>
                </c:pt>
                <c:pt idx="2431">
                  <c:v>244.80004</c:v>
                </c:pt>
                <c:pt idx="2432">
                  <c:v>244.90004000000002</c:v>
                </c:pt>
                <c:pt idx="2433">
                  <c:v>245.00003999999998</c:v>
                </c:pt>
                <c:pt idx="2434">
                  <c:v>245.10004000000001</c:v>
                </c:pt>
                <c:pt idx="2435">
                  <c:v>245.20004000000003</c:v>
                </c:pt>
                <c:pt idx="2436">
                  <c:v>245.30004</c:v>
                </c:pt>
                <c:pt idx="2437">
                  <c:v>245.40004000000002</c:v>
                </c:pt>
                <c:pt idx="2438">
                  <c:v>245.50003999999998</c:v>
                </c:pt>
                <c:pt idx="2439">
                  <c:v>245.60004000000001</c:v>
                </c:pt>
                <c:pt idx="2440">
                  <c:v>245.70004000000003</c:v>
                </c:pt>
                <c:pt idx="2441">
                  <c:v>245.80004</c:v>
                </c:pt>
                <c:pt idx="2442">
                  <c:v>245.90004000000002</c:v>
                </c:pt>
                <c:pt idx="2443">
                  <c:v>246.00003999999998</c:v>
                </c:pt>
                <c:pt idx="2444">
                  <c:v>246.10004000000001</c:v>
                </c:pt>
                <c:pt idx="2445">
                  <c:v>246.20004000000003</c:v>
                </c:pt>
                <c:pt idx="2446">
                  <c:v>246.30004</c:v>
                </c:pt>
                <c:pt idx="2447">
                  <c:v>246.40004000000002</c:v>
                </c:pt>
                <c:pt idx="2448">
                  <c:v>246.50003999999998</c:v>
                </c:pt>
                <c:pt idx="2449">
                  <c:v>246.60004000000001</c:v>
                </c:pt>
                <c:pt idx="2450">
                  <c:v>246.70004000000003</c:v>
                </c:pt>
                <c:pt idx="2451">
                  <c:v>246.80004</c:v>
                </c:pt>
                <c:pt idx="2452">
                  <c:v>246.90004000000002</c:v>
                </c:pt>
                <c:pt idx="2453">
                  <c:v>247.00003999999998</c:v>
                </c:pt>
                <c:pt idx="2454">
                  <c:v>247.10004000000001</c:v>
                </c:pt>
                <c:pt idx="2455">
                  <c:v>247.20004000000003</c:v>
                </c:pt>
                <c:pt idx="2456">
                  <c:v>247.30004</c:v>
                </c:pt>
                <c:pt idx="2457">
                  <c:v>247.40004000000002</c:v>
                </c:pt>
                <c:pt idx="2458">
                  <c:v>247.50003999999998</c:v>
                </c:pt>
                <c:pt idx="2459">
                  <c:v>247.60004000000001</c:v>
                </c:pt>
                <c:pt idx="2460">
                  <c:v>247.70004000000003</c:v>
                </c:pt>
                <c:pt idx="2461">
                  <c:v>247.80004</c:v>
                </c:pt>
                <c:pt idx="2462">
                  <c:v>247.90004000000002</c:v>
                </c:pt>
                <c:pt idx="2463">
                  <c:v>248.00003999999998</c:v>
                </c:pt>
                <c:pt idx="2464">
                  <c:v>248.10004000000001</c:v>
                </c:pt>
                <c:pt idx="2465">
                  <c:v>248.20004000000003</c:v>
                </c:pt>
                <c:pt idx="2466">
                  <c:v>248.30004</c:v>
                </c:pt>
                <c:pt idx="2467">
                  <c:v>248.40004000000002</c:v>
                </c:pt>
                <c:pt idx="2468">
                  <c:v>248.50003999999998</c:v>
                </c:pt>
                <c:pt idx="2469">
                  <c:v>248.60004000000001</c:v>
                </c:pt>
                <c:pt idx="2470">
                  <c:v>248.70004000000003</c:v>
                </c:pt>
                <c:pt idx="2471">
                  <c:v>248.80004</c:v>
                </c:pt>
                <c:pt idx="2472">
                  <c:v>248.90004000000002</c:v>
                </c:pt>
                <c:pt idx="2473">
                  <c:v>249.00003999999998</c:v>
                </c:pt>
                <c:pt idx="2474">
                  <c:v>249.10004000000001</c:v>
                </c:pt>
                <c:pt idx="2475">
                  <c:v>249.20004000000003</c:v>
                </c:pt>
                <c:pt idx="2476">
                  <c:v>249.30004</c:v>
                </c:pt>
                <c:pt idx="2477">
                  <c:v>249.40004000000002</c:v>
                </c:pt>
                <c:pt idx="2478">
                  <c:v>249.50003999999998</c:v>
                </c:pt>
                <c:pt idx="2479">
                  <c:v>249.60004000000001</c:v>
                </c:pt>
                <c:pt idx="2480">
                  <c:v>249.70004000000003</c:v>
                </c:pt>
                <c:pt idx="2481">
                  <c:v>249.80004</c:v>
                </c:pt>
                <c:pt idx="2482">
                  <c:v>249.90004000000002</c:v>
                </c:pt>
                <c:pt idx="2483">
                  <c:v>250.00003999999998</c:v>
                </c:pt>
                <c:pt idx="2484">
                  <c:v>250.10004000000001</c:v>
                </c:pt>
                <c:pt idx="2485">
                  <c:v>250.20004000000003</c:v>
                </c:pt>
                <c:pt idx="2486">
                  <c:v>250.30004</c:v>
                </c:pt>
                <c:pt idx="2487">
                  <c:v>250.40004000000002</c:v>
                </c:pt>
                <c:pt idx="2488">
                  <c:v>250.50003999999998</c:v>
                </c:pt>
                <c:pt idx="2489">
                  <c:v>250.60004000000001</c:v>
                </c:pt>
                <c:pt idx="2490">
                  <c:v>250.70004000000003</c:v>
                </c:pt>
                <c:pt idx="2491">
                  <c:v>250.80004</c:v>
                </c:pt>
                <c:pt idx="2492">
                  <c:v>250.90004000000002</c:v>
                </c:pt>
                <c:pt idx="2493">
                  <c:v>251.00003999999998</c:v>
                </c:pt>
                <c:pt idx="2494">
                  <c:v>251.10004000000001</c:v>
                </c:pt>
                <c:pt idx="2495">
                  <c:v>251.20004000000003</c:v>
                </c:pt>
                <c:pt idx="2496">
                  <c:v>251.30004</c:v>
                </c:pt>
                <c:pt idx="2497">
                  <c:v>251.40004000000002</c:v>
                </c:pt>
                <c:pt idx="2498">
                  <c:v>251.50003999999998</c:v>
                </c:pt>
                <c:pt idx="2499">
                  <c:v>251.60004000000001</c:v>
                </c:pt>
                <c:pt idx="2500">
                  <c:v>251.70004000000003</c:v>
                </c:pt>
                <c:pt idx="2501">
                  <c:v>251.80004</c:v>
                </c:pt>
                <c:pt idx="2502">
                  <c:v>251.90004000000002</c:v>
                </c:pt>
                <c:pt idx="2503">
                  <c:v>252.00003999999998</c:v>
                </c:pt>
                <c:pt idx="2504">
                  <c:v>252.10004000000001</c:v>
                </c:pt>
                <c:pt idx="2505">
                  <c:v>252.20004000000003</c:v>
                </c:pt>
                <c:pt idx="2506">
                  <c:v>252.30004</c:v>
                </c:pt>
                <c:pt idx="2507">
                  <c:v>252.40004000000002</c:v>
                </c:pt>
                <c:pt idx="2508">
                  <c:v>252.50003999999998</c:v>
                </c:pt>
                <c:pt idx="2509">
                  <c:v>252.60004000000001</c:v>
                </c:pt>
                <c:pt idx="2510">
                  <c:v>252.70004000000003</c:v>
                </c:pt>
                <c:pt idx="2511">
                  <c:v>252.80004</c:v>
                </c:pt>
                <c:pt idx="2512">
                  <c:v>252.90004000000002</c:v>
                </c:pt>
                <c:pt idx="2513">
                  <c:v>253.00003999999998</c:v>
                </c:pt>
                <c:pt idx="2514">
                  <c:v>253.10004000000001</c:v>
                </c:pt>
                <c:pt idx="2515">
                  <c:v>253.20004000000003</c:v>
                </c:pt>
                <c:pt idx="2516">
                  <c:v>253.30004</c:v>
                </c:pt>
                <c:pt idx="2517">
                  <c:v>253.40004000000002</c:v>
                </c:pt>
                <c:pt idx="2518">
                  <c:v>253.50003999999998</c:v>
                </c:pt>
                <c:pt idx="2519">
                  <c:v>253.60004000000001</c:v>
                </c:pt>
                <c:pt idx="2520">
                  <c:v>253.70004000000003</c:v>
                </c:pt>
                <c:pt idx="2521">
                  <c:v>253.80004</c:v>
                </c:pt>
                <c:pt idx="2522">
                  <c:v>253.90004000000002</c:v>
                </c:pt>
                <c:pt idx="2523">
                  <c:v>254.00003999999998</c:v>
                </c:pt>
                <c:pt idx="2524">
                  <c:v>254.10004000000001</c:v>
                </c:pt>
                <c:pt idx="2525">
                  <c:v>254.20004000000003</c:v>
                </c:pt>
                <c:pt idx="2526">
                  <c:v>254.30004</c:v>
                </c:pt>
                <c:pt idx="2527">
                  <c:v>254.40004000000002</c:v>
                </c:pt>
                <c:pt idx="2528">
                  <c:v>254.50003999999998</c:v>
                </c:pt>
                <c:pt idx="2529">
                  <c:v>254.60004000000001</c:v>
                </c:pt>
                <c:pt idx="2530">
                  <c:v>254.70004000000003</c:v>
                </c:pt>
                <c:pt idx="2531">
                  <c:v>254.80004</c:v>
                </c:pt>
                <c:pt idx="2532">
                  <c:v>254.90004000000002</c:v>
                </c:pt>
              </c:numCache>
            </c:numRef>
          </c:xVal>
          <c:yVal>
            <c:numRef>
              <c:f>'RTM6'!$K$3:$K$2535</c:f>
              <c:numCache>
                <c:formatCode>General</c:formatCode>
                <c:ptCount val="2533"/>
                <c:pt idx="0">
                  <c:v>2.1632380084772902</c:v>
                </c:pt>
                <c:pt idx="1">
                  <c:v>2.1632637084783539</c:v>
                </c:pt>
                <c:pt idx="2">
                  <c:v>2.1632893196196648</c:v>
                </c:pt>
                <c:pt idx="3">
                  <c:v>2.1633148417255419</c:v>
                </c:pt>
                <c:pt idx="4">
                  <c:v>2.1633401070718641</c:v>
                </c:pt>
                <c:pt idx="5">
                  <c:v>2.1633651987476918</c:v>
                </c:pt>
                <c:pt idx="6">
                  <c:v>2.163390074423555</c:v>
                </c:pt>
                <c:pt idx="7">
                  <c:v>2.1634149010671133</c:v>
                </c:pt>
                <c:pt idx="8">
                  <c:v>2.1634405163144406</c:v>
                </c:pt>
                <c:pt idx="9">
                  <c:v>2.1634657079032342</c:v>
                </c:pt>
                <c:pt idx="10">
                  <c:v>2.1634904746294712</c:v>
                </c:pt>
                <c:pt idx="11">
                  <c:v>2.1635153179045155</c:v>
                </c:pt>
                <c:pt idx="12">
                  <c:v>2.1635401961286878</c:v>
                </c:pt>
                <c:pt idx="13">
                  <c:v>2.1635652351197461</c:v>
                </c:pt>
                <c:pt idx="14">
                  <c:v>2.1635902678758052</c:v>
                </c:pt>
                <c:pt idx="15">
                  <c:v>2.1636154200887598</c:v>
                </c:pt>
                <c:pt idx="16">
                  <c:v>2.1636406502893695</c:v>
                </c:pt>
                <c:pt idx="17">
                  <c:v>2.1636659168820591</c:v>
                </c:pt>
                <c:pt idx="18">
                  <c:v>2.1636913456869813</c:v>
                </c:pt>
                <c:pt idx="19">
                  <c:v>2.1637167697098101</c:v>
                </c:pt>
                <c:pt idx="20">
                  <c:v>2.1637423146431285</c:v>
                </c:pt>
                <c:pt idx="21">
                  <c:v>2.163767939023562</c:v>
                </c:pt>
                <c:pt idx="22">
                  <c:v>2.1637934337158611</c:v>
                </c:pt>
                <c:pt idx="23">
                  <c:v>2.1638188821338975</c:v>
                </c:pt>
                <c:pt idx="24">
                  <c:v>2.1638444098330916</c:v>
                </c:pt>
                <c:pt idx="25">
                  <c:v>2.1638698914436834</c:v>
                </c:pt>
                <c:pt idx="26">
                  <c:v>2.1638952012014876</c:v>
                </c:pt>
                <c:pt idx="27">
                  <c:v>2.1639206318020268</c:v>
                </c:pt>
                <c:pt idx="28">
                  <c:v>2.1639446338776946</c:v>
                </c:pt>
                <c:pt idx="29">
                  <c:v>2.1639693810007206</c:v>
                </c:pt>
                <c:pt idx="30">
                  <c:v>2.1639950430879082</c:v>
                </c:pt>
                <c:pt idx="31">
                  <c:v>2.1640207853503677</c:v>
                </c:pt>
                <c:pt idx="32">
                  <c:v>2.1640466499582183</c:v>
                </c:pt>
                <c:pt idx="33">
                  <c:v>2.1640728467602988</c:v>
                </c:pt>
                <c:pt idx="34">
                  <c:v>2.1640991674207206</c:v>
                </c:pt>
                <c:pt idx="35">
                  <c:v>2.1641255704827591</c:v>
                </c:pt>
                <c:pt idx="36">
                  <c:v>2.1641520562426928</c:v>
                </c:pt>
                <c:pt idx="37">
                  <c:v>2.1641786249975921</c:v>
                </c:pt>
                <c:pt idx="38">
                  <c:v>2.1642052770453235</c:v>
                </c:pt>
                <c:pt idx="39">
                  <c:v>2.1642320126845478</c:v>
                </c:pt>
                <c:pt idx="40">
                  <c:v>2.1642588322147227</c:v>
                </c:pt>
                <c:pt idx="41">
                  <c:v>2.1642857359361036</c:v>
                </c:pt>
                <c:pt idx="42">
                  <c:v>2.1643127241497453</c:v>
                </c:pt>
                <c:pt idx="43">
                  <c:v>2.1643397971575022</c:v>
                </c:pt>
                <c:pt idx="44">
                  <c:v>2.1643669552620302</c:v>
                </c:pt>
                <c:pt idx="45">
                  <c:v>2.1643943663106175</c:v>
                </c:pt>
                <c:pt idx="46">
                  <c:v>2.1644219055055736</c:v>
                </c:pt>
                <c:pt idx="47">
                  <c:v>2.1644493219803818</c:v>
                </c:pt>
                <c:pt idx="48">
                  <c:v>2.1644772017516192</c:v>
                </c:pt>
                <c:pt idx="49">
                  <c:v>2.1645050437556925</c:v>
                </c:pt>
                <c:pt idx="50">
                  <c:v>2.1645327222316197</c:v>
                </c:pt>
                <c:pt idx="51">
                  <c:v>2.1645606136232369</c:v>
                </c:pt>
                <c:pt idx="52">
                  <c:v>2.1645887186636337</c:v>
                </c:pt>
                <c:pt idx="53">
                  <c:v>2.1646167030038956</c:v>
                </c:pt>
                <c:pt idx="54">
                  <c:v>2.1646447337956718</c:v>
                </c:pt>
                <c:pt idx="55">
                  <c:v>2.164672853095357</c:v>
                </c:pt>
                <c:pt idx="56">
                  <c:v>2.164701061215442</c:v>
                </c:pt>
                <c:pt idx="57">
                  <c:v>2.1647293584692311</c:v>
                </c:pt>
                <c:pt idx="58">
                  <c:v>2.1647577451708413</c:v>
                </c:pt>
                <c:pt idx="59">
                  <c:v>2.1647862216352047</c:v>
                </c:pt>
                <c:pt idx="60">
                  <c:v>2.1648147881780671</c:v>
                </c:pt>
                <c:pt idx="61">
                  <c:v>2.1648434451159901</c:v>
                </c:pt>
                <c:pt idx="62">
                  <c:v>2.1648721927663512</c:v>
                </c:pt>
                <c:pt idx="63">
                  <c:v>2.1649010314473434</c:v>
                </c:pt>
                <c:pt idx="64">
                  <c:v>2.1649299614779771</c:v>
                </c:pt>
                <c:pt idx="65">
                  <c:v>2.1649589831780798</c:v>
                </c:pt>
                <c:pt idx="66">
                  <c:v>2.1649882644121257</c:v>
                </c:pt>
                <c:pt idx="67">
                  <c:v>2.1650178060906593</c:v>
                </c:pt>
                <c:pt idx="68">
                  <c:v>2.1650472740441931</c:v>
                </c:pt>
                <c:pt idx="69">
                  <c:v>2.1650769193295498</c:v>
                </c:pt>
                <c:pt idx="70">
                  <c:v>2.1651067006869633</c:v>
                </c:pt>
                <c:pt idx="71">
                  <c:v>2.1651364929401229</c:v>
                </c:pt>
                <c:pt idx="72">
                  <c:v>2.1651661704672618</c:v>
                </c:pt>
                <c:pt idx="73">
                  <c:v>2.1651959422823746</c:v>
                </c:pt>
                <c:pt idx="74">
                  <c:v>2.1652258087128131</c:v>
                </c:pt>
                <c:pt idx="75">
                  <c:v>2.1652557700867474</c:v>
                </c:pt>
                <c:pt idx="76">
                  <c:v>2.1652858267331681</c:v>
                </c:pt>
                <c:pt idx="77">
                  <c:v>2.1653159789818863</c:v>
                </c:pt>
                <c:pt idx="78">
                  <c:v>2.1653462271635324</c:v>
                </c:pt>
                <c:pt idx="79">
                  <c:v>2.1653765716095581</c:v>
                </c:pt>
                <c:pt idx="80">
                  <c:v>2.165407012652234</c:v>
                </c:pt>
                <c:pt idx="81">
                  <c:v>2.1654375506246502</c:v>
                </c:pt>
                <c:pt idx="82">
                  <c:v>2.1654681858607177</c:v>
                </c:pt>
                <c:pt idx="83">
                  <c:v>2.1654989186951656</c:v>
                </c:pt>
                <c:pt idx="84">
                  <c:v>2.165529749463543</c:v>
                </c:pt>
                <c:pt idx="85">
                  <c:v>2.1655606785022181</c:v>
                </c:pt>
                <c:pt idx="86">
                  <c:v>2.1655917061483771</c:v>
                </c:pt>
                <c:pt idx="87">
                  <c:v>2.1656228327400244</c:v>
                </c:pt>
                <c:pt idx="88">
                  <c:v>2.1656533046687465</c:v>
                </c:pt>
                <c:pt idx="89">
                  <c:v>2.1656842084897585</c:v>
                </c:pt>
                <c:pt idx="90">
                  <c:v>2.1657156295471962</c:v>
                </c:pt>
                <c:pt idx="91">
                  <c:v>2.1657471508838335</c:v>
                </c:pt>
                <c:pt idx="92">
                  <c:v>2.1657787728416262</c:v>
                </c:pt>
                <c:pt idx="93">
                  <c:v>2.1658104957633455</c:v>
                </c:pt>
                <c:pt idx="94">
                  <c:v>2.1658423199925765</c:v>
                </c:pt>
                <c:pt idx="95">
                  <c:v>2.1658742458737175</c:v>
                </c:pt>
                <c:pt idx="96">
                  <c:v>2.1659062737519803</c:v>
                </c:pt>
                <c:pt idx="97">
                  <c:v>2.1659384039733891</c:v>
                </c:pt>
                <c:pt idx="98">
                  <c:v>2.1659706368847789</c:v>
                </c:pt>
                <c:pt idx="99">
                  <c:v>2.1660029728337951</c:v>
                </c:pt>
                <c:pt idx="100">
                  <c:v>2.1660354121688927</c:v>
                </c:pt>
                <c:pt idx="101">
                  <c:v>2.1660679552393365</c:v>
                </c:pt>
                <c:pt idx="102">
                  <c:v>2.1661006023951979</c:v>
                </c:pt>
                <c:pt idx="103">
                  <c:v>2.1661333539873553</c:v>
                </c:pt>
                <c:pt idx="104">
                  <c:v>2.1661662103674932</c:v>
                </c:pt>
                <c:pt idx="105">
                  <c:v>2.1661991718881</c:v>
                </c:pt>
                <c:pt idx="106">
                  <c:v>2.166232238902468</c:v>
                </c:pt>
                <c:pt idx="107">
                  <c:v>2.1662654117646918</c:v>
                </c:pt>
                <c:pt idx="108">
                  <c:v>2.1662983976279642</c:v>
                </c:pt>
                <c:pt idx="109">
                  <c:v>2.1663315726614152</c:v>
                </c:pt>
                <c:pt idx="110">
                  <c:v>2.1663650632015257</c:v>
                </c:pt>
                <c:pt idx="111">
                  <c:v>2.1663986610017743</c:v>
                </c:pt>
                <c:pt idx="112">
                  <c:v>2.1664323664201879</c:v>
                </c:pt>
                <c:pt idx="113">
                  <c:v>2.1664661798155884</c:v>
                </c:pt>
                <c:pt idx="114">
                  <c:v>2.1665001015475887</c:v>
                </c:pt>
                <c:pt idx="115">
                  <c:v>2.1665341319765945</c:v>
                </c:pt>
                <c:pt idx="116">
                  <c:v>2.1665682714637997</c:v>
                </c:pt>
                <c:pt idx="117">
                  <c:v>2.1666025203711863</c:v>
                </c:pt>
                <c:pt idx="118">
                  <c:v>2.1666368790615227</c:v>
                </c:pt>
                <c:pt idx="119">
                  <c:v>2.1666713478983612</c:v>
                </c:pt>
                <c:pt idx="120">
                  <c:v>2.1667059272460367</c:v>
                </c:pt>
                <c:pt idx="121">
                  <c:v>2.1667406174696651</c:v>
                </c:pt>
                <c:pt idx="122">
                  <c:v>2.1667754189351411</c:v>
                </c:pt>
                <c:pt idx="123">
                  <c:v>2.1668103320091361</c:v>
                </c:pt>
                <c:pt idx="124">
                  <c:v>2.1668453570590969</c:v>
                </c:pt>
                <c:pt idx="125">
                  <c:v>2.1668804944532427</c:v>
                </c:pt>
                <c:pt idx="126">
                  <c:v>2.1669157445605629</c:v>
                </c:pt>
                <c:pt idx="127">
                  <c:v>2.1669511077508172</c:v>
                </c:pt>
                <c:pt idx="128">
                  <c:v>2.1669865843945297</c:v>
                </c:pt>
                <c:pt idx="129">
                  <c:v>2.1670222586349062</c:v>
                </c:pt>
                <c:pt idx="130">
                  <c:v>2.1670579636521703</c:v>
                </c:pt>
                <c:pt idx="131">
                  <c:v>2.1670937832411883</c:v>
                </c:pt>
                <c:pt idx="132">
                  <c:v>2.1671297177755373</c:v>
                </c:pt>
                <c:pt idx="133">
                  <c:v>2.1671657676295513</c:v>
                </c:pt>
                <c:pt idx="134">
                  <c:v>2.1672019331783146</c:v>
                </c:pt>
                <c:pt idx="135">
                  <c:v>2.1672382147976617</c:v>
                </c:pt>
                <c:pt idx="136">
                  <c:v>2.167274612864174</c:v>
                </c:pt>
                <c:pt idx="137">
                  <c:v>2.1673111277551782</c:v>
                </c:pt>
                <c:pt idx="138">
                  <c:v>2.1673477598487412</c:v>
                </c:pt>
                <c:pt idx="139">
                  <c:v>2.1673845095236688</c:v>
                </c:pt>
                <c:pt idx="140">
                  <c:v>2.1674213771595032</c:v>
                </c:pt>
                <c:pt idx="141">
                  <c:v>2.1674583631365198</c:v>
                </c:pt>
                <c:pt idx="142">
                  <c:v>2.1674954678357232</c:v>
                </c:pt>
                <c:pt idx="143">
                  <c:v>2.1675326916388453</c:v>
                </c:pt>
                <c:pt idx="144">
                  <c:v>2.1675700349283424</c:v>
                </c:pt>
                <c:pt idx="145">
                  <c:v>2.1676074980873912</c:v>
                </c:pt>
                <c:pt idx="146">
                  <c:v>2.1676450814998853</c:v>
                </c:pt>
                <c:pt idx="147">
                  <c:v>2.1676827855504337</c:v>
                </c:pt>
                <c:pt idx="148">
                  <c:v>2.16772157400138</c:v>
                </c:pt>
                <c:pt idx="149">
                  <c:v>2.1677600692785988</c:v>
                </c:pt>
                <c:pt idx="150">
                  <c:v>2.1677981442849572</c:v>
                </c:pt>
                <c:pt idx="151">
                  <c:v>2.1678363415159461</c:v>
                </c:pt>
                <c:pt idx="152">
                  <c:v>2.1678746613598867</c:v>
                </c:pt>
                <c:pt idx="153">
                  <c:v>2.1679131042057946</c:v>
                </c:pt>
                <c:pt idx="154">
                  <c:v>2.1679516704433754</c:v>
                </c:pt>
                <c:pt idx="155">
                  <c:v>2.1679903604630208</c:v>
                </c:pt>
                <c:pt idx="156">
                  <c:v>2.168029174655806</c:v>
                </c:pt>
                <c:pt idx="157">
                  <c:v>2.1680681134134834</c:v>
                </c:pt>
                <c:pt idx="158">
                  <c:v>2.1681071771284817</c:v>
                </c:pt>
                <c:pt idx="159">
                  <c:v>2.1681463661938998</c:v>
                </c:pt>
                <c:pt idx="160">
                  <c:v>2.1681856810035023</c:v>
                </c:pt>
                <c:pt idx="161">
                  <c:v>2.1682251219517181</c:v>
                </c:pt>
                <c:pt idx="162">
                  <c:v>2.1682646894336326</c:v>
                </c:pt>
                <c:pt idx="163">
                  <c:v>2.1683043838449869</c:v>
                </c:pt>
                <c:pt idx="164">
                  <c:v>2.1683442055821702</c:v>
                </c:pt>
                <c:pt idx="165">
                  <c:v>2.1683841550422178</c:v>
                </c:pt>
                <c:pt idx="166">
                  <c:v>2.1684242326228063</c:v>
                </c:pt>
                <c:pt idx="167">
                  <c:v>2.1684644387222471</c:v>
                </c:pt>
                <c:pt idx="168">
                  <c:v>2.168504773739484</c:v>
                </c:pt>
                <c:pt idx="169">
                  <c:v>2.1685452799600453</c:v>
                </c:pt>
                <c:pt idx="170">
                  <c:v>2.1685858742098549</c:v>
                </c:pt>
                <c:pt idx="171">
                  <c:v>2.1686265985792441</c:v>
                </c:pt>
                <c:pt idx="172">
                  <c:v>2.1686674534696402</c:v>
                </c:pt>
                <c:pt idx="173">
                  <c:v>2.1687084392830793</c:v>
                </c:pt>
                <c:pt idx="174">
                  <c:v>2.168749556422199</c:v>
                </c:pt>
                <c:pt idx="175">
                  <c:v>2.168790805290234</c:v>
                </c:pt>
                <c:pt idx="176">
                  <c:v>2.1688321862910116</c:v>
                </c:pt>
                <c:pt idx="177">
                  <c:v>2.1688736998289455</c:v>
                </c:pt>
                <c:pt idx="178">
                  <c:v>2.1689153463090318</c:v>
                </c:pt>
                <c:pt idx="179">
                  <c:v>2.1689571261368412</c:v>
                </c:pt>
                <c:pt idx="180">
                  <c:v>2.1689990397185159</c:v>
                </c:pt>
                <c:pt idx="181">
                  <c:v>2.1690410874607631</c:v>
                </c:pt>
                <c:pt idx="182">
                  <c:v>2.1690832697708493</c:v>
                </c:pt>
                <c:pt idx="183">
                  <c:v>2.1691255870565946</c:v>
                </c:pt>
                <c:pt idx="184">
                  <c:v>2.1691680397263671</c:v>
                </c:pt>
                <c:pt idx="185">
                  <c:v>2.169210628189076</c:v>
                </c:pt>
                <c:pt idx="186">
                  <c:v>2.1692533528541684</c:v>
                </c:pt>
                <c:pt idx="187">
                  <c:v>2.1692962141316197</c:v>
                </c:pt>
                <c:pt idx="188">
                  <c:v>2.1693388354583125</c:v>
                </c:pt>
                <c:pt idx="189">
                  <c:v>2.1693818017685644</c:v>
                </c:pt>
                <c:pt idx="190">
                  <c:v>2.169425072618528</c:v>
                </c:pt>
                <c:pt idx="191">
                  <c:v>2.1694684817092509</c:v>
                </c:pt>
                <c:pt idx="192">
                  <c:v>2.1695120294531929</c:v>
                </c:pt>
                <c:pt idx="193">
                  <c:v>2.1695557162633055</c:v>
                </c:pt>
                <c:pt idx="194">
                  <c:v>2.1695995425530268</c:v>
                </c:pt>
                <c:pt idx="195">
                  <c:v>2.1696435087362738</c:v>
                </c:pt>
                <c:pt idx="196">
                  <c:v>2.1696876152274345</c:v>
                </c:pt>
                <c:pt idx="197">
                  <c:v>2.1697318624413633</c:v>
                </c:pt>
                <c:pt idx="198">
                  <c:v>2.1697762507933729</c:v>
                </c:pt>
                <c:pt idx="199">
                  <c:v>2.1698207806992276</c:v>
                </c:pt>
                <c:pt idx="200">
                  <c:v>2.1698654525751357</c:v>
                </c:pt>
                <c:pt idx="201">
                  <c:v>2.1699102668377437</c:v>
                </c:pt>
                <c:pt idx="202">
                  <c:v>2.1699552239041267</c:v>
                </c:pt>
                <c:pt idx="203">
                  <c:v>2.170000324191784</c:v>
                </c:pt>
                <c:pt idx="204">
                  <c:v>2.1700455262326712</c:v>
                </c:pt>
                <c:pt idx="205">
                  <c:v>2.1700906207964383</c:v>
                </c:pt>
                <c:pt idx="206">
                  <c:v>2.1701358164124902</c:v>
                </c:pt>
                <c:pt idx="207">
                  <c:v>2.1701811551519081</c:v>
                </c:pt>
                <c:pt idx="208">
                  <c:v>2.1702258415851059</c:v>
                </c:pt>
                <c:pt idx="209">
                  <c:v>2.1702710447158489</c:v>
                </c:pt>
                <c:pt idx="210">
                  <c:v>2.1703168087952469</c:v>
                </c:pt>
                <c:pt idx="211">
                  <c:v>2.1703627175750326</c:v>
                </c:pt>
                <c:pt idx="212">
                  <c:v>2.170408771459754</c:v>
                </c:pt>
                <c:pt idx="213">
                  <c:v>2.1704549708542142</c:v>
                </c:pt>
                <c:pt idx="214">
                  <c:v>2.1705013580494188</c:v>
                </c:pt>
                <c:pt idx="215">
                  <c:v>2.1705478499040058</c:v>
                </c:pt>
                <c:pt idx="216">
                  <c:v>2.1705944884855488</c:v>
                </c:pt>
                <c:pt idx="217">
                  <c:v>2.1706412741997902</c:v>
                </c:pt>
                <c:pt idx="218">
                  <c:v>2.1706882074526854</c:v>
                </c:pt>
                <c:pt idx="219">
                  <c:v>2.1707353305363499</c:v>
                </c:pt>
                <c:pt idx="220">
                  <c:v>2.1707825184278025</c:v>
                </c:pt>
                <c:pt idx="221">
                  <c:v>2.1708299433923974</c:v>
                </c:pt>
                <c:pt idx="222">
                  <c:v>2.1708774711090708</c:v>
                </c:pt>
                <c:pt idx="223">
                  <c:v>2.1709251435972403</c:v>
                </c:pt>
                <c:pt idx="224">
                  <c:v>2.1709730175534392</c:v>
                </c:pt>
                <c:pt idx="225">
                  <c:v>2.1710213256978173</c:v>
                </c:pt>
                <c:pt idx="226">
                  <c:v>2.1710697961607379</c:v>
                </c:pt>
                <c:pt idx="227">
                  <c:v>2.1711184148724456</c:v>
                </c:pt>
                <c:pt idx="228">
                  <c:v>2.1711700304564836</c:v>
                </c:pt>
                <c:pt idx="229">
                  <c:v>2.171220610986309</c:v>
                </c:pt>
                <c:pt idx="230">
                  <c:v>2.171269711803697</c:v>
                </c:pt>
                <c:pt idx="231">
                  <c:v>2.1713189773739208</c:v>
                </c:pt>
                <c:pt idx="232">
                  <c:v>2.1713683933909738</c:v>
                </c:pt>
                <c:pt idx="233">
                  <c:v>2.1714179602341277</c:v>
                </c:pt>
                <c:pt idx="234">
                  <c:v>2.1714676932009538</c:v>
                </c:pt>
                <c:pt idx="235">
                  <c:v>2.1715178241733586</c:v>
                </c:pt>
                <c:pt idx="236">
                  <c:v>2.1715682073936815</c:v>
                </c:pt>
                <c:pt idx="237">
                  <c:v>2.1716187450441558</c:v>
                </c:pt>
                <c:pt idx="238">
                  <c:v>2.1716693956350763</c:v>
                </c:pt>
                <c:pt idx="239">
                  <c:v>2.17172009070585</c:v>
                </c:pt>
                <c:pt idx="240">
                  <c:v>2.1717707679082086</c:v>
                </c:pt>
                <c:pt idx="241">
                  <c:v>2.1718216144904736</c:v>
                </c:pt>
                <c:pt idx="242">
                  <c:v>2.1718726156750141</c:v>
                </c:pt>
                <c:pt idx="243">
                  <c:v>2.1719237718410418</c:v>
                </c:pt>
                <c:pt idx="244">
                  <c:v>2.1719750987640984</c:v>
                </c:pt>
                <c:pt idx="245">
                  <c:v>2.1720265763747078</c:v>
                </c:pt>
                <c:pt idx="246">
                  <c:v>2.1720782256610396</c:v>
                </c:pt>
                <c:pt idx="247">
                  <c:v>2.1721300316054828</c:v>
                </c:pt>
                <c:pt idx="248">
                  <c:v>2.1721814919552265</c:v>
                </c:pt>
                <c:pt idx="249">
                  <c:v>2.1722336250052314</c:v>
                </c:pt>
                <c:pt idx="250">
                  <c:v>2.1722862039013018</c:v>
                </c:pt>
                <c:pt idx="251">
                  <c:v>2.1723390422763056</c:v>
                </c:pt>
                <c:pt idx="252">
                  <c:v>2.1723919578434545</c:v>
                </c:pt>
                <c:pt idx="253">
                  <c:v>2.1724450761549026</c:v>
                </c:pt>
                <c:pt idx="254">
                  <c:v>2.1724983718566744</c:v>
                </c:pt>
                <c:pt idx="255">
                  <c:v>2.172551614814807</c:v>
                </c:pt>
                <c:pt idx="256">
                  <c:v>2.1726049091925268</c:v>
                </c:pt>
                <c:pt idx="257">
                  <c:v>2.1726583643804052</c:v>
                </c:pt>
                <c:pt idx="258">
                  <c:v>2.1727119807553326</c:v>
                </c:pt>
                <c:pt idx="259">
                  <c:v>2.1727659004882969</c:v>
                </c:pt>
                <c:pt idx="260">
                  <c:v>2.172820187066105</c:v>
                </c:pt>
                <c:pt idx="261">
                  <c:v>2.1728746543297857</c:v>
                </c:pt>
                <c:pt idx="262">
                  <c:v>2.1729292865364065</c:v>
                </c:pt>
                <c:pt idx="263">
                  <c:v>2.1729840421935727</c:v>
                </c:pt>
                <c:pt idx="264">
                  <c:v>2.1730390215981874</c:v>
                </c:pt>
                <c:pt idx="265">
                  <c:v>2.1730941617450776</c:v>
                </c:pt>
                <c:pt idx="266">
                  <c:v>2.1731494849686799</c:v>
                </c:pt>
                <c:pt idx="267">
                  <c:v>2.1732049752693503</c:v>
                </c:pt>
                <c:pt idx="268">
                  <c:v>2.1732591251448405</c:v>
                </c:pt>
                <c:pt idx="269">
                  <c:v>2.173313868896479</c:v>
                </c:pt>
                <c:pt idx="270">
                  <c:v>2.1733695224533811</c:v>
                </c:pt>
                <c:pt idx="271">
                  <c:v>2.1734253592540282</c:v>
                </c:pt>
                <c:pt idx="272">
                  <c:v>2.1734813630244201</c:v>
                </c:pt>
                <c:pt idx="273">
                  <c:v>2.1735375341362198</c:v>
                </c:pt>
                <c:pt idx="274">
                  <c:v>2.1735938898655305</c:v>
                </c:pt>
                <c:pt idx="275">
                  <c:v>2.1736504081296628</c:v>
                </c:pt>
                <c:pt idx="276">
                  <c:v>2.173707111925832</c:v>
                </c:pt>
                <c:pt idx="277">
                  <c:v>2.1737639847188341</c:v>
                </c:pt>
                <c:pt idx="278">
                  <c:v>2.1738210268778593</c:v>
                </c:pt>
                <c:pt idx="279">
                  <c:v>2.1738782559384395</c:v>
                </c:pt>
                <c:pt idx="280">
                  <c:v>2.1739356494670226</c:v>
                </c:pt>
                <c:pt idx="281">
                  <c:v>2.1739932308084846</c:v>
                </c:pt>
                <c:pt idx="282">
                  <c:v>2.1740509831628794</c:v>
                </c:pt>
                <c:pt idx="283">
                  <c:v>2.1741089068965551</c:v>
                </c:pt>
                <c:pt idx="284">
                  <c:v>2.1741670198072578</c:v>
                </c:pt>
                <c:pt idx="285">
                  <c:v>2.1742252991059856</c:v>
                </c:pt>
                <c:pt idx="286">
                  <c:v>2.1742837684890994</c:v>
                </c:pt>
                <c:pt idx="287">
                  <c:v>2.1743424108883764</c:v>
                </c:pt>
                <c:pt idx="288">
                  <c:v>2.1744017292984323</c:v>
                </c:pt>
                <c:pt idx="289">
                  <c:v>2.1744610749584896</c:v>
                </c:pt>
                <c:pt idx="290">
                  <c:v>2.1745202560836154</c:v>
                </c:pt>
                <c:pt idx="291">
                  <c:v>2.1745796295876061</c:v>
                </c:pt>
                <c:pt idx="292">
                  <c:v>2.1746391781288619</c:v>
                </c:pt>
                <c:pt idx="293">
                  <c:v>2.1746989020669907</c:v>
                </c:pt>
                <c:pt idx="294">
                  <c:v>2.1747588197342136</c:v>
                </c:pt>
                <c:pt idx="295">
                  <c:v>2.1748189076147355</c:v>
                </c:pt>
                <c:pt idx="296">
                  <c:v>2.1748791901216191</c:v>
                </c:pt>
                <c:pt idx="297">
                  <c:v>2.1749396496378837</c:v>
                </c:pt>
                <c:pt idx="298">
                  <c:v>2.1750002865191091</c:v>
                </c:pt>
                <c:pt idx="299">
                  <c:v>2.1750611193679328</c:v>
                </c:pt>
                <c:pt idx="300">
                  <c:v>2.1751221242993539</c:v>
                </c:pt>
                <c:pt idx="301">
                  <c:v>2.1751833260892179</c:v>
                </c:pt>
                <c:pt idx="302">
                  <c:v>2.1752447068416498</c:v>
                </c:pt>
                <c:pt idx="303">
                  <c:v>2.175306266907779</c:v>
                </c:pt>
                <c:pt idx="304">
                  <c:v>2.1753680251633014</c:v>
                </c:pt>
                <c:pt idx="305">
                  <c:v>2.1754299573494857</c:v>
                </c:pt>
                <c:pt idx="306">
                  <c:v>2.17549208860861</c:v>
                </c:pt>
                <c:pt idx="307">
                  <c:v>2.175554400762405</c:v>
                </c:pt>
                <c:pt idx="308">
                  <c:v>2.1756169779290291</c:v>
                </c:pt>
                <c:pt idx="309">
                  <c:v>2.1756797560792989</c:v>
                </c:pt>
                <c:pt idx="310">
                  <c:v>2.1757426268092268</c:v>
                </c:pt>
                <c:pt idx="311">
                  <c:v>2.1758056988139209</c:v>
                </c:pt>
                <c:pt idx="312">
                  <c:v>2.1758689536289002</c:v>
                </c:pt>
                <c:pt idx="313">
                  <c:v>2.1759323915950941</c:v>
                </c:pt>
                <c:pt idx="314">
                  <c:v>2.1759960321424532</c:v>
                </c:pt>
                <c:pt idx="315">
                  <c:v>2.1760598502508515</c:v>
                </c:pt>
                <c:pt idx="316">
                  <c:v>2.17612387180667</c:v>
                </c:pt>
                <c:pt idx="317">
                  <c:v>2.1761880780560774</c:v>
                </c:pt>
                <c:pt idx="318">
                  <c:v>2.1762524693342087</c:v>
                </c:pt>
                <c:pt idx="319">
                  <c:v>2.1763170653517405</c:v>
                </c:pt>
                <c:pt idx="320">
                  <c:v>2.1763818407013971</c:v>
                </c:pt>
                <c:pt idx="321">
                  <c:v>2.1764468216466124</c:v>
                </c:pt>
                <c:pt idx="322">
                  <c:v>2.1765119891407667</c:v>
                </c:pt>
                <c:pt idx="323">
                  <c:v>2.176577343512728</c:v>
                </c:pt>
                <c:pt idx="324">
                  <c:v>2.1766428982008792</c:v>
                </c:pt>
                <c:pt idx="325">
                  <c:v>2.1767086470728181</c:v>
                </c:pt>
                <c:pt idx="326">
                  <c:v>2.1767745971060091</c:v>
                </c:pt>
                <c:pt idx="327">
                  <c:v>2.176840728899275</c:v>
                </c:pt>
                <c:pt idx="328">
                  <c:v>2.1769069369583876</c:v>
                </c:pt>
                <c:pt idx="329">
                  <c:v>2.1769734235598839</c:v>
                </c:pt>
                <c:pt idx="330">
                  <c:v>2.1770401478149939</c:v>
                </c:pt>
                <c:pt idx="331">
                  <c:v>2.1771070752182569</c:v>
                </c:pt>
                <c:pt idx="332">
                  <c:v>2.1771741860687088</c:v>
                </c:pt>
                <c:pt idx="333">
                  <c:v>2.1772415008164705</c:v>
                </c:pt>
                <c:pt idx="334">
                  <c:v>2.1773090131419415</c:v>
                </c:pt>
                <c:pt idx="335">
                  <c:v>2.1773767234161858</c:v>
                </c:pt>
                <c:pt idx="336">
                  <c:v>2.1774446387996842</c:v>
                </c:pt>
                <c:pt idx="337">
                  <c:v>2.1775127392880065</c:v>
                </c:pt>
                <c:pt idx="338">
                  <c:v>2.1775810456204314</c:v>
                </c:pt>
                <c:pt idx="339">
                  <c:v>2.177649551371259</c:v>
                </c:pt>
                <c:pt idx="340">
                  <c:v>2.1777182569041336</c:v>
                </c:pt>
                <c:pt idx="341">
                  <c:v>2.1777871694717201</c:v>
                </c:pt>
                <c:pt idx="342">
                  <c:v>2.17785626876283</c:v>
                </c:pt>
                <c:pt idx="343">
                  <c:v>2.1779255758081288</c:v>
                </c:pt>
                <c:pt idx="344">
                  <c:v>2.17799508407436</c:v>
                </c:pt>
                <c:pt idx="345">
                  <c:v>2.1780647939172115</c:v>
                </c:pt>
                <c:pt idx="346">
                  <c:v>2.1781347126818931</c:v>
                </c:pt>
                <c:pt idx="347">
                  <c:v>2.178204819747211</c:v>
                </c:pt>
                <c:pt idx="348">
                  <c:v>2.1782751364373776</c:v>
                </c:pt>
                <c:pt idx="349">
                  <c:v>2.1783456561101291</c:v>
                </c:pt>
                <c:pt idx="350">
                  <c:v>2.1784163791126487</c:v>
                </c:pt>
                <c:pt idx="351">
                  <c:v>2.1784873128830182</c:v>
                </c:pt>
                <c:pt idx="352">
                  <c:v>2.1785584364868442</c:v>
                </c:pt>
                <c:pt idx="353">
                  <c:v>2.1786297715439691</c:v>
                </c:pt>
                <c:pt idx="354">
                  <c:v>2.1787013113016842</c:v>
                </c:pt>
                <c:pt idx="355">
                  <c:v>2.1787730560981058</c:v>
                </c:pt>
                <c:pt idx="356">
                  <c:v>2.1788450134644846</c:v>
                </c:pt>
                <c:pt idx="357">
                  <c:v>2.1789171621500829</c:v>
                </c:pt>
                <c:pt idx="358">
                  <c:v>2.1789895240723829</c:v>
                </c:pt>
                <c:pt idx="359">
                  <c:v>2.1790620923668036</c:v>
                </c:pt>
                <c:pt idx="360">
                  <c:v>2.1791348673618209</c:v>
                </c:pt>
                <c:pt idx="361">
                  <c:v>2.1792078566821154</c:v>
                </c:pt>
                <c:pt idx="362">
                  <c:v>2.1792810387575239</c:v>
                </c:pt>
                <c:pt idx="363">
                  <c:v>2.179354435805096</c:v>
                </c:pt>
                <c:pt idx="364">
                  <c:v>2.1794280408469615</c:v>
                </c:pt>
                <c:pt idx="365">
                  <c:v>2.1795018542013738</c:v>
                </c:pt>
                <c:pt idx="366">
                  <c:v>2.1795758835866712</c:v>
                </c:pt>
                <c:pt idx="367">
                  <c:v>2.1796501071102434</c:v>
                </c:pt>
                <c:pt idx="368">
                  <c:v>2.179724672948427</c:v>
                </c:pt>
                <c:pt idx="369">
                  <c:v>2.1797993656254264</c:v>
                </c:pt>
                <c:pt idx="370">
                  <c:v>2.1798742266436162</c:v>
                </c:pt>
                <c:pt idx="371">
                  <c:v>2.1799493053534205</c:v>
                </c:pt>
                <c:pt idx="372">
                  <c:v>2.1800245795364255</c:v>
                </c:pt>
                <c:pt idx="373">
                  <c:v>2.1801000720147052</c:v>
                </c:pt>
                <c:pt idx="374">
                  <c:v>2.180175775579495</c:v>
                </c:pt>
                <c:pt idx="375">
                  <c:v>2.1802516905268372</c:v>
                </c:pt>
                <c:pt idx="376">
                  <c:v>2.1803278247630784</c:v>
                </c:pt>
                <c:pt idx="377">
                  <c:v>2.180404155741519</c:v>
                </c:pt>
                <c:pt idx="378">
                  <c:v>2.1804807065890799</c:v>
                </c:pt>
                <c:pt idx="379">
                  <c:v>2.1805574699795507</c:v>
                </c:pt>
                <c:pt idx="380">
                  <c:v>2.1806344461969474</c:v>
                </c:pt>
                <c:pt idx="381">
                  <c:v>2.1807116432417386</c:v>
                </c:pt>
                <c:pt idx="382">
                  <c:v>2.1807890382361417</c:v>
                </c:pt>
                <c:pt idx="383">
                  <c:v>2.180866654613494</c:v>
                </c:pt>
                <c:pt idx="384">
                  <c:v>2.1809444849287956</c:v>
                </c:pt>
                <c:pt idx="385">
                  <c:v>2.1810225294534193</c:v>
                </c:pt>
                <c:pt idx="386">
                  <c:v>2.1811007962820339</c:v>
                </c:pt>
                <c:pt idx="387">
                  <c:v>2.1811792622030608</c:v>
                </c:pt>
                <c:pt idx="388">
                  <c:v>2.1812579509577255</c:v>
                </c:pt>
                <c:pt idx="389">
                  <c:v>2.1813368549809176</c:v>
                </c:pt>
                <c:pt idx="390">
                  <c:v>2.1814159745307427</c:v>
                </c:pt>
                <c:pt idx="391">
                  <c:v>2.1814953177961098</c:v>
                </c:pt>
                <c:pt idx="392">
                  <c:v>2.1815748612290231</c:v>
                </c:pt>
                <c:pt idx="393">
                  <c:v>2.1816546288799623</c:v>
                </c:pt>
                <c:pt idx="394">
                  <c:v>2.1817346130624142</c:v>
                </c:pt>
                <c:pt idx="395">
                  <c:v>2.1818148140205866</c:v>
                </c:pt>
                <c:pt idx="396">
                  <c:v>2.1818952400376292</c:v>
                </c:pt>
                <c:pt idx="397">
                  <c:v>2.1819758672266021</c:v>
                </c:pt>
                <c:pt idx="398">
                  <c:v>2.1820567199485019</c:v>
                </c:pt>
                <c:pt idx="399">
                  <c:v>2.1821377903941452</c:v>
                </c:pt>
                <c:pt idx="400">
                  <c:v>2.1822190787932083</c:v>
                </c:pt>
                <c:pt idx="401">
                  <c:v>2.182300593523042</c:v>
                </c:pt>
                <c:pt idx="402">
                  <c:v>2.1823823103553366</c:v>
                </c:pt>
                <c:pt idx="403">
                  <c:v>2.1824642539627575</c:v>
                </c:pt>
                <c:pt idx="404">
                  <c:v>2.1825464164122166</c:v>
                </c:pt>
                <c:pt idx="405">
                  <c:v>2.1826287979182202</c:v>
                </c:pt>
                <c:pt idx="406">
                  <c:v>2.1827114069522389</c:v>
                </c:pt>
                <c:pt idx="407">
                  <c:v>2.1827942189422771</c:v>
                </c:pt>
                <c:pt idx="408">
                  <c:v>2.1828772588737051</c:v>
                </c:pt>
                <c:pt idx="409">
                  <c:v>2.1829605186883301</c:v>
                </c:pt>
                <c:pt idx="410">
                  <c:v>2.183043998584846</c:v>
                </c:pt>
                <c:pt idx="411">
                  <c:v>2.1831277071287229</c:v>
                </c:pt>
                <c:pt idx="412">
                  <c:v>2.1832116194020754</c:v>
                </c:pt>
                <c:pt idx="413">
                  <c:v>2.1832957607038961</c:v>
                </c:pt>
                <c:pt idx="414">
                  <c:v>2.1833801228497252</c:v>
                </c:pt>
                <c:pt idx="415">
                  <c:v>2.1834647060218004</c:v>
                </c:pt>
                <c:pt idx="416">
                  <c:v>2.1835495188794285</c:v>
                </c:pt>
                <c:pt idx="417">
                  <c:v>2.1836345361567484</c:v>
                </c:pt>
                <c:pt idx="418">
                  <c:v>2.1837197834671738</c:v>
                </c:pt>
                <c:pt idx="419">
                  <c:v>2.1838052524988529</c:v>
                </c:pt>
                <c:pt idx="420">
                  <c:v>2.1838909434169245</c:v>
                </c:pt>
                <c:pt idx="421">
                  <c:v>2.1839768649743254</c:v>
                </c:pt>
                <c:pt idx="422">
                  <c:v>2.184062991555261</c:v>
                </c:pt>
                <c:pt idx="423">
                  <c:v>2.1841493490882371</c:v>
                </c:pt>
                <c:pt idx="424">
                  <c:v>2.184235929132929</c:v>
                </c:pt>
                <c:pt idx="425">
                  <c:v>2.1843227318367324</c:v>
                </c:pt>
                <c:pt idx="426">
                  <c:v>2.184409766045968</c:v>
                </c:pt>
                <c:pt idx="427">
                  <c:v>2.1844970057930788</c:v>
                </c:pt>
                <c:pt idx="428">
                  <c:v>2.1845846029800797</c:v>
                </c:pt>
                <c:pt idx="429">
                  <c:v>2.1846723827142083</c:v>
                </c:pt>
                <c:pt idx="430">
                  <c:v>2.184760302839647</c:v>
                </c:pt>
                <c:pt idx="431">
                  <c:v>2.1848484552560645</c:v>
                </c:pt>
                <c:pt idx="432">
                  <c:v>2.1849368136418441</c:v>
                </c:pt>
                <c:pt idx="433">
                  <c:v>2.1850254045577984</c:v>
                </c:pt>
                <c:pt idx="434">
                  <c:v>2.1851142193033959</c:v>
                </c:pt>
                <c:pt idx="435">
                  <c:v>2.1852032579886354</c:v>
                </c:pt>
                <c:pt idx="436">
                  <c:v>2.1852925296459063</c:v>
                </c:pt>
                <c:pt idx="437">
                  <c:v>2.1853820075985761</c:v>
                </c:pt>
                <c:pt idx="438">
                  <c:v>2.1854717187237953</c:v>
                </c:pt>
                <c:pt idx="439">
                  <c:v>2.185561654189589</c:v>
                </c:pt>
                <c:pt idx="440">
                  <c:v>2.1856518140863006</c:v>
                </c:pt>
                <c:pt idx="441">
                  <c:v>2.1857422075387065</c:v>
                </c:pt>
                <c:pt idx="442">
                  <c:v>2.1858328075137616</c:v>
                </c:pt>
                <c:pt idx="443">
                  <c:v>2.1859236412050906</c:v>
                </c:pt>
                <c:pt idx="444">
                  <c:v>2.1860146996483927</c:v>
                </c:pt>
                <c:pt idx="445">
                  <c:v>2.1861059829137286</c:v>
                </c:pt>
                <c:pt idx="446">
                  <c:v>2.1861975002178435</c:v>
                </c:pt>
                <c:pt idx="447">
                  <c:v>2.186289224170038</c:v>
                </c:pt>
                <c:pt idx="448">
                  <c:v>2.1863814335961522</c:v>
                </c:pt>
                <c:pt idx="449">
                  <c:v>2.1864737868730604</c:v>
                </c:pt>
                <c:pt idx="450">
                  <c:v>2.1865662086816031</c:v>
                </c:pt>
                <c:pt idx="451">
                  <c:v>2.1866588464466399</c:v>
                </c:pt>
                <c:pt idx="452">
                  <c:v>2.1867517094275732</c:v>
                </c:pt>
                <c:pt idx="453">
                  <c:v>2.1868447976607324</c:v>
                </c:pt>
                <c:pt idx="454">
                  <c:v>2.1869381018467697</c:v>
                </c:pt>
                <c:pt idx="455">
                  <c:v>2.1870316593612964</c:v>
                </c:pt>
                <c:pt idx="456">
                  <c:v>2.1871254141718146</c:v>
                </c:pt>
                <c:pt idx="457">
                  <c:v>2.1872194036902819</c:v>
                </c:pt>
                <c:pt idx="458">
                  <c:v>2.1873136185772424</c:v>
                </c:pt>
                <c:pt idx="459">
                  <c:v>2.1874080493986794</c:v>
                </c:pt>
                <c:pt idx="460">
                  <c:v>2.1875027339587998</c:v>
                </c:pt>
                <c:pt idx="461">
                  <c:v>2.1875976155268018</c:v>
                </c:pt>
                <c:pt idx="462">
                  <c:v>2.1876927319430175</c:v>
                </c:pt>
                <c:pt idx="463">
                  <c:v>2.1877880737328437</c:v>
                </c:pt>
                <c:pt idx="464">
                  <c:v>2.1878836313269923</c:v>
                </c:pt>
                <c:pt idx="465">
                  <c:v>2.1879794429577228</c:v>
                </c:pt>
                <c:pt idx="466">
                  <c:v>2.1880754607970823</c:v>
                </c:pt>
                <c:pt idx="467">
                  <c:v>2.1881717039321527</c:v>
                </c:pt>
                <c:pt idx="468">
                  <c:v>2.1882678791301773</c:v>
                </c:pt>
                <c:pt idx="469">
                  <c:v>2.1883643827469781</c:v>
                </c:pt>
                <c:pt idx="470">
                  <c:v>2.1884613159651582</c:v>
                </c:pt>
                <c:pt idx="471">
                  <c:v>2.188558454966393</c:v>
                </c:pt>
                <c:pt idx="472">
                  <c:v>2.1886558190385874</c:v>
                </c:pt>
                <c:pt idx="473">
                  <c:v>2.1887534081270918</c:v>
                </c:pt>
                <c:pt idx="474">
                  <c:v>2.1888512026096612</c:v>
                </c:pt>
                <c:pt idx="475">
                  <c:v>2.1889492611105288</c:v>
                </c:pt>
                <c:pt idx="476">
                  <c:v>2.189047524872096</c:v>
                </c:pt>
                <c:pt idx="477">
                  <c:v>2.1891460133832976</c:v>
                </c:pt>
                <c:pt idx="478">
                  <c:v>2.1892447265653376</c:v>
                </c:pt>
                <c:pt idx="479">
                  <c:v>2.1893436445469741</c:v>
                </c:pt>
                <c:pt idx="480">
                  <c:v>2.1894428266023174</c:v>
                </c:pt>
                <c:pt idx="481">
                  <c:v>2.1895422132750659</c:v>
                </c:pt>
                <c:pt idx="482">
                  <c:v>2.1896418242543332</c:v>
                </c:pt>
                <c:pt idx="483">
                  <c:v>2.1897416594366503</c:v>
                </c:pt>
                <c:pt idx="484">
                  <c:v>2.1898416987016982</c:v>
                </c:pt>
                <c:pt idx="485">
                  <c:v>2.189942001971616</c:v>
                </c:pt>
                <c:pt idx="486">
                  <c:v>2.190042509092216</c:v>
                </c:pt>
                <c:pt idx="487">
                  <c:v>2.1901432399518348</c:v>
                </c:pt>
                <c:pt idx="488">
                  <c:v>2.1902441944218252</c:v>
                </c:pt>
                <c:pt idx="489">
                  <c:v>2.1903453521328569</c:v>
                </c:pt>
                <c:pt idx="490">
                  <c:v>2.190446773652897</c:v>
                </c:pt>
                <c:pt idx="491">
                  <c:v>2.1905483981310812</c:v>
                </c:pt>
                <c:pt idx="492">
                  <c:v>2.1906502456539134</c:v>
                </c:pt>
                <c:pt idx="493">
                  <c:v>2.1907523160670839</c:v>
                </c:pt>
                <c:pt idx="494">
                  <c:v>2.1908545887524666</c:v>
                </c:pt>
                <c:pt idx="495">
                  <c:v>2.1909571249212982</c:v>
                </c:pt>
                <c:pt idx="496">
                  <c:v>2.1910598630276512</c:v>
                </c:pt>
                <c:pt idx="497">
                  <c:v>2.1911628233550373</c:v>
                </c:pt>
                <c:pt idx="498">
                  <c:v>2.1912660057230244</c:v>
                </c:pt>
                <c:pt idx="499">
                  <c:v>2.1913693892650579</c:v>
                </c:pt>
                <c:pt idx="500">
                  <c:v>2.1914730358327246</c:v>
                </c:pt>
                <c:pt idx="501">
                  <c:v>2.1915768831870577</c:v>
                </c:pt>
                <c:pt idx="502">
                  <c:v>2.191680951807315</c:v>
                </c:pt>
                <c:pt idx="503">
                  <c:v>2.1917852414865062</c:v>
                </c:pt>
                <c:pt idx="504">
                  <c:v>2.1918897311101748</c:v>
                </c:pt>
                <c:pt idx="505">
                  <c:v>2.1919944831669671</c:v>
                </c:pt>
                <c:pt idx="506">
                  <c:v>2.1920994347273264</c:v>
                </c:pt>
                <c:pt idx="507">
                  <c:v>2.1922046064648861</c:v>
                </c:pt>
                <c:pt idx="508">
                  <c:v>2.1923101656895221</c:v>
                </c:pt>
                <c:pt idx="509">
                  <c:v>2.1924158835576155</c:v>
                </c:pt>
                <c:pt idx="510">
                  <c:v>2.1925217389446496</c:v>
                </c:pt>
                <c:pt idx="511">
                  <c:v>2.1926277924312898</c:v>
                </c:pt>
                <c:pt idx="512">
                  <c:v>2.1927340648847302</c:v>
                </c:pt>
                <c:pt idx="513">
                  <c:v>2.192840556043647</c:v>
                </c:pt>
                <c:pt idx="514">
                  <c:v>2.1929472442992859</c:v>
                </c:pt>
                <c:pt idx="515">
                  <c:v>2.1930541934051067</c:v>
                </c:pt>
                <c:pt idx="516">
                  <c:v>2.1931613390573235</c:v>
                </c:pt>
                <c:pt idx="517">
                  <c:v>2.1932687023144668</c:v>
                </c:pt>
                <c:pt idx="518">
                  <c:v>2.1933762828875185</c:v>
                </c:pt>
                <c:pt idx="519">
                  <c:v>2.1934840589223641</c:v>
                </c:pt>
                <c:pt idx="520">
                  <c:v>2.1935920947974386</c:v>
                </c:pt>
                <c:pt idx="521">
                  <c:v>2.1937003255282677</c:v>
                </c:pt>
                <c:pt idx="522">
                  <c:v>2.1938087723630328</c:v>
                </c:pt>
                <c:pt idx="523">
                  <c:v>2.1939174349847055</c:v>
                </c:pt>
                <c:pt idx="524">
                  <c:v>2.1940262912950041</c:v>
                </c:pt>
                <c:pt idx="525">
                  <c:v>2.1941354062925345</c:v>
                </c:pt>
                <c:pt idx="526">
                  <c:v>2.1942447143163397</c:v>
                </c:pt>
                <c:pt idx="527">
                  <c:v>2.1943542368024636</c:v>
                </c:pt>
                <c:pt idx="528">
                  <c:v>2.1944640571775014</c:v>
                </c:pt>
                <c:pt idx="529">
                  <c:v>2.1945739865693907</c:v>
                </c:pt>
                <c:pt idx="530">
                  <c:v>2.194684173355065</c:v>
                </c:pt>
                <c:pt idx="531">
                  <c:v>2.1947945512011331</c:v>
                </c:pt>
                <c:pt idx="532">
                  <c:v>2.194905141729798</c:v>
                </c:pt>
                <c:pt idx="533">
                  <c:v>2.1950159445671917</c:v>
                </c:pt>
                <c:pt idx="534">
                  <c:v>2.1951269371307593</c:v>
                </c:pt>
                <c:pt idx="535">
                  <c:v>2.1952381856440875</c:v>
                </c:pt>
                <c:pt idx="536">
                  <c:v>2.1953496231070808</c:v>
                </c:pt>
                <c:pt idx="537">
                  <c:v>2.1954612713259123</c:v>
                </c:pt>
                <c:pt idx="538">
                  <c:v>2.1955731298979653</c:v>
                </c:pt>
                <c:pt idx="539">
                  <c:v>2.1956851760011489</c:v>
                </c:pt>
                <c:pt idx="540">
                  <c:v>2.1957974764624804</c:v>
                </c:pt>
                <c:pt idx="541">
                  <c:v>2.1959099636207546</c:v>
                </c:pt>
                <c:pt idx="542">
                  <c:v>2.196022659464008</c:v>
                </c:pt>
                <c:pt idx="543">
                  <c:v>2.1961355635607038</c:v>
                </c:pt>
                <c:pt idx="544">
                  <c:v>2.1962486528511236</c:v>
                </c:pt>
                <c:pt idx="545">
                  <c:v>2.1963619947593465</c:v>
                </c:pt>
                <c:pt idx="546">
                  <c:v>2.1964755209691225</c:v>
                </c:pt>
                <c:pt idx="547">
                  <c:v>2.1965892536481402</c:v>
                </c:pt>
                <c:pt idx="548">
                  <c:v>2.1967031085638973</c:v>
                </c:pt>
                <c:pt idx="549">
                  <c:v>2.1968171870284454</c:v>
                </c:pt>
                <c:pt idx="550">
                  <c:v>2.1969315575761623</c:v>
                </c:pt>
                <c:pt idx="551">
                  <c:v>2.197046109881637</c:v>
                </c:pt>
                <c:pt idx="552">
                  <c:v>2.1971608662895994</c:v>
                </c:pt>
                <c:pt idx="553">
                  <c:v>2.1972758263103409</c:v>
                </c:pt>
                <c:pt idx="554">
                  <c:v>2.1973909664156883</c:v>
                </c:pt>
                <c:pt idx="555">
                  <c:v>2.1975063552022203</c:v>
                </c:pt>
                <c:pt idx="556">
                  <c:v>2.1976219230646779</c:v>
                </c:pt>
                <c:pt idx="557">
                  <c:v>2.1977376925227059</c:v>
                </c:pt>
                <c:pt idx="558">
                  <c:v>2.1978536630574057</c:v>
                </c:pt>
                <c:pt idx="559">
                  <c:v>2.1979698109098194</c:v>
                </c:pt>
                <c:pt idx="560">
                  <c:v>2.1980862052520989</c:v>
                </c:pt>
                <c:pt idx="561">
                  <c:v>2.1982027758450129</c:v>
                </c:pt>
                <c:pt idx="562">
                  <c:v>2.1983195453806004</c:v>
                </c:pt>
                <c:pt idx="563">
                  <c:v>2.1984365133107646</c:v>
                </c:pt>
                <c:pt idx="564">
                  <c:v>2.1985536556484195</c:v>
                </c:pt>
                <c:pt idx="565">
                  <c:v>2.1986710421333422</c:v>
                </c:pt>
                <c:pt idx="566">
                  <c:v>2.1987886019003087</c:v>
                </c:pt>
                <c:pt idx="567">
                  <c:v>2.1989063578111252</c:v>
                </c:pt>
                <c:pt idx="568">
                  <c:v>2.1990246862621552</c:v>
                </c:pt>
                <c:pt idx="569">
                  <c:v>2.1991429815278121</c:v>
                </c:pt>
                <c:pt idx="570">
                  <c:v>2.1992613530986844</c:v>
                </c:pt>
                <c:pt idx="571">
                  <c:v>2.1993798948616075</c:v>
                </c:pt>
                <c:pt idx="572">
                  <c:v>2.1994986298467372</c:v>
                </c:pt>
                <c:pt idx="573">
                  <c:v>2.1996175574476351</c:v>
                </c:pt>
                <c:pt idx="574">
                  <c:v>2.1997366532281384</c:v>
                </c:pt>
                <c:pt idx="575">
                  <c:v>2.1998559880420552</c:v>
                </c:pt>
                <c:pt idx="576">
                  <c:v>2.199975489793621</c:v>
                </c:pt>
                <c:pt idx="577">
                  <c:v>2.2000951816772258</c:v>
                </c:pt>
                <c:pt idx="578">
                  <c:v>2.2002150630574739</c:v>
                </c:pt>
                <c:pt idx="579">
                  <c:v>2.2003351092791501</c:v>
                </c:pt>
                <c:pt idx="580">
                  <c:v>2.2004553917375502</c:v>
                </c:pt>
                <c:pt idx="581">
                  <c:v>2.2005758377376701</c:v>
                </c:pt>
                <c:pt idx="582">
                  <c:v>2.2006964706352043</c:v>
                </c:pt>
                <c:pt idx="583">
                  <c:v>2.2008172897659741</c:v>
                </c:pt>
                <c:pt idx="584">
                  <c:v>2.2009382702591291</c:v>
                </c:pt>
                <c:pt idx="585">
                  <c:v>2.2010594840419402</c:v>
                </c:pt>
                <c:pt idx="586">
                  <c:v>2.2011808578300669</c:v>
                </c:pt>
                <c:pt idx="587">
                  <c:v>2.2013024151374849</c:v>
                </c:pt>
                <c:pt idx="588">
                  <c:v>2.2014246997888991</c:v>
                </c:pt>
                <c:pt idx="589">
                  <c:v>2.2015469819262226</c:v>
                </c:pt>
                <c:pt idx="590">
                  <c:v>2.2016691223612668</c:v>
                </c:pt>
                <c:pt idx="591">
                  <c:v>2.2017914191598349</c:v>
                </c:pt>
                <c:pt idx="592">
                  <c:v>2.2019138959933162</c:v>
                </c:pt>
                <c:pt idx="593">
                  <c:v>2.2020365521404535</c:v>
                </c:pt>
                <c:pt idx="594">
                  <c:v>2.2021593623074169</c:v>
                </c:pt>
                <c:pt idx="595">
                  <c:v>2.2022823994626415</c:v>
                </c:pt>
                <c:pt idx="596">
                  <c:v>2.202405589167006</c:v>
                </c:pt>
                <c:pt idx="597">
                  <c:v>2.2025289552438658</c:v>
                </c:pt>
                <c:pt idx="598">
                  <c:v>2.2026524969439656</c:v>
                </c:pt>
                <c:pt idx="599">
                  <c:v>2.2027761887691772</c:v>
                </c:pt>
                <c:pt idx="600">
                  <c:v>2.2029001041891787</c:v>
                </c:pt>
                <c:pt idx="601">
                  <c:v>2.2030241682079548</c:v>
                </c:pt>
                <c:pt idx="602">
                  <c:v>2.2031484047975138</c:v>
                </c:pt>
                <c:pt idx="603">
                  <c:v>2.2032728131809609</c:v>
                </c:pt>
                <c:pt idx="604">
                  <c:v>2.2033973676600387</c:v>
                </c:pt>
                <c:pt idx="605">
                  <c:v>2.2035221421946392</c:v>
                </c:pt>
                <c:pt idx="606">
                  <c:v>2.2036470612436454</c:v>
                </c:pt>
                <c:pt idx="607">
                  <c:v>2.2037721489243118</c:v>
                </c:pt>
                <c:pt idx="608">
                  <c:v>2.203897404432507</c:v>
                </c:pt>
                <c:pt idx="609">
                  <c:v>2.2040228018741996</c:v>
                </c:pt>
                <c:pt idx="610">
                  <c:v>2.204148415688099</c:v>
                </c:pt>
                <c:pt idx="611">
                  <c:v>2.2042741698002355</c:v>
                </c:pt>
                <c:pt idx="612">
                  <c:v>2.2044000884696127</c:v>
                </c:pt>
                <c:pt idx="613">
                  <c:v>2.204526170865313</c:v>
                </c:pt>
                <c:pt idx="614">
                  <c:v>2.2046523909020621</c:v>
                </c:pt>
                <c:pt idx="615">
                  <c:v>2.2047788234856345</c:v>
                </c:pt>
                <c:pt idx="616">
                  <c:v>2.2049053920219075</c:v>
                </c:pt>
                <c:pt idx="617">
                  <c:v>2.205032120908045</c:v>
                </c:pt>
                <c:pt idx="618">
                  <c:v>2.2051590092868381</c:v>
                </c:pt>
                <c:pt idx="619">
                  <c:v>2.2052860308864823</c:v>
                </c:pt>
                <c:pt idx="620">
                  <c:v>2.205413261067708</c:v>
                </c:pt>
                <c:pt idx="621">
                  <c:v>2.2055406227293819</c:v>
                </c:pt>
                <c:pt idx="622">
                  <c:v>2.2056681404031524</c:v>
                </c:pt>
                <c:pt idx="623">
                  <c:v>2.2057958132060596</c:v>
                </c:pt>
                <c:pt idx="624">
                  <c:v>2.2059236146846541</c:v>
                </c:pt>
                <c:pt idx="625">
                  <c:v>2.2060516206421652</c:v>
                </c:pt>
                <c:pt idx="626">
                  <c:v>2.2061797534840295</c:v>
                </c:pt>
                <c:pt idx="627">
                  <c:v>2.2063080378726152</c:v>
                </c:pt>
                <c:pt idx="628">
                  <c:v>2.2064357189525592</c:v>
                </c:pt>
                <c:pt idx="629">
                  <c:v>2.206563806606137</c:v>
                </c:pt>
                <c:pt idx="630">
                  <c:v>2.2066925487078719</c:v>
                </c:pt>
                <c:pt idx="631">
                  <c:v>2.2068214129411179</c:v>
                </c:pt>
                <c:pt idx="632">
                  <c:v>2.2069504240920472</c:v>
                </c:pt>
                <c:pt idx="633">
                  <c:v>2.2070795812283523</c:v>
                </c:pt>
                <c:pt idx="634">
                  <c:v>2.2072088834128967</c:v>
                </c:pt>
                <c:pt idx="635">
                  <c:v>2.2073383297037439</c:v>
                </c:pt>
                <c:pt idx="636">
                  <c:v>2.2074679191541842</c:v>
                </c:pt>
                <c:pt idx="637">
                  <c:v>2.2075976508127622</c:v>
                </c:pt>
                <c:pt idx="638">
                  <c:v>2.2077275237233041</c:v>
                </c:pt>
                <c:pt idx="639">
                  <c:v>2.2078575369249469</c:v>
                </c:pt>
                <c:pt idx="640">
                  <c:v>2.2079876894521675</c:v>
                </c:pt>
                <c:pt idx="641">
                  <c:v>2.2081179803348094</c:v>
                </c:pt>
                <c:pt idx="642">
                  <c:v>2.2082484085981133</c:v>
                </c:pt>
                <c:pt idx="643">
                  <c:v>2.208378973262747</c:v>
                </c:pt>
                <c:pt idx="644">
                  <c:v>2.2085096733448331</c:v>
                </c:pt>
                <c:pt idx="645">
                  <c:v>2.2086405078559812</c:v>
                </c:pt>
                <c:pt idx="646">
                  <c:v>2.2087714758033172</c:v>
                </c:pt>
                <c:pt idx="647">
                  <c:v>2.2089025761895145</c:v>
                </c:pt>
                <c:pt idx="648">
                  <c:v>2.2090345619600593</c:v>
                </c:pt>
                <c:pt idx="649">
                  <c:v>2.2091663539465487</c:v>
                </c:pt>
                <c:pt idx="650">
                  <c:v>2.2092978625623303</c:v>
                </c:pt>
                <c:pt idx="651">
                  <c:v>2.2094294996170545</c:v>
                </c:pt>
                <c:pt idx="652">
                  <c:v>2.2095612640912186</c:v>
                </c:pt>
                <c:pt idx="653">
                  <c:v>2.2096931549610552</c:v>
                </c:pt>
                <c:pt idx="654">
                  <c:v>2.2098251711985624</c:v>
                </c:pt>
                <c:pt idx="655">
                  <c:v>2.2099573117715385</c:v>
                </c:pt>
                <c:pt idx="656">
                  <c:v>2.2100895756436154</c:v>
                </c:pt>
                <c:pt idx="657">
                  <c:v>2.2102219617742915</c:v>
                </c:pt>
                <c:pt idx="658">
                  <c:v>2.2103544691189643</c:v>
                </c:pt>
                <c:pt idx="659">
                  <c:v>2.2104870966289654</c:v>
                </c:pt>
                <c:pt idx="660">
                  <c:v>2.2106198432515947</c:v>
                </c:pt>
                <c:pt idx="661">
                  <c:v>2.2107527079301534</c:v>
                </c:pt>
                <c:pt idx="662">
                  <c:v>2.2108856896039795</c:v>
                </c:pt>
                <c:pt idx="663">
                  <c:v>2.2110187872084843</c:v>
                </c:pt>
                <c:pt idx="664">
                  <c:v>2.2111519996751832</c:v>
                </c:pt>
                <c:pt idx="665">
                  <c:v>2.2112853259317351</c:v>
                </c:pt>
                <c:pt idx="666">
                  <c:v>2.2114187649019752</c:v>
                </c:pt>
                <c:pt idx="667">
                  <c:v>2.2115523155059522</c:v>
                </c:pt>
                <c:pt idx="668">
                  <c:v>2.2116863536335818</c:v>
                </c:pt>
                <c:pt idx="669">
                  <c:v>2.211820339219098</c:v>
                </c:pt>
                <c:pt idx="670">
                  <c:v>2.2119542268354904</c:v>
                </c:pt>
                <c:pt idx="671">
                  <c:v>2.2120882217427464</c:v>
                </c:pt>
                <c:pt idx="672">
                  <c:v>2.2122223228423175</c:v>
                </c:pt>
                <c:pt idx="673">
                  <c:v>2.2123565290320881</c:v>
                </c:pt>
                <c:pt idx="674">
                  <c:v>2.2124909648642812</c:v>
                </c:pt>
                <c:pt idx="675">
                  <c:v>2.2126256729713654</c:v>
                </c:pt>
                <c:pt idx="676">
                  <c:v>2.2127605290635146</c:v>
                </c:pt>
                <c:pt idx="677">
                  <c:v>2.212895490768509</c:v>
                </c:pt>
                <c:pt idx="678">
                  <c:v>2.213030556978389</c:v>
                </c:pt>
                <c:pt idx="679">
                  <c:v>2.2131657265816198</c:v>
                </c:pt>
                <c:pt idx="680">
                  <c:v>2.2133009565771706</c:v>
                </c:pt>
                <c:pt idx="681">
                  <c:v>2.2134363289968015</c:v>
                </c:pt>
                <c:pt idx="682">
                  <c:v>2.2135718014531713</c:v>
                </c:pt>
                <c:pt idx="683">
                  <c:v>2.2137073728208292</c:v>
                </c:pt>
                <c:pt idx="684">
                  <c:v>2.2138430419709358</c:v>
                </c:pt>
                <c:pt idx="685">
                  <c:v>2.2139787658853431</c:v>
                </c:pt>
                <c:pt idx="686">
                  <c:v>2.2141146265764888</c:v>
                </c:pt>
                <c:pt idx="687">
                  <c:v>2.2142505816427387</c:v>
                </c:pt>
                <c:pt idx="688">
                  <c:v>2.214384661302089</c:v>
                </c:pt>
                <c:pt idx="689">
                  <c:v>2.2145196413793951</c:v>
                </c:pt>
                <c:pt idx="690">
                  <c:v>2.2146557844986079</c:v>
                </c:pt>
                <c:pt idx="691">
                  <c:v>2.2147920586042305</c:v>
                </c:pt>
                <c:pt idx="692">
                  <c:v>2.214928421282127</c:v>
                </c:pt>
                <c:pt idx="693">
                  <c:v>2.215064871375851</c:v>
                </c:pt>
                <c:pt idx="694">
                  <c:v>2.2152011982961657</c:v>
                </c:pt>
                <c:pt idx="695">
                  <c:v>2.2153374815135298</c:v>
                </c:pt>
                <c:pt idx="696">
                  <c:v>2.2154738436298653</c:v>
                </c:pt>
                <c:pt idx="697">
                  <c:v>2.2156102834676377</c:v>
                </c:pt>
                <c:pt idx="698">
                  <c:v>2.2157467998467126</c:v>
                </c:pt>
                <c:pt idx="699">
                  <c:v>2.2158833915843958</c:v>
                </c:pt>
                <c:pt idx="700">
                  <c:v>2.2160200574954736</c:v>
                </c:pt>
                <c:pt idx="701">
                  <c:v>2.2161567963922528</c:v>
                </c:pt>
                <c:pt idx="702">
                  <c:v>2.2162936070846033</c:v>
                </c:pt>
                <c:pt idx="703">
                  <c:v>2.2164304883799946</c:v>
                </c:pt>
                <c:pt idx="704">
                  <c:v>2.216567439083541</c:v>
                </c:pt>
                <c:pt idx="705">
                  <c:v>2.2167044579980395</c:v>
                </c:pt>
                <c:pt idx="706">
                  <c:v>2.2168415439240099</c:v>
                </c:pt>
                <c:pt idx="707">
                  <c:v>2.2169786956597384</c:v>
                </c:pt>
                <c:pt idx="708">
                  <c:v>2.2171148229664186</c:v>
                </c:pt>
                <c:pt idx="709">
                  <c:v>2.2172514160741388</c:v>
                </c:pt>
                <c:pt idx="710">
                  <c:v>2.217388731399804</c:v>
                </c:pt>
                <c:pt idx="711">
                  <c:v>2.2175261076812287</c:v>
                </c:pt>
                <c:pt idx="712">
                  <c:v>2.2176635437067969</c:v>
                </c:pt>
                <c:pt idx="713">
                  <c:v>2.2178010382629028</c:v>
                </c:pt>
                <c:pt idx="714">
                  <c:v>2.2179385901339916</c:v>
                </c:pt>
                <c:pt idx="715">
                  <c:v>2.2180761981025987</c:v>
                </c:pt>
                <c:pt idx="716">
                  <c:v>2.2182138609493918</c:v>
                </c:pt>
                <c:pt idx="717">
                  <c:v>2.2183515774532108</c:v>
                </c:pt>
                <c:pt idx="718">
                  <c:v>2.2184893463911091</c:v>
                </c:pt>
                <c:pt idx="719">
                  <c:v>2.2186271665383916</c:v>
                </c:pt>
                <c:pt idx="720">
                  <c:v>2.2187650366686591</c:v>
                </c:pt>
                <c:pt idx="721">
                  <c:v>2.2189029555538449</c:v>
                </c:pt>
                <c:pt idx="722">
                  <c:v>2.2190409219642557</c:v>
                </c:pt>
                <c:pt idx="723">
                  <c:v>2.2191789346686139</c:v>
                </c:pt>
                <c:pt idx="724">
                  <c:v>2.2193169924340959</c:v>
                </c:pt>
                <c:pt idx="725">
                  <c:v>2.2194550940263724</c:v>
                </c:pt>
                <c:pt idx="726">
                  <c:v>2.219593238209649</c:v>
                </c:pt>
                <c:pt idx="727">
                  <c:v>2.2197314237467047</c:v>
                </c:pt>
                <c:pt idx="728">
                  <c:v>2.2198699426006354</c:v>
                </c:pt>
                <c:pt idx="729">
                  <c:v>2.220008421029803</c:v>
                </c:pt>
                <c:pt idx="730">
                  <c:v>2.2201467308616056</c:v>
                </c:pt>
                <c:pt idx="731">
                  <c:v>2.2202850770896814</c:v>
                </c:pt>
                <c:pt idx="732">
                  <c:v>2.2204234584700813</c:v>
                </c:pt>
                <c:pt idx="733">
                  <c:v>2.2205618737576662</c:v>
                </c:pt>
                <c:pt idx="734">
                  <c:v>2.2207003217061478</c:v>
                </c:pt>
                <c:pt idx="735">
                  <c:v>2.2208388010681257</c:v>
                </c:pt>
                <c:pt idx="736">
                  <c:v>2.2209773105951256</c:v>
                </c:pt>
                <c:pt idx="737">
                  <c:v>2.2211157652657261</c:v>
                </c:pt>
                <c:pt idx="738">
                  <c:v>2.2212540368897167</c:v>
                </c:pt>
                <c:pt idx="739">
                  <c:v>2.2213922885528841</c:v>
                </c:pt>
                <c:pt idx="740">
                  <c:v>2.2215305602440787</c:v>
                </c:pt>
                <c:pt idx="741">
                  <c:v>2.2216688507063518</c:v>
                </c:pt>
                <c:pt idx="742">
                  <c:v>2.2218072005681138</c:v>
                </c:pt>
                <c:pt idx="743">
                  <c:v>2.221945525441142</c:v>
                </c:pt>
                <c:pt idx="744">
                  <c:v>2.2220838653112223</c:v>
                </c:pt>
                <c:pt idx="745">
                  <c:v>2.2222222189192267</c:v>
                </c:pt>
                <c:pt idx="746">
                  <c:v>2.2223605850055801</c:v>
                </c:pt>
                <c:pt idx="747">
                  <c:v>2.2224989623102922</c:v>
                </c:pt>
                <c:pt idx="748">
                  <c:v>2.2226384386078957</c:v>
                </c:pt>
                <c:pt idx="749">
                  <c:v>2.2227774795683293</c:v>
                </c:pt>
                <c:pt idx="750">
                  <c:v>2.2229159512103958</c:v>
                </c:pt>
                <c:pt idx="751">
                  <c:v>2.2230543459058567</c:v>
                </c:pt>
                <c:pt idx="752">
                  <c:v>2.2231928286502698</c:v>
                </c:pt>
                <c:pt idx="753">
                  <c:v>2.2233312738097299</c:v>
                </c:pt>
                <c:pt idx="754">
                  <c:v>2.2234697213644878</c:v>
                </c:pt>
                <c:pt idx="755">
                  <c:v>2.2236081700518588</c:v>
                </c:pt>
                <c:pt idx="756">
                  <c:v>2.2237466186090615</c:v>
                </c:pt>
                <c:pt idx="757">
                  <c:v>2.2238852333170822</c:v>
                </c:pt>
                <c:pt idx="758">
                  <c:v>2.2240240154885251</c:v>
                </c:pt>
                <c:pt idx="759">
                  <c:v>2.2241627988934503</c:v>
                </c:pt>
                <c:pt idx="760">
                  <c:v>2.2243015822705585</c:v>
                </c:pt>
                <c:pt idx="761">
                  <c:v>2.2244403643583759</c:v>
                </c:pt>
                <c:pt idx="762">
                  <c:v>2.2245791438952831</c:v>
                </c:pt>
                <c:pt idx="763">
                  <c:v>2.2247179196195539</c:v>
                </c:pt>
                <c:pt idx="764">
                  <c:v>2.2248566902693785</c:v>
                </c:pt>
                <c:pt idx="765">
                  <c:v>2.2249954545829023</c:v>
                </c:pt>
                <c:pt idx="766">
                  <c:v>2.2251342112982515</c:v>
                </c:pt>
                <c:pt idx="767">
                  <c:v>2.2252729591535685</c:v>
                </c:pt>
                <c:pt idx="768">
                  <c:v>2.2254117387729946</c:v>
                </c:pt>
                <c:pt idx="769">
                  <c:v>2.2255505076537525</c:v>
                </c:pt>
                <c:pt idx="770">
                  <c:v>2.225689222648326</c:v>
                </c:pt>
                <c:pt idx="771">
                  <c:v>2.2258279237361607</c:v>
                </c:pt>
                <c:pt idx="772">
                  <c:v>2.2259666096558823</c:v>
                </c:pt>
                <c:pt idx="773">
                  <c:v>2.226105279146307</c:v>
                </c:pt>
                <c:pt idx="774">
                  <c:v>2.2262439309464686</c:v>
                </c:pt>
                <c:pt idx="775">
                  <c:v>2.2263825637956485</c:v>
                </c:pt>
                <c:pt idx="776">
                  <c:v>2.2265211764333994</c:v>
                </c:pt>
                <c:pt idx="777">
                  <c:v>2.226659935143406</c:v>
                </c:pt>
                <c:pt idx="778">
                  <c:v>2.2267988412474908</c:v>
                </c:pt>
                <c:pt idx="779">
                  <c:v>2.2269377285240628</c:v>
                </c:pt>
                <c:pt idx="780">
                  <c:v>2.2270765957136427</c:v>
                </c:pt>
                <c:pt idx="781">
                  <c:v>2.2272154415569205</c:v>
                </c:pt>
                <c:pt idx="782">
                  <c:v>2.2273542647947813</c:v>
                </c:pt>
                <c:pt idx="783">
                  <c:v>2.2274930222823701</c:v>
                </c:pt>
                <c:pt idx="784">
                  <c:v>2.2276318377732292</c:v>
                </c:pt>
                <c:pt idx="785">
                  <c:v>2.2277705437566517</c:v>
                </c:pt>
                <c:pt idx="786">
                  <c:v>2.2279092633408584</c:v>
                </c:pt>
                <c:pt idx="787">
                  <c:v>2.2280479540279892</c:v>
                </c:pt>
                <c:pt idx="788">
                  <c:v>2.2281867821044505</c:v>
                </c:pt>
                <c:pt idx="789">
                  <c:v>2.2283254975806268</c:v>
                </c:pt>
                <c:pt idx="790">
                  <c:v>2.2284641397935654</c:v>
                </c:pt>
                <c:pt idx="791">
                  <c:v>2.2286026649548076</c:v>
                </c:pt>
                <c:pt idx="792">
                  <c:v>2.2287411961744268</c:v>
                </c:pt>
                <c:pt idx="793">
                  <c:v>2.2288796909569801</c:v>
                </c:pt>
                <c:pt idx="794">
                  <c:v>2.2290181061614702</c:v>
                </c:pt>
                <c:pt idx="795">
                  <c:v>2.2291565655453907</c:v>
                </c:pt>
                <c:pt idx="796">
                  <c:v>2.2292949016027261</c:v>
                </c:pt>
                <c:pt idx="797">
                  <c:v>2.2294331117881074</c:v>
                </c:pt>
                <c:pt idx="798">
                  <c:v>2.2295710678993657</c:v>
                </c:pt>
                <c:pt idx="799">
                  <c:v>2.2297089748859751</c:v>
                </c:pt>
                <c:pt idx="800">
                  <c:v>2.2298468314985707</c:v>
                </c:pt>
                <c:pt idx="801">
                  <c:v>2.2299846364885942</c:v>
                </c:pt>
                <c:pt idx="802">
                  <c:v>2.2301223886083137</c:v>
                </c:pt>
                <c:pt idx="803">
                  <c:v>2.2302600866108371</c:v>
                </c:pt>
                <c:pt idx="804">
                  <c:v>2.2303977292501211</c:v>
                </c:pt>
                <c:pt idx="805">
                  <c:v>2.2305353152809912</c:v>
                </c:pt>
                <c:pt idx="806">
                  <c:v>2.2306728434591485</c:v>
                </c:pt>
                <c:pt idx="807">
                  <c:v>2.2308103125411827</c:v>
                </c:pt>
                <c:pt idx="808">
                  <c:v>2.2309462971619989</c:v>
                </c:pt>
                <c:pt idx="809">
                  <c:v>2.2310827846716483</c:v>
                </c:pt>
                <c:pt idx="810">
                  <c:v>2.2312200341924511</c:v>
                </c:pt>
                <c:pt idx="811">
                  <c:v>2.2313572471104526</c:v>
                </c:pt>
                <c:pt idx="812">
                  <c:v>2.2314943673002565</c:v>
                </c:pt>
                <c:pt idx="813">
                  <c:v>2.2316314209748165</c:v>
                </c:pt>
                <c:pt idx="814">
                  <c:v>2.2317684068980053</c:v>
                </c:pt>
                <c:pt idx="815">
                  <c:v>2.2319053238346549</c:v>
                </c:pt>
                <c:pt idx="816">
                  <c:v>2.2320421705505584</c:v>
                </c:pt>
                <c:pt idx="817">
                  <c:v>2.2321789458124797</c:v>
                </c:pt>
                <c:pt idx="818">
                  <c:v>2.2323156483881554</c:v>
                </c:pt>
                <c:pt idx="819">
                  <c:v>2.2324522770463</c:v>
                </c:pt>
                <c:pt idx="820">
                  <c:v>2.2325888305566086</c:v>
                </c:pt>
                <c:pt idx="821">
                  <c:v>2.2327253076897602</c:v>
                </c:pt>
                <c:pt idx="822">
                  <c:v>2.2328617072174195</c:v>
                </c:pt>
                <c:pt idx="823">
                  <c:v>2.2329980279122381</c:v>
                </c:pt>
                <c:pt idx="824">
                  <c:v>2.2331342685478557</c:v>
                </c:pt>
                <c:pt idx="825">
                  <c:v>2.2332704278988986</c:v>
                </c:pt>
                <c:pt idx="826">
                  <c:v>2.2334065047409819</c:v>
                </c:pt>
                <c:pt idx="827">
                  <c:v>2.2335424978507046</c:v>
                </c:pt>
                <c:pt idx="828">
                  <c:v>2.2336781546898847</c:v>
                </c:pt>
                <c:pt idx="829">
                  <c:v>2.2338138471524878</c:v>
                </c:pt>
                <c:pt idx="830">
                  <c:v>2.2339495759508332</c:v>
                </c:pt>
                <c:pt idx="831">
                  <c:v>2.2340852161379985</c:v>
                </c:pt>
                <c:pt idx="832">
                  <c:v>2.2342207664955875</c:v>
                </c:pt>
                <c:pt idx="833">
                  <c:v>2.234356225806168</c:v>
                </c:pt>
                <c:pt idx="834">
                  <c:v>2.2344915928532618</c:v>
                </c:pt>
                <c:pt idx="835">
                  <c:v>2.2346268664213378</c:v>
                </c:pt>
                <c:pt idx="836">
                  <c:v>2.2347620452958061</c:v>
                </c:pt>
                <c:pt idx="837">
                  <c:v>2.2348971282630088</c:v>
                </c:pt>
                <c:pt idx="838">
                  <c:v>2.2350321141102083</c:v>
                </c:pt>
                <c:pt idx="839">
                  <c:v>2.2351670016255807</c:v>
                </c:pt>
                <c:pt idx="840">
                  <c:v>2.2353017895982021</c:v>
                </c:pt>
                <c:pt idx="841">
                  <c:v>2.2354364768180384</c:v>
                </c:pt>
                <c:pt idx="842">
                  <c:v>2.2355710620759326</c:v>
                </c:pt>
                <c:pt idx="843">
                  <c:v>2.2357055441635922</c:v>
                </c:pt>
                <c:pt idx="844">
                  <c:v>2.2358399218735738</c:v>
                </c:pt>
                <c:pt idx="845">
                  <c:v>2.2359741939992697</c:v>
                </c:pt>
                <c:pt idx="846">
                  <c:v>2.2361083593348927</c:v>
                </c:pt>
                <c:pt idx="847">
                  <c:v>2.2362424166754575</c:v>
                </c:pt>
                <c:pt idx="848">
                  <c:v>2.2363769931063264</c:v>
                </c:pt>
                <c:pt idx="849">
                  <c:v>2.236511217421977</c:v>
                </c:pt>
                <c:pt idx="850">
                  <c:v>2.2366449589089483</c:v>
                </c:pt>
                <c:pt idx="851">
                  <c:v>2.2367785875717261</c:v>
                </c:pt>
                <c:pt idx="852">
                  <c:v>2.2369121022087701</c:v>
                </c:pt>
                <c:pt idx="853">
                  <c:v>2.2370455016192294</c:v>
                </c:pt>
                <c:pt idx="854">
                  <c:v>2.2371787846029236</c:v>
                </c:pt>
                <c:pt idx="855">
                  <c:v>2.2373119499603198</c:v>
                </c:pt>
                <c:pt idx="856">
                  <c:v>2.2374449964925085</c:v>
                </c:pt>
                <c:pt idx="857">
                  <c:v>2.2375779230011812</c:v>
                </c:pt>
                <c:pt idx="858">
                  <c:v>2.2377107282886035</c:v>
                </c:pt>
                <c:pt idx="859">
                  <c:v>2.2378434111575918</c:v>
                </c:pt>
                <c:pt idx="860">
                  <c:v>2.2379759704114837</c:v>
                </c:pt>
                <c:pt idx="861">
                  <c:v>2.2381084048541156</c:v>
                </c:pt>
                <c:pt idx="862">
                  <c:v>2.2382407132897888</c:v>
                </c:pt>
                <c:pt idx="863">
                  <c:v>2.2383728945232457</c:v>
                </c:pt>
                <c:pt idx="864">
                  <c:v>2.2385049473596368</c:v>
                </c:pt>
                <c:pt idx="865">
                  <c:v>2.2386368706044935</c:v>
                </c:pt>
                <c:pt idx="866">
                  <c:v>2.2387686630636927</c:v>
                </c:pt>
                <c:pt idx="867">
                  <c:v>2.2389003235434282</c:v>
                </c:pt>
                <c:pt idx="868">
                  <c:v>2.2390335262906316</c:v>
                </c:pt>
                <c:pt idx="869">
                  <c:v>2.2391659080924171</c:v>
                </c:pt>
                <c:pt idx="870">
                  <c:v>2.2392972055741756</c:v>
                </c:pt>
                <c:pt idx="871">
                  <c:v>2.2394283662512486</c:v>
                </c:pt>
                <c:pt idx="872">
                  <c:v>2.2395593889301662</c:v>
                </c:pt>
                <c:pt idx="873">
                  <c:v>2.2396902724175689</c:v>
                </c:pt>
                <c:pt idx="874">
                  <c:v>2.2398210155201692</c:v>
                </c:pt>
                <c:pt idx="875">
                  <c:v>2.2399516170447149</c:v>
                </c:pt>
                <c:pt idx="876">
                  <c:v>2.2400820757979476</c:v>
                </c:pt>
                <c:pt idx="877">
                  <c:v>2.2402123905865636</c:v>
                </c:pt>
                <c:pt idx="878">
                  <c:v>2.2403425602171732</c:v>
                </c:pt>
                <c:pt idx="879">
                  <c:v>2.240472583496258</c:v>
                </c:pt>
                <c:pt idx="880">
                  <c:v>2.2406024592301295</c:v>
                </c:pt>
                <c:pt idx="881">
                  <c:v>2.2407321862248843</c:v>
                </c:pt>
                <c:pt idx="882">
                  <c:v>2.240861763286361</c:v>
                </c:pt>
                <c:pt idx="883">
                  <c:v>2.2409911892200958</c:v>
                </c:pt>
                <c:pt idx="884">
                  <c:v>2.2411204628312733</c:v>
                </c:pt>
                <c:pt idx="885">
                  <c:v>2.2412495829246835</c:v>
                </c:pt>
                <c:pt idx="886">
                  <c:v>2.2413785483046729</c:v>
                </c:pt>
                <c:pt idx="887">
                  <c:v>2.2415073577750948</c:v>
                </c:pt>
                <c:pt idx="888">
                  <c:v>2.2416340833749118</c:v>
                </c:pt>
                <c:pt idx="889">
                  <c:v>2.2417614173431586</c:v>
                </c:pt>
                <c:pt idx="890">
                  <c:v>2.2418897056674112</c:v>
                </c:pt>
                <c:pt idx="891">
                  <c:v>2.242017833360114</c:v>
                </c:pt>
                <c:pt idx="892">
                  <c:v>2.2421457992226723</c:v>
                </c:pt>
                <c:pt idx="893">
                  <c:v>2.2422736020556888</c:v>
                </c:pt>
                <c:pt idx="894">
                  <c:v>2.2424012406589049</c:v>
                </c:pt>
                <c:pt idx="895">
                  <c:v>2.242528713831148</c:v>
                </c:pt>
                <c:pt idx="896">
                  <c:v>2.2426560203702741</c:v>
                </c:pt>
                <c:pt idx="897">
                  <c:v>2.2427829915275708</c:v>
                </c:pt>
                <c:pt idx="898">
                  <c:v>2.2429096235675803</c:v>
                </c:pt>
                <c:pt idx="899">
                  <c:v>2.2430360803043961</c:v>
                </c:pt>
                <c:pt idx="900">
                  <c:v>2.2431624024267536</c:v>
                </c:pt>
                <c:pt idx="901">
                  <c:v>2.2432885055950784</c:v>
                </c:pt>
                <c:pt idx="902">
                  <c:v>2.2434144298623373</c:v>
                </c:pt>
                <c:pt idx="903">
                  <c:v>2.2435401740270207</c:v>
                </c:pt>
                <c:pt idx="904">
                  <c:v>2.2436657787729031</c:v>
                </c:pt>
                <c:pt idx="905">
                  <c:v>2.243791159754176</c:v>
                </c:pt>
                <c:pt idx="906">
                  <c:v>2.2439163570187697</c:v>
                </c:pt>
                <c:pt idx="907">
                  <c:v>2.2440413693592229</c:v>
                </c:pt>
                <c:pt idx="908">
                  <c:v>2.2441673265127076</c:v>
                </c:pt>
                <c:pt idx="909">
                  <c:v>2.2442926107299885</c:v>
                </c:pt>
                <c:pt idx="910">
                  <c:v>2.2444171294165476</c:v>
                </c:pt>
                <c:pt idx="911">
                  <c:v>2.2445417102425225</c:v>
                </c:pt>
                <c:pt idx="912">
                  <c:v>2.2446661463424582</c:v>
                </c:pt>
                <c:pt idx="913">
                  <c:v>2.2447903952337867</c:v>
                </c:pt>
                <c:pt idx="914">
                  <c:v>2.2449144556865979</c:v>
                </c:pt>
                <c:pt idx="915">
                  <c:v>2.2450383264687161</c:v>
                </c:pt>
                <c:pt idx="916">
                  <c:v>2.245162006345617</c:v>
                </c:pt>
                <c:pt idx="917">
                  <c:v>2.2452856616313199</c:v>
                </c:pt>
                <c:pt idx="918">
                  <c:v>2.2454092517233089</c:v>
                </c:pt>
                <c:pt idx="919">
                  <c:v>2.2455326516048366</c:v>
                </c:pt>
                <c:pt idx="920">
                  <c:v>2.2456559438000765</c:v>
                </c:pt>
                <c:pt idx="921">
                  <c:v>2.2457789607631677</c:v>
                </c:pt>
                <c:pt idx="922">
                  <c:v>2.2459018675256628</c:v>
                </c:pt>
                <c:pt idx="923">
                  <c:v>2.2460244965343841</c:v>
                </c:pt>
                <c:pt idx="924">
                  <c:v>2.2461469709272697</c:v>
                </c:pt>
                <c:pt idx="925">
                  <c:v>2.2462692481792232</c:v>
                </c:pt>
                <c:pt idx="926">
                  <c:v>2.2463912851292411</c:v>
                </c:pt>
                <c:pt idx="927">
                  <c:v>2.2465132055394741</c:v>
                </c:pt>
                <c:pt idx="928">
                  <c:v>2.2466337527000784</c:v>
                </c:pt>
                <c:pt idx="929">
                  <c:v>2.2467545832487974</c:v>
                </c:pt>
                <c:pt idx="930">
                  <c:v>2.2468757872873013</c:v>
                </c:pt>
                <c:pt idx="931">
                  <c:v>2.246996534569015</c:v>
                </c:pt>
                <c:pt idx="932">
                  <c:v>2.2471170294659188</c:v>
                </c:pt>
                <c:pt idx="933">
                  <c:v>2.2472373119464151</c:v>
                </c:pt>
                <c:pt idx="934">
                  <c:v>2.2473573807159379</c:v>
                </c:pt>
                <c:pt idx="935">
                  <c:v>2.2474772344754257</c:v>
                </c:pt>
                <c:pt idx="936">
                  <c:v>2.2475968719211585</c:v>
                </c:pt>
                <c:pt idx="937">
                  <c:v>2.2477162917445912</c:v>
                </c:pt>
                <c:pt idx="938">
                  <c:v>2.2478354926321797</c:v>
                </c:pt>
                <c:pt idx="939">
                  <c:v>2.2479544732651973</c:v>
                </c:pt>
                <c:pt idx="940">
                  <c:v>2.248073232319542</c:v>
                </c:pt>
                <c:pt idx="941">
                  <c:v>2.2481917684655386</c:v>
                </c:pt>
                <c:pt idx="942">
                  <c:v>2.248310080367725</c:v>
                </c:pt>
                <c:pt idx="943">
                  <c:v>2.248428166684632</c:v>
                </c:pt>
                <c:pt idx="944">
                  <c:v>2.248546026068551</c:v>
                </c:pt>
                <c:pt idx="945">
                  <c:v>2.2486636571652903</c:v>
                </c:pt>
                <c:pt idx="946">
                  <c:v>2.2487810586139165</c:v>
                </c:pt>
                <c:pt idx="947">
                  <c:v>2.2488982290464836</c:v>
                </c:pt>
                <c:pt idx="948">
                  <c:v>2.2490147480692331</c:v>
                </c:pt>
                <c:pt idx="949">
                  <c:v>2.2491309431684234</c:v>
                </c:pt>
                <c:pt idx="950">
                  <c:v>2.2492470631148818</c:v>
                </c:pt>
                <c:pt idx="951">
                  <c:v>2.2493629414413419</c:v>
                </c:pt>
                <c:pt idx="952">
                  <c:v>2.2494785767460934</c:v>
                </c:pt>
                <c:pt idx="953">
                  <c:v>2.2495940095268501</c:v>
                </c:pt>
                <c:pt idx="954">
                  <c:v>2.2497091551804211</c:v>
                </c:pt>
                <c:pt idx="955">
                  <c:v>2.249824011637616</c:v>
                </c:pt>
                <c:pt idx="956">
                  <c:v>2.2499387025604705</c:v>
                </c:pt>
                <c:pt idx="957">
                  <c:v>2.2500531020287133</c:v>
                </c:pt>
                <c:pt idx="958">
                  <c:v>2.2501672917747486</c:v>
                </c:pt>
                <c:pt idx="959">
                  <c:v>2.2502811871231669</c:v>
                </c:pt>
                <c:pt idx="960">
                  <c:v>2.2503948278672818</c:v>
                </c:pt>
                <c:pt idx="961">
                  <c:v>2.2505082125060949</c:v>
                </c:pt>
                <c:pt idx="962">
                  <c:v>2.2506213395247618</c:v>
                </c:pt>
                <c:pt idx="963">
                  <c:v>2.2507342073939061</c:v>
                </c:pt>
                <c:pt idx="964">
                  <c:v>2.2508468145688831</c:v>
                </c:pt>
                <c:pt idx="965">
                  <c:v>2.2509591594890042</c:v>
                </c:pt>
                <c:pt idx="966">
                  <c:v>2.2510712825186316</c:v>
                </c:pt>
                <c:pt idx="967">
                  <c:v>2.2511830988180028</c:v>
                </c:pt>
                <c:pt idx="968">
                  <c:v>2.2512978362784866</c:v>
                </c:pt>
                <c:pt idx="969">
                  <c:v>2.2514113052096087</c:v>
                </c:pt>
                <c:pt idx="970">
                  <c:v>2.2515227324423335</c:v>
                </c:pt>
                <c:pt idx="971">
                  <c:v>2.2516338927280755</c:v>
                </c:pt>
                <c:pt idx="972">
                  <c:v>2.2517447843694995</c:v>
                </c:pt>
                <c:pt idx="973">
                  <c:v>2.251855405645804</c:v>
                </c:pt>
                <c:pt idx="974">
                  <c:v>2.2519657548114567</c:v>
                </c:pt>
                <c:pt idx="975">
                  <c:v>2.2520758300948556</c:v>
                </c:pt>
                <c:pt idx="976">
                  <c:v>2.2521856296969145</c:v>
                </c:pt>
                <c:pt idx="977">
                  <c:v>2.2522951517895597</c:v>
                </c:pt>
                <c:pt idx="978">
                  <c:v>2.2524043945141399</c:v>
                </c:pt>
                <c:pt idx="979">
                  <c:v>2.2525133559797386</c:v>
                </c:pt>
                <c:pt idx="980">
                  <c:v>2.2526220342613921</c:v>
                </c:pt>
                <c:pt idx="981">
                  <c:v>2.2527304273982001</c:v>
                </c:pt>
                <c:pt idx="982">
                  <c:v>2.252838533391321</c:v>
                </c:pt>
                <c:pt idx="983">
                  <c:v>2.2529463502018601</c:v>
                </c:pt>
                <c:pt idx="984">
                  <c:v>2.2530538757486243</c:v>
                </c:pt>
                <c:pt idx="985">
                  <c:v>2.253161107905755</c:v>
                </c:pt>
                <c:pt idx="986">
                  <c:v>2.2532680445002202</c:v>
                </c:pt>
                <c:pt idx="987">
                  <c:v>2.2533746833091604</c:v>
                </c:pt>
                <c:pt idx="988">
                  <c:v>2.253481022057092</c:v>
                </c:pt>
                <c:pt idx="989">
                  <c:v>2.2535870584129376</c:v>
                </c:pt>
                <c:pt idx="990">
                  <c:v>2.253692789986903</c:v>
                </c:pt>
                <c:pt idx="991">
                  <c:v>2.2537982143271682</c:v>
                </c:pt>
                <c:pt idx="992">
                  <c:v>2.2539033289163939</c:v>
                </c:pt>
                <c:pt idx="993">
                  <c:v>2.2540081311680411</c:v>
                </c:pt>
                <c:pt idx="994">
                  <c:v>2.2541126184224747</c:v>
                </c:pt>
                <c:pt idx="995">
                  <c:v>2.2542167879428656</c:v>
                </c:pt>
                <c:pt idx="996">
                  <c:v>2.2543206369108577</c:v>
                </c:pt>
                <c:pt idx="997">
                  <c:v>2.2544241624220036</c:v>
                </c:pt>
                <c:pt idx="998">
                  <c:v>2.2545273614809553</c:v>
                </c:pt>
                <c:pt idx="999">
                  <c:v>2.2546302309963915</c:v>
                </c:pt>
                <c:pt idx="1000">
                  <c:v>2.2547327677756783</c:v>
                </c:pt>
                <c:pt idx="1001">
                  <c:v>2.2548349685192446</c:v>
                </c:pt>
                <c:pt idx="1002">
                  <c:v>2.2549368298146604</c:v>
                </c:pt>
                <c:pt idx="1003">
                  <c:v>2.2550383481304093</c:v>
                </c:pt>
                <c:pt idx="1004">
                  <c:v>2.2551395198093309</c:v>
                </c:pt>
                <c:pt idx="1005">
                  <c:v>2.2552403410617297</c:v>
                </c:pt>
                <c:pt idx="1006">
                  <c:v>2.2553408079581301</c:v>
                </c:pt>
                <c:pt idx="1007">
                  <c:v>2.2554409164216622</c:v>
                </c:pt>
                <c:pt idx="1008">
                  <c:v>2.2555406194179302</c:v>
                </c:pt>
                <c:pt idx="1009">
                  <c:v>2.2556399545814867</c:v>
                </c:pt>
                <c:pt idx="1010">
                  <c:v>2.2557389602617457</c:v>
                </c:pt>
                <c:pt idx="1011">
                  <c:v>2.2558375895579399</c:v>
                </c:pt>
                <c:pt idx="1012">
                  <c:v>2.2559358375276894</c:v>
                </c:pt>
                <c:pt idx="1013">
                  <c:v>2.2560336990268688</c:v>
                </c:pt>
                <c:pt idx="1014">
                  <c:v>2.2561311686989445</c:v>
                </c:pt>
                <c:pt idx="1015">
                  <c:v>2.256228240963805</c:v>
                </c:pt>
                <c:pt idx="1016">
                  <c:v>2.2563249100060641</c:v>
                </c:pt>
                <c:pt idx="1017">
                  <c:v>2.2564211697628158</c:v>
                </c:pt>
                <c:pt idx="1018">
                  <c:v>2.2565170139108228</c:v>
                </c:pt>
                <c:pt idx="1019">
                  <c:v>2.2566124358531146</c:v>
                </c:pt>
                <c:pt idx="1020">
                  <c:v>2.256707428704976</c:v>
                </c:pt>
                <c:pt idx="1021">
                  <c:v>2.2568019852793064</c:v>
                </c:pt>
                <c:pt idx="1022">
                  <c:v>2.2568960980713233</c:v>
                </c:pt>
                <c:pt idx="1023">
                  <c:v>2.2569897592425892</c:v>
                </c:pt>
                <c:pt idx="1024">
                  <c:v>2.2570829606043428</c:v>
                </c:pt>
                <c:pt idx="1025">
                  <c:v>2.2571756936001095</c:v>
                </c:pt>
                <c:pt idx="1026">
                  <c:v>2.2572679492875616</c:v>
                </c:pt>
                <c:pt idx="1027">
                  <c:v>2.2573597183196181</c:v>
                </c:pt>
                <c:pt idx="1028">
                  <c:v>2.2574509007027208</c:v>
                </c:pt>
                <c:pt idx="1029">
                  <c:v>2.2575415743294509</c:v>
                </c:pt>
                <c:pt idx="1030">
                  <c:v>2.2576318195175991</c:v>
                </c:pt>
                <c:pt idx="1031">
                  <c:v>2.257721536174746</c:v>
                </c:pt>
                <c:pt idx="1032">
                  <c:v>2.2578107126161315</c:v>
                </c:pt>
                <c:pt idx="1033">
                  <c:v>2.257899336621279</c:v>
                </c:pt>
                <c:pt idx="1034">
                  <c:v>2.2579873954090433</c:v>
                </c:pt>
                <c:pt idx="1035">
                  <c:v>2.2580748756117002</c:v>
                </c:pt>
                <c:pt idx="1036">
                  <c:v>2.2581617632480495</c:v>
                </c:pt>
                <c:pt idx="1037">
                  <c:v>2.2582480436955161</c:v>
                </c:pt>
                <c:pt idx="1038">
                  <c:v>2.2583337016612148</c:v>
                </c:pt>
                <c:pt idx="1039">
                  <c:v>2.2584187211519668</c:v>
                </c:pt>
                <c:pt idx="1040">
                  <c:v>2.2585030854432362</c:v>
                </c:pt>
                <c:pt idx="1041">
                  <c:v>2.258586777046971</c:v>
                </c:pt>
                <c:pt idx="1042">
                  <c:v>2.2586697776783264</c:v>
                </c:pt>
                <c:pt idx="1043">
                  <c:v>2.2587520682212427</c:v>
                </c:pt>
                <c:pt idx="1044">
                  <c:v>2.2588336286928699</c:v>
                </c:pt>
                <c:pt idx="1045">
                  <c:v>2.2589144382068063</c:v>
                </c:pt>
                <c:pt idx="1046">
                  <c:v>2.2589944749351449</c:v>
                </c:pt>
                <c:pt idx="1047">
                  <c:v>2.2590737160693029</c:v>
                </c:pt>
                <c:pt idx="1048">
                  <c:v>2.2591508242735974</c:v>
                </c:pt>
                <c:pt idx="1049">
                  <c:v>2.25922762590409</c:v>
                </c:pt>
                <c:pt idx="1050">
                  <c:v>2.2593042833840093</c:v>
                </c:pt>
                <c:pt idx="1051">
                  <c:v>2.2593800423951387</c:v>
                </c:pt>
                <c:pt idx="1052">
                  <c:v>2.2594548745505416</c:v>
                </c:pt>
                <c:pt idx="1053">
                  <c:v>2.2595287502197965</c:v>
                </c:pt>
                <c:pt idx="1054">
                  <c:v>2.2596016384809201</c:v>
                </c:pt>
                <c:pt idx="1055">
                  <c:v>2.2596735070709899</c:v>
                </c:pt>
                <c:pt idx="1056">
                  <c:v>2.2597443223354596</c:v>
                </c:pt>
                <c:pt idx="1057">
                  <c:v>2.2598140491761702</c:v>
                </c:pt>
                <c:pt idx="1058">
                  <c:v>2.2598826509980547</c:v>
                </c:pt>
                <c:pt idx="1059">
                  <c:v>2.2599500896545419</c:v>
                </c:pt>
                <c:pt idx="1060">
                  <c:v>2.2600163253916663</c:v>
                </c:pt>
                <c:pt idx="1061">
                  <c:v>2.2600813167908944</c:v>
                </c:pt>
                <c:pt idx="1062">
                  <c:v>2.2601450207106732</c:v>
                </c:pt>
                <c:pt idx="1063">
                  <c:v>2.2602073922267278</c:v>
                </c:pt>
                <c:pt idx="1064">
                  <c:v>2.2602683845711167</c:v>
                </c:pt>
                <c:pt idx="1065">
                  <c:v>2.260327949070065</c:v>
                </c:pt>
                <c:pt idx="1066">
                  <c:v>2.2603860350806162</c:v>
                </c:pt>
                <c:pt idx="1067">
                  <c:v>2.2604425899261122</c:v>
                </c:pt>
                <c:pt idx="1068">
                  <c:v>2.2604989750454725</c:v>
                </c:pt>
                <c:pt idx="1069">
                  <c:v>2.2605531835209378</c:v>
                </c:pt>
                <c:pt idx="1070">
                  <c:v>2.2606048775738166</c:v>
                </c:pt>
                <c:pt idx="1071">
                  <c:v>2.2606548100840036</c:v>
                </c:pt>
                <c:pt idx="1072">
                  <c:v>2.2607029172714208</c:v>
                </c:pt>
                <c:pt idx="1073">
                  <c:v>2.2607491329145639</c:v>
                </c:pt>
                <c:pt idx="1074">
                  <c:v>2.2607933882789939</c:v>
                </c:pt>
                <c:pt idx="1075">
                  <c:v>2.2608356120450503</c:v>
                </c:pt>
                <c:pt idx="1076">
                  <c:v>2.2608757302348463</c:v>
                </c:pt>
                <c:pt idx="1077">
                  <c:v>2.2609136661386295</c:v>
                </c:pt>
                <c:pt idx="1078">
                  <c:v>2.2609493402405865</c:v>
                </c:pt>
                <c:pt idx="1079">
                  <c:v>2.2609826701441698</c:v>
                </c:pt>
                <c:pt idx="1080">
                  <c:v>2.2610135704970507</c:v>
                </c:pt>
                <c:pt idx="1081">
                  <c:v>2.2610419529157864</c:v>
                </c:pt>
                <c:pt idx="1082">
                  <c:v>2.2610677259103094</c:v>
                </c:pt>
                <c:pt idx="1083">
                  <c:v>2.2610907948083456</c:v>
                </c:pt>
                <c:pt idx="1084">
                  <c:v>2.2611110616798844</c:v>
                </c:pt>
                <c:pt idx="1085">
                  <c:v>2.2611284252618149</c:v>
                </c:pt>
                <c:pt idx="1086">
                  <c:v>2.2611427808828655</c:v>
                </c:pt>
                <c:pt idx="1087">
                  <c:v>2.2611540203889797</c:v>
                </c:pt>
                <c:pt idx="1088">
                  <c:v>2.2611594913871129</c:v>
                </c:pt>
                <c:pt idx="1089">
                  <c:v>2.2611625478920949</c:v>
                </c:pt>
                <c:pt idx="1090">
                  <c:v>2.2611636091926308</c:v>
                </c:pt>
                <c:pt idx="1091">
                  <c:v>2.2611610810556937</c:v>
                </c:pt>
                <c:pt idx="1092">
                  <c:v>2.2611548366981959</c:v>
                </c:pt>
                <c:pt idx="1093">
                  <c:v>2.2611447454229539</c:v>
                </c:pt>
                <c:pt idx="1094">
                  <c:v>2.2611306725516331</c:v>
                </c:pt>
                <c:pt idx="1095">
                  <c:v>2.2611124793594932</c:v>
                </c:pt>
                <c:pt idx="1096">
                  <c:v>2.2610900230121316</c:v>
                </c:pt>
                <c:pt idx="1097">
                  <c:v>2.2610631565044237</c:v>
                </c:pt>
                <c:pt idx="1098">
                  <c:v>2.2610317286018975</c:v>
                </c:pt>
                <c:pt idx="1099">
                  <c:v>2.2609955837847471</c:v>
                </c:pt>
                <c:pt idx="1100">
                  <c:v>2.2609545621947333</c:v>
                </c:pt>
                <c:pt idx="1101">
                  <c:v>2.2609084995852</c:v>
                </c:pt>
                <c:pt idx="1102">
                  <c:v>2.260857227274458</c:v>
                </c:pt>
                <c:pt idx="1103">
                  <c:v>2.2608005721027884</c:v>
                </c:pt>
                <c:pt idx="1104">
                  <c:v>2.2607383563933254</c:v>
                </c:pt>
                <c:pt idx="1105">
                  <c:v>2.2606703979170883</c:v>
                </c:pt>
                <c:pt idx="1106">
                  <c:v>2.260596509862435</c:v>
                </c:pt>
                <c:pt idx="1107">
                  <c:v>2.2605165008092114</c:v>
                </c:pt>
                <c:pt idx="1108">
                  <c:v>2.2604285075284327</c:v>
                </c:pt>
                <c:pt idx="1109">
                  <c:v>2.2603341619919957</c:v>
                </c:pt>
                <c:pt idx="1110">
                  <c:v>2.2602344850448834</c:v>
                </c:pt>
                <c:pt idx="1111">
                  <c:v>2.2601278719659037</c:v>
                </c:pt>
                <c:pt idx="1112">
                  <c:v>2.2600141080346843</c:v>
                </c:pt>
                <c:pt idx="1113">
                  <c:v>2.2598929738831197</c:v>
                </c:pt>
                <c:pt idx="1114">
                  <c:v>2.2597642455108122</c:v>
                </c:pt>
                <c:pt idx="1115">
                  <c:v>2.2596276943076301</c:v>
                </c:pt>
                <c:pt idx="1116">
                  <c:v>2.2594830870837019</c:v>
                </c:pt>
                <c:pt idx="1117">
                  <c:v>2.259330186107158</c:v>
                </c:pt>
                <c:pt idx="1118">
                  <c:v>2.2591687491499455</c:v>
                </c:pt>
                <c:pt idx="1119">
                  <c:v>2.2589985295420214</c:v>
                </c:pt>
                <c:pt idx="1120">
                  <c:v>2.2588192762342527</c:v>
                </c:pt>
                <c:pt idx="1121">
                  <c:v>2.2586307338703238</c:v>
                </c:pt>
                <c:pt idx="1122">
                  <c:v>2.258432642867966</c:v>
                </c:pt>
                <c:pt idx="1123">
                  <c:v>2.2582247395098172</c:v>
                </c:pt>
                <c:pt idx="1124">
                  <c:v>2.2580067560441979</c:v>
                </c:pt>
                <c:pt idx="1125">
                  <c:v>2.2577784207961118</c:v>
                </c:pt>
                <c:pt idx="1126">
                  <c:v>2.2575394582887407</c:v>
                </c:pt>
                <c:pt idx="1127">
                  <c:v>2.2572895893757119</c:v>
                </c:pt>
                <c:pt idx="1128">
                  <c:v>2.2570285313844032</c:v>
                </c:pt>
                <c:pt idx="1129">
                  <c:v>2.256755998270533</c:v>
                </c:pt>
                <c:pt idx="1130">
                  <c:v>2.2564717007842732</c:v>
                </c:pt>
                <c:pt idx="1131">
                  <c:v>2.2561753466480989</c:v>
                </c:pt>
                <c:pt idx="1132">
                  <c:v>2.2558666407465942</c:v>
                </c:pt>
                <c:pt idx="1133">
                  <c:v>2.2555452853283775</c:v>
                </c:pt>
                <c:pt idx="1134">
                  <c:v>2.2552109802203302</c:v>
                </c:pt>
                <c:pt idx="1135">
                  <c:v>2.254863423054255</c:v>
                </c:pt>
                <c:pt idx="1136">
                  <c:v>2.2545023095060959</c:v>
                </c:pt>
                <c:pt idx="1137">
                  <c:v>2.254127333547796</c:v>
                </c:pt>
                <c:pt idx="1138">
                  <c:v>2.2537381877118756</c:v>
                </c:pt>
                <c:pt idx="1139">
                  <c:v>2.25333456336875</c:v>
                </c:pt>
                <c:pt idx="1140">
                  <c:v>2.2529161510168008</c:v>
                </c:pt>
                <c:pt idx="1141">
                  <c:v>2.252482640585165</c:v>
                </c:pt>
                <c:pt idx="1142">
                  <c:v>2.2520337217491861</c:v>
                </c:pt>
                <c:pt idx="1143">
                  <c:v>2.2515690842584215</c:v>
                </c:pt>
                <c:pt idx="1144">
                  <c:v>2.2510884182770634</c:v>
                </c:pt>
                <c:pt idx="1145">
                  <c:v>2.2505914147366051</c:v>
                </c:pt>
                <c:pt idx="1146">
                  <c:v>2.2500777657005266</c:v>
                </c:pt>
                <c:pt idx="1147">
                  <c:v>2.2495471647407341</c:v>
                </c:pt>
                <c:pt idx="1148">
                  <c:v>2.2489993073254548</c:v>
                </c:pt>
                <c:pt idx="1149">
                  <c:v>2.2484338912182218</c:v>
                </c:pt>
                <c:pt idx="1150">
                  <c:v>2.247850616887562</c:v>
                </c:pt>
                <c:pt idx="1151">
                  <c:v>2.247249187926927</c:v>
                </c:pt>
                <c:pt idx="1152">
                  <c:v>2.2466293114843801</c:v>
                </c:pt>
                <c:pt idx="1153">
                  <c:v>2.2459906987014873</c:v>
                </c:pt>
                <c:pt idx="1154">
                  <c:v>2.2453330651608114</c:v>
                </c:pt>
                <c:pt idx="1155">
                  <c:v>2.2446561313413742</c:v>
                </c:pt>
                <c:pt idx="1156">
                  <c:v>2.2439596230813756</c:v>
                </c:pt>
                <c:pt idx="1157">
                  <c:v>2.2432432720474282</c:v>
                </c:pt>
                <c:pt idx="1158">
                  <c:v>2.2425068162095023</c:v>
                </c:pt>
                <c:pt idx="1159">
                  <c:v>2.2417500003207409</c:v>
                </c:pt>
                <c:pt idx="1160">
                  <c:v>2.2409725764012327</c:v>
                </c:pt>
                <c:pt idx="1161">
                  <c:v>2.240174304224809</c:v>
                </c:pt>
                <c:pt idx="1162">
                  <c:v>2.2393549518078641</c:v>
                </c:pt>
                <c:pt idx="1163">
                  <c:v>2.2385142958991611</c:v>
                </c:pt>
                <c:pt idx="1164">
                  <c:v>2.237652122469544</c:v>
                </c:pt>
                <c:pt idx="1165">
                  <c:v>2.2367682272004319</c:v>
                </c:pt>
                <c:pt idx="1166">
                  <c:v>2.2358624159699314</c:v>
                </c:pt>
                <c:pt idx="1167">
                  <c:v>2.2349345053353789</c:v>
                </c:pt>
                <c:pt idx="1168">
                  <c:v>2.2339650263472239</c:v>
                </c:pt>
                <c:pt idx="1169">
                  <c:v>2.23298540704802</c:v>
                </c:pt>
                <c:pt idx="1170">
                  <c:v>2.231989680589789</c:v>
                </c:pt>
                <c:pt idx="1171">
                  <c:v>2.2309712354477322</c:v>
                </c:pt>
                <c:pt idx="1172">
                  <c:v>2.2299299489345406</c:v>
                </c:pt>
                <c:pt idx="1173">
                  <c:v>2.2288657118002737</c:v>
                </c:pt>
                <c:pt idx="1174">
                  <c:v>2.2277784286537132</c:v>
                </c:pt>
                <c:pt idx="1175">
                  <c:v>2.226668018369697</c:v>
                </c:pt>
                <c:pt idx="1176">
                  <c:v>2.2255344144810909</c:v>
                </c:pt>
                <c:pt idx="1177">
                  <c:v>2.2243775655540619</c:v>
                </c:pt>
                <c:pt idx="1178">
                  <c:v>2.2231974355453508</c:v>
                </c:pt>
                <c:pt idx="1179">
                  <c:v>2.2219940041402206</c:v>
                </c:pt>
                <c:pt idx="1180">
                  <c:v>2.2207672670698351</c:v>
                </c:pt>
                <c:pt idx="1181">
                  <c:v>2.2195172364068072</c:v>
                </c:pt>
                <c:pt idx="1182">
                  <c:v>2.2182439408377257</c:v>
                </c:pt>
                <c:pt idx="1183">
                  <c:v>2.2169474259114996</c:v>
                </c:pt>
                <c:pt idx="1184">
                  <c:v>2.2156277542624032</c:v>
                </c:pt>
                <c:pt idx="1185">
                  <c:v>2.214285005806782</c:v>
                </c:pt>
                <c:pt idx="1186">
                  <c:v>2.2129192779124107</c:v>
                </c:pt>
                <c:pt idx="1187">
                  <c:v>2.2115306855395911</c:v>
                </c:pt>
                <c:pt idx="1188">
                  <c:v>2.2101262549252456</c:v>
                </c:pt>
                <c:pt idx="1189">
                  <c:v>2.2086994802047308</c:v>
                </c:pt>
                <c:pt idx="1190">
                  <c:v>2.2072433535277107</c:v>
                </c:pt>
                <c:pt idx="1191">
                  <c:v>2.2057649976939042</c:v>
                </c:pt>
                <c:pt idx="1192">
                  <c:v>2.2042646165423436</c:v>
                </c:pt>
                <c:pt idx="1193">
                  <c:v>2.2027424317168505</c:v>
                </c:pt>
                <c:pt idx="1194">
                  <c:v>2.2011986825903653</c:v>
                </c:pt>
                <c:pt idx="1195">
                  <c:v>2.1996336261566256</c:v>
                </c:pt>
                <c:pt idx="1196">
                  <c:v>2.1980475368890557</c:v>
                </c:pt>
                <c:pt idx="1197">
                  <c:v>2.1964407065668863</c:v>
                </c:pt>
                <c:pt idx="1198">
                  <c:v>2.1948134440685871</c:v>
                </c:pt>
                <c:pt idx="1199">
                  <c:v>2.1931660751328246</c:v>
                </c:pt>
                <c:pt idx="1200">
                  <c:v>2.191498942087271</c:v>
                </c:pt>
                <c:pt idx="1201">
                  <c:v>2.1898124035456843</c:v>
                </c:pt>
                <c:pt idx="1202">
                  <c:v>2.1881068340737921</c:v>
                </c:pt>
                <c:pt idx="1203">
                  <c:v>2.1863826238246449</c:v>
                </c:pt>
                <c:pt idx="1204">
                  <c:v>2.1846401781441513</c:v>
                </c:pt>
                <c:pt idx="1205">
                  <c:v>2.1828799171476847</c:v>
                </c:pt>
                <c:pt idx="1206">
                  <c:v>2.1811022752686768</c:v>
                </c:pt>
                <c:pt idx="1207">
                  <c:v>2.179307700780285</c:v>
                </c:pt>
                <c:pt idx="1208">
                  <c:v>2.177477249216996</c:v>
                </c:pt>
                <c:pt idx="1209">
                  <c:v>2.1756353070180086</c:v>
                </c:pt>
                <c:pt idx="1210">
                  <c:v>2.1737925102549083</c:v>
                </c:pt>
                <c:pt idx="1211">
                  <c:v>2.1719347114355538</c:v>
                </c:pt>
                <c:pt idx="1212">
                  <c:v>2.170062420162147</c:v>
                </c:pt>
                <c:pt idx="1213">
                  <c:v>2.1681761564984856</c:v>
                </c:pt>
                <c:pt idx="1214">
                  <c:v>2.1662764503391565</c:v>
                </c:pt>
                <c:pt idx="1215">
                  <c:v>2.1643638407630825</c:v>
                </c:pt>
                <c:pt idx="1216">
                  <c:v>2.1624388753730459</c:v>
                </c:pt>
                <c:pt idx="1217">
                  <c:v>2.1605021096229566</c:v>
                </c:pt>
                <c:pt idx="1218">
                  <c:v>2.1585541061345603</c:v>
                </c:pt>
                <c:pt idx="1219">
                  <c:v>2.1565954340053701</c:v>
                </c:pt>
                <c:pt idx="1220">
                  <c:v>2.1546266681095982</c:v>
                </c:pt>
                <c:pt idx="1221">
                  <c:v>2.1526483883938687</c:v>
                </c:pt>
                <c:pt idx="1222">
                  <c:v>2.1506611791694672</c:v>
                </c:pt>
                <c:pt idx="1223">
                  <c:v>2.1486656284029455</c:v>
                </c:pt>
                <c:pt idx="1224">
                  <c:v>2.1466623270067982</c:v>
                </c:pt>
                <c:pt idx="1225">
                  <c:v>2.1446518681319495</c:v>
                </c:pt>
                <c:pt idx="1226">
                  <c:v>2.1426348464637832</c:v>
                </c:pt>
                <c:pt idx="1227">
                  <c:v>2.1406118575233344</c:v>
                </c:pt>
                <c:pt idx="1228">
                  <c:v>2.1384517269158088</c:v>
                </c:pt>
                <c:pt idx="1229">
                  <c:v>2.136345985202909</c:v>
                </c:pt>
                <c:pt idx="1230">
                  <c:v>2.1343084422522458</c:v>
                </c:pt>
                <c:pt idx="1231">
                  <c:v>2.1322673662348119</c:v>
                </c:pt>
                <c:pt idx="1232">
                  <c:v>2.1302233462355207</c:v>
                </c:pt>
                <c:pt idx="1233">
                  <c:v>2.1281769681193925</c:v>
                </c:pt>
                <c:pt idx="1234">
                  <c:v>2.1261288139132297</c:v>
                </c:pt>
                <c:pt idx="1235">
                  <c:v>2.1240794612039049</c:v>
                </c:pt>
                <c:pt idx="1236">
                  <c:v>2.1220294825543857</c:v>
                </c:pt>
                <c:pt idx="1237">
                  <c:v>2.119979444938477</c:v>
                </c:pt>
                <c:pt idx="1238">
                  <c:v>2.1179299091952455</c:v>
                </c:pt>
                <c:pt idx="1239">
                  <c:v>2.1158814295039319</c:v>
                </c:pt>
                <c:pt idx="1240">
                  <c:v>2.113834552880145</c:v>
                </c:pt>
                <c:pt idx="1241">
                  <c:v>2.1117898186939899</c:v>
                </c:pt>
                <c:pt idx="1242">
                  <c:v>2.1097477582107236</c:v>
                </c:pt>
                <c:pt idx="1243">
                  <c:v>2.107708894154452</c:v>
                </c:pt>
                <c:pt idx="1244">
                  <c:v>2.105673740295253</c:v>
                </c:pt>
                <c:pt idx="1245">
                  <c:v>2.1036428010601069</c:v>
                </c:pt>
                <c:pt idx="1246">
                  <c:v>2.1016165711678365</c:v>
                </c:pt>
                <c:pt idx="1247">
                  <c:v>2.0995955352882563</c:v>
                </c:pt>
                <c:pt idx="1248">
                  <c:v>2.0975801677256301</c:v>
                </c:pt>
                <c:pt idx="1249">
                  <c:v>2.095570932126412</c:v>
                </c:pt>
                <c:pt idx="1250">
                  <c:v>2.0935682812112764</c:v>
                </c:pt>
                <c:pt idx="1251">
                  <c:v>2.0915726565312558</c:v>
                </c:pt>
                <c:pt idx="1252">
                  <c:v>2.0895844882478212</c:v>
                </c:pt>
                <c:pt idx="1253">
                  <c:v>2.0876041949366479</c:v>
                </c:pt>
                <c:pt idx="1254">
                  <c:v>2.0856321834147424</c:v>
                </c:pt>
                <c:pt idx="1255">
                  <c:v>2.0836688485905537</c:v>
                </c:pt>
                <c:pt idx="1256">
                  <c:v>2.0817145733366624</c:v>
                </c:pt>
                <c:pt idx="1257">
                  <c:v>2.0797697283845618</c:v>
                </c:pt>
                <c:pt idx="1258">
                  <c:v>2.0778346722409968</c:v>
                </c:pt>
                <c:pt idx="1259">
                  <c:v>2.0759097511253319</c:v>
                </c:pt>
                <c:pt idx="1260">
                  <c:v>2.073995298927318</c:v>
                </c:pt>
                <c:pt idx="1261">
                  <c:v>2.0720916371846578</c:v>
                </c:pt>
                <c:pt idx="1262">
                  <c:v>2.0701990750796768</c:v>
                </c:pt>
                <c:pt idx="1263">
                  <c:v>2.0683179094544442</c:v>
                </c:pt>
                <c:pt idx="1264">
                  <c:v>2.0664484248436081</c:v>
                </c:pt>
                <c:pt idx="1265">
                  <c:v>2.0645908935242279</c:v>
                </c:pt>
                <c:pt idx="1266">
                  <c:v>2.0627455755818698</c:v>
                </c:pt>
                <c:pt idx="1267">
                  <c:v>2.0609127189921952</c:v>
                </c:pt>
                <c:pt idx="1268">
                  <c:v>2.0590337017888021</c:v>
                </c:pt>
                <c:pt idx="1269">
                  <c:v>2.0572008059433733</c:v>
                </c:pt>
                <c:pt idx="1270">
                  <c:v>2.0554073474066161</c:v>
                </c:pt>
                <c:pt idx="1271">
                  <c:v>2.0536272311271371</c:v>
                </c:pt>
                <c:pt idx="1272">
                  <c:v>2.0518606457143767</c:v>
                </c:pt>
                <c:pt idx="1273">
                  <c:v>2.0501077684486244</c:v>
                </c:pt>
                <c:pt idx="1274">
                  <c:v>2.0483687654499936</c:v>
                </c:pt>
                <c:pt idx="1275">
                  <c:v>2.0466437918567539</c:v>
                </c:pt>
                <c:pt idx="1276">
                  <c:v>2.0449329920122614</c:v>
                </c:pt>
                <c:pt idx="1277">
                  <c:v>2.0432364996597911</c:v>
                </c:pt>
                <c:pt idx="1278">
                  <c:v>2.041554438144543</c:v>
                </c:pt>
                <c:pt idx="1279">
                  <c:v>2.0398869206221528</c:v>
                </c:pt>
                <c:pt idx="1280">
                  <c:v>2.0382340502730081</c:v>
                </c:pt>
                <c:pt idx="1281">
                  <c:v>2.0365959205217479</c:v>
                </c:pt>
                <c:pt idx="1282">
                  <c:v>2.0349726152612795</c:v>
                </c:pt>
                <c:pt idx="1283">
                  <c:v>2.03336420908074</c:v>
                </c:pt>
                <c:pt idx="1284">
                  <c:v>2.0317707674967527</c:v>
                </c:pt>
                <c:pt idx="1285">
                  <c:v>2.030192347187477</c:v>
                </c:pt>
                <c:pt idx="1286">
                  <c:v>2.0286289962288606</c:v>
                </c:pt>
                <c:pt idx="1287">
                  <c:v>2.0270807543325708</c:v>
                </c:pt>
                <c:pt idx="1288">
                  <c:v>2.0255476530851455</c:v>
                </c:pt>
                <c:pt idx="1289">
                  <c:v>2.0240297161878291</c:v>
                </c:pt>
                <c:pt idx="1290">
                  <c:v>2.0225269596966928</c:v>
                </c:pt>
                <c:pt idx="1291">
                  <c:v>2.0210393922625776</c:v>
                </c:pt>
                <c:pt idx="1292">
                  <c:v>2.0195670153704599</c:v>
                </c:pt>
                <c:pt idx="1293">
                  <c:v>2.0181098235778809</c:v>
                </c:pt>
                <c:pt idx="1294">
                  <c:v>2.0166678047520272</c:v>
                </c:pt>
                <c:pt idx="1295">
                  <c:v>2.0152409403051821</c:v>
                </c:pt>
                <c:pt idx="1296">
                  <c:v>2.0138292054282028</c:v>
                </c:pt>
                <c:pt idx="1297">
                  <c:v>2.0124325693217209</c:v>
                </c:pt>
                <c:pt idx="1298">
                  <c:v>2.0110509954248244</c:v>
                </c:pt>
                <c:pt idx="1299">
                  <c:v>2.0096844416409292</c:v>
                </c:pt>
                <c:pt idx="1300">
                  <c:v>2.0083328605606483</c:v>
                </c:pt>
                <c:pt idx="1301">
                  <c:v>2.0069961996814185</c:v>
                </c:pt>
                <c:pt idx="1302">
                  <c:v>2.0056744016236991</c:v>
                </c:pt>
                <c:pt idx="1303">
                  <c:v>2.0043674043435651</c:v>
                </c:pt>
                <c:pt idx="1304">
                  <c:v>2.0030530696983151</c:v>
                </c:pt>
                <c:pt idx="1305">
                  <c:v>2.0017318784569311</c:v>
                </c:pt>
                <c:pt idx="1306">
                  <c:v>2.0004315201501055</c:v>
                </c:pt>
                <c:pt idx="1307">
                  <c:v>1.9991409671740521</c:v>
                </c:pt>
                <c:pt idx="1308">
                  <c:v>1.9978710038128691</c:v>
                </c:pt>
                <c:pt idx="1309">
                  <c:v>1.9966107481409614</c:v>
                </c:pt>
                <c:pt idx="1310">
                  <c:v>1.9953708223789974</c:v>
                </c:pt>
                <c:pt idx="1311">
                  <c:v>1.9941404922161285</c:v>
                </c:pt>
                <c:pt idx="1312">
                  <c:v>1.9929250080610263</c:v>
                </c:pt>
                <c:pt idx="1313">
                  <c:v>1.9917242665288284</c:v>
                </c:pt>
                <c:pt idx="1314">
                  <c:v>1.9905381612519477</c:v>
                </c:pt>
                <c:pt idx="1315">
                  <c:v>1.9893716755002209</c:v>
                </c:pt>
                <c:pt idx="1316">
                  <c:v>1.9882144508127413</c:v>
                </c:pt>
                <c:pt idx="1317">
                  <c:v>1.9870715277396835</c:v>
                </c:pt>
                <c:pt idx="1318">
                  <c:v>1.9859427897876489</c:v>
                </c:pt>
                <c:pt idx="1319">
                  <c:v>1.9848281183522316</c:v>
                </c:pt>
                <c:pt idx="1320">
                  <c:v>1.9837273928769898</c:v>
                </c:pt>
                <c:pt idx="1321">
                  <c:v>1.9826404910073128</c:v>
                </c:pt>
                <c:pt idx="1322">
                  <c:v>1.9815721081062694</c:v>
                </c:pt>
                <c:pt idx="1323">
                  <c:v>1.9805124201458786</c:v>
                </c:pt>
                <c:pt idx="1324">
                  <c:v>1.9794804064585607</c:v>
                </c:pt>
                <c:pt idx="1325">
                  <c:v>1.9784849442174499</c:v>
                </c:pt>
                <c:pt idx="1326">
                  <c:v>1.9775019066168971</c:v>
                </c:pt>
                <c:pt idx="1327">
                  <c:v>1.9765311720808767</c:v>
                </c:pt>
                <c:pt idx="1328">
                  <c:v>1.9759268483988341</c:v>
                </c:pt>
                <c:pt idx="1329">
                  <c:v>1.975204714941236</c:v>
                </c:pt>
                <c:pt idx="1330">
                  <c:v>1.9742948380943224</c:v>
                </c:pt>
                <c:pt idx="1331">
                  <c:v>1.9734052255597483</c:v>
                </c:pt>
                <c:pt idx="1332">
                  <c:v>1.9725176222830241</c:v>
                </c:pt>
                <c:pt idx="1333">
                  <c:v>1.9716454743739031</c:v>
                </c:pt>
                <c:pt idx="1334">
                  <c:v>1.9707841396151933</c:v>
                </c:pt>
                <c:pt idx="1335">
                  <c:v>1.9699291348394319</c:v>
                </c:pt>
                <c:pt idx="1336">
                  <c:v>1.9690934666676516</c:v>
                </c:pt>
                <c:pt idx="1337">
                  <c:v>1.9682595805224876</c:v>
                </c:pt>
                <c:pt idx="1338">
                  <c:v>1.9674446628083662</c:v>
                </c:pt>
                <c:pt idx="1339">
                  <c:v>1.9666314346462317</c:v>
                </c:pt>
                <c:pt idx="1340">
                  <c:v>1.9658284147792497</c:v>
                </c:pt>
                <c:pt idx="1341">
                  <c:v>1.9650438145497184</c:v>
                </c:pt>
                <c:pt idx="1342">
                  <c:v>1.9642607642124743</c:v>
                </c:pt>
                <c:pt idx="1343">
                  <c:v>1.9634916750228355</c:v>
                </c:pt>
                <c:pt idx="1344">
                  <c:v>1.9627322532541158</c:v>
                </c:pt>
                <c:pt idx="1345">
                  <c:v>1.9619783554454777</c:v>
                </c:pt>
                <c:pt idx="1346">
                  <c:v>1.9612419787875828</c:v>
                </c:pt>
                <c:pt idx="1347">
                  <c:v>1.9605108861837897</c:v>
                </c:pt>
                <c:pt idx="1348">
                  <c:v>1.9594826644947432</c:v>
                </c:pt>
                <c:pt idx="1349">
                  <c:v>1.9585715925214302</c:v>
                </c:pt>
                <c:pt idx="1350">
                  <c:v>1.9578354623115986</c:v>
                </c:pt>
                <c:pt idx="1351">
                  <c:v>1.957086057793076</c:v>
                </c:pt>
                <c:pt idx="1352">
                  <c:v>1.956350413036108</c:v>
                </c:pt>
                <c:pt idx="1353">
                  <c:v>1.9556170456960615</c:v>
                </c:pt>
                <c:pt idx="1354">
                  <c:v>1.9549009134533835</c:v>
                </c:pt>
                <c:pt idx="1355">
                  <c:v>1.9541906212761719</c:v>
                </c:pt>
                <c:pt idx="1356">
                  <c:v>1.9534898063964601</c:v>
                </c:pt>
                <c:pt idx="1357">
                  <c:v>1.9528019611708329</c:v>
                </c:pt>
                <c:pt idx="1358">
                  <c:v>1.9521161018846158</c:v>
                </c:pt>
                <c:pt idx="1359">
                  <c:v>1.9514465343834955</c:v>
                </c:pt>
                <c:pt idx="1360">
                  <c:v>1.9507823595433671</c:v>
                </c:pt>
                <c:pt idx="1361">
                  <c:v>1.950127055692366</c:v>
                </c:pt>
                <c:pt idx="1362">
                  <c:v>1.949483962543765</c:v>
                </c:pt>
                <c:pt idx="1363">
                  <c:v>1.9488425759503942</c:v>
                </c:pt>
                <c:pt idx="1364">
                  <c:v>1.9482165768158759</c:v>
                </c:pt>
                <c:pt idx="1365">
                  <c:v>1.9475955426307303</c:v>
                </c:pt>
                <c:pt idx="1366">
                  <c:v>1.9469827999208047</c:v>
                </c:pt>
                <c:pt idx="1367">
                  <c:v>1.9463815428415363</c:v>
                </c:pt>
                <c:pt idx="1368">
                  <c:v>1.9460049283191683</c:v>
                </c:pt>
                <c:pt idx="1369">
                  <c:v>1.9455407540242298</c:v>
                </c:pt>
                <c:pt idx="1370">
                  <c:v>1.9449686194142508</c:v>
                </c:pt>
                <c:pt idx="1371">
                  <c:v>1.9444168411190246</c:v>
                </c:pt>
                <c:pt idx="1372">
                  <c:v>1.9438722173355578</c:v>
                </c:pt>
                <c:pt idx="1373">
                  <c:v>1.9433346514728584</c:v>
                </c:pt>
                <c:pt idx="1374">
                  <c:v>1.9428040480207072</c:v>
                </c:pt>
                <c:pt idx="1375">
                  <c:v>1.9422803125507746</c:v>
                </c:pt>
                <c:pt idx="1376">
                  <c:v>1.9417633517169985</c:v>
                </c:pt>
                <c:pt idx="1377">
                  <c:v>1.9412530732552677</c:v>
                </c:pt>
                <c:pt idx="1378">
                  <c:v>1.9407493859824141</c:v>
                </c:pt>
                <c:pt idx="1379">
                  <c:v>1.9402521997945941</c:v>
                </c:pt>
                <c:pt idx="1380">
                  <c:v>1.9397614256650524</c:v>
                </c:pt>
                <c:pt idx="1381">
                  <c:v>1.9392769756413257</c:v>
                </c:pt>
                <c:pt idx="1382">
                  <c:v>1.9387987628419074</c:v>
                </c:pt>
                <c:pt idx="1383">
                  <c:v>1.9383267014524002</c:v>
                </c:pt>
                <c:pt idx="1384">
                  <c:v>1.9378607067211919</c:v>
                </c:pt>
                <c:pt idx="1385">
                  <c:v>1.9374006949546816</c:v>
                </c:pt>
                <c:pt idx="1386">
                  <c:v>1.9369465835120763</c:v>
                </c:pt>
                <c:pt idx="1387">
                  <c:v>1.9364982907997907</c:v>
                </c:pt>
                <c:pt idx="1388">
                  <c:v>1.9360557362654738</c:v>
                </c:pt>
                <c:pt idx="1389">
                  <c:v>1.9356215927739369</c:v>
                </c:pt>
                <c:pt idx="1390">
                  <c:v>1.9351902444672178</c:v>
                </c:pt>
                <c:pt idx="1391">
                  <c:v>1.9347643993258172</c:v>
                </c:pt>
                <c:pt idx="1392">
                  <c:v>1.9343439808896068</c:v>
                </c:pt>
                <c:pt idx="1393">
                  <c:v>1.933928913705024</c:v>
                </c:pt>
                <c:pt idx="1394">
                  <c:v>1.9335191233173101</c:v>
                </c:pt>
                <c:pt idx="1395">
                  <c:v>1.9331145362625142</c:v>
                </c:pt>
                <c:pt idx="1396">
                  <c:v>1.9327150800592894</c:v>
                </c:pt>
                <c:pt idx="1397">
                  <c:v>1.932320683200492</c:v>
                </c:pt>
                <c:pt idx="1398">
                  <c:v>1.9319312751446036</c:v>
                </c:pt>
                <c:pt idx="1399">
                  <c:v>1.9315467863069835</c:v>
                </c:pt>
                <c:pt idx="1400">
                  <c:v>1.93116714805098</c:v>
                </c:pt>
                <c:pt idx="1401">
                  <c:v>1.9307922926788987</c:v>
                </c:pt>
                <c:pt idx="1402">
                  <c:v>1.9304221534228576</c:v>
                </c:pt>
                <c:pt idx="1403">
                  <c:v>1.9300566644355237</c:v>
                </c:pt>
                <c:pt idx="1404">
                  <c:v>1.9296957607807566</c:v>
                </c:pt>
                <c:pt idx="1405">
                  <c:v>1.9293393784241715</c:v>
                </c:pt>
                <c:pt idx="1406">
                  <c:v>1.9289874542236167</c:v>
                </c:pt>
                <c:pt idx="1407">
                  <c:v>1.928639925919599</c:v>
                </c:pt>
                <c:pt idx="1408">
                  <c:v>1.9283108430847951</c:v>
                </c:pt>
                <c:pt idx="1409">
                  <c:v>1.9279834305338317</c:v>
                </c:pt>
                <c:pt idx="1410">
                  <c:v>1.9276484354728689</c:v>
                </c:pt>
                <c:pt idx="1411">
                  <c:v>1.9273176000142547</c:v>
                </c:pt>
                <c:pt idx="1412">
                  <c:v>1.9269908661068982</c:v>
                </c:pt>
                <c:pt idx="1413">
                  <c:v>1.9266681765247939</c:v>
                </c:pt>
                <c:pt idx="1414">
                  <c:v>1.9263494748572423</c:v>
                </c:pt>
                <c:pt idx="1415">
                  <c:v>1.9260347054990781</c:v>
                </c:pt>
                <c:pt idx="1416">
                  <c:v>1.9257238136409009</c:v>
                </c:pt>
                <c:pt idx="1417">
                  <c:v>1.9254167452593272</c:v>
                </c:pt>
                <c:pt idx="1418">
                  <c:v>1.925113447107258</c:v>
                </c:pt>
                <c:pt idx="1419">
                  <c:v>1.9248138667041765</c:v>
                </c:pt>
                <c:pt idx="1420">
                  <c:v>1.9245179523264748</c:v>
                </c:pt>
                <c:pt idx="1421">
                  <c:v>1.9242256529978206</c:v>
                </c:pt>
                <c:pt idx="1422">
                  <c:v>1.9239369184795581</c:v>
                </c:pt>
                <c:pt idx="1423">
                  <c:v>1.9236516992611636</c:v>
                </c:pt>
                <c:pt idx="1424">
                  <c:v>1.923369946550745</c:v>
                </c:pt>
                <c:pt idx="1425">
                  <c:v>1.923091612265593</c:v>
                </c:pt>
                <c:pt idx="1426">
                  <c:v>1.922816649022792</c:v>
                </c:pt>
                <c:pt idx="1427">
                  <c:v>1.9225450101298911</c:v>
                </c:pt>
                <c:pt idx="1428">
                  <c:v>1.9222746425749184</c:v>
                </c:pt>
                <c:pt idx="1429">
                  <c:v>1.9220055537817573</c:v>
                </c:pt>
                <c:pt idx="1430">
                  <c:v>1.9217436783611297</c:v>
                </c:pt>
                <c:pt idx="1431">
                  <c:v>1.9214849463471708</c:v>
                </c:pt>
                <c:pt idx="1432">
                  <c:v>1.9212293143754269</c:v>
                </c:pt>
                <c:pt idx="1433">
                  <c:v>1.9209767397171631</c:v>
                </c:pt>
                <c:pt idx="1434">
                  <c:v>1.9207271802705255</c:v>
                </c:pt>
                <c:pt idx="1435">
                  <c:v>1.9204805945517895</c:v>
                </c:pt>
                <c:pt idx="1436">
                  <c:v>1.9202369416866869</c:v>
                </c:pt>
                <c:pt idx="1437">
                  <c:v>1.9199961814018165</c:v>
                </c:pt>
                <c:pt idx="1438">
                  <c:v>1.9197582740161359</c:v>
                </c:pt>
                <c:pt idx="1439">
                  <c:v>1.9195231804325394</c:v>
                </c:pt>
                <c:pt idx="1440">
                  <c:v>1.9192908621295237</c:v>
                </c:pt>
                <c:pt idx="1441">
                  <c:v>1.9190612811529366</c:v>
                </c:pt>
                <c:pt idx="1442">
                  <c:v>1.9188344001078166</c:v>
                </c:pt>
                <c:pt idx="1443">
                  <c:v>1.9186101821503188</c:v>
                </c:pt>
                <c:pt idx="1444">
                  <c:v>1.9183885909797318</c:v>
                </c:pt>
                <c:pt idx="1445">
                  <c:v>1.9181695908305816</c:v>
                </c:pt>
                <c:pt idx="1446">
                  <c:v>1.9179531464648278</c:v>
                </c:pt>
                <c:pt idx="1447">
                  <c:v>1.917739223164149</c:v>
                </c:pt>
                <c:pt idx="1448">
                  <c:v>1.9174812126102403</c:v>
                </c:pt>
                <c:pt idx="1449">
                  <c:v>1.9172470399456123</c:v>
                </c:pt>
                <c:pt idx="1450">
                  <c:v>1.9170411970836292</c:v>
                </c:pt>
                <c:pt idx="1451">
                  <c:v>1.9168377315998453</c:v>
                </c:pt>
                <c:pt idx="1452">
                  <c:v>1.9166366114094369</c:v>
                </c:pt>
                <c:pt idx="1453">
                  <c:v>1.9164378049006812</c:v>
                </c:pt>
                <c:pt idx="1454">
                  <c:v>1.9162412809279048</c:v>
                </c:pt>
                <c:pt idx="1455">
                  <c:v>1.9160470088045258</c:v>
                </c:pt>
                <c:pt idx="1456">
                  <c:v>1.9158549582961815</c:v>
                </c:pt>
                <c:pt idx="1457">
                  <c:v>1.9156650996139488</c:v>
                </c:pt>
                <c:pt idx="1458">
                  <c:v>1.9154774034076525</c:v>
                </c:pt>
                <c:pt idx="1459">
                  <c:v>1.9152918407592618</c:v>
                </c:pt>
                <c:pt idx="1460">
                  <c:v>1.9151083831763773</c:v>
                </c:pt>
                <c:pt idx="1461">
                  <c:v>1.9149270025858018</c:v>
                </c:pt>
                <c:pt idx="1462">
                  <c:v>1.9147523472002443</c:v>
                </c:pt>
                <c:pt idx="1463">
                  <c:v>1.914585830418001</c:v>
                </c:pt>
                <c:pt idx="1464">
                  <c:v>1.9144226727690403</c:v>
                </c:pt>
                <c:pt idx="1465">
                  <c:v>1.9142612884128383</c:v>
                </c:pt>
                <c:pt idx="1466">
                  <c:v>1.9141001362929988</c:v>
                </c:pt>
                <c:pt idx="1467">
                  <c:v>1.9139422448105639</c:v>
                </c:pt>
                <c:pt idx="1468">
                  <c:v>1.9138040519761859</c:v>
                </c:pt>
                <c:pt idx="1469">
                  <c:v>1.9136583315973168</c:v>
                </c:pt>
                <c:pt idx="1470">
                  <c:v>1.9135052534530561</c:v>
                </c:pt>
                <c:pt idx="1471">
                  <c:v>1.9133523489215558</c:v>
                </c:pt>
                <c:pt idx="1472">
                  <c:v>1.9132040160056916</c:v>
                </c:pt>
                <c:pt idx="1473">
                  <c:v>1.9130558115624603</c:v>
                </c:pt>
                <c:pt idx="1474">
                  <c:v>1.9129091908918521</c:v>
                </c:pt>
                <c:pt idx="1475">
                  <c:v>1.9127626992494124</c:v>
                </c:pt>
                <c:pt idx="1476">
                  <c:v>1.9126177735224188</c:v>
                </c:pt>
                <c:pt idx="1477">
                  <c:v>1.9124772276096786</c:v>
                </c:pt>
                <c:pt idx="1478">
                  <c:v>1.9123367578631341</c:v>
                </c:pt>
                <c:pt idx="1479">
                  <c:v>1.9121977748786854</c:v>
                </c:pt>
                <c:pt idx="1480">
                  <c:v>1.9120588694397895</c:v>
                </c:pt>
                <c:pt idx="1481">
                  <c:v>1.9119228166153823</c:v>
                </c:pt>
                <c:pt idx="1482">
                  <c:v>1.9117854484944352</c:v>
                </c:pt>
                <c:pt idx="1483">
                  <c:v>1.9116413469037159</c:v>
                </c:pt>
                <c:pt idx="1484">
                  <c:v>1.9114988059814522</c:v>
                </c:pt>
                <c:pt idx="1485">
                  <c:v>1.9113578056063893</c:v>
                </c:pt>
                <c:pt idx="1486">
                  <c:v>1.9112089606562461</c:v>
                </c:pt>
                <c:pt idx="1487">
                  <c:v>1.9110617635826135</c:v>
                </c:pt>
                <c:pt idx="1488">
                  <c:v>1.9108410839466334</c:v>
                </c:pt>
                <c:pt idx="1489">
                  <c:v>1.9106560171470885</c:v>
                </c:pt>
                <c:pt idx="1490">
                  <c:v>1.9105133970967363</c:v>
                </c:pt>
                <c:pt idx="1491">
                  <c:v>1.9103736330541807</c:v>
                </c:pt>
                <c:pt idx="1492">
                  <c:v>1.9102341178857425</c:v>
                </c:pt>
                <c:pt idx="1493">
                  <c:v>1.9100961303326214</c:v>
                </c:pt>
                <c:pt idx="1494">
                  <c:v>1.9099596502439748</c:v>
                </c:pt>
                <c:pt idx="1495">
                  <c:v>1.9098246577678157</c:v>
                </c:pt>
                <c:pt idx="1496">
                  <c:v>1.9096911333462805</c:v>
                </c:pt>
                <c:pt idx="1497">
                  <c:v>1.9095602947031445</c:v>
                </c:pt>
                <c:pt idx="1498">
                  <c:v>1.9094296378773701</c:v>
                </c:pt>
                <c:pt idx="1499">
                  <c:v>1.9093003922961065</c:v>
                </c:pt>
                <c:pt idx="1500">
                  <c:v>1.9091725395299122</c:v>
                </c:pt>
                <c:pt idx="1501">
                  <c:v>1.9090472665581295</c:v>
                </c:pt>
                <c:pt idx="1502">
                  <c:v>1.9089221346672622</c:v>
                </c:pt>
                <c:pt idx="1503">
                  <c:v>1.9087983420535961</c:v>
                </c:pt>
                <c:pt idx="1504">
                  <c:v>1.9086758713463716</c:v>
                </c:pt>
                <c:pt idx="1505">
                  <c:v>1.9085547054296252</c:v>
                </c:pt>
                <c:pt idx="1506">
                  <c:v>1.9084418308681337</c:v>
                </c:pt>
                <c:pt idx="1507">
                  <c:v>1.9083324460546021</c:v>
                </c:pt>
                <c:pt idx="1508">
                  <c:v>1.9083062352119942</c:v>
                </c:pt>
                <c:pt idx="1509">
                  <c:v>1.908245646144286</c:v>
                </c:pt>
                <c:pt idx="1510">
                  <c:v>1.9081385408990659</c:v>
                </c:pt>
                <c:pt idx="1511">
                  <c:v>1.9080325290820055</c:v>
                </c:pt>
                <c:pt idx="1512">
                  <c:v>1.9079275972487511</c:v>
                </c:pt>
                <c:pt idx="1513">
                  <c:v>1.907823732143477</c:v>
                </c:pt>
                <c:pt idx="1514">
                  <c:v>1.9077209206960035</c:v>
                </c:pt>
                <c:pt idx="1515">
                  <c:v>1.9076191500189548</c:v>
                </c:pt>
                <c:pt idx="1516">
                  <c:v>1.9075184074049707</c:v>
                </c:pt>
                <c:pt idx="1517">
                  <c:v>1.9074186803239535</c:v>
                </c:pt>
                <c:pt idx="1518">
                  <c:v>1.9073199564203651</c:v>
                </c:pt>
                <c:pt idx="1519">
                  <c:v>1.9072222235105654</c:v>
                </c:pt>
                <c:pt idx="1520">
                  <c:v>1.9071254695801909</c:v>
                </c:pt>
                <c:pt idx="1521">
                  <c:v>1.9070296827815796</c:v>
                </c:pt>
                <c:pt idx="1522">
                  <c:v>1.9069348514312319</c:v>
                </c:pt>
                <c:pt idx="1523">
                  <c:v>1.9068409640073172</c:v>
                </c:pt>
                <c:pt idx="1524">
                  <c:v>1.9067480091472149</c:v>
                </c:pt>
                <c:pt idx="1525">
                  <c:v>1.9066559756450996</c:v>
                </c:pt>
                <c:pt idx="1526">
                  <c:v>1.9065648524495629</c:v>
                </c:pt>
                <c:pt idx="1527">
                  <c:v>1.9064746286612702</c:v>
                </c:pt>
                <c:pt idx="1528">
                  <c:v>1.9063852935306609</c:v>
                </c:pt>
                <c:pt idx="1529">
                  <c:v>1.9062958075144425</c:v>
                </c:pt>
                <c:pt idx="1530">
                  <c:v>1.9062082257896527</c:v>
                </c:pt>
                <c:pt idx="1531">
                  <c:v>1.9061215012571366</c:v>
                </c:pt>
                <c:pt idx="1532">
                  <c:v>1.9060356237454008</c:v>
                </c:pt>
                <c:pt idx="1533">
                  <c:v>1.9059505832217323</c:v>
                </c:pt>
                <c:pt idx="1534">
                  <c:v>1.9058663697901055</c:v>
                </c:pt>
                <c:pt idx="1535">
                  <c:v>1.905782973689127</c:v>
                </c:pt>
                <c:pt idx="1536">
                  <c:v>1.9057003852900096</c:v>
                </c:pt>
                <c:pt idx="1537">
                  <c:v>1.9056185950945843</c:v>
                </c:pt>
                <c:pt idx="1538">
                  <c:v>1.9055375937333339</c:v>
                </c:pt>
                <c:pt idx="1539">
                  <c:v>1.9054573719634711</c:v>
                </c:pt>
                <c:pt idx="1540">
                  <c:v>1.9053779206670356</c:v>
                </c:pt>
                <c:pt idx="1541">
                  <c:v>1.9052992308490302</c:v>
                </c:pt>
                <c:pt idx="1542">
                  <c:v>1.9052212936355797</c:v>
                </c:pt>
                <c:pt idx="1543">
                  <c:v>1.9051441002721252</c:v>
                </c:pt>
                <c:pt idx="1544">
                  <c:v>1.9050676421216419</c:v>
                </c:pt>
                <c:pt idx="1545">
                  <c:v>1.9049919106628914</c:v>
                </c:pt>
                <c:pt idx="1546">
                  <c:v>1.9049168974886945</c:v>
                </c:pt>
                <c:pt idx="1547">
                  <c:v>1.904842594304238</c:v>
                </c:pt>
                <c:pt idx="1548">
                  <c:v>1.9047699235275697</c:v>
                </c:pt>
                <c:pt idx="1549">
                  <c:v>1.9046970093694406</c:v>
                </c:pt>
                <c:pt idx="1550">
                  <c:v>1.9046247810495611</c:v>
                </c:pt>
                <c:pt idx="1551">
                  <c:v>1.9045532307051465</c:v>
                </c:pt>
                <c:pt idx="1552">
                  <c:v>1.904482350577708</c:v>
                </c:pt>
                <c:pt idx="1553">
                  <c:v>1.9044121330115151</c:v>
                </c:pt>
                <c:pt idx="1554">
                  <c:v>1.9043425704520782</c:v>
                </c:pt>
                <c:pt idx="1555">
                  <c:v>1.9042736554446553</c:v>
                </c:pt>
                <c:pt idx="1556">
                  <c:v>1.9042053806327874</c:v>
                </c:pt>
                <c:pt idx="1557">
                  <c:v>1.9041377387568494</c:v>
                </c:pt>
                <c:pt idx="1558">
                  <c:v>1.9040707226526301</c:v>
                </c:pt>
                <c:pt idx="1559">
                  <c:v>1.9040043252499339</c:v>
                </c:pt>
                <c:pt idx="1560">
                  <c:v>1.9039385395712001</c:v>
                </c:pt>
                <c:pt idx="1561">
                  <c:v>1.9038733587301504</c:v>
                </c:pt>
                <c:pt idx="1562">
                  <c:v>1.9038087759304525</c:v>
                </c:pt>
                <c:pt idx="1563">
                  <c:v>1.9037447844644089</c:v>
                </c:pt>
                <c:pt idx="1564">
                  <c:v>1.9036813777116626</c:v>
                </c:pt>
                <c:pt idx="1565">
                  <c:v>1.9036185491379269</c:v>
                </c:pt>
                <c:pt idx="1566">
                  <c:v>1.9035562922937332</c:v>
                </c:pt>
                <c:pt idx="1567">
                  <c:v>1.9034946008131974</c:v>
                </c:pt>
                <c:pt idx="1568">
                  <c:v>1.9034284060082505</c:v>
                </c:pt>
                <c:pt idx="1569">
                  <c:v>1.9033653403536959</c:v>
                </c:pt>
                <c:pt idx="1570">
                  <c:v>1.9033053561302236</c:v>
                </c:pt>
                <c:pt idx="1571">
                  <c:v>1.9032459120786722</c:v>
                </c:pt>
                <c:pt idx="1572">
                  <c:v>1.9031870022402608</c:v>
                </c:pt>
                <c:pt idx="1573">
                  <c:v>1.9031286207326956</c:v>
                </c:pt>
                <c:pt idx="1574">
                  <c:v>1.9030707617490681</c:v>
                </c:pt>
                <c:pt idx="1575">
                  <c:v>1.9030134195567725</c:v>
                </c:pt>
                <c:pt idx="1576">
                  <c:v>1.9029565884964377</c:v>
                </c:pt>
                <c:pt idx="1577">
                  <c:v>1.902900262980876</c:v>
                </c:pt>
                <c:pt idx="1578">
                  <c:v>1.9028444374940521</c:v>
                </c:pt>
                <c:pt idx="1579">
                  <c:v>1.9027891065900606</c:v>
                </c:pt>
                <c:pt idx="1580">
                  <c:v>1.9027342648921288</c:v>
                </c:pt>
                <c:pt idx="1581">
                  <c:v>1.9026799070916265</c:v>
                </c:pt>
                <c:pt idx="1582">
                  <c:v>1.9026260279470975</c:v>
                </c:pt>
                <c:pt idx="1583">
                  <c:v>1.902572622283301</c:v>
                </c:pt>
                <c:pt idx="1584">
                  <c:v>1.9025196849902737</c:v>
                </c:pt>
                <c:pt idx="1585">
                  <c:v>1.902467211022401</c:v>
                </c:pt>
                <c:pt idx="1586">
                  <c:v>1.9024151953975053</c:v>
                </c:pt>
                <c:pt idx="1587">
                  <c:v>1.9023636331959488</c:v>
                </c:pt>
                <c:pt idx="1588">
                  <c:v>1.902311748864199</c:v>
                </c:pt>
                <c:pt idx="1589">
                  <c:v>1.9022610835877418</c:v>
                </c:pt>
                <c:pt idx="1590">
                  <c:v>1.9022108572928578</c:v>
                </c:pt>
                <c:pt idx="1591">
                  <c:v>1.9021610653019778</c:v>
                </c:pt>
                <c:pt idx="1592">
                  <c:v>1.9021117029957777</c:v>
                </c:pt>
                <c:pt idx="1593">
                  <c:v>1.9020627658123599</c:v>
                </c:pt>
                <c:pt idx="1594">
                  <c:v>1.9020142492464465</c:v>
                </c:pt>
                <c:pt idx="1595">
                  <c:v>1.9019661488485891</c:v>
                </c:pt>
                <c:pt idx="1596">
                  <c:v>1.9019184602243859</c:v>
                </c:pt>
                <c:pt idx="1597">
                  <c:v>1.9018711790337148</c:v>
                </c:pt>
                <c:pt idx="1598">
                  <c:v>1.9018243009899736</c:v>
                </c:pt>
                <c:pt idx="1599">
                  <c:v>1.9017778218593389</c:v>
                </c:pt>
                <c:pt idx="1600">
                  <c:v>1.9017317374600275</c:v>
                </c:pt>
                <c:pt idx="1601">
                  <c:v>1.9016860436615768</c:v>
                </c:pt>
                <c:pt idx="1602">
                  <c:v>1.9016407363841317</c:v>
                </c:pt>
                <c:pt idx="1603">
                  <c:v>1.9015958115977432</c:v>
                </c:pt>
                <c:pt idx="1604">
                  <c:v>1.9015512653216802</c:v>
                </c:pt>
                <c:pt idx="1605">
                  <c:v>1.9015070936237473</c:v>
                </c:pt>
                <c:pt idx="1606">
                  <c:v>1.9014632926196169</c:v>
                </c:pt>
                <c:pt idx="1607">
                  <c:v>1.9014198584721702</c:v>
                </c:pt>
                <c:pt idx="1608">
                  <c:v>1.9013767873908458</c:v>
                </c:pt>
                <c:pt idx="1609">
                  <c:v>1.9013340756310024</c:v>
                </c:pt>
                <c:pt idx="1610">
                  <c:v>1.9012917194932886</c:v>
                </c:pt>
                <c:pt idx="1611">
                  <c:v>1.9012497153230219</c:v>
                </c:pt>
                <c:pt idx="1612">
                  <c:v>1.9012080595095782</c:v>
                </c:pt>
                <c:pt idx="1613">
                  <c:v>1.9011667484857897</c:v>
                </c:pt>
                <c:pt idx="1614">
                  <c:v>1.9011257787273541</c:v>
                </c:pt>
                <c:pt idx="1615">
                  <c:v>1.9010851467522474</c:v>
                </c:pt>
                <c:pt idx="1616">
                  <c:v>1.9010448491201526</c:v>
                </c:pt>
                <c:pt idx="1617">
                  <c:v>1.9010048824318904</c:v>
                </c:pt>
                <c:pt idx="1618">
                  <c:v>1.9009652433288631</c:v>
                </c:pt>
                <c:pt idx="1619">
                  <c:v>1.9009259284925049</c:v>
                </c:pt>
                <c:pt idx="1620">
                  <c:v>1.90088693464374</c:v>
                </c:pt>
                <c:pt idx="1621">
                  <c:v>1.9008482585424495</c:v>
                </c:pt>
                <c:pt idx="1622">
                  <c:v>1.9008098969869465</c:v>
                </c:pt>
                <c:pt idx="1623">
                  <c:v>1.9007718468134589</c:v>
                </c:pt>
                <c:pt idx="1624">
                  <c:v>1.9007341048956179</c:v>
                </c:pt>
                <c:pt idx="1625">
                  <c:v>1.9006966681439585</c:v>
                </c:pt>
                <c:pt idx="1626">
                  <c:v>1.900659533505423</c:v>
                </c:pt>
                <c:pt idx="1627">
                  <c:v>1.9006226979628742</c:v>
                </c:pt>
                <c:pt idx="1628">
                  <c:v>1.9005907580172923</c:v>
                </c:pt>
                <c:pt idx="1629">
                  <c:v>1.9005564529083068</c:v>
                </c:pt>
                <c:pt idx="1630">
                  <c:v>1.9005204639796749</c:v>
                </c:pt>
                <c:pt idx="1631">
                  <c:v>1.9004847627563299</c:v>
                </c:pt>
                <c:pt idx="1632">
                  <c:v>1.9004493463898244</c:v>
                </c:pt>
                <c:pt idx="1633">
                  <c:v>1.9004142120649061</c:v>
                </c:pt>
                <c:pt idx="1634">
                  <c:v>1.9003793569990783</c:v>
                </c:pt>
                <c:pt idx="1635">
                  <c:v>1.9003447784421648</c:v>
                </c:pt>
                <c:pt idx="1636">
                  <c:v>1.9003104736758838</c:v>
                </c:pt>
                <c:pt idx="1637">
                  <c:v>1.9002764400134275</c:v>
                </c:pt>
                <c:pt idx="1638">
                  <c:v>1.9002426747990466</c:v>
                </c:pt>
                <c:pt idx="1639">
                  <c:v>1.900209175407642</c:v>
                </c:pt>
                <c:pt idx="1640">
                  <c:v>1.9001759392443613</c:v>
                </c:pt>
                <c:pt idx="1641">
                  <c:v>1.9001429637442029</c:v>
                </c:pt>
                <c:pt idx="1642">
                  <c:v>1.9001102463716242</c:v>
                </c:pt>
                <c:pt idx="1643">
                  <c:v>1.9000777846201571</c:v>
                </c:pt>
                <c:pt idx="1644">
                  <c:v>1.9000455760120272</c:v>
                </c:pt>
                <c:pt idx="1645">
                  <c:v>1.90001361809778</c:v>
                </c:pt>
                <c:pt idx="1646">
                  <c:v>1.8999819084559124</c:v>
                </c:pt>
                <c:pt idx="1647">
                  <c:v>1.8999504446925082</c:v>
                </c:pt>
                <c:pt idx="1648">
                  <c:v>1.8999173868290402</c:v>
                </c:pt>
                <c:pt idx="1649">
                  <c:v>1.8998851954690559</c:v>
                </c:pt>
                <c:pt idx="1650">
                  <c:v>1.8998544693811512</c:v>
                </c:pt>
                <c:pt idx="1651">
                  <c:v>1.8998239797288952</c:v>
                </c:pt>
                <c:pt idx="1652">
                  <c:v>1.8997937242525795</c:v>
                </c:pt>
                <c:pt idx="1653">
                  <c:v>1.8997637007179917</c:v>
                </c:pt>
                <c:pt idx="1654">
                  <c:v>1.8997339069160835</c:v>
                </c:pt>
                <c:pt idx="1655">
                  <c:v>1.8997043406626481</c:v>
                </c:pt>
                <c:pt idx="1656">
                  <c:v>1.8996749997980031</c:v>
                </c:pt>
                <c:pt idx="1657">
                  <c:v>1.8996458821866746</c:v>
                </c:pt>
                <c:pt idx="1658">
                  <c:v>1.8996169857170879</c:v>
                </c:pt>
                <c:pt idx="1659">
                  <c:v>1.8995883083012617</c:v>
                </c:pt>
                <c:pt idx="1660">
                  <c:v>1.8995598478745082</c:v>
                </c:pt>
                <c:pt idx="1661">
                  <c:v>1.8995316023951339</c:v>
                </c:pt>
                <c:pt idx="1662">
                  <c:v>1.8995035698441503</c:v>
                </c:pt>
                <c:pt idx="1663">
                  <c:v>1.8994757482249831</c:v>
                </c:pt>
                <c:pt idx="1664">
                  <c:v>1.8994481355631885</c:v>
                </c:pt>
                <c:pt idx="1665">
                  <c:v>1.8994207299061729</c:v>
                </c:pt>
                <c:pt idx="1666">
                  <c:v>1.8993935293229172</c:v>
                </c:pt>
                <c:pt idx="1667">
                  <c:v>1.8993665319037025</c:v>
                </c:pt>
                <c:pt idx="1668">
                  <c:v>1.899325964010955</c:v>
                </c:pt>
                <c:pt idx="1669">
                  <c:v>1.8992919948023352</c:v>
                </c:pt>
                <c:pt idx="1670">
                  <c:v>1.8992656856798162</c:v>
                </c:pt>
                <c:pt idx="1671">
                  <c:v>1.899239571454175</c:v>
                </c:pt>
                <c:pt idx="1672">
                  <c:v>1.8992136503274311</c:v>
                </c:pt>
                <c:pt idx="1673">
                  <c:v>1.8991879205212332</c:v>
                </c:pt>
                <c:pt idx="1674">
                  <c:v>1.8991623802766151</c:v>
                </c:pt>
                <c:pt idx="1675">
                  <c:v>1.8991370278537527</c:v>
                </c:pt>
                <c:pt idx="1676">
                  <c:v>1.8991118615317268</c:v>
                </c:pt>
                <c:pt idx="1677">
                  <c:v>1.8990868796082869</c:v>
                </c:pt>
                <c:pt idx="1678">
                  <c:v>1.8990620803996199</c:v>
                </c:pt>
                <c:pt idx="1679">
                  <c:v>1.8990380167737779</c:v>
                </c:pt>
                <c:pt idx="1680">
                  <c:v>1.8990168935945229</c:v>
                </c:pt>
                <c:pt idx="1681">
                  <c:v>1.8989970288418279</c:v>
                </c:pt>
                <c:pt idx="1682">
                  <c:v>1.8989767608168455</c:v>
                </c:pt>
                <c:pt idx="1683">
                  <c:v>1.8989571905765137</c:v>
                </c:pt>
                <c:pt idx="1684">
                  <c:v>1.8989377646918641</c:v>
                </c:pt>
                <c:pt idx="1685">
                  <c:v>1.898918481943962</c:v>
                </c:pt>
                <c:pt idx="1686">
                  <c:v>1.8988993411261308</c:v>
                </c:pt>
                <c:pt idx="1687">
                  <c:v>1.8988792550512998</c:v>
                </c:pt>
                <c:pt idx="1688">
                  <c:v>1.8988533595762784</c:v>
                </c:pt>
                <c:pt idx="1689">
                  <c:v>1.8988292686238013</c:v>
                </c:pt>
                <c:pt idx="1690">
                  <c:v>1.8988064263598452</c:v>
                </c:pt>
                <c:pt idx="1691">
                  <c:v>1.8987837474923093</c:v>
                </c:pt>
                <c:pt idx="1692">
                  <c:v>1.8987612305623016</c:v>
                </c:pt>
                <c:pt idx="1693">
                  <c:v>1.8987388741263793</c:v>
                </c:pt>
                <c:pt idx="1694">
                  <c:v>1.8987166767563608</c:v>
                </c:pt>
                <c:pt idx="1695">
                  <c:v>1.8986946370391395</c:v>
                </c:pt>
                <c:pt idx="1696">
                  <c:v>1.8986727535765033</c:v>
                </c:pt>
                <c:pt idx="1697">
                  <c:v>1.898651024984952</c:v>
                </c:pt>
                <c:pt idx="1698">
                  <c:v>1.8986294498955223</c:v>
                </c:pt>
                <c:pt idx="1699">
                  <c:v>1.8986080269536108</c:v>
                </c:pt>
                <c:pt idx="1700">
                  <c:v>1.8985841374172256</c:v>
                </c:pt>
                <c:pt idx="1701">
                  <c:v>1.8985588490149881</c:v>
                </c:pt>
                <c:pt idx="1702">
                  <c:v>1.8985337366949444</c:v>
                </c:pt>
                <c:pt idx="1703">
                  <c:v>1.8985087988122236</c:v>
                </c:pt>
                <c:pt idx="1704">
                  <c:v>1.8984840337401048</c:v>
                </c:pt>
                <c:pt idx="1705">
                  <c:v>1.8984599556170216</c:v>
                </c:pt>
                <c:pt idx="1706">
                  <c:v>1.8984355293224842</c:v>
                </c:pt>
                <c:pt idx="1707">
                  <c:v>1.8984122966335981</c:v>
                </c:pt>
                <c:pt idx="1708">
                  <c:v>1.8984076435694408</c:v>
                </c:pt>
                <c:pt idx="1709">
                  <c:v>1.8983964054298794</c:v>
                </c:pt>
                <c:pt idx="1710">
                  <c:v>1.8983765899224323</c:v>
                </c:pt>
                <c:pt idx="1711">
                  <c:v>1.8983569111993679</c:v>
                </c:pt>
                <c:pt idx="1712">
                  <c:v>1.8983373680795803</c:v>
                </c:pt>
                <c:pt idx="1713">
                  <c:v>1.8983179593940815</c:v>
                </c:pt>
                <c:pt idx="1714">
                  <c:v>1.8982986839858611</c:v>
                </c:pt>
                <c:pt idx="1715">
                  <c:v>1.898279540709745</c:v>
                </c:pt>
                <c:pt idx="1716">
                  <c:v>1.8982605284322556</c:v>
                </c:pt>
                <c:pt idx="1717">
                  <c:v>1.8982416460314744</c:v>
                </c:pt>
                <c:pt idx="1718">
                  <c:v>1.8982228923969069</c:v>
                </c:pt>
                <c:pt idx="1719">
                  <c:v>1.8982042664293481</c:v>
                </c:pt>
                <c:pt idx="1720">
                  <c:v>1.8981857670407534</c:v>
                </c:pt>
                <c:pt idx="1721">
                  <c:v>1.898167393154103</c:v>
                </c:pt>
                <c:pt idx="1722">
                  <c:v>1.8981491437032787</c:v>
                </c:pt>
                <c:pt idx="1723">
                  <c:v>1.898131017632934</c:v>
                </c:pt>
                <c:pt idx="1724">
                  <c:v>1.8981130138983695</c:v>
                </c:pt>
                <c:pt idx="1725">
                  <c:v>1.8980951314654098</c:v>
                </c:pt>
                <c:pt idx="1726">
                  <c:v>1.8980773693102808</c:v>
                </c:pt>
                <c:pt idx="1727">
                  <c:v>1.8980597264194907</c:v>
                </c:pt>
                <c:pt idx="1728">
                  <c:v>1.8980422017897089</c:v>
                </c:pt>
                <c:pt idx="1729">
                  <c:v>1.898024794427652</c:v>
                </c:pt>
                <c:pt idx="1730">
                  <c:v>1.8980075033499639</c:v>
                </c:pt>
                <c:pt idx="1731">
                  <c:v>1.8979903275831056</c:v>
                </c:pt>
                <c:pt idx="1732">
                  <c:v>1.8979732661632398</c:v>
                </c:pt>
                <c:pt idx="1733">
                  <c:v>1.8979563181361205</c:v>
                </c:pt>
                <c:pt idx="1734">
                  <c:v>1.8979394825569826</c:v>
                </c:pt>
                <c:pt idx="1735">
                  <c:v>1.8979227584904352</c:v>
                </c:pt>
                <c:pt idx="1736">
                  <c:v>1.8979061450103518</c:v>
                </c:pt>
                <c:pt idx="1737">
                  <c:v>1.8978896411997663</c:v>
                </c:pt>
                <c:pt idx="1738">
                  <c:v>1.8978732461507688</c:v>
                </c:pt>
                <c:pt idx="1739">
                  <c:v>1.8978569589644017</c:v>
                </c:pt>
                <c:pt idx="1740">
                  <c:v>1.8978407787505589</c:v>
                </c:pt>
                <c:pt idx="1741">
                  <c:v>1.8978247046278844</c:v>
                </c:pt>
                <c:pt idx="1742">
                  <c:v>1.8978087357236739</c:v>
                </c:pt>
                <c:pt idx="1743">
                  <c:v>1.8977928711737777</c:v>
                </c:pt>
                <c:pt idx="1744">
                  <c:v>1.8977771101225014</c:v>
                </c:pt>
                <c:pt idx="1745">
                  <c:v>1.8977614517225139</c:v>
                </c:pt>
                <c:pt idx="1746">
                  <c:v>1.8977458951347506</c:v>
                </c:pt>
                <c:pt idx="1747">
                  <c:v>1.8977304395283228</c:v>
                </c:pt>
                <c:pt idx="1748">
                  <c:v>1.8977122930118446</c:v>
                </c:pt>
                <c:pt idx="1749">
                  <c:v>1.8976956532218388</c:v>
                </c:pt>
                <c:pt idx="1750">
                  <c:v>1.8976805084133472</c:v>
                </c:pt>
                <c:pt idx="1751">
                  <c:v>1.8976654612388213</c:v>
                </c:pt>
                <c:pt idx="1752">
                  <c:v>1.8976505109078967</c:v>
                </c:pt>
                <c:pt idx="1753">
                  <c:v>1.8976356566378381</c:v>
                </c:pt>
                <c:pt idx="1754">
                  <c:v>1.8976208976534559</c:v>
                </c:pt>
                <c:pt idx="1755">
                  <c:v>1.8976062331870212</c:v>
                </c:pt>
                <c:pt idx="1756">
                  <c:v>1.8975916624781823</c:v>
                </c:pt>
                <c:pt idx="1757">
                  <c:v>1.8975771847738852</c:v>
                </c:pt>
                <c:pt idx="1758">
                  <c:v>1.8975627993282893</c:v>
                </c:pt>
                <c:pt idx="1759">
                  <c:v>1.8975485054026922</c:v>
                </c:pt>
                <c:pt idx="1760">
                  <c:v>1.8975343022654461</c:v>
                </c:pt>
                <c:pt idx="1761">
                  <c:v>1.8975201891918838</c:v>
                </c:pt>
                <c:pt idx="1762">
                  <c:v>1.89750616546424</c:v>
                </c:pt>
                <c:pt idx="1763">
                  <c:v>1.8974922303715758</c:v>
                </c:pt>
                <c:pt idx="1764">
                  <c:v>1.8974783832097037</c:v>
                </c:pt>
                <c:pt idx="1765">
                  <c:v>1.897464623281115</c:v>
                </c:pt>
                <c:pt idx="1766">
                  <c:v>1.897450949894903</c:v>
                </c:pt>
                <c:pt idx="1767">
                  <c:v>1.8974373623666958</c:v>
                </c:pt>
                <c:pt idx="1768">
                  <c:v>1.8974238600185815</c:v>
                </c:pt>
                <c:pt idx="1769">
                  <c:v>1.8974099973199439</c:v>
                </c:pt>
                <c:pt idx="1770">
                  <c:v>1.8973966645761076</c:v>
                </c:pt>
                <c:pt idx="1771">
                  <c:v>1.8973834150068276</c:v>
                </c:pt>
                <c:pt idx="1772">
                  <c:v>1.8973702479594343</c:v>
                </c:pt>
                <c:pt idx="1773">
                  <c:v>1.8973571627873724</c:v>
                </c:pt>
                <c:pt idx="1774">
                  <c:v>1.8973441588501381</c:v>
                </c:pt>
                <c:pt idx="1775">
                  <c:v>1.8973312355132121</c:v>
                </c:pt>
                <c:pt idx="1776">
                  <c:v>1.8973183921479957</c:v>
                </c:pt>
                <c:pt idx="1777">
                  <c:v>1.8973056281317464</c:v>
                </c:pt>
                <c:pt idx="1778">
                  <c:v>1.8972929428475138</c:v>
                </c:pt>
                <c:pt idx="1779">
                  <c:v>1.8972803356840811</c:v>
                </c:pt>
                <c:pt idx="1780">
                  <c:v>1.8972678060358992</c:v>
                </c:pt>
                <c:pt idx="1781">
                  <c:v>1.8972553533030292</c:v>
                </c:pt>
                <c:pt idx="1782">
                  <c:v>1.8972429768910795</c:v>
                </c:pt>
                <c:pt idx="1783">
                  <c:v>1.8972306762111495</c:v>
                </c:pt>
                <c:pt idx="1784">
                  <c:v>1.8972184506797691</c:v>
                </c:pt>
                <c:pt idx="1785">
                  <c:v>1.8972062997188406</c:v>
                </c:pt>
                <c:pt idx="1786">
                  <c:v>1.8971942227555825</c:v>
                </c:pt>
                <c:pt idx="1787">
                  <c:v>1.8971822192224737</c:v>
                </c:pt>
                <c:pt idx="1788">
                  <c:v>1.897172860947888</c:v>
                </c:pt>
                <c:pt idx="1789">
                  <c:v>1.8971622798556149</c:v>
                </c:pt>
                <c:pt idx="1790">
                  <c:v>1.8971504832795576</c:v>
                </c:pt>
                <c:pt idx="1791">
                  <c:v>1.8971387579912962</c:v>
                </c:pt>
                <c:pt idx="1792">
                  <c:v>1.8971271034480839</c:v>
                </c:pt>
                <c:pt idx="1793">
                  <c:v>1.8971155191121158</c:v>
                </c:pt>
                <c:pt idx="1794">
                  <c:v>1.8971040044504774</c:v>
                </c:pt>
                <c:pt idx="1795">
                  <c:v>1.8970925589350918</c:v>
                </c:pt>
                <c:pt idx="1796">
                  <c:v>1.8970811820426692</c:v>
                </c:pt>
                <c:pt idx="1797">
                  <c:v>1.8970698732546571</c:v>
                </c:pt>
                <c:pt idx="1798">
                  <c:v>1.8970586320571909</c:v>
                </c:pt>
                <c:pt idx="1799">
                  <c:v>1.8970474579410441</c:v>
                </c:pt>
                <c:pt idx="1800">
                  <c:v>1.8970363504015819</c:v>
                </c:pt>
                <c:pt idx="1801">
                  <c:v>1.8970253089387092</c:v>
                </c:pt>
                <c:pt idx="1802">
                  <c:v>1.8970143330568281</c:v>
                </c:pt>
                <c:pt idx="1803">
                  <c:v>1.8970034222647876</c:v>
                </c:pt>
                <c:pt idx="1804">
                  <c:v>1.8969925760758395</c:v>
                </c:pt>
                <c:pt idx="1805">
                  <c:v>1.8969817940075915</c:v>
                </c:pt>
                <c:pt idx="1806">
                  <c:v>1.8969710755819629</c:v>
                </c:pt>
                <c:pt idx="1807">
                  <c:v>1.8969604203251393</c:v>
                </c:pt>
                <c:pt idx="1808">
                  <c:v>1.8969374228997684</c:v>
                </c:pt>
                <c:pt idx="1809">
                  <c:v>1.8969199095276619</c:v>
                </c:pt>
                <c:pt idx="1810">
                  <c:v>1.8969094872518926</c:v>
                </c:pt>
                <c:pt idx="1811">
                  <c:v>1.8968991259485537</c:v>
                </c:pt>
                <c:pt idx="1812">
                  <c:v>1.8968888251675575</c:v>
                </c:pt>
                <c:pt idx="1813">
                  <c:v>1.8968785844627964</c:v>
                </c:pt>
                <c:pt idx="1814">
                  <c:v>1.8968684033920995</c:v>
                </c:pt>
                <c:pt idx="1815">
                  <c:v>1.8968582815171937</c:v>
                </c:pt>
                <c:pt idx="1816">
                  <c:v>1.8968506640762783</c:v>
                </c:pt>
                <c:pt idx="1817">
                  <c:v>1.8968435026747661</c:v>
                </c:pt>
                <c:pt idx="1818">
                  <c:v>1.8968372013859185</c:v>
                </c:pt>
                <c:pt idx="1819">
                  <c:v>1.8968301323278056</c:v>
                </c:pt>
                <c:pt idx="1820">
                  <c:v>1.8968235151288264</c:v>
                </c:pt>
                <c:pt idx="1821">
                  <c:v>1.8968169427530504</c:v>
                </c:pt>
                <c:pt idx="1822">
                  <c:v>1.8968100107564805</c:v>
                </c:pt>
                <c:pt idx="1823">
                  <c:v>1.8968035279626934</c:v>
                </c:pt>
                <c:pt idx="1824">
                  <c:v>1.8967970890953554</c:v>
                </c:pt>
                <c:pt idx="1825">
                  <c:v>1.8967906938622086</c:v>
                </c:pt>
                <c:pt idx="1826">
                  <c:v>1.896784341973337</c:v>
                </c:pt>
                <c:pt idx="1827">
                  <c:v>1.8967776318289069</c:v>
                </c:pt>
                <c:pt idx="1828">
                  <c:v>1.896765356498852</c:v>
                </c:pt>
                <c:pt idx="1829">
                  <c:v>1.8967555458835177</c:v>
                </c:pt>
                <c:pt idx="1830">
                  <c:v>1.8967489851491035</c:v>
                </c:pt>
                <c:pt idx="1831">
                  <c:v>1.8967432652466281</c:v>
                </c:pt>
                <c:pt idx="1832">
                  <c:v>1.8967367889179112</c:v>
                </c:pt>
                <c:pt idx="1833">
                  <c:v>1.8967307529298085</c:v>
                </c:pt>
                <c:pt idx="1834">
                  <c:v>1.8967247579140467</c:v>
                </c:pt>
                <c:pt idx="1835">
                  <c:v>1.8967188036019209</c:v>
                </c:pt>
                <c:pt idx="1836">
                  <c:v>1.8967105129898616</c:v>
                </c:pt>
                <c:pt idx="1837">
                  <c:v>1.8967014797495116</c:v>
                </c:pt>
                <c:pt idx="1838">
                  <c:v>1.8966901283417235</c:v>
                </c:pt>
                <c:pt idx="1839">
                  <c:v>1.896678048245179</c:v>
                </c:pt>
                <c:pt idx="1840">
                  <c:v>1.8966660304469141</c:v>
                </c:pt>
                <c:pt idx="1841">
                  <c:v>1.8966544672434196</c:v>
                </c:pt>
                <c:pt idx="1842">
                  <c:v>1.8966425717005841</c:v>
                </c:pt>
                <c:pt idx="1843">
                  <c:v>1.8966307370395408</c:v>
                </c:pt>
                <c:pt idx="1844">
                  <c:v>1.8966193535743772</c:v>
                </c:pt>
                <c:pt idx="1845">
                  <c:v>1.8966072482713265</c:v>
                </c:pt>
                <c:pt idx="1846">
                  <c:v>1.8965959829418413</c:v>
                </c:pt>
                <c:pt idx="1847">
                  <c:v>1.8965843863108893</c:v>
                </c:pt>
                <c:pt idx="1848">
                  <c:v>1.8965736246346752</c:v>
                </c:pt>
                <c:pt idx="1849">
                  <c:v>1.8965625305647591</c:v>
                </c:pt>
                <c:pt idx="1850">
                  <c:v>1.8965511058100386</c:v>
                </c:pt>
                <c:pt idx="1851">
                  <c:v>1.8965397383527116</c:v>
                </c:pt>
                <c:pt idx="1852">
                  <c:v>1.8965288134044158</c:v>
                </c:pt>
                <c:pt idx="1853">
                  <c:v>1.8965175583949603</c:v>
                </c:pt>
                <c:pt idx="1854">
                  <c:v>1.8965063594009739</c:v>
                </c:pt>
                <c:pt idx="1855">
                  <c:v>1.8964952160006596</c:v>
                </c:pt>
                <c:pt idx="1856">
                  <c:v>1.8964841277760156</c:v>
                </c:pt>
                <c:pt idx="1857">
                  <c:v>1.896473476856817</c:v>
                </c:pt>
                <c:pt idx="1858">
                  <c:v>1.8964651707105982</c:v>
                </c:pt>
                <c:pt idx="1859">
                  <c:v>1.8964572904322177</c:v>
                </c:pt>
                <c:pt idx="1860">
                  <c:v>1.8964494529647158</c:v>
                </c:pt>
                <c:pt idx="1861">
                  <c:v>1.8964416580136478</c:v>
                </c:pt>
                <c:pt idx="1862">
                  <c:v>1.8964339052870027</c:v>
                </c:pt>
                <c:pt idx="1863">
                  <c:v>1.8964261944951759</c:v>
                </c:pt>
                <c:pt idx="1864">
                  <c:v>1.8964185253509493</c:v>
                </c:pt>
                <c:pt idx="1865">
                  <c:v>1.8964108975694678</c:v>
                </c:pt>
                <c:pt idx="1866">
                  <c:v>1.8964033108682146</c:v>
                </c:pt>
                <c:pt idx="1867">
                  <c:v>1.8963957649669911</c:v>
                </c:pt>
                <c:pt idx="1868">
                  <c:v>1.8964044700791183</c:v>
                </c:pt>
                <c:pt idx="1869">
                  <c:v>1.8964063940737586</c:v>
                </c:pt>
                <c:pt idx="1870">
                  <c:v>1.8963989208837331</c:v>
                </c:pt>
                <c:pt idx="1871">
                  <c:v>1.8963914877220891</c:v>
                </c:pt>
                <c:pt idx="1872">
                  <c:v>1.8963840943172237</c:v>
                </c:pt>
                <c:pt idx="1873">
                  <c:v>1.896376740399746</c:v>
                </c:pt>
                <c:pt idx="1874">
                  <c:v>1.8963694257024593</c:v>
                </c:pt>
                <c:pt idx="1875">
                  <c:v>1.8963621499603396</c:v>
                </c:pt>
                <c:pt idx="1876">
                  <c:v>1.8963549129105139</c:v>
                </c:pt>
                <c:pt idx="1877">
                  <c:v>1.8963477142922416</c:v>
                </c:pt>
                <c:pt idx="1878">
                  <c:v>1.8963405538468923</c:v>
                </c:pt>
                <c:pt idx="1879">
                  <c:v>1.8963334313179288</c:v>
                </c:pt>
                <c:pt idx="1880">
                  <c:v>1.8963263464508842</c:v>
                </c:pt>
                <c:pt idx="1881">
                  <c:v>1.8963192989933453</c:v>
                </c:pt>
                <c:pt idx="1882">
                  <c:v>1.8963122886949311</c:v>
                </c:pt>
                <c:pt idx="1883">
                  <c:v>1.8963053153072766</c:v>
                </c:pt>
                <c:pt idx="1884">
                  <c:v>1.89629837858401</c:v>
                </c:pt>
                <c:pt idx="1885">
                  <c:v>1.8962914782807383</c:v>
                </c:pt>
                <c:pt idx="1886">
                  <c:v>1.8962846141550254</c:v>
                </c:pt>
                <c:pt idx="1887">
                  <c:v>1.896277785966376</c:v>
                </c:pt>
                <c:pt idx="1888">
                  <c:v>1.8962665813826722</c:v>
                </c:pt>
                <c:pt idx="1889">
                  <c:v>1.8962568949904863</c:v>
                </c:pt>
                <c:pt idx="1890">
                  <c:v>1.8962501859466903</c:v>
                </c:pt>
                <c:pt idx="1891">
                  <c:v>1.8962435118126253</c:v>
                </c:pt>
                <c:pt idx="1892">
                  <c:v>1.8962368723579017</c:v>
                </c:pt>
                <c:pt idx="1893">
                  <c:v>1.8962302673539588</c:v>
                </c:pt>
                <c:pt idx="1894">
                  <c:v>1.8962236965740464</c:v>
                </c:pt>
                <c:pt idx="1895">
                  <c:v>1.8962171597932098</c:v>
                </c:pt>
                <c:pt idx="1896">
                  <c:v>1.8962106567882731</c:v>
                </c:pt>
                <c:pt idx="1897">
                  <c:v>1.8962041873378219</c:v>
                </c:pt>
                <c:pt idx="1898">
                  <c:v>1.8961977512221879</c:v>
                </c:pt>
                <c:pt idx="1899">
                  <c:v>1.8961913482234318</c:v>
                </c:pt>
                <c:pt idx="1900">
                  <c:v>1.8961849781253299</c:v>
                </c:pt>
                <c:pt idx="1901">
                  <c:v>1.8961786407133556</c:v>
                </c:pt>
                <c:pt idx="1902">
                  <c:v>1.8961723357746656</c:v>
                </c:pt>
                <c:pt idx="1903">
                  <c:v>1.8961660630980841</c:v>
                </c:pt>
                <c:pt idx="1904">
                  <c:v>1.8961598224740877</c:v>
                </c:pt>
                <c:pt idx="1905">
                  <c:v>1.8961536136947896</c:v>
                </c:pt>
                <c:pt idx="1906">
                  <c:v>1.8961474365539261</c:v>
                </c:pt>
                <c:pt idx="1907">
                  <c:v>1.8961412908468409</c:v>
                </c:pt>
                <c:pt idx="1908">
                  <c:v>1.8961394830975489</c:v>
                </c:pt>
                <c:pt idx="1909">
                  <c:v>1.8961359025779898</c:v>
                </c:pt>
                <c:pt idx="1910">
                  <c:v>1.8961298390094301</c:v>
                </c:pt>
                <c:pt idx="1911">
                  <c:v>1.8961238061423269</c:v>
                </c:pt>
                <c:pt idx="1912">
                  <c:v>1.8961178037793007</c:v>
                </c:pt>
                <c:pt idx="1913">
                  <c:v>1.8961118317244967</c:v>
                </c:pt>
                <c:pt idx="1914">
                  <c:v>1.8961058897835761</c:v>
                </c:pt>
                <c:pt idx="1915">
                  <c:v>1.8960999777636989</c:v>
                </c:pt>
                <c:pt idx="1916">
                  <c:v>1.8960940954735115</c:v>
                </c:pt>
                <c:pt idx="1917">
                  <c:v>1.896088242723134</c:v>
                </c:pt>
                <c:pt idx="1918">
                  <c:v>1.8960824193241463</c:v>
                </c:pt>
                <c:pt idx="1919">
                  <c:v>1.8960766250895758</c:v>
                </c:pt>
                <c:pt idx="1920">
                  <c:v>1.8960708598338825</c:v>
                </c:pt>
                <c:pt idx="1921">
                  <c:v>1.8960651233729493</c:v>
                </c:pt>
                <c:pt idx="1922">
                  <c:v>1.8960594155240669</c:v>
                </c:pt>
                <c:pt idx="1923">
                  <c:v>1.8960537361059213</c:v>
                </c:pt>
                <c:pt idx="1924">
                  <c:v>1.8960480849385839</c:v>
                </c:pt>
                <c:pt idx="1925">
                  <c:v>1.8960424618434957</c:v>
                </c:pt>
                <c:pt idx="1926">
                  <c:v>1.8960368666434573</c:v>
                </c:pt>
                <c:pt idx="1927">
                  <c:v>1.8960312991626169</c:v>
                </c:pt>
                <c:pt idx="1928">
                  <c:v>1.8960240037722187</c:v>
                </c:pt>
                <c:pt idx="1929">
                  <c:v>1.8960174417716422</c:v>
                </c:pt>
                <c:pt idx="1930">
                  <c:v>1.8960119605864068</c:v>
                </c:pt>
                <c:pt idx="1931">
                  <c:v>1.8960065064039762</c:v>
                </c:pt>
                <c:pt idx="1932">
                  <c:v>1.8960010790552553</c:v>
                </c:pt>
                <c:pt idx="1933">
                  <c:v>1.8959956783724259</c:v>
                </c:pt>
                <c:pt idx="1934">
                  <c:v>1.895990304188933</c:v>
                </c:pt>
                <c:pt idx="1935">
                  <c:v>1.8959849563394757</c:v>
                </c:pt>
                <c:pt idx="1936">
                  <c:v>1.8959796346599946</c:v>
                </c:pt>
                <c:pt idx="1937">
                  <c:v>1.8959743389876618</c:v>
                </c:pt>
                <c:pt idx="1938">
                  <c:v>1.8959690691608719</c:v>
                </c:pt>
                <c:pt idx="1939">
                  <c:v>1.895963825019227</c:v>
                </c:pt>
                <c:pt idx="1940">
                  <c:v>1.8959586064035299</c:v>
                </c:pt>
                <c:pt idx="1941">
                  <c:v>1.8959534131557731</c:v>
                </c:pt>
                <c:pt idx="1942">
                  <c:v>1.895948245119127</c:v>
                </c:pt>
                <c:pt idx="1943">
                  <c:v>1.8959431021379296</c:v>
                </c:pt>
                <c:pt idx="1944">
                  <c:v>1.8959379840576795</c:v>
                </c:pt>
                <c:pt idx="1945">
                  <c:v>1.8959328907250221</c:v>
                </c:pt>
                <c:pt idx="1946">
                  <c:v>1.8959278219877405</c:v>
                </c:pt>
                <c:pt idx="1947">
                  <c:v>1.8959227776947478</c:v>
                </c:pt>
                <c:pt idx="1948">
                  <c:v>1.8959167259969996</c:v>
                </c:pt>
                <c:pt idx="1949">
                  <c:v>1.895911388027933</c:v>
                </c:pt>
                <c:pt idx="1950">
                  <c:v>1.895906418069526</c:v>
                </c:pt>
                <c:pt idx="1951">
                  <c:v>1.8959014719505536</c:v>
                </c:pt>
                <c:pt idx="1952">
                  <c:v>1.8958965495255125</c:v>
                </c:pt>
                <c:pt idx="1953">
                  <c:v>1.8958916506499697</c:v>
                </c:pt>
                <c:pt idx="1954">
                  <c:v>1.8958867751805539</c:v>
                </c:pt>
                <c:pt idx="1955">
                  <c:v>1.895881922974946</c:v>
                </c:pt>
                <c:pt idx="1956">
                  <c:v>1.8958770938918703</c:v>
                </c:pt>
                <c:pt idx="1957">
                  <c:v>1.8958722877910856</c:v>
                </c:pt>
                <c:pt idx="1958">
                  <c:v>1.8958675045333768</c:v>
                </c:pt>
                <c:pt idx="1959">
                  <c:v>1.8958627439805456</c:v>
                </c:pt>
                <c:pt idx="1960">
                  <c:v>1.8958580059954013</c:v>
                </c:pt>
                <c:pt idx="1961">
                  <c:v>1.8958532904417544</c:v>
                </c:pt>
                <c:pt idx="1962">
                  <c:v>1.895848597184405</c:v>
                </c:pt>
                <c:pt idx="1963">
                  <c:v>1.8958439260891375</c:v>
                </c:pt>
                <c:pt idx="1964">
                  <c:v>1.8958392770227095</c:v>
                </c:pt>
                <c:pt idx="1965">
                  <c:v>1.8958346498528462</c:v>
                </c:pt>
                <c:pt idx="1966">
                  <c:v>1.8958300444482294</c:v>
                </c:pt>
                <c:pt idx="1967">
                  <c:v>1.8958254606784926</c:v>
                </c:pt>
                <c:pt idx="1968">
                  <c:v>1.895822922911913</c:v>
                </c:pt>
                <c:pt idx="1969">
                  <c:v>1.8958193908264356</c:v>
                </c:pt>
                <c:pt idx="1970">
                  <c:v>1.8958148672999731</c:v>
                </c:pt>
                <c:pt idx="1971">
                  <c:v>1.8958103649194369</c:v>
                </c:pt>
                <c:pt idx="1972">
                  <c:v>1.8958058835589247</c:v>
                </c:pt>
                <c:pt idx="1973">
                  <c:v>1.8958014230934372</c:v>
                </c:pt>
                <c:pt idx="1974">
                  <c:v>1.8957969833988735</c:v>
                </c:pt>
                <c:pt idx="1975">
                  <c:v>1.8957925643520217</c:v>
                </c:pt>
                <c:pt idx="1976">
                  <c:v>1.8957881658305507</c:v>
                </c:pt>
                <c:pt idx="1977">
                  <c:v>1.8957837877130057</c:v>
                </c:pt>
                <c:pt idx="1978">
                  <c:v>1.8957794298787984</c:v>
                </c:pt>
                <c:pt idx="1979">
                  <c:v>1.8957750922082002</c:v>
                </c:pt>
                <c:pt idx="1980">
                  <c:v>1.8957707745823362</c:v>
                </c:pt>
                <c:pt idx="1981">
                  <c:v>1.8957664768831775</c:v>
                </c:pt>
                <c:pt idx="1982">
                  <c:v>1.8957621989935327</c:v>
                </c:pt>
                <c:pt idx="1983">
                  <c:v>1.8957579407970437</c:v>
                </c:pt>
                <c:pt idx="1984">
                  <c:v>1.895753702178177</c:v>
                </c:pt>
                <c:pt idx="1985">
                  <c:v>1.8957494830222168</c:v>
                </c:pt>
                <c:pt idx="1986">
                  <c:v>1.895745283215259</c:v>
                </c:pt>
                <c:pt idx="1987">
                  <c:v>1.8957411026442053</c:v>
                </c:pt>
                <c:pt idx="1988">
                  <c:v>1.8957359465956949</c:v>
                </c:pt>
                <c:pt idx="1989">
                  <c:v>1.8957308116469631</c:v>
                </c:pt>
                <c:pt idx="1990">
                  <c:v>1.8957266904801211</c:v>
                </c:pt>
                <c:pt idx="1991">
                  <c:v>1.8957225880909372</c:v>
                </c:pt>
                <c:pt idx="1992">
                  <c:v>1.895718504370334</c:v>
                </c:pt>
                <c:pt idx="1993">
                  <c:v>1.8957144392099989</c:v>
                </c:pt>
                <c:pt idx="1994">
                  <c:v>1.8957103925023797</c:v>
                </c:pt>
                <c:pt idx="1995">
                  <c:v>1.8957063641406751</c:v>
                </c:pt>
                <c:pt idx="1996">
                  <c:v>1.8957023540188309</c:v>
                </c:pt>
                <c:pt idx="1997">
                  <c:v>1.8956983620315333</c:v>
                </c:pt>
                <c:pt idx="1998">
                  <c:v>1.895694388074203</c:v>
                </c:pt>
                <c:pt idx="1999">
                  <c:v>1.8956904320429886</c:v>
                </c:pt>
                <c:pt idx="2000">
                  <c:v>1.8956864938347613</c:v>
                </c:pt>
                <c:pt idx="2001">
                  <c:v>1.8956825733471097</c:v>
                </c:pt>
                <c:pt idx="2002">
                  <c:v>1.8956786704783319</c:v>
                </c:pt>
                <c:pt idx="2003">
                  <c:v>1.8956747851274316</c:v>
                </c:pt>
                <c:pt idx="2004">
                  <c:v>1.895670917194112</c:v>
                </c:pt>
                <c:pt idx="2005">
                  <c:v>1.89566706657877</c:v>
                </c:pt>
                <c:pt idx="2006">
                  <c:v>1.8956632331824901</c:v>
                </c:pt>
                <c:pt idx="2007">
                  <c:v>1.8956594169070393</c:v>
                </c:pt>
                <c:pt idx="2008">
                  <c:v>1.8956579005850041</c:v>
                </c:pt>
                <c:pt idx="2009">
                  <c:v>1.8956550934297915</c:v>
                </c:pt>
                <c:pt idx="2010">
                  <c:v>1.8956513243250819</c:v>
                </c:pt>
                <c:pt idx="2011">
                  <c:v>1.89564757197547</c:v>
                </c:pt>
                <c:pt idx="2012">
                  <c:v>1.895643836285914</c:v>
                </c:pt>
                <c:pt idx="2013">
                  <c:v>1.8956401171620225</c:v>
                </c:pt>
                <c:pt idx="2014">
                  <c:v>1.8956364145100517</c:v>
                </c:pt>
                <c:pt idx="2015">
                  <c:v>1.8956327282368974</c:v>
                </c:pt>
                <c:pt idx="2016">
                  <c:v>1.8956290582500921</c:v>
                </c:pt>
                <c:pt idx="2017">
                  <c:v>1.8956254044577991</c:v>
                </c:pt>
                <c:pt idx="2018">
                  <c:v>1.8956217667688073</c:v>
                </c:pt>
                <c:pt idx="2019">
                  <c:v>1.8956181450925267</c:v>
                </c:pt>
                <c:pt idx="2020">
                  <c:v>1.8956145393389829</c:v>
                </c:pt>
                <c:pt idx="2021">
                  <c:v>1.8956109494188129</c:v>
                </c:pt>
                <c:pt idx="2022">
                  <c:v>1.8956073752432594</c:v>
                </c:pt>
                <c:pt idx="2023">
                  <c:v>1.8956038167241676</c:v>
                </c:pt>
                <c:pt idx="2024">
                  <c:v>1.8956002737739779</c:v>
                </c:pt>
                <c:pt idx="2025">
                  <c:v>1.8955967463057231</c:v>
                </c:pt>
                <c:pt idx="2026">
                  <c:v>1.8955932342330233</c:v>
                </c:pt>
                <c:pt idx="2027">
                  <c:v>1.8955897374700816</c:v>
                </c:pt>
                <c:pt idx="2028">
                  <c:v>1.8955843286472505</c:v>
                </c:pt>
                <c:pt idx="2029">
                  <c:v>1.8955795804358035</c:v>
                </c:pt>
                <c:pt idx="2030">
                  <c:v>1.8955761324023945</c:v>
                </c:pt>
                <c:pt idx="2031">
                  <c:v>1.8955726993229489</c:v>
                </c:pt>
                <c:pt idx="2032">
                  <c:v>1.8955692811146374</c:v>
                </c:pt>
                <c:pt idx="2033">
                  <c:v>1.8955658776951854</c:v>
                </c:pt>
                <c:pt idx="2034">
                  <c:v>1.8955624889828697</c:v>
                </c:pt>
                <c:pt idx="2035">
                  <c:v>1.8955591148965119</c:v>
                </c:pt>
                <c:pt idx="2036">
                  <c:v>1.8955557553554754</c:v>
                </c:pt>
                <c:pt idx="2037">
                  <c:v>1.8955524102796621</c:v>
                </c:pt>
                <c:pt idx="2038">
                  <c:v>1.8955490795895074</c:v>
                </c:pt>
                <c:pt idx="2039">
                  <c:v>1.8955457632059747</c:v>
                </c:pt>
                <c:pt idx="2040">
                  <c:v>1.8955424610505529</c:v>
                </c:pt>
                <c:pt idx="2041">
                  <c:v>1.8955391730452538</c:v>
                </c:pt>
                <c:pt idx="2042">
                  <c:v>1.8955358991126037</c:v>
                </c:pt>
                <c:pt idx="2043">
                  <c:v>1.8955326391756433</c:v>
                </c:pt>
                <c:pt idx="2044">
                  <c:v>1.895529393157922</c:v>
                </c:pt>
                <c:pt idx="2045">
                  <c:v>1.8955261609834944</c:v>
                </c:pt>
                <c:pt idx="2046">
                  <c:v>1.8955229425769167</c:v>
                </c:pt>
                <c:pt idx="2047">
                  <c:v>1.8955197378632418</c:v>
                </c:pt>
                <c:pt idx="2048">
                  <c:v>1.8955159134717943</c:v>
                </c:pt>
                <c:pt idx="2049">
                  <c:v>1.8955124201072509</c:v>
                </c:pt>
                <c:pt idx="2050">
                  <c:v>1.8955092569389749</c:v>
                </c:pt>
                <c:pt idx="2051">
                  <c:v>1.8955061071637775</c:v>
                </c:pt>
                <c:pt idx="2052">
                  <c:v>1.8955029707091744</c:v>
                </c:pt>
                <c:pt idx="2053">
                  <c:v>1.8954998475031557</c:v>
                </c:pt>
                <c:pt idx="2054">
                  <c:v>1.8954967374741827</c:v>
                </c:pt>
                <c:pt idx="2055">
                  <c:v>1.8954936405511844</c:v>
                </c:pt>
                <c:pt idx="2056">
                  <c:v>1.895490556663552</c:v>
                </c:pt>
                <c:pt idx="2057">
                  <c:v>1.8954874857411395</c:v>
                </c:pt>
                <c:pt idx="2058">
                  <c:v>1.8954844277142553</c:v>
                </c:pt>
                <c:pt idx="2059">
                  <c:v>1.8954813825136629</c:v>
                </c:pt>
                <c:pt idx="2060">
                  <c:v>1.8954783500705745</c:v>
                </c:pt>
                <c:pt idx="2061">
                  <c:v>1.8954753303166496</c:v>
                </c:pt>
                <c:pt idx="2062">
                  <c:v>1.8954723231839901</c:v>
                </c:pt>
                <c:pt idx="2063">
                  <c:v>1.8954693286051374</c:v>
                </c:pt>
                <c:pt idx="2064">
                  <c:v>1.8954663465130706</c:v>
                </c:pt>
                <c:pt idx="2065">
                  <c:v>1.8954633768411997</c:v>
                </c:pt>
                <c:pt idx="2066">
                  <c:v>1.8954604195233666</c:v>
                </c:pt>
                <c:pt idx="2067">
                  <c:v>1.8954574744938393</c:v>
                </c:pt>
                <c:pt idx="2068">
                  <c:v>1.8954554791564284</c:v>
                </c:pt>
                <c:pt idx="2069">
                  <c:v>1.8954525576648464</c:v>
                </c:pt>
                <c:pt idx="2070">
                  <c:v>1.8954496482713661</c:v>
                </c:pt>
                <c:pt idx="2071">
                  <c:v>1.8954467509119011</c:v>
                </c:pt>
                <c:pt idx="2072">
                  <c:v>1.8954438655227752</c:v>
                </c:pt>
                <c:pt idx="2073">
                  <c:v>1.8954409920407214</c:v>
                </c:pt>
                <c:pt idx="2074">
                  <c:v>1.895438130402876</c:v>
                </c:pt>
                <c:pt idx="2075">
                  <c:v>1.8954352805467776</c:v>
                </c:pt>
                <c:pt idx="2076">
                  <c:v>1.8954324424103641</c:v>
                </c:pt>
                <c:pt idx="2077">
                  <c:v>1.8954296159319695</c:v>
                </c:pt>
                <c:pt idx="2078">
                  <c:v>1.895426801050319</c:v>
                </c:pt>
                <c:pt idx="2079">
                  <c:v>1.8954239977045293</c:v>
                </c:pt>
                <c:pt idx="2080">
                  <c:v>1.8954212058341036</c:v>
                </c:pt>
                <c:pt idx="2081">
                  <c:v>1.8954184253789299</c:v>
                </c:pt>
                <c:pt idx="2082">
                  <c:v>1.8954156562792763</c:v>
                </c:pt>
                <c:pt idx="2083">
                  <c:v>1.8954128984757901</c:v>
                </c:pt>
                <c:pt idx="2084">
                  <c:v>1.8954101519094941</c:v>
                </c:pt>
                <c:pt idx="2085">
                  <c:v>1.8954074165217845</c:v>
                </c:pt>
                <c:pt idx="2086">
                  <c:v>1.8954046922544274</c:v>
                </c:pt>
                <c:pt idx="2087">
                  <c:v>1.8954019790495555</c:v>
                </c:pt>
                <c:pt idx="2088">
                  <c:v>1.8954014376491004</c:v>
                </c:pt>
                <c:pt idx="2089">
                  <c:v>1.8953996701545217</c:v>
                </c:pt>
                <c:pt idx="2090">
                  <c:v>1.8953969872126537</c:v>
                </c:pt>
                <c:pt idx="2091">
                  <c:v>1.8953943151187813</c:v>
                </c:pt>
                <c:pt idx="2092">
                  <c:v>1.8953916538167501</c:v>
                </c:pt>
                <c:pt idx="2093">
                  <c:v>1.8953890032507594</c:v>
                </c:pt>
                <c:pt idx="2094">
                  <c:v>1.895386363365356</c:v>
                </c:pt>
                <c:pt idx="2095">
                  <c:v>1.8953837341054363</c:v>
                </c:pt>
                <c:pt idx="2096">
                  <c:v>1.8953811154162383</c:v>
                </c:pt>
                <c:pt idx="2097">
                  <c:v>1.895378507243344</c:v>
                </c:pt>
                <c:pt idx="2098">
                  <c:v>1.8953759095326739</c:v>
                </c:pt>
                <c:pt idx="2099">
                  <c:v>1.8953733222304852</c:v>
                </c:pt>
                <c:pt idx="2100">
                  <c:v>1.8953707452833699</c:v>
                </c:pt>
                <c:pt idx="2101">
                  <c:v>1.895368178638253</c:v>
                </c:pt>
                <c:pt idx="2102">
                  <c:v>1.8953656222423869</c:v>
                </c:pt>
                <c:pt idx="2103">
                  <c:v>1.8953630760433537</c:v>
                </c:pt>
                <c:pt idx="2104">
                  <c:v>1.8953605399890583</c:v>
                </c:pt>
                <c:pt idx="2105">
                  <c:v>1.8953580140277289</c:v>
                </c:pt>
                <c:pt idx="2106">
                  <c:v>1.8953554981079144</c:v>
                </c:pt>
                <c:pt idx="2107">
                  <c:v>1.8953529921784804</c:v>
                </c:pt>
                <c:pt idx="2108">
                  <c:v>1.8953486651720826</c:v>
                </c:pt>
                <c:pt idx="2109">
                  <c:v>1.8953449605912789</c:v>
                </c:pt>
                <c:pt idx="2110">
                  <c:v>1.8953424867141582</c:v>
                </c:pt>
                <c:pt idx="2111">
                  <c:v>1.8953400226139432</c:v>
                </c:pt>
                <c:pt idx="2112">
                  <c:v>1.8953375682411298</c:v>
                </c:pt>
                <c:pt idx="2113">
                  <c:v>1.8953351235465163</c:v>
                </c:pt>
                <c:pt idx="2114">
                  <c:v>1.895332688481205</c:v>
                </c:pt>
                <c:pt idx="2115">
                  <c:v>1.8953302629965953</c:v>
                </c:pt>
                <c:pt idx="2116">
                  <c:v>1.8953278470443857</c:v>
                </c:pt>
                <c:pt idx="2117">
                  <c:v>1.8953254405765683</c:v>
                </c:pt>
                <c:pt idx="2118">
                  <c:v>1.8953230435454296</c:v>
                </c:pt>
                <c:pt idx="2119">
                  <c:v>1.8953206559035465</c:v>
                </c:pt>
                <c:pt idx="2120">
                  <c:v>1.8953182776037842</c:v>
                </c:pt>
                <c:pt idx="2121">
                  <c:v>1.8953159085992968</c:v>
                </c:pt>
                <c:pt idx="2122">
                  <c:v>1.8953135488435202</c:v>
                </c:pt>
                <c:pt idx="2123">
                  <c:v>1.8953111982901758</c:v>
                </c:pt>
                <c:pt idx="2124">
                  <c:v>1.8953088568932639</c:v>
                </c:pt>
                <c:pt idx="2125">
                  <c:v>1.8953065246070651</c:v>
                </c:pt>
                <c:pt idx="2126">
                  <c:v>1.8953042013861348</c:v>
                </c:pt>
                <c:pt idx="2127">
                  <c:v>1.8953018871853056</c:v>
                </c:pt>
                <c:pt idx="2128">
                  <c:v>1.8952986763375992</c:v>
                </c:pt>
                <c:pt idx="2129">
                  <c:v>1.8952960789975506</c:v>
                </c:pt>
                <c:pt idx="2130">
                  <c:v>1.8952937924709035</c:v>
                </c:pt>
                <c:pt idx="2131">
                  <c:v>1.8952915147820226</c:v>
                </c:pt>
                <c:pt idx="2132">
                  <c:v>1.8952892458871102</c:v>
                </c:pt>
                <c:pt idx="2133">
                  <c:v>1.8952869857426331</c:v>
                </c:pt>
                <c:pt idx="2134">
                  <c:v>1.8952847343053183</c:v>
                </c:pt>
                <c:pt idx="2135">
                  <c:v>1.8952824915321536</c:v>
                </c:pt>
                <c:pt idx="2136">
                  <c:v>1.8952802573803829</c:v>
                </c:pt>
                <c:pt idx="2137">
                  <c:v>1.8952780318075066</c:v>
                </c:pt>
                <c:pt idx="2138">
                  <c:v>1.8952758147712805</c:v>
                </c:pt>
                <c:pt idx="2139">
                  <c:v>1.8952736062297104</c:v>
                </c:pt>
                <c:pt idx="2140">
                  <c:v>1.8952714061410549</c:v>
                </c:pt>
                <c:pt idx="2141">
                  <c:v>1.8952692144638192</c:v>
                </c:pt>
                <c:pt idx="2142">
                  <c:v>1.8952670311567574</c:v>
                </c:pt>
                <c:pt idx="2143">
                  <c:v>1.8952648561788676</c:v>
                </c:pt>
                <c:pt idx="2144">
                  <c:v>1.8952626894893927</c:v>
                </c:pt>
                <c:pt idx="2145">
                  <c:v>1.8952605310478166</c:v>
                </c:pt>
                <c:pt idx="2146">
                  <c:v>1.8952583808138641</c:v>
                </c:pt>
                <c:pt idx="2147">
                  <c:v>1.8952562387474978</c:v>
                </c:pt>
                <c:pt idx="2148">
                  <c:v>1.8952550013690228</c:v>
                </c:pt>
                <c:pt idx="2149">
                  <c:v>1.8952537710613295</c:v>
                </c:pt>
                <c:pt idx="2150">
                  <c:v>1.8952516520325962</c:v>
                </c:pt>
                <c:pt idx="2151">
                  <c:v>1.895249541019606</c:v>
                </c:pt>
                <c:pt idx="2152">
                  <c:v>1.8952474379834559</c:v>
                </c:pt>
                <c:pt idx="2153">
                  <c:v>1.8952453428854708</c:v>
                </c:pt>
                <c:pt idx="2154">
                  <c:v>1.8952432556872039</c:v>
                </c:pt>
                <c:pt idx="2155">
                  <c:v>1.895241176350434</c:v>
                </c:pt>
                <c:pt idx="2156">
                  <c:v>1.8952391048371644</c:v>
                </c:pt>
                <c:pt idx="2157">
                  <c:v>1.8952370411096213</c:v>
                </c:pt>
                <c:pt idx="2158">
                  <c:v>1.8952349851302515</c:v>
                </c:pt>
                <c:pt idx="2159">
                  <c:v>1.8952329368617229</c:v>
                </c:pt>
                <c:pt idx="2160">
                  <c:v>1.8952308962669207</c:v>
                </c:pt>
                <c:pt idx="2161">
                  <c:v>1.8952288633089474</c:v>
                </c:pt>
                <c:pt idx="2162">
                  <c:v>1.8952268379511199</c:v>
                </c:pt>
                <c:pt idx="2163">
                  <c:v>1.8952248201569706</c:v>
                </c:pt>
                <c:pt idx="2164">
                  <c:v>1.8952228098902424</c:v>
                </c:pt>
                <c:pt idx="2165">
                  <c:v>1.8952208071148906</c:v>
                </c:pt>
                <c:pt idx="2166">
                  <c:v>1.895218811795079</c:v>
                </c:pt>
                <c:pt idx="2167">
                  <c:v>1.8952168238951799</c:v>
                </c:pt>
                <c:pt idx="2168">
                  <c:v>1.8952062587735383</c:v>
                </c:pt>
                <c:pt idx="2169">
                  <c:v>1.8951989666623241</c:v>
                </c:pt>
                <c:pt idx="2170">
                  <c:v>1.8951970097188107</c:v>
                </c:pt>
                <c:pt idx="2171">
                  <c:v>1.8951950600124625</c:v>
                </c:pt>
                <c:pt idx="2172">
                  <c:v>1.8951945944203328</c:v>
                </c:pt>
                <c:pt idx="2173">
                  <c:v>1.8951950203329049</c:v>
                </c:pt>
                <c:pt idx="2174">
                  <c:v>1.8951951558797919</c:v>
                </c:pt>
                <c:pt idx="2175">
                  <c:v>1.8951958866401719</c:v>
                </c:pt>
                <c:pt idx="2176">
                  <c:v>1.8951960319653884</c:v>
                </c:pt>
                <c:pt idx="2177">
                  <c:v>1.8951964771792744</c:v>
                </c:pt>
                <c:pt idx="2178">
                  <c:v>1.8951969271294034</c:v>
                </c:pt>
                <c:pt idx="2179">
                  <c:v>1.8951970871325483</c:v>
                </c:pt>
                <c:pt idx="2180">
                  <c:v>1.8951975466530189</c:v>
                </c:pt>
                <c:pt idx="2181">
                  <c:v>1.8951980108510649</c:v>
                </c:pt>
                <c:pt idx="2182">
                  <c:v>1.895198479707541</c:v>
                </c:pt>
                <c:pt idx="2183">
                  <c:v>1.8951989532033962</c:v>
                </c:pt>
                <c:pt idx="2184">
                  <c:v>1.8951991371653636</c:v>
                </c:pt>
                <c:pt idx="2185">
                  <c:v>1.8951999140909976</c:v>
                </c:pt>
                <c:pt idx="2186">
                  <c:v>1.8952001074373761</c:v>
                </c:pt>
                <c:pt idx="2187">
                  <c:v>1.8952005994548018</c:v>
                </c:pt>
                <c:pt idx="2188">
                  <c:v>1.8951940469070101</c:v>
                </c:pt>
                <c:pt idx="2189">
                  <c:v>1.895190441935684</c:v>
                </c:pt>
                <c:pt idx="2190">
                  <c:v>1.8951906598460555</c:v>
                </c:pt>
                <c:pt idx="2191">
                  <c:v>1.8951894158990239</c:v>
                </c:pt>
                <c:pt idx="2192">
                  <c:v>1.895186125763856</c:v>
                </c:pt>
                <c:pt idx="2193">
                  <c:v>1.8951819647629355</c:v>
                </c:pt>
                <c:pt idx="2194">
                  <c:v>1.8951778129403656</c:v>
                </c:pt>
                <c:pt idx="2195">
                  <c:v>1.89517396296573</c:v>
                </c:pt>
                <c:pt idx="2196">
                  <c:v>1.8951695365866958</c:v>
                </c:pt>
                <c:pt idx="2197">
                  <c:v>1.8951657044327888</c:v>
                </c:pt>
                <c:pt idx="2198">
                  <c:v>1.8951615886471154</c:v>
                </c:pt>
                <c:pt idx="2199">
                  <c:v>1.8951574818031125</c:v>
                </c:pt>
                <c:pt idx="2200">
                  <c:v>1.8951533838541259</c:v>
                </c:pt>
                <c:pt idx="2201">
                  <c:v>1.8951492947537958</c:v>
                </c:pt>
                <c:pt idx="2202">
                  <c:v>1.8951455061493085</c:v>
                </c:pt>
                <c:pt idx="2203">
                  <c:v>1.8951414344141344</c:v>
                </c:pt>
                <c:pt idx="2204">
                  <c:v>1.8951373713912778</c:v>
                </c:pt>
                <c:pt idx="2205">
                  <c:v>1.895133317035522</c:v>
                </c:pt>
                <c:pt idx="2206">
                  <c:v>1.8951292713019339</c:v>
                </c:pt>
                <c:pt idx="2207">
                  <c:v>1.8951255251260881</c:v>
                </c:pt>
                <c:pt idx="2208">
                  <c:v>1.8951357513111424</c:v>
                </c:pt>
                <c:pt idx="2209">
                  <c:v>1.8951401578111324</c:v>
                </c:pt>
                <c:pt idx="2210">
                  <c:v>1.8951364219771998</c:v>
                </c:pt>
                <c:pt idx="2211">
                  <c:v>1.8951344383806235</c:v>
                </c:pt>
                <c:pt idx="2212">
                  <c:v>1.895132751646418</c:v>
                </c:pt>
                <c:pt idx="2213">
                  <c:v>1.8951310708909892</c:v>
                </c:pt>
                <c:pt idx="2214">
                  <c:v>1.8951293960870905</c:v>
                </c:pt>
                <c:pt idx="2215">
                  <c:v>1.8951277272076261</c:v>
                </c:pt>
                <c:pt idx="2216">
                  <c:v>1.8951260642256509</c:v>
                </c:pt>
                <c:pt idx="2217">
                  <c:v>1.8951244071143687</c:v>
                </c:pt>
                <c:pt idx="2218">
                  <c:v>1.8951227558471302</c:v>
                </c:pt>
                <c:pt idx="2219">
                  <c:v>1.8951211103974335</c:v>
                </c:pt>
                <c:pt idx="2220">
                  <c:v>1.8951194707389241</c:v>
                </c:pt>
                <c:pt idx="2221">
                  <c:v>1.8951178368453903</c:v>
                </c:pt>
                <c:pt idx="2222">
                  <c:v>1.8951162086907667</c:v>
                </c:pt>
                <c:pt idx="2223">
                  <c:v>1.8951145862491297</c:v>
                </c:pt>
                <c:pt idx="2224">
                  <c:v>1.895112969494698</c:v>
                </c:pt>
                <c:pt idx="2225">
                  <c:v>1.8951113584018333</c:v>
                </c:pt>
                <c:pt idx="2226">
                  <c:v>1.8951097529450363</c:v>
                </c:pt>
                <c:pt idx="2227">
                  <c:v>1.8951081530989478</c:v>
                </c:pt>
                <c:pt idx="2228">
                  <c:v>1.8951074252197238</c:v>
                </c:pt>
                <c:pt idx="2229">
                  <c:v>1.8951061247488983</c:v>
                </c:pt>
                <c:pt idx="2230">
                  <c:v>1.8951045409705685</c:v>
                </c:pt>
                <c:pt idx="2231">
                  <c:v>1.8951029627056313</c:v>
                </c:pt>
                <c:pt idx="2232">
                  <c:v>1.8951013899293978</c:v>
                </c:pt>
                <c:pt idx="2233">
                  <c:v>1.8950998226173121</c:v>
                </c:pt>
                <c:pt idx="2234">
                  <c:v>1.8950982607449525</c:v>
                </c:pt>
                <c:pt idx="2235">
                  <c:v>1.8950967042880302</c:v>
                </c:pt>
                <c:pt idx="2236">
                  <c:v>1.8950951532223881</c:v>
                </c:pt>
                <c:pt idx="2237">
                  <c:v>1.8950936075239997</c:v>
                </c:pt>
                <c:pt idx="2238">
                  <c:v>1.8950920671689693</c:v>
                </c:pt>
                <c:pt idx="2239">
                  <c:v>1.8950905321335303</c:v>
                </c:pt>
                <c:pt idx="2240">
                  <c:v>1.8950890023940445</c:v>
                </c:pt>
                <c:pt idx="2241">
                  <c:v>1.8950874779270013</c:v>
                </c:pt>
                <c:pt idx="2242">
                  <c:v>1.895085958709017</c:v>
                </c:pt>
                <c:pt idx="2243">
                  <c:v>1.8950844447168347</c:v>
                </c:pt>
                <c:pt idx="2244">
                  <c:v>1.8950829359273225</c:v>
                </c:pt>
                <c:pt idx="2245">
                  <c:v>1.8950814323174718</c:v>
                </c:pt>
                <c:pt idx="2246">
                  <c:v>1.8950799338643993</c:v>
                </c:pt>
                <c:pt idx="2247">
                  <c:v>1.895078440545344</c:v>
                </c:pt>
                <c:pt idx="2248">
                  <c:v>1.8950769523376674</c:v>
                </c:pt>
                <c:pt idx="2249">
                  <c:v>1.8950754692188514</c:v>
                </c:pt>
                <c:pt idx="2250">
                  <c:v>1.8950739911664995</c:v>
                </c:pt>
                <c:pt idx="2251">
                  <c:v>1.8950725181583348</c:v>
                </c:pt>
                <c:pt idx="2252">
                  <c:v>1.8950710501721995</c:v>
                </c:pt>
                <c:pt idx="2253">
                  <c:v>1.8950695871860546</c:v>
                </c:pt>
                <c:pt idx="2254">
                  <c:v>1.8950681291779776</c:v>
                </c:pt>
                <c:pt idx="2255">
                  <c:v>1.8950666761261639</c:v>
                </c:pt>
                <c:pt idx="2256">
                  <c:v>1.8950652280089249</c:v>
                </c:pt>
                <c:pt idx="2257">
                  <c:v>1.895063784804687</c:v>
                </c:pt>
                <c:pt idx="2258">
                  <c:v>1.8950623464919916</c:v>
                </c:pt>
                <c:pt idx="2259">
                  <c:v>1.8950609130494942</c:v>
                </c:pt>
                <c:pt idx="2260">
                  <c:v>1.8950594844559638</c:v>
                </c:pt>
                <c:pt idx="2261">
                  <c:v>1.8950580606902814</c:v>
                </c:pt>
                <c:pt idx="2262">
                  <c:v>1.8950566417314398</c:v>
                </c:pt>
                <c:pt idx="2263">
                  <c:v>1.8950552275585437</c:v>
                </c:pt>
                <c:pt idx="2264">
                  <c:v>1.8950538181508079</c:v>
                </c:pt>
                <c:pt idx="2265">
                  <c:v>1.8950524134875575</c:v>
                </c:pt>
                <c:pt idx="2266">
                  <c:v>1.8950510135482248</c:v>
                </c:pt>
                <c:pt idx="2267">
                  <c:v>1.8950496183123535</c:v>
                </c:pt>
                <c:pt idx="2268">
                  <c:v>1.8950482277595933</c:v>
                </c:pt>
                <c:pt idx="2269">
                  <c:v>1.8950471265203801</c:v>
                </c:pt>
                <c:pt idx="2270">
                  <c:v>1.8950457451390863</c:v>
                </c:pt>
                <c:pt idx="2271">
                  <c:v>1.89504436838107</c:v>
                </c:pt>
                <c:pt idx="2272">
                  <c:v>1.8950429962264037</c:v>
                </c:pt>
                <c:pt idx="2273">
                  <c:v>1.8950416286552623</c:v>
                </c:pt>
                <c:pt idx="2274">
                  <c:v>1.8950402656479262</c:v>
                </c:pt>
                <c:pt idx="2275">
                  <c:v>1.8950389071847786</c:v>
                </c:pt>
                <c:pt idx="2276">
                  <c:v>1.8950375532463046</c:v>
                </c:pt>
                <c:pt idx="2277">
                  <c:v>1.8950362038130923</c:v>
                </c:pt>
                <c:pt idx="2278">
                  <c:v>1.8950348588658308</c:v>
                </c:pt>
                <c:pt idx="2279">
                  <c:v>1.8950335183853095</c:v>
                </c:pt>
                <c:pt idx="2280">
                  <c:v>1.8950321823524179</c:v>
                </c:pt>
                <c:pt idx="2281">
                  <c:v>1.8950308507481455</c:v>
                </c:pt>
                <c:pt idx="2282">
                  <c:v>1.8950295235535808</c:v>
                </c:pt>
                <c:pt idx="2283">
                  <c:v>1.8950282007499097</c:v>
                </c:pt>
                <c:pt idx="2284">
                  <c:v>1.8950268823184173</c:v>
                </c:pt>
                <c:pt idx="2285">
                  <c:v>1.8950255682404835</c:v>
                </c:pt>
                <c:pt idx="2286">
                  <c:v>1.8950242584975865</c:v>
                </c:pt>
                <c:pt idx="2287">
                  <c:v>1.8950229530713001</c:v>
                </c:pt>
                <c:pt idx="2288">
                  <c:v>1.8950213690305779</c:v>
                </c:pt>
                <c:pt idx="2289">
                  <c:v>1.8950200723086303</c:v>
                </c:pt>
                <c:pt idx="2290">
                  <c:v>1.8950187798480511</c:v>
                </c:pt>
                <c:pt idx="2291">
                  <c:v>1.895017491630794</c:v>
                </c:pt>
                <c:pt idx="2292">
                  <c:v>1.895016207638907</c:v>
                </c:pt>
                <c:pt idx="2293">
                  <c:v>1.8950149278545285</c:v>
                </c:pt>
                <c:pt idx="2294">
                  <c:v>1.8950136522598906</c:v>
                </c:pt>
                <c:pt idx="2295">
                  <c:v>1.8950123808373163</c:v>
                </c:pt>
                <c:pt idx="2296">
                  <c:v>1.8950111135692191</c:v>
                </c:pt>
                <c:pt idx="2297">
                  <c:v>1.8950098504381028</c:v>
                </c:pt>
                <c:pt idx="2298">
                  <c:v>1.8950085914265613</c:v>
                </c:pt>
                <c:pt idx="2299">
                  <c:v>1.8950073365172768</c:v>
                </c:pt>
                <c:pt idx="2300">
                  <c:v>1.8950060856930206</c:v>
                </c:pt>
                <c:pt idx="2301">
                  <c:v>1.8950048389366532</c:v>
                </c:pt>
                <c:pt idx="2302">
                  <c:v>1.89500359623112</c:v>
                </c:pt>
                <c:pt idx="2303">
                  <c:v>1.8950023575594559</c:v>
                </c:pt>
                <c:pt idx="2304">
                  <c:v>1.8950011229047812</c:v>
                </c:pt>
                <c:pt idx="2305">
                  <c:v>1.8949998922503024</c:v>
                </c:pt>
                <c:pt idx="2306">
                  <c:v>1.8949986655793118</c:v>
                </c:pt>
                <c:pt idx="2307">
                  <c:v>1.8949974428751855</c:v>
                </c:pt>
                <c:pt idx="2308">
                  <c:v>1.8949979113406239</c:v>
                </c:pt>
                <c:pt idx="2309">
                  <c:v>1.8949975392065033</c:v>
                </c:pt>
                <c:pt idx="2310">
                  <c:v>1.8949963272444266</c:v>
                </c:pt>
                <c:pt idx="2311">
                  <c:v>1.8949951191879555</c:v>
                </c:pt>
                <c:pt idx="2312">
                  <c:v>1.8949939150208623</c:v>
                </c:pt>
                <c:pt idx="2313">
                  <c:v>1.8949927147270003</c:v>
                </c:pt>
                <c:pt idx="2314">
                  <c:v>1.8949915182903059</c:v>
                </c:pt>
                <c:pt idx="2315">
                  <c:v>1.8949903256947953</c:v>
                </c:pt>
                <c:pt idx="2316">
                  <c:v>1.8949891369245664</c:v>
                </c:pt>
                <c:pt idx="2317">
                  <c:v>1.8949879519637971</c:v>
                </c:pt>
                <c:pt idx="2318">
                  <c:v>1.8949867707967443</c:v>
                </c:pt>
                <c:pt idx="2319">
                  <c:v>1.8949855934077444</c:v>
                </c:pt>
                <c:pt idx="2320">
                  <c:v>1.8949844197812133</c:v>
                </c:pt>
                <c:pt idx="2321">
                  <c:v>1.8949832499016439</c:v>
                </c:pt>
                <c:pt idx="2322">
                  <c:v>1.8949820837536084</c:v>
                </c:pt>
                <c:pt idx="2323">
                  <c:v>1.894980921321755</c:v>
                </c:pt>
                <c:pt idx="2324">
                  <c:v>1.8949797625908098</c:v>
                </c:pt>
                <c:pt idx="2325">
                  <c:v>1.8949786075455748</c:v>
                </c:pt>
                <c:pt idx="2326">
                  <c:v>1.8949774561709285</c:v>
                </c:pt>
                <c:pt idx="2327">
                  <c:v>1.8949763084518243</c:v>
                </c:pt>
                <c:pt idx="2328">
                  <c:v>1.8949737663612494</c:v>
                </c:pt>
                <c:pt idx="2329">
                  <c:v>1.8949717879183343</c:v>
                </c:pt>
                <c:pt idx="2330">
                  <c:v>1.8949706519605871</c:v>
                </c:pt>
                <c:pt idx="2331">
                  <c:v>1.8949695195953438</c:v>
                </c:pt>
                <c:pt idx="2332">
                  <c:v>1.8949683908079471</c:v>
                </c:pt>
                <c:pt idx="2333">
                  <c:v>1.894967265583813</c:v>
                </c:pt>
                <c:pt idx="2334">
                  <c:v>1.8949661439084289</c:v>
                </c:pt>
                <c:pt idx="2335">
                  <c:v>1.894965025767356</c:v>
                </c:pt>
                <c:pt idx="2336">
                  <c:v>1.8949639111462255</c:v>
                </c:pt>
                <c:pt idx="2337">
                  <c:v>1.8949628000307406</c:v>
                </c:pt>
                <c:pt idx="2338">
                  <c:v>1.8949616924066739</c:v>
                </c:pt>
                <c:pt idx="2339">
                  <c:v>1.8949605882598703</c:v>
                </c:pt>
                <c:pt idx="2340">
                  <c:v>1.8949594875762437</c:v>
                </c:pt>
                <c:pt idx="2341">
                  <c:v>1.8949583903417773</c:v>
                </c:pt>
                <c:pt idx="2342">
                  <c:v>1.8949572965425232</c:v>
                </c:pt>
                <c:pt idx="2343">
                  <c:v>1.8949562061646033</c:v>
                </c:pt>
                <c:pt idx="2344">
                  <c:v>1.8949551191942064</c:v>
                </c:pt>
                <c:pt idx="2345">
                  <c:v>1.8949540356175909</c:v>
                </c:pt>
                <c:pt idx="2346">
                  <c:v>1.8949529554210811</c:v>
                </c:pt>
                <c:pt idx="2347">
                  <c:v>1.8949518785910695</c:v>
                </c:pt>
                <c:pt idx="2348">
                  <c:v>1.8949508051140143</c:v>
                </c:pt>
                <c:pt idx="2349">
                  <c:v>1.894949456971428</c:v>
                </c:pt>
                <c:pt idx="2350">
                  <c:v>1.8949483902638231</c:v>
                </c:pt>
                <c:pt idx="2351">
                  <c:v>1.8949473268685326</c:v>
                </c:pt>
                <c:pt idx="2352">
                  <c:v>1.894946266772281</c:v>
                </c:pt>
                <c:pt idx="2353">
                  <c:v>1.8949452099618571</c:v>
                </c:pt>
                <c:pt idx="2354">
                  <c:v>1.8949441564241143</c:v>
                </c:pt>
                <c:pt idx="2355">
                  <c:v>1.8949431061459703</c:v>
                </c:pt>
                <c:pt idx="2356">
                  <c:v>1.8949420591144059</c:v>
                </c:pt>
                <c:pt idx="2357">
                  <c:v>1.8949410153164663</c:v>
                </c:pt>
                <c:pt idx="2358">
                  <c:v>1.8949399747392586</c:v>
                </c:pt>
                <c:pt idx="2359">
                  <c:v>1.8949389373699532</c:v>
                </c:pt>
                <c:pt idx="2360">
                  <c:v>1.8949379031957829</c:v>
                </c:pt>
                <c:pt idx="2361">
                  <c:v>1.8949368722040414</c:v>
                </c:pt>
                <c:pt idx="2362">
                  <c:v>1.8949358443820854</c:v>
                </c:pt>
                <c:pt idx="2363">
                  <c:v>1.8949348197173321</c:v>
                </c:pt>
                <c:pt idx="2364">
                  <c:v>1.8949337981972594</c:v>
                </c:pt>
                <c:pt idx="2365">
                  <c:v>1.8949327798094062</c:v>
                </c:pt>
                <c:pt idx="2366">
                  <c:v>1.8949317645413712</c:v>
                </c:pt>
                <c:pt idx="2367">
                  <c:v>1.8949307523808132</c:v>
                </c:pt>
                <c:pt idx="2368">
                  <c:v>1.8949297433154504</c:v>
                </c:pt>
                <c:pt idx="2369">
                  <c:v>1.8949290139236936</c:v>
                </c:pt>
                <c:pt idx="2370">
                  <c:v>1.8949280109143638</c:v>
                </c:pt>
                <c:pt idx="2371">
                  <c:v>1.8949270109641212</c:v>
                </c:pt>
                <c:pt idx="2372">
                  <c:v>1.894926014060917</c:v>
                </c:pt>
                <c:pt idx="2373">
                  <c:v>1.8949250201927605</c:v>
                </c:pt>
                <c:pt idx="2374">
                  <c:v>1.8949240293477181</c:v>
                </c:pt>
                <c:pt idx="2375">
                  <c:v>1.8949230415139127</c:v>
                </c:pt>
                <c:pt idx="2376">
                  <c:v>1.8949220566795257</c:v>
                </c:pt>
                <c:pt idx="2377">
                  <c:v>1.8949210748327932</c:v>
                </c:pt>
                <c:pt idx="2378">
                  <c:v>1.8949200959620096</c:v>
                </c:pt>
                <c:pt idx="2379">
                  <c:v>1.8949191200555231</c:v>
                </c:pt>
                <c:pt idx="2380">
                  <c:v>1.8949181471017391</c:v>
                </c:pt>
                <c:pt idx="2381">
                  <c:v>1.8949171770891176</c:v>
                </c:pt>
                <c:pt idx="2382">
                  <c:v>1.8949162100061734</c:v>
                </c:pt>
                <c:pt idx="2383">
                  <c:v>1.8949152458414771</c:v>
                </c:pt>
                <c:pt idx="2384">
                  <c:v>1.894914284583652</c:v>
                </c:pt>
                <c:pt idx="2385">
                  <c:v>1.8949133262213766</c:v>
                </c:pt>
                <c:pt idx="2386">
                  <c:v>1.894912370743383</c:v>
                </c:pt>
                <c:pt idx="2387">
                  <c:v>1.894911418138457</c:v>
                </c:pt>
                <c:pt idx="2388">
                  <c:v>1.894904411744585</c:v>
                </c:pt>
                <c:pt idx="2389">
                  <c:v>1.894899889272883</c:v>
                </c:pt>
                <c:pt idx="2390">
                  <c:v>1.8948989484355647</c:v>
                </c:pt>
                <c:pt idx="2391">
                  <c:v>1.8948980104145745</c:v>
                </c:pt>
                <c:pt idx="2392">
                  <c:v>1.89489707519902</c:v>
                </c:pt>
                <c:pt idx="2393">
                  <c:v>1.8948961427780588</c:v>
                </c:pt>
                <c:pt idx="2394">
                  <c:v>1.8948952131409</c:v>
                </c:pt>
                <c:pt idx="2395">
                  <c:v>1.8948953855110933</c:v>
                </c:pt>
                <c:pt idx="2396">
                  <c:v>1.8948966591125942</c:v>
                </c:pt>
                <c:pt idx="2397">
                  <c:v>1.8948979343772683</c:v>
                </c:pt>
                <c:pt idx="2398">
                  <c:v>1.8948992112997463</c:v>
                </c:pt>
                <c:pt idx="2399">
                  <c:v>1.8949002152479713</c:v>
                </c:pt>
                <c:pt idx="2400">
                  <c:v>1.8949014955428507</c:v>
                </c:pt>
                <c:pt idx="2401">
                  <c:v>1.8949027774793219</c:v>
                </c:pt>
                <c:pt idx="2402">
                  <c:v>1.8949037865650233</c:v>
                </c:pt>
                <c:pt idx="2403">
                  <c:v>1.8949053462826035</c:v>
                </c:pt>
                <c:pt idx="2404">
                  <c:v>1.8949063587162365</c:v>
                </c:pt>
                <c:pt idx="2405">
                  <c:v>1.8949076472383575</c:v>
                </c:pt>
                <c:pt idx="2406">
                  <c:v>1.8949089373756338</c:v>
                </c:pt>
                <c:pt idx="2407">
                  <c:v>1.8949102291228868</c:v>
                </c:pt>
                <c:pt idx="2408">
                  <c:v>1.8949063127797985</c:v>
                </c:pt>
                <c:pt idx="2409">
                  <c:v>1.8949045937769791</c:v>
                </c:pt>
                <c:pt idx="2410">
                  <c:v>1.8949056183910582</c:v>
                </c:pt>
                <c:pt idx="2411">
                  <c:v>1.8949055486643509</c:v>
                </c:pt>
                <c:pt idx="2412">
                  <c:v>1.894904659295692</c:v>
                </c:pt>
                <c:pt idx="2413">
                  <c:v>1.8949037725456781</c:v>
                </c:pt>
                <c:pt idx="2414">
                  <c:v>1.8949028884043422</c:v>
                </c:pt>
                <c:pt idx="2415">
                  <c:v>1.8949009118206575</c:v>
                </c:pt>
                <c:pt idx="2416">
                  <c:v>1.894897843704529</c:v>
                </c:pt>
                <c:pt idx="2417">
                  <c:v>1.8948950530621349</c:v>
                </c:pt>
                <c:pt idx="2418">
                  <c:v>1.8948917190350407</c:v>
                </c:pt>
                <c:pt idx="2419">
                  <c:v>1.8948889359278804</c:v>
                </c:pt>
                <c:pt idx="2420">
                  <c:v>1.8948858830836661</c:v>
                </c:pt>
                <c:pt idx="2421">
                  <c:v>1.8948828340409745</c:v>
                </c:pt>
                <c:pt idx="2422">
                  <c:v>1.8948800620151631</c:v>
                </c:pt>
                <c:pt idx="2423">
                  <c:v>1.8948767472686596</c:v>
                </c:pt>
                <c:pt idx="2424">
                  <c:v>1.8948739826149117</c:v>
                </c:pt>
                <c:pt idx="2425">
                  <c:v>1.8948709485143718</c:v>
                </c:pt>
                <c:pt idx="2426">
                  <c:v>1.8948679181335653</c:v>
                </c:pt>
                <c:pt idx="2427">
                  <c:v>1.8948651643213199</c:v>
                </c:pt>
                <c:pt idx="2428">
                  <c:v>1.8948719630470596</c:v>
                </c:pt>
                <c:pt idx="2429">
                  <c:v>1.8948746691481337</c:v>
                </c:pt>
                <c:pt idx="2430">
                  <c:v>1.8948719206054161</c:v>
                </c:pt>
                <c:pt idx="2431">
                  <c:v>1.8948702663331312</c:v>
                </c:pt>
                <c:pt idx="2432">
                  <c:v>1.8948694328241649</c:v>
                </c:pt>
                <c:pt idx="2433">
                  <c:v>1.8948686017231364</c:v>
                </c:pt>
                <c:pt idx="2434">
                  <c:v>1.8948677730210477</c:v>
                </c:pt>
                <c:pt idx="2435">
                  <c:v>1.8948669467089432</c:v>
                </c:pt>
                <c:pt idx="2436">
                  <c:v>1.8948661227779062</c:v>
                </c:pt>
                <c:pt idx="2437">
                  <c:v>1.8948653012190633</c:v>
                </c:pt>
                <c:pt idx="2438">
                  <c:v>1.8948644820235785</c:v>
                </c:pt>
                <c:pt idx="2439">
                  <c:v>1.8948636651826583</c:v>
                </c:pt>
                <c:pt idx="2440">
                  <c:v>1.8948628506875473</c:v>
                </c:pt>
                <c:pt idx="2441">
                  <c:v>1.8948620385295318</c:v>
                </c:pt>
                <c:pt idx="2442">
                  <c:v>1.8948612286999358</c:v>
                </c:pt>
                <c:pt idx="2443">
                  <c:v>1.8948604211901237</c:v>
                </c:pt>
                <c:pt idx="2444">
                  <c:v>1.8948596159914979</c:v>
                </c:pt>
                <c:pt idx="2445">
                  <c:v>1.8948588130955017</c:v>
                </c:pt>
                <c:pt idx="2446">
                  <c:v>1.8948580124936147</c:v>
                </c:pt>
                <c:pt idx="2447">
                  <c:v>1.8948572141773568</c:v>
                </c:pt>
                <c:pt idx="2448">
                  <c:v>1.8948575051606189</c:v>
                </c:pt>
                <c:pt idx="2449">
                  <c:v>1.894857254494025</c:v>
                </c:pt>
                <c:pt idx="2450">
                  <c:v>1.8948564625202269</c:v>
                </c:pt>
                <c:pt idx="2451">
                  <c:v>1.8948556728002186</c:v>
                </c:pt>
                <c:pt idx="2452">
                  <c:v>1.8948548853256999</c:v>
                </c:pt>
                <c:pt idx="2453">
                  <c:v>1.8948541000884092</c:v>
                </c:pt>
                <c:pt idx="2454">
                  <c:v>1.8948533170801223</c:v>
                </c:pt>
                <c:pt idx="2455">
                  <c:v>1.8948525362926509</c:v>
                </c:pt>
                <c:pt idx="2456">
                  <c:v>1.8948517577178439</c:v>
                </c:pt>
                <c:pt idx="2457">
                  <c:v>1.8948509813475867</c:v>
                </c:pt>
                <c:pt idx="2458">
                  <c:v>1.8948502071738016</c:v>
                </c:pt>
                <c:pt idx="2459">
                  <c:v>1.8948494351884455</c:v>
                </c:pt>
                <c:pt idx="2460">
                  <c:v>1.8948486653835128</c:v>
                </c:pt>
                <c:pt idx="2461">
                  <c:v>1.8948478977510328</c:v>
                </c:pt>
                <c:pt idx="2462">
                  <c:v>1.8948471322830713</c:v>
                </c:pt>
                <c:pt idx="2463">
                  <c:v>1.8948463689717281</c:v>
                </c:pt>
                <c:pt idx="2464">
                  <c:v>1.8948456078091391</c:v>
                </c:pt>
                <c:pt idx="2465">
                  <c:v>1.8948448487874754</c:v>
                </c:pt>
                <c:pt idx="2466">
                  <c:v>1.894844091898942</c:v>
                </c:pt>
                <c:pt idx="2467">
                  <c:v>1.8948433371357793</c:v>
                </c:pt>
                <c:pt idx="2468">
                  <c:v>1.8948425844902625</c:v>
                </c:pt>
                <c:pt idx="2469">
                  <c:v>1.8948418339547</c:v>
                </c:pt>
                <c:pt idx="2470">
                  <c:v>1.8948410855214348</c:v>
                </c:pt>
                <c:pt idx="2471">
                  <c:v>1.8948403391828448</c:v>
                </c:pt>
                <c:pt idx="2472">
                  <c:v>1.8948395949313392</c:v>
                </c:pt>
                <c:pt idx="2473">
                  <c:v>1.8948388527593638</c:v>
                </c:pt>
                <c:pt idx="2474">
                  <c:v>1.8948381126593961</c:v>
                </c:pt>
                <c:pt idx="2475">
                  <c:v>1.894837374623946</c:v>
                </c:pt>
                <c:pt idx="2476">
                  <c:v>1.8948366386455584</c:v>
                </c:pt>
                <c:pt idx="2477">
                  <c:v>1.8948359047168102</c:v>
                </c:pt>
                <c:pt idx="2478">
                  <c:v>1.8948351728303106</c:v>
                </c:pt>
                <c:pt idx="2479">
                  <c:v>1.8948344429787021</c:v>
                </c:pt>
                <c:pt idx="2480">
                  <c:v>1.8948337151546593</c:v>
                </c:pt>
                <c:pt idx="2481">
                  <c:v>1.8948329893508888</c:v>
                </c:pt>
                <c:pt idx="2482">
                  <c:v>1.8948322655601288</c:v>
                </c:pt>
                <c:pt idx="2483">
                  <c:v>1.8948315437751511</c:v>
                </c:pt>
                <c:pt idx="2484">
                  <c:v>1.894830823988757</c:v>
                </c:pt>
                <c:pt idx="2485">
                  <c:v>1.8948301061937809</c:v>
                </c:pt>
                <c:pt idx="2486">
                  <c:v>1.8948293903830884</c:v>
                </c:pt>
                <c:pt idx="2487">
                  <c:v>1.8948286765495752</c:v>
                </c:pt>
                <c:pt idx="2488">
                  <c:v>1.8948295829686341</c:v>
                </c:pt>
                <c:pt idx="2489">
                  <c:v>1.8948296816706813</c:v>
                </c:pt>
                <c:pt idx="2490">
                  <c:v>1.8948289731031243</c:v>
                </c:pt>
                <c:pt idx="2491">
                  <c:v>1.8948282664868574</c:v>
                </c:pt>
                <c:pt idx="2492">
                  <c:v>1.8948275618149211</c:v>
                </c:pt>
                <c:pt idx="2493">
                  <c:v>1.8948268590803861</c:v>
                </c:pt>
                <c:pt idx="2494">
                  <c:v>1.8948261582763541</c:v>
                </c:pt>
                <c:pt idx="2495">
                  <c:v>1.8948254593959555</c:v>
                </c:pt>
                <c:pt idx="2496">
                  <c:v>1.8948247624323515</c:v>
                </c:pt>
                <c:pt idx="2497">
                  <c:v>1.8948240673787331</c:v>
                </c:pt>
                <c:pt idx="2498">
                  <c:v>1.89482337422832</c:v>
                </c:pt>
                <c:pt idx="2499">
                  <c:v>1.8948226829743613</c:v>
                </c:pt>
                <c:pt idx="2500">
                  <c:v>1.8948219936101365</c:v>
                </c:pt>
                <c:pt idx="2501">
                  <c:v>1.8948213061289536</c:v>
                </c:pt>
                <c:pt idx="2502">
                  <c:v>1.8948206205241485</c:v>
                </c:pt>
                <c:pt idx="2503">
                  <c:v>1.8948199367890877</c:v>
                </c:pt>
                <c:pt idx="2504">
                  <c:v>1.8948192549171656</c:v>
                </c:pt>
                <c:pt idx="2505">
                  <c:v>1.8948185749018047</c:v>
                </c:pt>
                <c:pt idx="2506">
                  <c:v>1.8948178967364557</c:v>
                </c:pt>
                <c:pt idx="2507">
                  <c:v>1.8948172204145992</c:v>
                </c:pt>
                <c:pt idx="2508">
                  <c:v>1.8948157396019081</c:v>
                </c:pt>
                <c:pt idx="2509">
                  <c:v>1.8948147984184363</c:v>
                </c:pt>
                <c:pt idx="2510">
                  <c:v>1.8948141278506705</c:v>
                </c:pt>
                <c:pt idx="2511">
                  <c:v>1.8948134590996752</c:v>
                </c:pt>
                <c:pt idx="2512">
                  <c:v>1.8948127921590727</c:v>
                </c:pt>
                <c:pt idx="2513">
                  <c:v>1.8948121270225133</c:v>
                </c:pt>
                <c:pt idx="2514">
                  <c:v>1.8948114636836726</c:v>
                </c:pt>
                <c:pt idx="2515">
                  <c:v>1.8948108021362557</c:v>
                </c:pt>
                <c:pt idx="2516">
                  <c:v>1.8948101423739931</c:v>
                </c:pt>
                <c:pt idx="2517">
                  <c:v>1.8948094843906427</c:v>
                </c:pt>
                <c:pt idx="2518">
                  <c:v>1.8948088281799884</c:v>
                </c:pt>
                <c:pt idx="2519">
                  <c:v>1.8948081737358418</c:v>
                </c:pt>
                <c:pt idx="2520">
                  <c:v>1.8948075210520399</c:v>
                </c:pt>
                <c:pt idx="2521">
                  <c:v>1.8948068701224468</c:v>
                </c:pt>
                <c:pt idx="2522">
                  <c:v>1.8948062209409511</c:v>
                </c:pt>
                <c:pt idx="2523">
                  <c:v>1.8948055735014693</c:v>
                </c:pt>
                <c:pt idx="2524">
                  <c:v>1.8948049277979435</c:v>
                </c:pt>
                <c:pt idx="2525">
                  <c:v>1.8948042838243406</c:v>
                </c:pt>
                <c:pt idx="2526">
                  <c:v>1.894803641574653</c:v>
                </c:pt>
                <c:pt idx="2527">
                  <c:v>1.8948030010429004</c:v>
                </c:pt>
                <c:pt idx="2528">
                  <c:v>1.8948015586014475</c:v>
                </c:pt>
                <c:pt idx="2529">
                  <c:v>1.894800386022214</c:v>
                </c:pt>
                <c:pt idx="2530">
                  <c:v>1.894799750919588</c:v>
                </c:pt>
                <c:pt idx="2531">
                  <c:v>1.8947991175101513</c:v>
                </c:pt>
                <c:pt idx="2532">
                  <c:v>1.8947984857880529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514560"/>
        <c:axId val="200520832"/>
      </c:scatterChart>
      <c:valAx>
        <c:axId val="200514560"/>
        <c:scaling>
          <c:orientation val="minMax"/>
          <c:max val="30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(min)</a:t>
                </a:r>
              </a:p>
            </c:rich>
          </c:tx>
          <c:layout>
            <c:manualLayout>
              <c:xMode val="edge"/>
              <c:yMode val="edge"/>
              <c:x val="0.43818798965918732"/>
              <c:y val="0.917209322539382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520832"/>
        <c:crosses val="autoZero"/>
        <c:crossBetween val="midCat"/>
      </c:valAx>
      <c:valAx>
        <c:axId val="200520832"/>
        <c:scaling>
          <c:orientation val="minMax"/>
          <c:max val="2.5"/>
          <c:min val="1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Cp (J/g/°C)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00514560"/>
        <c:crosses val="autoZero"/>
        <c:crossBetween val="midCat"/>
        <c:majorUnit val="0.5"/>
      </c:valAx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49146231721034872"/>
          <c:y val="2.2659336468452307E-2"/>
          <c:w val="0.49615298087739035"/>
          <c:h val="0.2183365150860001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chart" Target="../charts/chart2.xml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66675</xdr:colOff>
      <xdr:row>0</xdr:row>
      <xdr:rowOff>0</xdr:rowOff>
    </xdr:from>
    <xdr:to>
      <xdr:col>28</xdr:col>
      <xdr:colOff>304800</xdr:colOff>
      <xdr:row>2</xdr:row>
      <xdr:rowOff>66675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4350" y="0"/>
          <a:ext cx="389572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11</xdr:row>
      <xdr:rowOff>0</xdr:rowOff>
    </xdr:from>
    <xdr:to>
      <xdr:col>29</xdr:col>
      <xdr:colOff>247650</xdr:colOff>
      <xdr:row>11</xdr:row>
      <xdr:rowOff>171450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05025"/>
          <a:ext cx="2476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11</xdr:row>
      <xdr:rowOff>0</xdr:rowOff>
    </xdr:from>
    <xdr:to>
      <xdr:col>31</xdr:col>
      <xdr:colOff>485775</xdr:colOff>
      <xdr:row>11</xdr:row>
      <xdr:rowOff>171450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05025"/>
          <a:ext cx="4857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12</xdr:row>
      <xdr:rowOff>0</xdr:rowOff>
    </xdr:from>
    <xdr:to>
      <xdr:col>29</xdr:col>
      <xdr:colOff>295275</xdr:colOff>
      <xdr:row>12</xdr:row>
      <xdr:rowOff>171450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05050"/>
          <a:ext cx="2952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12</xdr:row>
      <xdr:rowOff>0</xdr:rowOff>
    </xdr:from>
    <xdr:to>
      <xdr:col>31</xdr:col>
      <xdr:colOff>485775</xdr:colOff>
      <xdr:row>12</xdr:row>
      <xdr:rowOff>171450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05050"/>
          <a:ext cx="4857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13</xdr:row>
      <xdr:rowOff>0</xdr:rowOff>
    </xdr:from>
    <xdr:to>
      <xdr:col>29</xdr:col>
      <xdr:colOff>304800</xdr:colOff>
      <xdr:row>13</xdr:row>
      <xdr:rowOff>171450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95550"/>
          <a:ext cx="3048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13</xdr:row>
      <xdr:rowOff>0</xdr:rowOff>
    </xdr:from>
    <xdr:to>
      <xdr:col>31</xdr:col>
      <xdr:colOff>485775</xdr:colOff>
      <xdr:row>13</xdr:row>
      <xdr:rowOff>171450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95550"/>
          <a:ext cx="4857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14</xdr:row>
      <xdr:rowOff>0</xdr:rowOff>
    </xdr:from>
    <xdr:to>
      <xdr:col>29</xdr:col>
      <xdr:colOff>323850</xdr:colOff>
      <xdr:row>15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8605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14</xdr:row>
      <xdr:rowOff>0</xdr:rowOff>
    </xdr:from>
    <xdr:to>
      <xdr:col>31</xdr:col>
      <xdr:colOff>485775</xdr:colOff>
      <xdr:row>14</xdr:row>
      <xdr:rowOff>171450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686050"/>
          <a:ext cx="4857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15</xdr:row>
      <xdr:rowOff>0</xdr:rowOff>
    </xdr:from>
    <xdr:to>
      <xdr:col>29</xdr:col>
      <xdr:colOff>381000</xdr:colOff>
      <xdr:row>16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76550"/>
          <a:ext cx="3810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15</xdr:row>
      <xdr:rowOff>0</xdr:rowOff>
    </xdr:from>
    <xdr:to>
      <xdr:col>31</xdr:col>
      <xdr:colOff>485775</xdr:colOff>
      <xdr:row>15</xdr:row>
      <xdr:rowOff>171450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876550"/>
          <a:ext cx="4857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16</xdr:row>
      <xdr:rowOff>0</xdr:rowOff>
    </xdr:from>
    <xdr:to>
      <xdr:col>29</xdr:col>
      <xdr:colOff>76200</xdr:colOff>
      <xdr:row>16</xdr:row>
      <xdr:rowOff>171450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67050"/>
          <a:ext cx="762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16</xdr:row>
      <xdr:rowOff>0</xdr:rowOff>
    </xdr:from>
    <xdr:to>
      <xdr:col>31</xdr:col>
      <xdr:colOff>238125</xdr:colOff>
      <xdr:row>16</xdr:row>
      <xdr:rowOff>171450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067050"/>
          <a:ext cx="23812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17</xdr:row>
      <xdr:rowOff>0</xdr:rowOff>
    </xdr:from>
    <xdr:to>
      <xdr:col>29</xdr:col>
      <xdr:colOff>76200</xdr:colOff>
      <xdr:row>17</xdr:row>
      <xdr:rowOff>171450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57550"/>
          <a:ext cx="762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0</xdr:colOff>
      <xdr:row>17</xdr:row>
      <xdr:rowOff>0</xdr:rowOff>
    </xdr:from>
    <xdr:to>
      <xdr:col>31</xdr:col>
      <xdr:colOff>114300</xdr:colOff>
      <xdr:row>17</xdr:row>
      <xdr:rowOff>171450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257550"/>
          <a:ext cx="1143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18</xdr:row>
      <xdr:rowOff>0</xdr:rowOff>
    </xdr:from>
    <xdr:to>
      <xdr:col>29</xdr:col>
      <xdr:colOff>142875</xdr:colOff>
      <xdr:row>18</xdr:row>
      <xdr:rowOff>171450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48050"/>
          <a:ext cx="1428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438150</xdr:colOff>
      <xdr:row>7</xdr:row>
      <xdr:rowOff>9525</xdr:rowOff>
    </xdr:from>
    <xdr:to>
      <xdr:col>14</xdr:col>
      <xdr:colOff>85725</xdr:colOff>
      <xdr:row>28</xdr:row>
      <xdr:rowOff>28576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123825</xdr:colOff>
      <xdr:row>8</xdr:row>
      <xdr:rowOff>47625</xdr:rowOff>
    </xdr:from>
    <xdr:to>
      <xdr:col>21</xdr:col>
      <xdr:colOff>28575</xdr:colOff>
      <xdr:row>29</xdr:row>
      <xdr:rowOff>142875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28575</xdr:rowOff>
    </xdr:from>
    <xdr:to>
      <xdr:col>14</xdr:col>
      <xdr:colOff>323850</xdr:colOff>
      <xdr:row>25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4</xdr:row>
      <xdr:rowOff>133350</xdr:rowOff>
    </xdr:from>
    <xdr:to>
      <xdr:col>22</xdr:col>
      <xdr:colOff>390525</xdr:colOff>
      <xdr:row>26</xdr:row>
      <xdr:rowOff>66675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228599</xdr:colOff>
      <xdr:row>24</xdr:row>
      <xdr:rowOff>100011</xdr:rowOff>
    </xdr:from>
    <xdr:to>
      <xdr:col>29</xdr:col>
      <xdr:colOff>352424</xdr:colOff>
      <xdr:row>46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133350</xdr:colOff>
      <xdr:row>46</xdr:row>
      <xdr:rowOff>100012</xdr:rowOff>
    </xdr:from>
    <xdr:to>
      <xdr:col>68</xdr:col>
      <xdr:colOff>438150</xdr:colOff>
      <xdr:row>60</xdr:row>
      <xdr:rowOff>176212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85725</xdr:colOff>
      <xdr:row>29</xdr:row>
      <xdr:rowOff>104775</xdr:rowOff>
    </xdr:from>
    <xdr:to>
      <xdr:col>62</xdr:col>
      <xdr:colOff>485775</xdr:colOff>
      <xdr:row>51</xdr:row>
      <xdr:rowOff>38100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742951</xdr:colOff>
      <xdr:row>3</xdr:row>
      <xdr:rowOff>95250</xdr:rowOff>
    </xdr:from>
    <xdr:to>
      <xdr:col>63</xdr:col>
      <xdr:colOff>571501</xdr:colOff>
      <xdr:row>24</xdr:row>
      <xdr:rowOff>180975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0</xdr:rowOff>
    </xdr:from>
    <xdr:to>
      <xdr:col>13</xdr:col>
      <xdr:colOff>190500</xdr:colOff>
      <xdr:row>31</xdr:row>
      <xdr:rowOff>95251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6</xdr:row>
      <xdr:rowOff>0</xdr:rowOff>
    </xdr:from>
    <xdr:to>
      <xdr:col>23</xdr:col>
      <xdr:colOff>247650</xdr:colOff>
      <xdr:row>27</xdr:row>
      <xdr:rowOff>142874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95250</xdr:colOff>
      <xdr:row>6</xdr:row>
      <xdr:rowOff>9524</xdr:rowOff>
    </xdr:from>
    <xdr:to>
      <xdr:col>31</xdr:col>
      <xdr:colOff>561975</xdr:colOff>
      <xdr:row>27</xdr:row>
      <xdr:rowOff>133349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2813"/>
  <sheetViews>
    <sheetView workbookViewId="0">
      <selection activeCell="AF26" sqref="AF26"/>
    </sheetView>
  </sheetViews>
  <sheetFormatPr defaultRowHeight="15" x14ac:dyDescent="0.25"/>
  <cols>
    <col min="2" max="2" width="13.85546875" customWidth="1"/>
    <col min="8" max="8" width="14.140625" bestFit="1" customWidth="1"/>
    <col min="11" max="11" width="10" bestFit="1" customWidth="1"/>
    <col min="16" max="16" width="13.7109375" bestFit="1" customWidth="1"/>
    <col min="17" max="17" width="12.140625" bestFit="1" customWidth="1"/>
    <col min="18" max="19" width="12.140625" customWidth="1"/>
    <col min="20" max="21" width="14.140625" bestFit="1" customWidth="1"/>
    <col min="22" max="22" width="14.140625" customWidth="1"/>
  </cols>
  <sheetData>
    <row r="1" spans="1:36" x14ac:dyDescent="0.25">
      <c r="A1" s="1"/>
      <c r="B1" s="1"/>
      <c r="C1" s="1"/>
      <c r="D1" s="1"/>
      <c r="E1" s="29" t="s">
        <v>0</v>
      </c>
      <c r="F1" s="29"/>
      <c r="G1" s="29"/>
      <c r="H1" s="29"/>
      <c r="I1" s="29"/>
      <c r="J1" s="1"/>
      <c r="K1" s="1"/>
      <c r="L1" s="3"/>
      <c r="M1" s="26"/>
      <c r="N1" s="3"/>
      <c r="O1" s="3"/>
      <c r="P1" s="3"/>
      <c r="Q1" s="3"/>
      <c r="R1" s="28">
        <f>Q4/2158</f>
        <v>6.3611712704456674E-5</v>
      </c>
      <c r="S1" s="28"/>
      <c r="T1" s="1"/>
      <c r="U1" s="4"/>
      <c r="V1" s="4"/>
      <c r="W1" s="1"/>
      <c r="X1" s="29"/>
      <c r="Y1" s="29"/>
      <c r="Z1" s="29"/>
      <c r="AA1" s="29"/>
      <c r="AB1" s="29"/>
      <c r="AC1" s="1"/>
      <c r="AD1" s="1"/>
      <c r="AE1" s="29"/>
      <c r="AF1" s="29"/>
      <c r="AG1" s="29"/>
      <c r="AH1" s="29"/>
      <c r="AI1" s="29"/>
      <c r="AJ1" s="29"/>
    </row>
    <row r="2" spans="1:36" x14ac:dyDescent="0.25">
      <c r="A2" s="2" t="s">
        <v>1</v>
      </c>
      <c r="B2" s="2">
        <v>-14</v>
      </c>
      <c r="C2" s="1"/>
      <c r="D2" s="1" t="s">
        <v>2</v>
      </c>
      <c r="E2" s="6" t="s">
        <v>21</v>
      </c>
      <c r="F2" s="1" t="s">
        <v>3</v>
      </c>
      <c r="G2" s="1" t="s">
        <v>4</v>
      </c>
      <c r="H2" s="1" t="s">
        <v>5</v>
      </c>
      <c r="I2" s="1"/>
      <c r="J2" s="6" t="s">
        <v>22</v>
      </c>
      <c r="K2" s="6" t="s">
        <v>4</v>
      </c>
      <c r="L2" s="4">
        <f>SUM(L13:L2432)</f>
        <v>15.680550311925259</v>
      </c>
      <c r="M2" s="4"/>
      <c r="N2" s="4"/>
      <c r="P2" t="s">
        <v>45</v>
      </c>
      <c r="Q2">
        <v>160</v>
      </c>
      <c r="X2" s="27" t="s">
        <v>56</v>
      </c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x14ac:dyDescent="0.25">
      <c r="A3" s="2" t="s">
        <v>7</v>
      </c>
      <c r="B3" s="2">
        <v>214</v>
      </c>
      <c r="C3" s="1"/>
      <c r="D3" s="1">
        <v>0</v>
      </c>
      <c r="E3" s="1">
        <v>28.09216</v>
      </c>
      <c r="F3" s="1">
        <v>158.86920000000001</v>
      </c>
      <c r="G3" s="1">
        <v>2.0395592242948126</v>
      </c>
      <c r="H3" s="1">
        <v>1.35773492408001E-5</v>
      </c>
      <c r="I3" s="1">
        <v>2.14227993935883E-2</v>
      </c>
      <c r="J3" s="1">
        <f>$B$2+($B$3-$B$2)*$B$4*I3/(1-(1-$B$4)*I3)</f>
        <v>-12.040422589560629</v>
      </c>
      <c r="K3" s="20">
        <f>$B$19+$B$20*I3+$B$21*F3+($B$22+$B$23*F3-$B$19-$B$20*I3-$B$21*F3)/(1+EXP($B$24*(F3-J3-$B$25-$B$26*F3)))</f>
        <v>2.0342020931447804</v>
      </c>
      <c r="L3" s="4"/>
      <c r="M3" s="4"/>
      <c r="N3" s="6" t="s">
        <v>3</v>
      </c>
      <c r="O3" t="s">
        <v>36</v>
      </c>
      <c r="P3" t="s">
        <v>6</v>
      </c>
      <c r="Q3" t="s">
        <v>40</v>
      </c>
      <c r="T3" t="s">
        <v>42</v>
      </c>
      <c r="V3" t="s">
        <v>50</v>
      </c>
      <c r="W3" t="s">
        <v>47</v>
      </c>
      <c r="X3" t="s">
        <v>40</v>
      </c>
      <c r="Y3" s="1"/>
      <c r="Z3" s="6" t="s">
        <v>36</v>
      </c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2" t="s">
        <v>8</v>
      </c>
      <c r="B4" s="2">
        <v>0.39600000000000002</v>
      </c>
      <c r="C4" s="1"/>
      <c r="D4" s="1">
        <f>D3+0.1</f>
        <v>0.1</v>
      </c>
      <c r="E4" s="1">
        <v>28.192160000000001</v>
      </c>
      <c r="F4" s="1">
        <v>159.10589999999999</v>
      </c>
      <c r="G4" s="1">
        <v>2.0397791287534117</v>
      </c>
      <c r="H4" s="1">
        <v>1.3771990717394943E-5</v>
      </c>
      <c r="I4" s="1">
        <v>2.1504263489033087E-2</v>
      </c>
      <c r="J4" s="4">
        <f t="shared" ref="J4:J67" si="0">$B$2+($B$3-$B$2)*$B$4*I4/(1-(1-$B$4)*I4)</f>
        <v>-12.032872879675402</v>
      </c>
      <c r="K4" s="20">
        <f t="shared" ref="K4:K67" si="1">$B$19+$B$20*I4+$B$21*F4+($B$22+$B$23*F4-$B$19-$B$20*I4-$B$21*F4)/(1+EXP($B$24*(F4-J4-$B$25-$B$26*F4)))</f>
        <v>2.0342087280585441</v>
      </c>
      <c r="L4" s="4"/>
      <c r="M4" s="4"/>
      <c r="N4" s="4">
        <v>154.69277182075001</v>
      </c>
      <c r="O4" s="4">
        <v>6.0048300000000001</v>
      </c>
      <c r="P4" s="4">
        <v>2.3545309193079789E-2</v>
      </c>
      <c r="Q4" s="4">
        <v>0.13727407601621749</v>
      </c>
      <c r="R4" s="4">
        <f>Q4/3.5^2</f>
        <v>1.120604702173204E-2</v>
      </c>
      <c r="S4" s="4">
        <f>R4*3.25^2</f>
        <v>0.11836387166704468</v>
      </c>
      <c r="T4" s="4">
        <f>S4/2158</f>
        <v>5.4848874729863149E-5</v>
      </c>
      <c r="U4" s="4">
        <f>T4/1110</f>
        <v>4.9413400657534368E-8</v>
      </c>
      <c r="V4" s="25">
        <v>0</v>
      </c>
      <c r="W4" s="25">
        <f>interpolate($D$3:$D$2813,$K$3:$K$2813,O4)*1000</f>
        <v>2034.6637997961486</v>
      </c>
      <c r="X4" s="1">
        <f>W4*U4*V4</f>
        <v>0</v>
      </c>
      <c r="Y4" s="1"/>
      <c r="Z4" s="1">
        <v>0</v>
      </c>
      <c r="AA4" s="1">
        <f>interpolate($D$3:$D$2813,$K$3:$K$2813,Z4)</f>
        <v>2.0342020931447804</v>
      </c>
      <c r="AB4" s="4">
        <f>interpolate($D$3:$D$2813,$G$3:$G$2813,Z4)</f>
        <v>2.0395592242948126</v>
      </c>
      <c r="AC4" s="1"/>
      <c r="AD4" s="1"/>
      <c r="AE4" s="1"/>
      <c r="AF4" s="1"/>
      <c r="AG4" s="1"/>
      <c r="AH4" s="1"/>
      <c r="AI4" s="1"/>
      <c r="AJ4" s="1"/>
    </row>
    <row r="5" spans="1:36" x14ac:dyDescent="0.25">
      <c r="A5" s="1" t="s">
        <v>9</v>
      </c>
      <c r="B5" s="1">
        <v>219270.37618896662</v>
      </c>
      <c r="C5" s="1"/>
      <c r="D5" s="4">
        <f t="shared" ref="D5:D68" si="2">D4+0.1</f>
        <v>0.2</v>
      </c>
      <c r="E5" s="1">
        <v>28.292159999999999</v>
      </c>
      <c r="F5" s="1">
        <v>159.30090000000001</v>
      </c>
      <c r="G5" s="1">
        <v>2.0400426637852589</v>
      </c>
      <c r="H5" s="1">
        <v>1.3942638295619078E-5</v>
      </c>
      <c r="I5" s="1">
        <v>2.1586895433337455E-2</v>
      </c>
      <c r="J5" s="4">
        <f t="shared" si="0"/>
        <v>-12.025214170004761</v>
      </c>
      <c r="K5" s="20">
        <f t="shared" si="1"/>
        <v>2.0342154580887688</v>
      </c>
      <c r="L5" s="4"/>
      <c r="M5" s="4"/>
      <c r="N5" s="4">
        <v>154.68675589335001</v>
      </c>
      <c r="O5" s="4">
        <v>9.4720049999999993</v>
      </c>
      <c r="P5" s="4">
        <v>2.6206177104593723E-2</v>
      </c>
      <c r="Q5" s="4">
        <v>0.1677697944027555</v>
      </c>
      <c r="R5" s="4">
        <f t="shared" ref="R5:R68" si="3">Q5/3.5^2</f>
        <v>1.3695493420633101E-2</v>
      </c>
      <c r="S5" s="4">
        <f t="shared" ref="S5:S68" si="4">R5*3.25^2</f>
        <v>0.14465864925543712</v>
      </c>
      <c r="T5" s="4">
        <f t="shared" ref="T5:T68" si="5">S5/2158</f>
        <v>6.7033665085930075E-5</v>
      </c>
      <c r="U5" s="4">
        <f t="shared" ref="U5:U68" si="6">T5/1110</f>
        <v>6.0390689266603671E-8</v>
      </c>
      <c r="V5" s="25">
        <f>$B$48/(1+$B$49*(N5-N4)-$B$50*(P5-P4))</f>
        <v>1130.2655088251108</v>
      </c>
      <c r="W5" s="25">
        <f>interpolate($D$3:$D$2813,$K$3:$K$2813,O5)*1000</f>
        <v>2034.9754687977688</v>
      </c>
      <c r="X5" s="4">
        <f>W5*U5*V5</f>
        <v>0.13890236478520304</v>
      </c>
      <c r="Y5" s="1"/>
      <c r="Z5" s="1">
        <f>Z4+7</f>
        <v>7</v>
      </c>
      <c r="AA5" s="4">
        <f t="shared" ref="AA5:AA44" si="7">interpolate($D$3:$D$2813,$K$3:$K$2813,Z5)</f>
        <v>2.0347497564160508</v>
      </c>
      <c r="AB5" s="4">
        <f t="shared" ref="AB5:AB44" si="8">interpolate($D$3:$D$2813,$G$3:$G$2813,Z5)</f>
        <v>2.0436077911737938</v>
      </c>
      <c r="AC5" s="1"/>
      <c r="AD5" s="1"/>
      <c r="AE5" s="1"/>
      <c r="AF5" s="1"/>
      <c r="AG5" s="1"/>
      <c r="AH5" s="1"/>
      <c r="AI5" s="1"/>
      <c r="AJ5" s="1"/>
    </row>
    <row r="6" spans="1:36" x14ac:dyDescent="0.25">
      <c r="A6" s="1" t="s">
        <v>10</v>
      </c>
      <c r="B6" s="1">
        <v>72357.208806721057</v>
      </c>
      <c r="C6" s="1"/>
      <c r="D6" s="4">
        <f t="shared" si="2"/>
        <v>0.30000000000000004</v>
      </c>
      <c r="E6" s="1">
        <v>28.392160000000001</v>
      </c>
      <c r="F6" s="1">
        <v>159.45849999999999</v>
      </c>
      <c r="G6" s="1">
        <v>2.0403866128298449</v>
      </c>
      <c r="H6" s="1">
        <v>1.4091142493641297E-5</v>
      </c>
      <c r="I6" s="1">
        <v>2.1670551263111171E-2</v>
      </c>
      <c r="J6" s="4">
        <f t="shared" si="0"/>
        <v>-12.017459772823193</v>
      </c>
      <c r="K6" s="20">
        <f t="shared" si="1"/>
        <v>2.0342222715102318</v>
      </c>
      <c r="L6" s="4"/>
      <c r="M6" s="4"/>
      <c r="N6" s="4">
        <v>154.82896668270001</v>
      </c>
      <c r="O6" s="4">
        <v>12.9404</v>
      </c>
      <c r="P6" s="4">
        <v>2.9140302491200001E-2</v>
      </c>
      <c r="Q6" s="4">
        <v>0.163787953329152</v>
      </c>
      <c r="R6" s="4">
        <f t="shared" si="3"/>
        <v>1.3370445169726694E-2</v>
      </c>
      <c r="S6" s="4">
        <f t="shared" si="4"/>
        <v>0.14122532710523822</v>
      </c>
      <c r="T6" s="4">
        <f t="shared" si="5"/>
        <v>6.5442690966282767E-5</v>
      </c>
      <c r="U6" s="4">
        <f t="shared" si="6"/>
        <v>5.8957379248903393E-8</v>
      </c>
      <c r="V6" s="25">
        <f t="shared" ref="V6:V69" si="9">$B$48/(1+$B$49*(N6-N5)-$B$50*(P6-P5))</f>
        <v>1130.2717474897966</v>
      </c>
      <c r="W6" s="25">
        <f t="shared" ref="W6:W68" si="10">interpolate($D$3:$D$2813,$K$3:$K$2813,O6)*1000</f>
        <v>2035.3231006553369</v>
      </c>
      <c r="X6" s="4">
        <f t="shared" ref="X6:X69" si="11">W6*U6*V6</f>
        <v>0.13562957598090031</v>
      </c>
      <c r="Y6" s="1"/>
      <c r="Z6" s="4">
        <f t="shared" ref="Z6:Z44" si="12">Z5+7</f>
        <v>14</v>
      </c>
      <c r="AA6" s="4">
        <f t="shared" si="7"/>
        <v>2.0354369041309828</v>
      </c>
      <c r="AB6" s="4">
        <f t="shared" si="8"/>
        <v>2.0408683007279338</v>
      </c>
      <c r="AC6" s="1"/>
      <c r="AD6" s="1"/>
      <c r="AE6" s="1"/>
      <c r="AF6" s="1"/>
      <c r="AG6" s="1"/>
      <c r="AH6" s="1"/>
      <c r="AI6" s="1"/>
      <c r="AJ6" s="1"/>
    </row>
    <row r="7" spans="1:36" x14ac:dyDescent="0.25">
      <c r="A7" s="1" t="s">
        <v>11</v>
      </c>
      <c r="B7" s="1">
        <v>1.1095202317610435</v>
      </c>
      <c r="C7" s="1"/>
      <c r="D7" s="4">
        <f t="shared" si="2"/>
        <v>0.4</v>
      </c>
      <c r="E7" s="1">
        <v>28.492159999999998</v>
      </c>
      <c r="F7" s="1">
        <v>159.58349999999999</v>
      </c>
      <c r="G7" s="1">
        <v>2.0408152752502269</v>
      </c>
      <c r="H7" s="1">
        <v>1.4219901645080957E-5</v>
      </c>
      <c r="I7" s="1">
        <v>2.1755098118073017E-2</v>
      </c>
      <c r="J7" s="4">
        <f t="shared" si="0"/>
        <v>-12.009621976117646</v>
      </c>
      <c r="K7" s="20">
        <f t="shared" si="1"/>
        <v>2.0342291575020126</v>
      </c>
      <c r="L7" s="4"/>
      <c r="M7" s="4"/>
      <c r="N7" s="4">
        <v>155.39394114275001</v>
      </c>
      <c r="O7" s="4">
        <v>16.407800000000002</v>
      </c>
      <c r="P7" s="4">
        <v>3.2308846541882819E-2</v>
      </c>
      <c r="Q7" s="4">
        <v>0.16497842283109648</v>
      </c>
      <c r="R7" s="4">
        <f t="shared" si="3"/>
        <v>1.3467626353558897E-2</v>
      </c>
      <c r="S7" s="4">
        <f t="shared" si="4"/>
        <v>0.14225180335946586</v>
      </c>
      <c r="T7" s="4">
        <f t="shared" si="5"/>
        <v>6.5918351881124121E-5</v>
      </c>
      <c r="U7" s="4">
        <f t="shared" si="6"/>
        <v>5.9385902595607319E-8</v>
      </c>
      <c r="V7" s="25">
        <f t="shared" si="9"/>
        <v>1130.2353263752386</v>
      </c>
      <c r="W7" s="25">
        <f t="shared" si="10"/>
        <v>2035.7094546956055</v>
      </c>
      <c r="X7" s="4">
        <f t="shared" si="11"/>
        <v>0.13663691021064303</v>
      </c>
      <c r="Y7" s="1"/>
      <c r="Z7" s="4">
        <f t="shared" si="12"/>
        <v>21</v>
      </c>
      <c r="AA7" s="4">
        <f t="shared" si="7"/>
        <v>2.0362860764689095</v>
      </c>
      <c r="AB7" s="4">
        <f t="shared" si="8"/>
        <v>2.0406235555050038</v>
      </c>
      <c r="AC7" s="1"/>
      <c r="AD7" s="1"/>
      <c r="AE7" s="1"/>
      <c r="AF7" s="1"/>
      <c r="AG7" s="1"/>
      <c r="AH7" s="1"/>
      <c r="AI7" s="1"/>
      <c r="AJ7" s="1"/>
    </row>
    <row r="8" spans="1:36" x14ac:dyDescent="0.25">
      <c r="A8" s="1" t="s">
        <v>12</v>
      </c>
      <c r="B8" s="1">
        <v>0.86831446482375996</v>
      </c>
      <c r="C8" s="1"/>
      <c r="D8" s="4">
        <f t="shared" si="2"/>
        <v>0.5</v>
      </c>
      <c r="E8" s="1">
        <v>28.59216</v>
      </c>
      <c r="F8" s="1">
        <v>159.68010000000001</v>
      </c>
      <c r="G8" s="1">
        <v>2.0413490332120103</v>
      </c>
      <c r="H8" s="1">
        <v>1.4331111332923951E-5</v>
      </c>
      <c r="I8" s="1">
        <v>2.1840417527943506E-2</v>
      </c>
      <c r="J8" s="4">
        <f t="shared" si="0"/>
        <v>-12.001711738453119</v>
      </c>
      <c r="K8" s="20">
        <f t="shared" si="1"/>
        <v>2.0342361064151966</v>
      </c>
      <c r="L8" s="4"/>
      <c r="M8" s="4"/>
      <c r="N8" s="4">
        <v>155.55532619000002</v>
      </c>
      <c r="O8" s="4">
        <v>19.87405</v>
      </c>
      <c r="P8" s="4">
        <v>3.5732702962140525E-2</v>
      </c>
      <c r="Q8" s="4">
        <v>0.16946014039378948</v>
      </c>
      <c r="R8" s="4">
        <f t="shared" si="3"/>
        <v>1.383348084847261E-2</v>
      </c>
      <c r="S8" s="4">
        <f t="shared" si="4"/>
        <v>0.14611614146199195</v>
      </c>
      <c r="T8" s="4">
        <f t="shared" si="5"/>
        <v>6.7709055357734915E-5</v>
      </c>
      <c r="U8" s="4">
        <f t="shared" si="6"/>
        <v>6.0999148970932357E-8</v>
      </c>
      <c r="V8" s="25">
        <f t="shared" si="9"/>
        <v>1130.3177619757341</v>
      </c>
      <c r="W8" s="25">
        <f t="shared" si="10"/>
        <v>2036.1375167858723</v>
      </c>
      <c r="X8" s="4">
        <f t="shared" si="11"/>
        <v>0.14038846783552045</v>
      </c>
      <c r="Y8" s="1"/>
      <c r="Z8" s="4">
        <f t="shared" si="12"/>
        <v>28</v>
      </c>
      <c r="AA8" s="4">
        <f t="shared" si="7"/>
        <v>2.0373225333833775</v>
      </c>
      <c r="AB8" s="4">
        <f t="shared" si="8"/>
        <v>2.0410980777979977</v>
      </c>
      <c r="AC8" s="1"/>
      <c r="AD8" s="1"/>
      <c r="AE8" s="1"/>
      <c r="AF8" s="1"/>
      <c r="AG8" s="1"/>
      <c r="AH8" s="1"/>
      <c r="AI8" s="1"/>
      <c r="AJ8" s="1"/>
    </row>
    <row r="9" spans="1:36" x14ac:dyDescent="0.25">
      <c r="A9" s="1" t="s">
        <v>13</v>
      </c>
      <c r="B9" s="1">
        <v>28.527401452107927</v>
      </c>
      <c r="C9" s="1"/>
      <c r="D9" s="4">
        <f t="shared" si="2"/>
        <v>0.6</v>
      </c>
      <c r="E9" s="1">
        <v>28.692160000000001</v>
      </c>
      <c r="F9" s="1">
        <v>159.75280000000001</v>
      </c>
      <c r="G9" s="1">
        <v>2.041968459963603</v>
      </c>
      <c r="H9" s="1">
        <v>1.4427320859986452E-5</v>
      </c>
      <c r="I9" s="1">
        <v>2.1926404195941052E-2</v>
      </c>
      <c r="J9" s="4">
        <f t="shared" si="0"/>
        <v>-11.993738801200497</v>
      </c>
      <c r="K9" s="20">
        <f t="shared" si="1"/>
        <v>2.0342431096737963</v>
      </c>
      <c r="L9" s="4"/>
      <c r="M9" s="4"/>
      <c r="N9" s="4">
        <v>155.26830191189998</v>
      </c>
      <c r="O9" s="4">
        <v>23.339500000000001</v>
      </c>
      <c r="P9" s="4">
        <v>3.9445359994244457E-2</v>
      </c>
      <c r="Q9" s="4">
        <v>0.16412825198589348</v>
      </c>
      <c r="R9" s="4">
        <f t="shared" si="3"/>
        <v>1.3398224651909672E-2</v>
      </c>
      <c r="S9" s="4">
        <f t="shared" si="4"/>
        <v>0.14151874788579591</v>
      </c>
      <c r="T9" s="4">
        <f t="shared" si="5"/>
        <v>6.5578659817328963E-5</v>
      </c>
      <c r="U9" s="4">
        <f t="shared" si="6"/>
        <v>5.907987370930537E-8</v>
      </c>
      <c r="V9" s="25">
        <f t="shared" si="9"/>
        <v>1130.4098774127647</v>
      </c>
      <c r="W9" s="25">
        <f t="shared" si="10"/>
        <v>2036.6103795577617</v>
      </c>
      <c r="X9" s="4">
        <f t="shared" si="11"/>
        <v>0.13601395049226908</v>
      </c>
      <c r="Y9" s="1"/>
      <c r="Z9" s="4">
        <f t="shared" si="12"/>
        <v>35</v>
      </c>
      <c r="AA9" s="4">
        <f t="shared" si="7"/>
        <v>2.0385716100823479</v>
      </c>
      <c r="AB9" s="4">
        <f t="shared" si="8"/>
        <v>2.0413732370336661</v>
      </c>
      <c r="AC9" s="1"/>
      <c r="AD9" s="1"/>
      <c r="AE9" s="1"/>
      <c r="AF9" s="1"/>
      <c r="AG9" s="1"/>
      <c r="AH9" s="1"/>
      <c r="AI9" s="1"/>
      <c r="AJ9" s="1"/>
    </row>
    <row r="10" spans="1:36" x14ac:dyDescent="0.25">
      <c r="A10" s="1" t="s">
        <v>14</v>
      </c>
      <c r="B10" s="1">
        <v>-3.731754180315241</v>
      </c>
      <c r="C10" s="1"/>
      <c r="D10" s="4">
        <f t="shared" si="2"/>
        <v>0.7</v>
      </c>
      <c r="E10" s="1">
        <v>28.792159999999999</v>
      </c>
      <c r="F10" s="1">
        <v>159.8066</v>
      </c>
      <c r="G10" s="1">
        <v>2.0426122497725201</v>
      </c>
      <c r="H10" s="1">
        <v>1.4511548796044819E-5</v>
      </c>
      <c r="I10" s="1">
        <v>2.2012968121100967E-2</v>
      </c>
      <c r="J10" s="4">
        <f t="shared" si="0"/>
        <v>-11.985711491168139</v>
      </c>
      <c r="K10" s="20">
        <f t="shared" si="1"/>
        <v>2.0342501599476051</v>
      </c>
      <c r="L10" s="4"/>
      <c r="M10" s="4"/>
      <c r="N10" s="4">
        <v>154.60047263159998</v>
      </c>
      <c r="O10" s="4">
        <v>26.813749999999999</v>
      </c>
      <c r="P10" s="4">
        <v>4.3482853059615363E-2</v>
      </c>
      <c r="Q10" s="4">
        <v>0.1687442202980875</v>
      </c>
      <c r="R10" s="4">
        <f t="shared" si="3"/>
        <v>1.3775038391680611E-2</v>
      </c>
      <c r="S10" s="4">
        <f t="shared" si="4"/>
        <v>0.14549884301212646</v>
      </c>
      <c r="T10" s="4">
        <f t="shared" si="5"/>
        <v>6.7423004176147568E-5</v>
      </c>
      <c r="U10" s="4">
        <f t="shared" si="6"/>
        <v>6.0741445203736544E-8</v>
      </c>
      <c r="V10" s="25">
        <f t="shared" si="9"/>
        <v>1130.496036846343</v>
      </c>
      <c r="W10" s="25">
        <f t="shared" si="10"/>
        <v>2037.1326166797114</v>
      </c>
      <c r="X10" s="4">
        <f t="shared" si="11"/>
        <v>0.13988574730133285</v>
      </c>
      <c r="Y10" s="1"/>
      <c r="Z10" s="4">
        <f t="shared" si="12"/>
        <v>42</v>
      </c>
      <c r="AA10" s="4">
        <f t="shared" si="7"/>
        <v>2.0400572375105037</v>
      </c>
      <c r="AB10" s="4">
        <f t="shared" si="8"/>
        <v>2.0421920268425837</v>
      </c>
      <c r="AC10" s="1"/>
      <c r="AD10" s="1"/>
      <c r="AE10" s="1"/>
      <c r="AF10" s="1"/>
      <c r="AG10" s="1"/>
      <c r="AH10" s="1"/>
      <c r="AI10" s="1"/>
      <c r="AJ10" s="1"/>
    </row>
    <row r="11" spans="1:36" ht="15.75" thickBot="1" x14ac:dyDescent="0.3">
      <c r="A11" s="1" t="s">
        <v>15</v>
      </c>
      <c r="B11" s="1">
        <v>1.0304064149642854E-2</v>
      </c>
      <c r="C11" s="1"/>
      <c r="D11" s="4">
        <f t="shared" si="2"/>
        <v>0.79999999999999993</v>
      </c>
      <c r="E11" s="1">
        <v>28.892160000000001</v>
      </c>
      <c r="F11" s="1">
        <v>159.84630000000001</v>
      </c>
      <c r="G11" s="1">
        <v>2.0432093835304816</v>
      </c>
      <c r="H11" s="1">
        <v>1.4586795116098961E-5</v>
      </c>
      <c r="I11" s="1">
        <v>2.2100037413877237E-2</v>
      </c>
      <c r="J11" s="4">
        <f t="shared" si="0"/>
        <v>-11.977636458780909</v>
      </c>
      <c r="K11" s="20">
        <f t="shared" si="1"/>
        <v>2.0342572513815167</v>
      </c>
      <c r="L11" s="4"/>
      <c r="M11" s="4"/>
      <c r="N11" s="4">
        <v>154.117421232</v>
      </c>
      <c r="O11" s="4">
        <v>30.281300000000002</v>
      </c>
      <c r="P11" s="4">
        <v>4.7850880561586942E-2</v>
      </c>
      <c r="Q11" s="4">
        <v>0.17236749167134452</v>
      </c>
      <c r="R11" s="4">
        <f t="shared" si="3"/>
        <v>1.4070815646640368E-2</v>
      </c>
      <c r="S11" s="4">
        <f t="shared" si="4"/>
        <v>0.14862299026763889</v>
      </c>
      <c r="T11" s="4">
        <f t="shared" si="5"/>
        <v>6.8870709113827102E-5</v>
      </c>
      <c r="U11" s="4">
        <f t="shared" si="6"/>
        <v>6.2045683886330723E-8</v>
      </c>
      <c r="V11" s="25">
        <f t="shared" si="9"/>
        <v>1130.5028112992877</v>
      </c>
      <c r="W11" s="25">
        <f t="shared" si="10"/>
        <v>2037.7050437392822</v>
      </c>
      <c r="X11" s="4">
        <f t="shared" si="11"/>
        <v>0.14293037822342017</v>
      </c>
      <c r="Y11" s="1"/>
      <c r="Z11" s="4">
        <f t="shared" si="12"/>
        <v>49</v>
      </c>
      <c r="AA11" s="4">
        <f t="shared" si="7"/>
        <v>2.0418002557071833</v>
      </c>
      <c r="AB11" s="4">
        <f t="shared" si="8"/>
        <v>2.0439409121929017</v>
      </c>
      <c r="AC11" s="1"/>
      <c r="AD11" s="1"/>
      <c r="AE11" s="1"/>
      <c r="AF11" s="1"/>
      <c r="AG11" s="1"/>
      <c r="AH11" s="1"/>
      <c r="AI11" s="1"/>
      <c r="AJ11" s="1"/>
    </row>
    <row r="12" spans="1:36" ht="15.75" thickBot="1" x14ac:dyDescent="0.3">
      <c r="A12" s="2" t="s">
        <v>16</v>
      </c>
      <c r="B12" s="2">
        <v>3.3</v>
      </c>
      <c r="C12" s="1"/>
      <c r="D12" s="4">
        <f t="shared" si="2"/>
        <v>0.89999999999999991</v>
      </c>
      <c r="E12" s="1">
        <v>28.992159999999998</v>
      </c>
      <c r="F12" s="1">
        <v>159.8758</v>
      </c>
      <c r="G12" s="1">
        <v>2.0437238739763415</v>
      </c>
      <c r="H12" s="1">
        <v>1.4655541177638558E-5</v>
      </c>
      <c r="I12" s="1">
        <v>2.2187558184573828E-2</v>
      </c>
      <c r="J12" s="4">
        <f t="shared" si="0"/>
        <v>-11.969518687585012</v>
      </c>
      <c r="K12" s="20">
        <f t="shared" si="1"/>
        <v>2.0342643795864386</v>
      </c>
      <c r="L12" s="4"/>
      <c r="M12" s="4"/>
      <c r="N12" s="4">
        <v>153.97291897935</v>
      </c>
      <c r="O12" s="4">
        <v>33.747050000000002</v>
      </c>
      <c r="P12" s="4">
        <v>5.2577225945867972E-2</v>
      </c>
      <c r="Q12" s="4">
        <v>0.17095974164289451</v>
      </c>
      <c r="R12" s="4">
        <f t="shared" si="3"/>
        <v>1.3955897276970981E-2</v>
      </c>
      <c r="S12" s="4">
        <f t="shared" si="4"/>
        <v>0.14740916498800599</v>
      </c>
      <c r="T12" s="4">
        <f t="shared" si="5"/>
        <v>6.8308232153848931E-5</v>
      </c>
      <c r="U12" s="4">
        <f t="shared" si="6"/>
        <v>6.1538947886350389E-8</v>
      </c>
      <c r="V12" s="25">
        <f t="shared" si="9"/>
        <v>1130.4906116444179</v>
      </c>
      <c r="W12" s="25">
        <f t="shared" si="10"/>
        <v>2038.3312962342939</v>
      </c>
      <c r="X12" s="4">
        <f t="shared" si="11"/>
        <v>0.14180508339467859</v>
      </c>
      <c r="Y12" s="1"/>
      <c r="Z12" s="4">
        <f t="shared" si="12"/>
        <v>56</v>
      </c>
      <c r="AA12" s="4">
        <f t="shared" si="7"/>
        <v>2.0438163777228775</v>
      </c>
      <c r="AB12" s="4">
        <f t="shared" si="8"/>
        <v>2.0448598612374882</v>
      </c>
      <c r="AC12" s="1"/>
      <c r="AD12" s="8"/>
      <c r="AE12" s="9"/>
      <c r="AF12" s="10"/>
      <c r="AG12" s="1"/>
      <c r="AH12" s="1"/>
      <c r="AI12" s="1"/>
      <c r="AJ12" s="1"/>
    </row>
    <row r="13" spans="1:36" x14ac:dyDescent="0.25">
      <c r="A13" s="2" t="s">
        <v>17</v>
      </c>
      <c r="B13" s="2">
        <v>1630</v>
      </c>
      <c r="C13" s="1"/>
      <c r="D13" s="4">
        <f t="shared" si="2"/>
        <v>0.99999999999999989</v>
      </c>
      <c r="E13" s="1">
        <v>29.09216</v>
      </c>
      <c r="F13" s="1">
        <v>159.8982</v>
      </c>
      <c r="G13" s="1">
        <v>2.0441128867151952</v>
      </c>
      <c r="H13" s="1">
        <v>1.4719788628112855E-5</v>
      </c>
      <c r="I13" s="1">
        <v>2.2275491431639659E-2</v>
      </c>
      <c r="J13" s="4">
        <f t="shared" si="0"/>
        <v>-11.961361782053849</v>
      </c>
      <c r="K13" s="20">
        <f t="shared" si="1"/>
        <v>2.0342715413858552</v>
      </c>
      <c r="L13" s="4">
        <f>ABS(G13-K13)</f>
        <v>9.8413453293400011E-3</v>
      </c>
      <c r="M13" s="4"/>
      <c r="N13" s="4">
        <v>154.27025915675</v>
      </c>
      <c r="O13" s="4">
        <v>37.228949999999998</v>
      </c>
      <c r="P13" s="4">
        <v>5.7690649755832123E-2</v>
      </c>
      <c r="Q13" s="4">
        <v>0.17390448346255949</v>
      </c>
      <c r="R13" s="4">
        <f t="shared" si="3"/>
        <v>1.419628436429057E-2</v>
      </c>
      <c r="S13" s="4">
        <f t="shared" si="4"/>
        <v>0.14994825359781913</v>
      </c>
      <c r="T13" s="4">
        <f t="shared" si="5"/>
        <v>6.9484825578229438E-5</v>
      </c>
      <c r="U13" s="4">
        <f t="shared" si="6"/>
        <v>6.2598941962368859E-8</v>
      </c>
      <c r="V13" s="25">
        <f t="shared" si="9"/>
        <v>1130.4666722123218</v>
      </c>
      <c r="W13" s="25">
        <f t="shared" si="10"/>
        <v>2039.0179366633699</v>
      </c>
      <c r="X13" s="4">
        <f t="shared" si="11"/>
        <v>0.14429317920122284</v>
      </c>
      <c r="Y13" s="1"/>
      <c r="Z13" s="4">
        <f t="shared" si="12"/>
        <v>63</v>
      </c>
      <c r="AA13" s="4">
        <f t="shared" si="7"/>
        <v>2.0461137266417735</v>
      </c>
      <c r="AB13" s="4">
        <f t="shared" si="8"/>
        <v>2.0452163898999087</v>
      </c>
      <c r="AC13" s="1"/>
      <c r="AD13" s="11"/>
      <c r="AE13" s="12"/>
      <c r="AF13" s="11"/>
      <c r="AG13" s="1"/>
      <c r="AH13" s="1"/>
      <c r="AI13" s="1"/>
      <c r="AJ13" s="1"/>
    </row>
    <row r="14" spans="1:36" x14ac:dyDescent="0.25">
      <c r="A14" s="2" t="s">
        <v>18</v>
      </c>
      <c r="B14" s="2">
        <v>210</v>
      </c>
      <c r="C14" s="1"/>
      <c r="D14" s="4">
        <f t="shared" si="2"/>
        <v>1.0999999999999999</v>
      </c>
      <c r="E14" s="1">
        <v>29.192160000000001</v>
      </c>
      <c r="F14" s="1">
        <v>159.91560000000001</v>
      </c>
      <c r="G14" s="1">
        <v>2.0443668676069149</v>
      </c>
      <c r="H14" s="1">
        <v>1.4780901067839415E-5</v>
      </c>
      <c r="I14" s="1">
        <v>2.2363810163408337E-2</v>
      </c>
      <c r="J14" s="4">
        <f t="shared" si="0"/>
        <v>-11.953168233905958</v>
      </c>
      <c r="K14" s="20">
        <f t="shared" si="1"/>
        <v>2.0342787345814073</v>
      </c>
      <c r="L14" s="4">
        <f t="shared" ref="L14:L77" si="13">ABS(G14-K14)</f>
        <v>1.0088133025507595E-2</v>
      </c>
      <c r="M14" s="4"/>
      <c r="N14" s="4">
        <v>154.85039423429998</v>
      </c>
      <c r="O14" s="4">
        <v>40.693200000000004</v>
      </c>
      <c r="P14" s="4">
        <v>6.3138397303185156E-2</v>
      </c>
      <c r="Q14" s="4">
        <v>0.17329889179482549</v>
      </c>
      <c r="R14" s="4">
        <f t="shared" si="3"/>
        <v>1.4146848309781673E-2</v>
      </c>
      <c r="S14" s="4">
        <f t="shared" si="4"/>
        <v>0.14942608527206891</v>
      </c>
      <c r="T14" s="4">
        <f t="shared" si="5"/>
        <v>6.9242856937937398E-5</v>
      </c>
      <c r="U14" s="4">
        <f t="shared" si="6"/>
        <v>6.2380952196339993E-8</v>
      </c>
      <c r="V14" s="25">
        <f t="shared" si="9"/>
        <v>1130.4599670900679</v>
      </c>
      <c r="W14" s="25">
        <f t="shared" si="10"/>
        <v>2039.7609323596791</v>
      </c>
      <c r="X14" s="4">
        <f t="shared" si="11"/>
        <v>0.14384224624914996</v>
      </c>
      <c r="Y14" s="1"/>
      <c r="Z14" s="4">
        <f t="shared" si="12"/>
        <v>70</v>
      </c>
      <c r="AA14" s="4">
        <f t="shared" si="7"/>
        <v>2.0486916574830483</v>
      </c>
      <c r="AB14" s="4">
        <f t="shared" si="8"/>
        <v>2.0495573134667873</v>
      </c>
      <c r="AC14" s="1"/>
      <c r="AD14" s="11"/>
      <c r="AE14" s="12"/>
      <c r="AF14" s="11"/>
      <c r="AG14" s="1"/>
      <c r="AH14" s="1"/>
      <c r="AI14" s="1"/>
      <c r="AJ14" s="1"/>
    </row>
    <row r="15" spans="1:36" x14ac:dyDescent="0.25">
      <c r="A15" s="2" t="s">
        <v>13</v>
      </c>
      <c r="B15" s="2">
        <v>0.31</v>
      </c>
      <c r="C15" s="1"/>
      <c r="D15" s="4">
        <f t="shared" si="2"/>
        <v>1.2</v>
      </c>
      <c r="E15" s="1">
        <v>29.292159999999999</v>
      </c>
      <c r="F15" s="1">
        <v>159.92920000000001</v>
      </c>
      <c r="G15" s="1">
        <v>2.0444948930846216</v>
      </c>
      <c r="H15" s="1">
        <v>1.4839652723553258E-5</v>
      </c>
      <c r="I15" s="1">
        <v>2.2452495569815371E-2</v>
      </c>
      <c r="J15" s="4">
        <f t="shared" si="0"/>
        <v>-11.94493977673514</v>
      </c>
      <c r="K15" s="20">
        <f t="shared" si="1"/>
        <v>2.0342859576410923</v>
      </c>
      <c r="L15" s="4">
        <f t="shared" si="13"/>
        <v>1.0208935443529299E-2</v>
      </c>
      <c r="M15" s="4"/>
      <c r="N15" s="4">
        <v>155.34450027259999</v>
      </c>
      <c r="O15" s="4">
        <v>44.162999999999997</v>
      </c>
      <c r="P15" s="4">
        <v>6.89582129996065E-2</v>
      </c>
      <c r="Q15" s="4">
        <v>0.17308149232117501</v>
      </c>
      <c r="R15" s="4">
        <f t="shared" si="3"/>
        <v>1.412910141397347E-2</v>
      </c>
      <c r="S15" s="4">
        <f t="shared" si="4"/>
        <v>0.14923863368509477</v>
      </c>
      <c r="T15" s="4">
        <f t="shared" si="5"/>
        <v>6.9155993366587011E-5</v>
      </c>
      <c r="U15" s="4">
        <f t="shared" si="6"/>
        <v>6.2302696726654962E-8</v>
      </c>
      <c r="V15" s="25">
        <f t="shared" si="9"/>
        <v>1130.5091593103805</v>
      </c>
      <c r="W15" s="25">
        <f t="shared" si="10"/>
        <v>2040.5674816388362</v>
      </c>
      <c r="X15" s="4">
        <f t="shared" si="11"/>
        <v>0.14372485924124073</v>
      </c>
      <c r="Y15" s="1"/>
      <c r="Z15" s="4">
        <f t="shared" si="12"/>
        <v>77</v>
      </c>
      <c r="AA15" s="4">
        <f t="shared" si="7"/>
        <v>2.051537566426719</v>
      </c>
      <c r="AB15" s="4">
        <f t="shared" si="8"/>
        <v>2.0503942561419466</v>
      </c>
      <c r="AC15" s="1"/>
      <c r="AD15" s="11"/>
      <c r="AE15" s="12"/>
      <c r="AF15" s="11"/>
      <c r="AG15" s="1"/>
      <c r="AH15" s="1"/>
      <c r="AI15" s="1"/>
      <c r="AJ15" s="1"/>
    </row>
    <row r="16" spans="1:36" x14ac:dyDescent="0.25">
      <c r="A16" s="2" t="s">
        <v>19</v>
      </c>
      <c r="B16" s="2">
        <v>-12.7</v>
      </c>
      <c r="C16" s="1"/>
      <c r="D16" s="4">
        <f t="shared" si="2"/>
        <v>1.3</v>
      </c>
      <c r="E16" s="1">
        <v>29.392160000000001</v>
      </c>
      <c r="F16" s="1">
        <v>159.94</v>
      </c>
      <c r="G16" s="1">
        <v>2.0445667083712458</v>
      </c>
      <c r="H16" s="1">
        <v>1.4896696317408875E-5</v>
      </c>
      <c r="I16" s="1">
        <v>2.2541533486156694E-2</v>
      </c>
      <c r="J16" s="4">
        <f t="shared" si="0"/>
        <v>-11.936677713763492</v>
      </c>
      <c r="K16" s="20">
        <f t="shared" si="1"/>
        <v>2.0342932094112545</v>
      </c>
      <c r="L16" s="4">
        <f t="shared" si="13"/>
        <v>1.0273498959991301E-2</v>
      </c>
      <c r="M16" s="4"/>
      <c r="N16" s="4">
        <v>155.30342855974999</v>
      </c>
      <c r="O16" s="4">
        <v>47.626800000000003</v>
      </c>
      <c r="P16" s="4">
        <v>7.5169196571194252E-2</v>
      </c>
      <c r="Q16" s="4">
        <v>0.171454700526531</v>
      </c>
      <c r="R16" s="4">
        <f t="shared" si="3"/>
        <v>1.3996302083798449E-2</v>
      </c>
      <c r="S16" s="4">
        <f t="shared" si="4"/>
        <v>0.14783594076012113</v>
      </c>
      <c r="T16" s="4">
        <f t="shared" si="5"/>
        <v>6.850599664509784E-5</v>
      </c>
      <c r="U16" s="4">
        <f t="shared" si="6"/>
        <v>6.1717114094682745E-8</v>
      </c>
      <c r="V16" s="25">
        <f t="shared" si="9"/>
        <v>1130.6237657176687</v>
      </c>
      <c r="W16" s="25">
        <f t="shared" si="10"/>
        <v>2041.4371779685721</v>
      </c>
      <c r="X16" s="4">
        <f t="shared" si="11"/>
        <v>0.14244910993748827</v>
      </c>
      <c r="Y16" s="1"/>
      <c r="Z16" s="4">
        <f t="shared" si="12"/>
        <v>84</v>
      </c>
      <c r="AA16" s="4">
        <f t="shared" si="7"/>
        <v>2.0546283068166948</v>
      </c>
      <c r="AB16" s="4">
        <f t="shared" si="8"/>
        <v>2.0539436191992717</v>
      </c>
      <c r="AC16" s="1"/>
      <c r="AD16" s="11"/>
      <c r="AE16" s="12"/>
      <c r="AF16" s="11"/>
      <c r="AG16" s="1"/>
      <c r="AH16" s="1"/>
      <c r="AI16" s="1"/>
      <c r="AJ16" s="1"/>
    </row>
    <row r="17" spans="1:32" x14ac:dyDescent="0.25">
      <c r="D17" s="4">
        <f t="shared" si="2"/>
        <v>1.4000000000000001</v>
      </c>
      <c r="E17" s="1">
        <v>29.492159999999998</v>
      </c>
      <c r="F17" s="1">
        <v>159.9486</v>
      </c>
      <c r="G17" s="1">
        <v>2.0445869313011826</v>
      </c>
      <c r="H17" s="1">
        <v>1.4952420393236834E-5</v>
      </c>
      <c r="I17" s="1">
        <v>2.2630913664061145E-2</v>
      </c>
      <c r="J17" s="4">
        <f t="shared" si="0"/>
        <v>-11.928382985272851</v>
      </c>
      <c r="K17" s="20">
        <f t="shared" si="1"/>
        <v>2.0343004890572054</v>
      </c>
      <c r="L17" s="4">
        <f t="shared" si="13"/>
        <v>1.0286442243977234E-2</v>
      </c>
      <c r="M17" s="4"/>
      <c r="N17" s="4">
        <v>154.88433536075001</v>
      </c>
      <c r="O17" s="4">
        <v>51.097099999999998</v>
      </c>
      <c r="P17" s="4">
        <v>8.182818655902499E-2</v>
      </c>
      <c r="Q17" s="4">
        <v>0.17499401912224899</v>
      </c>
      <c r="R17" s="4">
        <f t="shared" si="3"/>
        <v>1.4285226050795836E-2</v>
      </c>
      <c r="S17" s="4">
        <f t="shared" si="4"/>
        <v>0.15088770016153102</v>
      </c>
      <c r="T17" s="4">
        <f t="shared" si="5"/>
        <v>6.9920157628142277E-5</v>
      </c>
      <c r="U17" s="4">
        <f t="shared" si="6"/>
        <v>6.2991132998326373E-8</v>
      </c>
      <c r="V17" s="25">
        <f t="shared" si="9"/>
        <v>1130.7218276774909</v>
      </c>
      <c r="W17" s="25">
        <f t="shared" si="10"/>
        <v>2042.3750796864263</v>
      </c>
      <c r="X17" s="4">
        <f t="shared" si="11"/>
        <v>0.14546908214109167</v>
      </c>
      <c r="Z17" s="4">
        <f t="shared" si="12"/>
        <v>91</v>
      </c>
      <c r="AA17" s="4">
        <f t="shared" si="7"/>
        <v>2.0579279264898971</v>
      </c>
      <c r="AB17" s="4">
        <f t="shared" si="8"/>
        <v>2.0579982370336678</v>
      </c>
      <c r="AD17" s="11"/>
      <c r="AE17" s="12"/>
      <c r="AF17" s="11"/>
    </row>
    <row r="18" spans="1:32" x14ac:dyDescent="0.25">
      <c r="D18" s="4">
        <f t="shared" si="2"/>
        <v>1.5000000000000002</v>
      </c>
      <c r="E18" s="1">
        <v>29.59216</v>
      </c>
      <c r="F18" s="1">
        <v>159.95519999999999</v>
      </c>
      <c r="G18" s="1">
        <v>2.0446063580527749</v>
      </c>
      <c r="H18" s="1">
        <v>1.5006942816974953E-5</v>
      </c>
      <c r="I18" s="1">
        <v>2.2720628186420566E-2</v>
      </c>
      <c r="J18" s="4">
        <f t="shared" si="0"/>
        <v>-11.920056315533978</v>
      </c>
      <c r="K18" s="20">
        <f t="shared" si="1"/>
        <v>2.0343077959341302</v>
      </c>
      <c r="L18" s="4">
        <f t="shared" si="13"/>
        <v>1.0298562118644661E-2</v>
      </c>
      <c r="M18" s="4"/>
      <c r="N18" s="4">
        <v>154.28873339749998</v>
      </c>
      <c r="O18" s="4">
        <v>54.562600000000003</v>
      </c>
      <c r="P18" s="4">
        <v>8.8954392603147803E-2</v>
      </c>
      <c r="Q18" s="4">
        <v>0.17875683023158651</v>
      </c>
      <c r="R18" s="4">
        <f t="shared" si="3"/>
        <v>1.4592394304619307E-2</v>
      </c>
      <c r="S18" s="4">
        <f t="shared" si="4"/>
        <v>0.15413216484254144</v>
      </c>
      <c r="T18" s="4">
        <f t="shared" si="5"/>
        <v>7.142361670182643E-5</v>
      </c>
      <c r="U18" s="4">
        <f t="shared" si="6"/>
        <v>6.4345600632276059E-8</v>
      </c>
      <c r="V18" s="25">
        <f t="shared" si="9"/>
        <v>1130.7933152617177</v>
      </c>
      <c r="W18" s="25">
        <f t="shared" si="10"/>
        <v>2043.3795945683428</v>
      </c>
      <c r="X18" s="4">
        <f t="shared" si="11"/>
        <v>0.14867951774927679</v>
      </c>
      <c r="Z18" s="4">
        <f t="shared" si="12"/>
        <v>98</v>
      </c>
      <c r="AA18" s="4">
        <f t="shared" si="7"/>
        <v>2.0613921983288801</v>
      </c>
      <c r="AB18" s="4">
        <f t="shared" si="8"/>
        <v>2.0651848612374879</v>
      </c>
      <c r="AD18" s="11"/>
      <c r="AE18" s="12"/>
      <c r="AF18" s="11"/>
    </row>
    <row r="19" spans="1:32" ht="15.75" thickBot="1" x14ac:dyDescent="0.3">
      <c r="A19" s="7" t="s">
        <v>23</v>
      </c>
      <c r="B19" s="17">
        <v>2.0324572947059631</v>
      </c>
      <c r="D19" s="4">
        <f t="shared" si="2"/>
        <v>1.6000000000000003</v>
      </c>
      <c r="E19" s="1">
        <v>29.692160000000001</v>
      </c>
      <c r="F19" s="1">
        <v>159.96010000000001</v>
      </c>
      <c r="G19" s="1">
        <v>2.0445977593266602</v>
      </c>
      <c r="H19" s="1">
        <v>1.5060453998186707E-5</v>
      </c>
      <c r="I19" s="1">
        <v>2.2810669843322418E-2</v>
      </c>
      <c r="J19" s="4">
        <f t="shared" si="0"/>
        <v>-11.911698363450689</v>
      </c>
      <c r="K19" s="20">
        <f t="shared" si="1"/>
        <v>2.0343151294548107</v>
      </c>
      <c r="L19" s="4">
        <f t="shared" si="13"/>
        <v>1.0282629871849469E-2</v>
      </c>
      <c r="M19" s="4"/>
      <c r="N19" s="4">
        <v>153.89085119775001</v>
      </c>
      <c r="O19" s="4">
        <v>58.024650000000001</v>
      </c>
      <c r="P19" s="4">
        <v>9.6551599322487969E-2</v>
      </c>
      <c r="Q19" s="4">
        <v>0.17609357964026801</v>
      </c>
      <c r="R19" s="4">
        <f t="shared" si="3"/>
        <v>1.4374986093083103E-2</v>
      </c>
      <c r="S19" s="4">
        <f t="shared" si="4"/>
        <v>0.15183579060819027</v>
      </c>
      <c r="T19" s="4">
        <f t="shared" si="5"/>
        <v>7.0359495184518195E-5</v>
      </c>
      <c r="U19" s="4">
        <f t="shared" si="6"/>
        <v>6.3386932598665035E-8</v>
      </c>
      <c r="V19" s="25">
        <f t="shared" si="9"/>
        <v>1130.8122505278841</v>
      </c>
      <c r="W19" s="25">
        <f t="shared" si="10"/>
        <v>2044.4517897138562</v>
      </c>
      <c r="X19" s="4">
        <f t="shared" si="11"/>
        <v>0.14654368719612937</v>
      </c>
      <c r="Z19" s="4">
        <f t="shared" si="12"/>
        <v>105</v>
      </c>
      <c r="AA19" s="4">
        <f t="shared" si="7"/>
        <v>2.064966742569776</v>
      </c>
      <c r="AB19" s="4">
        <f t="shared" si="8"/>
        <v>2.0698493516833492</v>
      </c>
      <c r="AD19" s="13"/>
      <c r="AE19" s="14"/>
      <c r="AF19" s="14"/>
    </row>
    <row r="20" spans="1:32" x14ac:dyDescent="0.25">
      <c r="A20" s="7" t="s">
        <v>24</v>
      </c>
      <c r="B20" s="17">
        <v>8.1445865536107998E-2</v>
      </c>
      <c r="D20" s="4">
        <f t="shared" si="2"/>
        <v>1.7000000000000004</v>
      </c>
      <c r="E20" s="1">
        <v>29.792159999999999</v>
      </c>
      <c r="F20" s="1">
        <v>159.9639</v>
      </c>
      <c r="G20" s="1">
        <v>2.0445417083712458</v>
      </c>
      <c r="H20" s="1">
        <v>1.5113358488969579E-5</v>
      </c>
      <c r="I20" s="1">
        <v>2.2901032567311536E-2</v>
      </c>
      <c r="J20" s="4">
        <f t="shared" si="0"/>
        <v>-11.903309682117527</v>
      </c>
      <c r="K20" s="20">
        <f t="shared" si="1"/>
        <v>2.0343224891250786</v>
      </c>
      <c r="L20" s="4">
        <f t="shared" si="13"/>
        <v>1.0219219246167199E-2</v>
      </c>
      <c r="M20" s="4"/>
      <c r="N20" s="4">
        <v>153.97052183775003</v>
      </c>
      <c r="O20" s="4">
        <v>61.488050000000001</v>
      </c>
      <c r="P20" s="4">
        <v>0.10464992437851067</v>
      </c>
      <c r="Q20" s="4">
        <v>0.17962402744639749</v>
      </c>
      <c r="R20" s="4">
        <f t="shared" si="3"/>
        <v>1.4663185913991633E-2</v>
      </c>
      <c r="S20" s="4">
        <f t="shared" si="4"/>
        <v>0.15487990121653661</v>
      </c>
      <c r="T20" s="4">
        <f t="shared" si="5"/>
        <v>7.1770111777820492E-5</v>
      </c>
      <c r="U20" s="4">
        <f t="shared" si="6"/>
        <v>6.4657758358396837E-8</v>
      </c>
      <c r="V20" s="25">
        <f t="shared" si="9"/>
        <v>1130.7946023277802</v>
      </c>
      <c r="W20" s="25">
        <f t="shared" si="10"/>
        <v>2045.5936010511152</v>
      </c>
      <c r="X20" s="4">
        <f t="shared" si="11"/>
        <v>0.14956284821696067</v>
      </c>
      <c r="Z20" s="4">
        <f t="shared" si="12"/>
        <v>112</v>
      </c>
      <c r="AA20" s="4">
        <f t="shared" si="7"/>
        <v>2.0685941379860013</v>
      </c>
      <c r="AB20" s="4">
        <f t="shared" si="8"/>
        <v>2.0750058803457718</v>
      </c>
    </row>
    <row r="21" spans="1:32" x14ac:dyDescent="0.25">
      <c r="A21" s="24" t="s">
        <v>25</v>
      </c>
      <c r="B21" s="17">
        <v>0</v>
      </c>
      <c r="D21" s="4">
        <f t="shared" si="2"/>
        <v>1.8000000000000005</v>
      </c>
      <c r="E21" s="1">
        <v>29.892160000000001</v>
      </c>
      <c r="F21" s="1">
        <v>159.96700000000001</v>
      </c>
      <c r="G21" s="1">
        <v>2.0444409121929024</v>
      </c>
      <c r="H21" s="1">
        <v>1.5165927440714773E-5</v>
      </c>
      <c r="I21" s="1">
        <v>2.2991712718245357E-2</v>
      </c>
      <c r="J21" s="4">
        <f t="shared" si="0"/>
        <v>-11.894890599466223</v>
      </c>
      <c r="K21" s="20">
        <f t="shared" si="1"/>
        <v>2.0343298746484582</v>
      </c>
      <c r="L21" s="4">
        <f t="shared" si="13"/>
        <v>1.0111037544444201E-2</v>
      </c>
      <c r="M21" s="4"/>
      <c r="N21" s="4">
        <v>154.45348106275</v>
      </c>
      <c r="O21" s="4">
        <v>64.954599999999999</v>
      </c>
      <c r="P21" s="4">
        <v>0.11322218769098853</v>
      </c>
      <c r="Q21" s="4">
        <v>0.17869580001902099</v>
      </c>
      <c r="R21" s="4">
        <f t="shared" si="3"/>
        <v>1.4587412246450694E-2</v>
      </c>
      <c r="S21" s="4">
        <f t="shared" si="4"/>
        <v>0.15407954185313547</v>
      </c>
      <c r="T21" s="4">
        <f t="shared" si="5"/>
        <v>7.1399231627958972E-5</v>
      </c>
      <c r="U21" s="4">
        <f t="shared" si="6"/>
        <v>6.4323632097260336E-8</v>
      </c>
      <c r="V21" s="25">
        <f t="shared" si="9"/>
        <v>1130.7847524830631</v>
      </c>
      <c r="W21" s="25">
        <f t="shared" si="10"/>
        <v>2046.8055561984065</v>
      </c>
      <c r="X21" s="4">
        <f t="shared" si="11"/>
        <v>0.14887682227280091</v>
      </c>
      <c r="Z21" s="4">
        <f t="shared" si="12"/>
        <v>119</v>
      </c>
      <c r="AA21" s="4">
        <f t="shared" si="7"/>
        <v>2.0722147035189065</v>
      </c>
      <c r="AB21" s="4">
        <f t="shared" si="8"/>
        <v>2.0796840650591486</v>
      </c>
    </row>
    <row r="22" spans="1:32" x14ac:dyDescent="0.25">
      <c r="A22" s="7" t="s">
        <v>26</v>
      </c>
      <c r="B22" s="17">
        <v>1.8464347798266212</v>
      </c>
      <c r="C22" s="15"/>
      <c r="D22" s="4">
        <f t="shared" si="2"/>
        <v>1.9000000000000006</v>
      </c>
      <c r="E22" s="1">
        <v>29.992159999999998</v>
      </c>
      <c r="F22" s="1">
        <v>159.97030000000001</v>
      </c>
      <c r="G22" s="1">
        <v>2.044306676524112</v>
      </c>
      <c r="H22" s="1">
        <v>1.5218789828327648E-5</v>
      </c>
      <c r="I22" s="1">
        <v>2.3082708282889643E-2</v>
      </c>
      <c r="J22" s="4">
        <f t="shared" si="0"/>
        <v>-11.886441292467277</v>
      </c>
      <c r="K22" s="20">
        <f t="shared" si="1"/>
        <v>2.0343372858609805</v>
      </c>
      <c r="L22" s="4">
        <f t="shared" si="13"/>
        <v>9.9693906631315166E-3</v>
      </c>
      <c r="M22" s="4"/>
      <c r="N22" s="4">
        <v>155.10574408395001</v>
      </c>
      <c r="O22" s="4">
        <v>68.421250000000001</v>
      </c>
      <c r="P22" s="4">
        <v>0.12224573834559334</v>
      </c>
      <c r="Q22" s="4">
        <v>0.18023542803723899</v>
      </c>
      <c r="R22" s="4">
        <f t="shared" si="3"/>
        <v>1.4713096166305223E-2</v>
      </c>
      <c r="S22" s="4">
        <f t="shared" si="4"/>
        <v>0.15540707825659891</v>
      </c>
      <c r="T22" s="4">
        <f t="shared" si="5"/>
        <v>7.2014401416403568E-5</v>
      </c>
      <c r="U22" s="4">
        <f t="shared" si="6"/>
        <v>6.4877839113877087E-8</v>
      </c>
      <c r="V22" s="25">
        <f t="shared" si="9"/>
        <v>1130.8057438497335</v>
      </c>
      <c r="W22" s="25">
        <f t="shared" si="10"/>
        <v>2048.086164742575</v>
      </c>
      <c r="X22" s="4">
        <f t="shared" si="11"/>
        <v>0.1502562708370126</v>
      </c>
      <c r="Z22" s="4">
        <f t="shared" si="12"/>
        <v>126</v>
      </c>
      <c r="AA22" s="4">
        <f t="shared" si="7"/>
        <v>2.075769480714881</v>
      </c>
      <c r="AB22" s="4">
        <f t="shared" si="8"/>
        <v>2.0808504663330307</v>
      </c>
    </row>
    <row r="23" spans="1:32" x14ac:dyDescent="0.25">
      <c r="A23" s="7" t="s">
        <v>27</v>
      </c>
      <c r="B23" s="17">
        <v>-1.0015508399106381E-4</v>
      </c>
      <c r="D23" s="4">
        <f t="shared" si="2"/>
        <v>2.0000000000000004</v>
      </c>
      <c r="E23" s="1">
        <v>30.09216</v>
      </c>
      <c r="F23" s="1">
        <v>159.97290000000001</v>
      </c>
      <c r="G23" s="1">
        <v>2.0441397975432203</v>
      </c>
      <c r="H23" s="1">
        <v>1.527131029015132E-5</v>
      </c>
      <c r="I23" s="1">
        <v>2.3174021021859611E-2</v>
      </c>
      <c r="J23" s="4">
        <f t="shared" si="0"/>
        <v>-11.877961587661193</v>
      </c>
      <c r="K23" s="20">
        <f t="shared" si="1"/>
        <v>2.0343447229060403</v>
      </c>
      <c r="L23" s="4">
        <f t="shared" si="13"/>
        <v>9.7950746371799902E-3</v>
      </c>
      <c r="M23" s="4"/>
      <c r="N23" s="4">
        <v>155.42429708269998</v>
      </c>
      <c r="O23" s="4">
        <v>71.889199999999988</v>
      </c>
      <c r="P23" s="4">
        <v>0.13175438704255132</v>
      </c>
      <c r="Q23" s="4">
        <v>0.18051976039798151</v>
      </c>
      <c r="R23" s="4">
        <f t="shared" si="3"/>
        <v>1.4736306971263796E-2</v>
      </c>
      <c r="S23" s="4">
        <f t="shared" si="4"/>
        <v>0.15565224238397385</v>
      </c>
      <c r="T23" s="4">
        <f t="shared" si="5"/>
        <v>7.212800851898696E-5</v>
      </c>
      <c r="U23" s="4">
        <f t="shared" si="6"/>
        <v>6.498018785494321E-8</v>
      </c>
      <c r="V23" s="25">
        <f t="shared" si="9"/>
        <v>1130.9012626693905</v>
      </c>
      <c r="W23" s="25">
        <f t="shared" si="10"/>
        <v>2049.4337984246831</v>
      </c>
      <c r="X23" s="4">
        <f t="shared" si="11"/>
        <v>0.15060505382308667</v>
      </c>
      <c r="Z23" s="4">
        <f t="shared" si="12"/>
        <v>133</v>
      </c>
      <c r="AA23" s="4">
        <f t="shared" si="7"/>
        <v>2.0791985447036399</v>
      </c>
      <c r="AB23" s="4">
        <f t="shared" si="8"/>
        <v>2.0879726000909922</v>
      </c>
    </row>
    <row r="24" spans="1:32" x14ac:dyDescent="0.25">
      <c r="A24" s="7" t="s">
        <v>13</v>
      </c>
      <c r="B24" s="21">
        <v>0.29682762694063763</v>
      </c>
      <c r="D24" s="4">
        <f t="shared" si="2"/>
        <v>2.1000000000000005</v>
      </c>
      <c r="E24" s="1">
        <v>30.192160000000001</v>
      </c>
      <c r="F24" s="1">
        <v>159.97540000000001</v>
      </c>
      <c r="G24" s="1">
        <v>2.0440033325750679</v>
      </c>
      <c r="H24" s="1">
        <v>1.5323908892429017E-5</v>
      </c>
      <c r="I24" s="1">
        <v>2.3265648883600519E-2</v>
      </c>
      <c r="J24" s="4">
        <f t="shared" si="0"/>
        <v>-11.86945166555228</v>
      </c>
      <c r="K24" s="20">
        <f t="shared" si="1"/>
        <v>2.0343521856165472</v>
      </c>
      <c r="L24" s="4">
        <f t="shared" si="13"/>
        <v>9.6511469585207621E-3</v>
      </c>
      <c r="M24" s="4"/>
      <c r="N24" s="4">
        <v>155.20338998335001</v>
      </c>
      <c r="O24" s="4">
        <v>75.356300000000005</v>
      </c>
      <c r="P24" s="4">
        <v>0.14177128097608244</v>
      </c>
      <c r="Q24" s="4">
        <v>0.181462273206494</v>
      </c>
      <c r="R24" s="4">
        <f t="shared" si="3"/>
        <v>1.4813246792366857E-2</v>
      </c>
      <c r="S24" s="4">
        <f t="shared" si="4"/>
        <v>0.15646491924437492</v>
      </c>
      <c r="T24" s="4">
        <f t="shared" si="5"/>
        <v>7.2504596498783563E-5</v>
      </c>
      <c r="U24" s="4">
        <f t="shared" si="6"/>
        <v>6.531945630521042E-8</v>
      </c>
      <c r="V24" s="25">
        <f t="shared" si="9"/>
        <v>1131.0282178134028</v>
      </c>
      <c r="W24" s="25">
        <f t="shared" si="10"/>
        <v>2050.8461231705537</v>
      </c>
      <c r="X24" s="4">
        <f t="shared" si="11"/>
        <v>0.15151271393255111</v>
      </c>
      <c r="Z24" s="4">
        <f t="shared" si="12"/>
        <v>140</v>
      </c>
      <c r="AA24" s="4">
        <f t="shared" si="7"/>
        <v>2.0824325962722448</v>
      </c>
      <c r="AB24" s="4">
        <f t="shared" si="8"/>
        <v>2.0903942561419484</v>
      </c>
    </row>
    <row r="25" spans="1:32" x14ac:dyDescent="0.25">
      <c r="A25" s="7" t="s">
        <v>28</v>
      </c>
      <c r="B25" s="22">
        <v>401.54647101008806</v>
      </c>
      <c r="D25" s="4">
        <f t="shared" si="2"/>
        <v>2.2000000000000006</v>
      </c>
      <c r="E25" s="1">
        <v>30.292159999999999</v>
      </c>
      <c r="F25" s="1">
        <v>159.97710000000001</v>
      </c>
      <c r="G25" s="1">
        <v>2.043874351683348</v>
      </c>
      <c r="H25" s="1">
        <v>1.5376085645323221E-5</v>
      </c>
      <c r="I25" s="1">
        <v>2.3357592336955092E-2</v>
      </c>
      <c r="J25" s="4">
        <f t="shared" si="0"/>
        <v>-11.86091147257202</v>
      </c>
      <c r="K25" s="20">
        <f t="shared" si="1"/>
        <v>2.0343596740306862</v>
      </c>
      <c r="L25" s="4">
        <f t="shared" si="13"/>
        <v>9.5146776526617849E-3</v>
      </c>
      <c r="M25" s="4"/>
      <c r="N25" s="4">
        <v>154.62248094274997</v>
      </c>
      <c r="O25" s="4">
        <v>78.81935</v>
      </c>
      <c r="P25" s="4">
        <v>0.15232567592788621</v>
      </c>
      <c r="Q25" s="4">
        <v>0.18527421541643202</v>
      </c>
      <c r="R25" s="4">
        <f t="shared" si="3"/>
        <v>1.5124425748280166E-2</v>
      </c>
      <c r="S25" s="4">
        <f t="shared" si="4"/>
        <v>0.15975174696620925</v>
      </c>
      <c r="T25" s="4">
        <f t="shared" si="5"/>
        <v>7.4027686267937552E-5</v>
      </c>
      <c r="U25" s="4">
        <f t="shared" si="6"/>
        <v>6.6691609250394186E-8</v>
      </c>
      <c r="V25" s="25">
        <f t="shared" si="9"/>
        <v>1131.1327167389716</v>
      </c>
      <c r="W25" s="25">
        <f t="shared" si="10"/>
        <v>2052.3183785347383</v>
      </c>
      <c r="X25" s="4">
        <f t="shared" si="11"/>
        <v>0.15482086703124492</v>
      </c>
      <c r="Z25" s="4">
        <f t="shared" si="12"/>
        <v>147</v>
      </c>
      <c r="AA25" s="4">
        <f t="shared" si="7"/>
        <v>2.0853752349389696</v>
      </c>
      <c r="AB25" s="4">
        <f t="shared" si="8"/>
        <v>2.0943262625113759</v>
      </c>
    </row>
    <row r="26" spans="1:32" x14ac:dyDescent="0.25">
      <c r="A26" s="7" t="s">
        <v>29</v>
      </c>
      <c r="B26" s="21">
        <v>-2.2601939821121251</v>
      </c>
      <c r="D26" s="4">
        <f t="shared" si="2"/>
        <v>2.3000000000000007</v>
      </c>
      <c r="E26" s="1">
        <v>30.392160000000001</v>
      </c>
      <c r="F26" s="1">
        <v>159.9786</v>
      </c>
      <c r="G26" s="1">
        <v>2.043719096906278</v>
      </c>
      <c r="H26" s="1">
        <v>1.5428262535988231E-5</v>
      </c>
      <c r="I26" s="1">
        <v>2.3449848850827033E-2</v>
      </c>
      <c r="J26" s="4">
        <f t="shared" si="0"/>
        <v>-11.852341233792291</v>
      </c>
      <c r="K26" s="20">
        <f t="shared" si="1"/>
        <v>2.0343671879423098</v>
      </c>
      <c r="L26" s="4">
        <f t="shared" si="13"/>
        <v>9.3519089639682029E-3</v>
      </c>
      <c r="M26" s="4"/>
      <c r="N26" s="4">
        <v>154.03772045980003</v>
      </c>
      <c r="O26" s="4">
        <v>82.286200000000008</v>
      </c>
      <c r="P26" s="4">
        <v>0.16344702432382935</v>
      </c>
      <c r="Q26" s="4">
        <v>0.18400462562280001</v>
      </c>
      <c r="R26" s="4">
        <f t="shared" si="3"/>
        <v>1.5020785765126532E-2</v>
      </c>
      <c r="S26" s="4">
        <f t="shared" si="4"/>
        <v>0.15865704964414898</v>
      </c>
      <c r="T26" s="4">
        <f t="shared" si="5"/>
        <v>7.3520412254007869E-5</v>
      </c>
      <c r="U26" s="4">
        <f t="shared" si="6"/>
        <v>6.6234605634241324E-8</v>
      </c>
      <c r="V26" s="25">
        <f t="shared" si="9"/>
        <v>1131.1897556564411</v>
      </c>
      <c r="W26" s="25">
        <f t="shared" si="10"/>
        <v>2053.8505942305987</v>
      </c>
      <c r="X26" s="4">
        <f t="shared" si="11"/>
        <v>0.15388251166039368</v>
      </c>
      <c r="Z26" s="4">
        <f t="shared" si="12"/>
        <v>154</v>
      </c>
      <c r="AA26" s="4">
        <f t="shared" si="7"/>
        <v>2.0878801010369048</v>
      </c>
      <c r="AB26" s="4">
        <f t="shared" si="8"/>
        <v>2.0966272179253909</v>
      </c>
    </row>
    <row r="27" spans="1:32" x14ac:dyDescent="0.25">
      <c r="A27" s="7"/>
      <c r="B27" s="15"/>
      <c r="D27" s="4">
        <f t="shared" si="2"/>
        <v>2.4000000000000008</v>
      </c>
      <c r="E27" s="1">
        <v>30.492159999999998</v>
      </c>
      <c r="F27" s="1">
        <v>159.97970000000001</v>
      </c>
      <c r="G27" s="1">
        <v>2.04351623066424</v>
      </c>
      <c r="H27" s="1">
        <v>1.5480294261797679E-5</v>
      </c>
      <c r="I27" s="1">
        <v>2.354241842604296E-2</v>
      </c>
      <c r="J27" s="4">
        <f t="shared" si="0"/>
        <v>-11.843740939109388</v>
      </c>
      <c r="K27" s="20">
        <f t="shared" si="1"/>
        <v>2.0343747273514854</v>
      </c>
      <c r="L27" s="4">
        <f t="shared" si="13"/>
        <v>9.1415033127546508E-3</v>
      </c>
      <c r="M27" s="4"/>
      <c r="N27" s="4">
        <v>153.89024068470002</v>
      </c>
      <c r="O27" s="4">
        <v>85.754850000000005</v>
      </c>
      <c r="P27" s="4">
        <v>0.17512936574832472</v>
      </c>
      <c r="Q27" s="4">
        <v>0.18394551794511899</v>
      </c>
      <c r="R27" s="4">
        <f t="shared" si="3"/>
        <v>1.5015960648581142E-2</v>
      </c>
      <c r="S27" s="4">
        <f t="shared" si="4"/>
        <v>0.1586060843506383</v>
      </c>
      <c r="T27" s="4">
        <f t="shared" si="5"/>
        <v>7.3496795343205889E-5</v>
      </c>
      <c r="U27" s="4">
        <f t="shared" si="6"/>
        <v>6.6213329138023318E-8</v>
      </c>
      <c r="V27" s="25">
        <f t="shared" si="9"/>
        <v>1131.1837623342965</v>
      </c>
      <c r="W27" s="25">
        <f t="shared" si="10"/>
        <v>2055.4375898460589</v>
      </c>
      <c r="X27" s="4">
        <f t="shared" si="11"/>
        <v>0.15395113013009529</v>
      </c>
      <c r="Z27" s="4">
        <f t="shared" si="12"/>
        <v>161</v>
      </c>
      <c r="AA27" s="4">
        <f t="shared" si="7"/>
        <v>2.0896764376253767</v>
      </c>
      <c r="AB27" s="4">
        <f t="shared" si="8"/>
        <v>2.0966987147406693</v>
      </c>
    </row>
    <row r="28" spans="1:32" x14ac:dyDescent="0.25">
      <c r="A28" s="7"/>
      <c r="B28" s="32"/>
      <c r="D28" s="4">
        <f t="shared" si="2"/>
        <v>2.5000000000000009</v>
      </c>
      <c r="E28" s="1">
        <v>30.59216</v>
      </c>
      <c r="F28" s="1">
        <v>159.9804</v>
      </c>
      <c r="G28" s="1">
        <v>2.0432396383075515</v>
      </c>
      <c r="H28" s="1">
        <v>1.5532177210260568E-5</v>
      </c>
      <c r="I28" s="1">
        <v>2.3635300191613747E-2</v>
      </c>
      <c r="J28" s="4">
        <f t="shared" si="0"/>
        <v>-11.835110659393678</v>
      </c>
      <c r="K28" s="20">
        <f t="shared" si="1"/>
        <v>2.0343822921872747</v>
      </c>
      <c r="L28" s="4">
        <f t="shared" si="13"/>
        <v>8.8573461202767767E-3</v>
      </c>
      <c r="M28" s="4"/>
      <c r="N28" s="4">
        <v>154.20423932630001</v>
      </c>
      <c r="O28" s="4">
        <v>89.219349999999991</v>
      </c>
      <c r="P28" s="4">
        <v>0.18731971909091455</v>
      </c>
      <c r="Q28" s="4">
        <v>0.18548348163717349</v>
      </c>
      <c r="R28" s="4">
        <f t="shared" si="3"/>
        <v>1.5141508705075387E-2</v>
      </c>
      <c r="S28" s="4">
        <f t="shared" si="4"/>
        <v>0.15993218569735876</v>
      </c>
      <c r="T28" s="4">
        <f t="shared" si="5"/>
        <v>7.4111300137793683E-5</v>
      </c>
      <c r="U28" s="4">
        <f t="shared" si="6"/>
        <v>6.6766937061075391E-8</v>
      </c>
      <c r="V28" s="25">
        <f t="shared" si="9"/>
        <v>1131.169064658063</v>
      </c>
      <c r="W28" s="25">
        <f t="shared" si="10"/>
        <v>2057.0711270399906</v>
      </c>
      <c r="X28" s="4">
        <f t="shared" si="11"/>
        <v>0.15535966688232439</v>
      </c>
      <c r="Z28" s="4">
        <f t="shared" si="12"/>
        <v>168</v>
      </c>
      <c r="AA28" s="4">
        <f t="shared" si="7"/>
        <v>2.0900813004579728</v>
      </c>
      <c r="AB28" s="4">
        <f t="shared" si="8"/>
        <v>2.0986624090081913</v>
      </c>
    </row>
    <row r="29" spans="1:32" x14ac:dyDescent="0.25">
      <c r="A29" s="7"/>
      <c r="B29" s="15"/>
      <c r="D29" s="4">
        <f t="shared" si="2"/>
        <v>2.600000000000001</v>
      </c>
      <c r="E29" s="1">
        <v>30.692160000000001</v>
      </c>
      <c r="F29" s="1">
        <v>159.9812</v>
      </c>
      <c r="G29" s="1">
        <v>2.0429012625113732</v>
      </c>
      <c r="H29" s="1">
        <v>1.5584269217848557E-5</v>
      </c>
      <c r="I29" s="1">
        <v>2.3728493254875312E-2</v>
      </c>
      <c r="J29" s="4">
        <f t="shared" si="0"/>
        <v>-11.826450467529924</v>
      </c>
      <c r="K29" s="20">
        <f t="shared" si="1"/>
        <v>2.0343898823769742</v>
      </c>
      <c r="L29" s="4">
        <f t="shared" si="13"/>
        <v>8.5113801343990048E-3</v>
      </c>
      <c r="M29" s="4"/>
      <c r="N29" s="4">
        <v>154.83073813595001</v>
      </c>
      <c r="O29" s="4">
        <v>92.683400000000006</v>
      </c>
      <c r="P29" s="4">
        <v>0.19998481193757145</v>
      </c>
      <c r="Q29" s="4">
        <v>0.18812388923121651</v>
      </c>
      <c r="R29" s="4">
        <f t="shared" si="3"/>
        <v>1.5357052182140124E-2</v>
      </c>
      <c r="S29" s="4">
        <f t="shared" si="4"/>
        <v>0.16220886367385506</v>
      </c>
      <c r="T29" s="4">
        <f t="shared" si="5"/>
        <v>7.5166294566197895E-5</v>
      </c>
      <c r="U29" s="4">
        <f t="shared" si="6"/>
        <v>6.7717382492070178E-8</v>
      </c>
      <c r="V29" s="25">
        <f t="shared" si="9"/>
        <v>1131.1721384642276</v>
      </c>
      <c r="W29" s="25">
        <f t="shared" si="10"/>
        <v>2058.7480809082326</v>
      </c>
      <c r="X29" s="4">
        <f t="shared" si="11"/>
        <v>0.15770013668847871</v>
      </c>
      <c r="Z29" s="4">
        <f t="shared" si="12"/>
        <v>175</v>
      </c>
      <c r="AA29" s="4">
        <f t="shared" si="7"/>
        <v>2.0875008777341693</v>
      </c>
      <c r="AB29" s="4">
        <f t="shared" si="8"/>
        <v>2.0993442561419453</v>
      </c>
    </row>
    <row r="30" spans="1:32" x14ac:dyDescent="0.25">
      <c r="B30" s="17"/>
      <c r="D30" s="4">
        <f t="shared" si="2"/>
        <v>2.7000000000000011</v>
      </c>
      <c r="E30" s="1">
        <v>30.792159999999999</v>
      </c>
      <c r="F30" s="1">
        <v>159.98150000000001</v>
      </c>
      <c r="G30" s="1">
        <v>2.0425210077343037</v>
      </c>
      <c r="H30" s="1">
        <v>1.5636136253859555E-5</v>
      </c>
      <c r="I30" s="1">
        <v>2.3821998870182402E-2</v>
      </c>
      <c r="J30" s="4">
        <f t="shared" si="0"/>
        <v>-11.817760236852989</v>
      </c>
      <c r="K30" s="20">
        <f t="shared" si="1"/>
        <v>2.0343974980227455</v>
      </c>
      <c r="L30" s="4">
        <f t="shared" si="13"/>
        <v>8.1235097115581745E-3</v>
      </c>
      <c r="M30" s="4"/>
      <c r="N30" s="4">
        <v>155.41655443274999</v>
      </c>
      <c r="O30" s="4">
        <v>96.148200000000003</v>
      </c>
      <c r="P30" s="4">
        <v>0.21308699502064901</v>
      </c>
      <c r="Q30" s="4">
        <v>0.18767088077823652</v>
      </c>
      <c r="R30" s="4">
        <f t="shared" si="3"/>
        <v>1.5320071900264205E-2</v>
      </c>
      <c r="S30" s="4">
        <f t="shared" si="4"/>
        <v>0.16181825944654066</v>
      </c>
      <c r="T30" s="4">
        <f t="shared" si="5"/>
        <v>7.4985291680510041E-5</v>
      </c>
      <c r="U30" s="4">
        <f t="shared" si="6"/>
        <v>6.7554316829288327E-8</v>
      </c>
      <c r="V30" s="25">
        <f t="shared" si="9"/>
        <v>1131.2214534165973</v>
      </c>
      <c r="W30" s="25">
        <f t="shared" si="10"/>
        <v>2060.4628340089712</v>
      </c>
      <c r="X30" s="4">
        <f t="shared" si="11"/>
        <v>0.15745828774683945</v>
      </c>
      <c r="Z30" s="4">
        <f t="shared" si="12"/>
        <v>182</v>
      </c>
      <c r="AA30" s="4">
        <f t="shared" si="7"/>
        <v>2.0794552449311672</v>
      </c>
      <c r="AB30" s="4">
        <f t="shared" si="8"/>
        <v>2.095459542766148</v>
      </c>
    </row>
    <row r="31" spans="1:32" x14ac:dyDescent="0.25">
      <c r="B31" s="17"/>
      <c r="D31" s="4">
        <f t="shared" si="2"/>
        <v>2.8000000000000012</v>
      </c>
      <c r="E31" s="1">
        <v>30.892160000000001</v>
      </c>
      <c r="F31" s="1">
        <v>159.98150000000001</v>
      </c>
      <c r="G31" s="1">
        <v>2.0421366128298448</v>
      </c>
      <c r="H31" s="1">
        <v>1.5687919259674387E-5</v>
      </c>
      <c r="I31" s="1">
        <v>2.3915815687705563E-2</v>
      </c>
      <c r="J31" s="4">
        <f t="shared" si="0"/>
        <v>-11.809040082677086</v>
      </c>
      <c r="K31" s="20">
        <f t="shared" si="1"/>
        <v>2.0344051390146505</v>
      </c>
      <c r="L31" s="4">
        <f t="shared" si="13"/>
        <v>7.7314738151943452E-3</v>
      </c>
      <c r="M31" s="4"/>
      <c r="N31" s="4">
        <v>155.47849321174999</v>
      </c>
      <c r="O31" s="4">
        <v>99.612349999999992</v>
      </c>
      <c r="P31" s="4">
        <v>0.22664950454719124</v>
      </c>
      <c r="Q31" s="4">
        <v>0.19065902366802351</v>
      </c>
      <c r="R31" s="4">
        <f t="shared" si="3"/>
        <v>1.5564001932083552E-2</v>
      </c>
      <c r="S31" s="4">
        <f t="shared" si="4"/>
        <v>0.16439477040763251</v>
      </c>
      <c r="T31" s="4">
        <f t="shared" si="5"/>
        <v>7.6179226324204132E-5</v>
      </c>
      <c r="U31" s="4">
        <f t="shared" si="6"/>
        <v>6.8629933625409127E-8</v>
      </c>
      <c r="V31" s="25">
        <f t="shared" si="9"/>
        <v>1131.3414977871773</v>
      </c>
      <c r="W31" s="25">
        <f t="shared" si="10"/>
        <v>2062.2077520379862</v>
      </c>
      <c r="X31" s="4">
        <f t="shared" si="11"/>
        <v>0.16011783577623934</v>
      </c>
      <c r="Z31" s="4">
        <f t="shared" si="12"/>
        <v>189</v>
      </c>
      <c r="AA31" s="4">
        <f t="shared" si="7"/>
        <v>2.0635272509968541</v>
      </c>
      <c r="AB31" s="4">
        <f t="shared" si="8"/>
        <v>2.0834410714285543</v>
      </c>
    </row>
    <row r="32" spans="1:32" x14ac:dyDescent="0.25">
      <c r="B32" s="17">
        <f>'890_180'!L2+'890_160'!L2</f>
        <v>30.279835304074059</v>
      </c>
      <c r="D32" s="4">
        <f t="shared" si="2"/>
        <v>2.9000000000000012</v>
      </c>
      <c r="E32" s="1">
        <v>30.992159999999998</v>
      </c>
      <c r="F32" s="1">
        <v>159.98150000000001</v>
      </c>
      <c r="G32" s="1">
        <v>2.0417762625113731</v>
      </c>
      <c r="H32" s="1">
        <v>1.573983458063886E-5</v>
      </c>
      <c r="I32" s="1">
        <v>2.4009943203263606E-2</v>
      </c>
      <c r="J32" s="4">
        <f t="shared" si="0"/>
        <v>-11.800290041721942</v>
      </c>
      <c r="K32" s="20">
        <f t="shared" si="1"/>
        <v>2.0344128053116259</v>
      </c>
      <c r="L32" s="4">
        <f t="shared" si="13"/>
        <v>7.3634571997471809E-3</v>
      </c>
      <c r="M32" s="4"/>
      <c r="N32" s="4">
        <v>155.06586971899998</v>
      </c>
      <c r="O32" s="4">
        <v>103.078</v>
      </c>
      <c r="P32" s="4">
        <v>0.24071467007424407</v>
      </c>
      <c r="Q32" s="4">
        <v>0.1923250383113905</v>
      </c>
      <c r="R32" s="4">
        <f t="shared" si="3"/>
        <v>1.5700003127460449E-2</v>
      </c>
      <c r="S32" s="4">
        <f t="shared" si="4"/>
        <v>0.16583128303380099</v>
      </c>
      <c r="T32" s="4">
        <f t="shared" si="5"/>
        <v>7.6844894825672379E-5</v>
      </c>
      <c r="U32" s="4">
        <f t="shared" si="6"/>
        <v>6.9229634978083226E-8</v>
      </c>
      <c r="V32" s="25">
        <f t="shared" si="9"/>
        <v>1131.4588039825751</v>
      </c>
      <c r="W32" s="25">
        <f t="shared" si="10"/>
        <v>2063.9775055747509</v>
      </c>
      <c r="X32" s="4">
        <f t="shared" si="11"/>
        <v>0.16167234870529462</v>
      </c>
      <c r="Z32" s="4">
        <f t="shared" si="12"/>
        <v>196</v>
      </c>
      <c r="AA32" s="4">
        <f t="shared" si="7"/>
        <v>2.0391307066800586</v>
      </c>
      <c r="AB32" s="4">
        <f t="shared" si="8"/>
        <v>2.0529190969062392</v>
      </c>
    </row>
    <row r="33" spans="1:28" x14ac:dyDescent="0.25">
      <c r="B33" s="17"/>
      <c r="D33" s="4">
        <f t="shared" si="2"/>
        <v>3.0000000000000013</v>
      </c>
      <c r="E33" s="1">
        <v>31.09216</v>
      </c>
      <c r="F33" s="1">
        <v>159.98150000000001</v>
      </c>
      <c r="G33" s="1">
        <v>2.041484702001819</v>
      </c>
      <c r="H33" s="1">
        <v>1.579188239850865E-5</v>
      </c>
      <c r="I33" s="1">
        <v>2.4104382210747441E-2</v>
      </c>
      <c r="J33" s="4">
        <f t="shared" si="0"/>
        <v>-11.791510030003414</v>
      </c>
      <c r="K33" s="20">
        <f t="shared" si="1"/>
        <v>2.0344204969783308</v>
      </c>
      <c r="L33" s="4">
        <f t="shared" si="13"/>
        <v>7.0642050234881459E-3</v>
      </c>
      <c r="M33" s="4"/>
      <c r="N33" s="4">
        <v>154.4386216115</v>
      </c>
      <c r="O33" s="4">
        <v>106.542</v>
      </c>
      <c r="P33" s="4">
        <v>0.25528471413529952</v>
      </c>
      <c r="Q33" s="4">
        <v>0.19366835387533948</v>
      </c>
      <c r="R33" s="4">
        <f t="shared" si="3"/>
        <v>1.5809661540844039E-2</v>
      </c>
      <c r="S33" s="4">
        <f t="shared" si="4"/>
        <v>0.16698955002516516</v>
      </c>
      <c r="T33" s="4">
        <f t="shared" si="5"/>
        <v>7.7381626517685438E-5</v>
      </c>
      <c r="U33" s="4">
        <f t="shared" si="6"/>
        <v>6.971317704295986E-8</v>
      </c>
      <c r="V33" s="25">
        <f t="shared" si="9"/>
        <v>1131.5395386265166</v>
      </c>
      <c r="W33" s="25">
        <f t="shared" si="10"/>
        <v>2065.7633143469529</v>
      </c>
      <c r="X33" s="4">
        <f t="shared" si="11"/>
        <v>0.16295405411758823</v>
      </c>
      <c r="Z33" s="4">
        <f t="shared" si="12"/>
        <v>203</v>
      </c>
      <c r="AA33" s="4">
        <f t="shared" si="7"/>
        <v>2.0085090038517968</v>
      </c>
      <c r="AB33" s="4">
        <f t="shared" si="8"/>
        <v>2.0120300841673813</v>
      </c>
    </row>
    <row r="34" spans="1:28" x14ac:dyDescent="0.25">
      <c r="B34" s="17"/>
      <c r="D34" s="4">
        <f t="shared" si="2"/>
        <v>3.1000000000000014</v>
      </c>
      <c r="E34" s="1">
        <v>31.192160000000001</v>
      </c>
      <c r="F34" s="1">
        <v>159.98150000000001</v>
      </c>
      <c r="G34" s="1">
        <v>2.041261453594176</v>
      </c>
      <c r="H34" s="1">
        <v>1.5844062894573107E-5</v>
      </c>
      <c r="I34" s="1">
        <v>2.4199133505138495E-2</v>
      </c>
      <c r="J34" s="4">
        <f t="shared" si="0"/>
        <v>-11.78269996336514</v>
      </c>
      <c r="K34" s="20">
        <f t="shared" si="1"/>
        <v>2.0344282140795129</v>
      </c>
      <c r="L34" s="4">
        <f t="shared" si="13"/>
        <v>6.8332395146630809E-3</v>
      </c>
      <c r="M34" s="4"/>
      <c r="N34" s="4">
        <v>153.96933402454999</v>
      </c>
      <c r="O34" s="4">
        <v>110.005</v>
      </c>
      <c r="P34" s="4">
        <v>0.27031361097940121</v>
      </c>
      <c r="Q34" s="4">
        <v>0.19654832779127751</v>
      </c>
      <c r="R34" s="4">
        <f t="shared" si="3"/>
        <v>1.6044761452349184E-2</v>
      </c>
      <c r="S34" s="4">
        <f t="shared" si="4"/>
        <v>0.16947279284043826</v>
      </c>
      <c r="T34" s="4">
        <f t="shared" si="5"/>
        <v>7.8532341445986217E-5</v>
      </c>
      <c r="U34" s="4">
        <f t="shared" si="6"/>
        <v>7.0749857158546137E-8</v>
      </c>
      <c r="V34" s="25">
        <f t="shared" si="9"/>
        <v>1131.5629190837221</v>
      </c>
      <c r="W34" s="25">
        <f t="shared" si="10"/>
        <v>2067.5583918862167</v>
      </c>
      <c r="X34" s="4">
        <f t="shared" si="11"/>
        <v>0.16552441376996671</v>
      </c>
      <c r="Z34" s="4">
        <f t="shared" si="12"/>
        <v>210</v>
      </c>
      <c r="AA34" s="4">
        <f t="shared" si="7"/>
        <v>1.9758487701248069</v>
      </c>
      <c r="AB34" s="4">
        <f t="shared" si="8"/>
        <v>1.9645337465877573</v>
      </c>
    </row>
    <row r="35" spans="1:28" x14ac:dyDescent="0.25">
      <c r="B35" s="15"/>
      <c r="D35" s="4">
        <f t="shared" si="2"/>
        <v>3.2000000000000015</v>
      </c>
      <c r="E35" s="1">
        <v>31.292159999999999</v>
      </c>
      <c r="F35" s="1">
        <v>159.98150000000001</v>
      </c>
      <c r="G35" s="1">
        <v>2.0411197338489533</v>
      </c>
      <c r="H35" s="1">
        <v>1.5896376249650808E-5</v>
      </c>
      <c r="I35" s="1">
        <v>2.4294197882505933E-2</v>
      </c>
      <c r="J35" s="4">
        <f t="shared" si="0"/>
        <v>-11.773859757478423</v>
      </c>
      <c r="K35" s="20">
        <f t="shared" si="1"/>
        <v>2.0344359566800092</v>
      </c>
      <c r="L35" s="4">
        <f t="shared" si="13"/>
        <v>6.6837771689440828E-3</v>
      </c>
      <c r="M35" s="4"/>
      <c r="N35" s="4">
        <v>154.03712298635</v>
      </c>
      <c r="O35" s="4">
        <v>113.476</v>
      </c>
      <c r="P35" s="4">
        <v>0.28576279502857405</v>
      </c>
      <c r="Q35" s="4">
        <v>0.19584096934551401</v>
      </c>
      <c r="R35" s="4">
        <f t="shared" si="3"/>
        <v>1.5987017905756247E-2</v>
      </c>
      <c r="S35" s="4">
        <f t="shared" si="4"/>
        <v>0.16886287662955035</v>
      </c>
      <c r="T35" s="4">
        <f t="shared" si="5"/>
        <v>7.8249711135102115E-5</v>
      </c>
      <c r="U35" s="4">
        <f t="shared" si="6"/>
        <v>7.0495235256848754E-8</v>
      </c>
      <c r="V35" s="25">
        <f t="shared" si="9"/>
        <v>1131.5287571052784</v>
      </c>
      <c r="W35" s="25">
        <f t="shared" si="10"/>
        <v>2069.3600973521648</v>
      </c>
      <c r="X35" s="4">
        <f t="shared" si="11"/>
        <v>0.16506744551782557</v>
      </c>
      <c r="Z35" s="4">
        <f t="shared" si="12"/>
        <v>217</v>
      </c>
      <c r="AA35" s="4">
        <f t="shared" si="7"/>
        <v>1.9456711080442819</v>
      </c>
      <c r="AB35" s="4">
        <f t="shared" si="8"/>
        <v>1.9342243516833226</v>
      </c>
    </row>
    <row r="36" spans="1:28" x14ac:dyDescent="0.25">
      <c r="B36" s="15"/>
      <c r="D36" s="4">
        <f t="shared" si="2"/>
        <v>3.3000000000000016</v>
      </c>
      <c r="E36" s="1">
        <v>31.392160000000001</v>
      </c>
      <c r="F36" s="1">
        <v>159.98150000000001</v>
      </c>
      <c r="G36" s="1">
        <v>2.0410089058234755</v>
      </c>
      <c r="H36" s="1">
        <v>1.5948822644084994E-5</v>
      </c>
      <c r="I36" s="1">
        <v>2.4389576140003838E-2</v>
      </c>
      <c r="J36" s="4">
        <f t="shared" si="0"/>
        <v>-11.764989327842095</v>
      </c>
      <c r="K36" s="20">
        <f t="shared" si="1"/>
        <v>2.0344437248447447</v>
      </c>
      <c r="L36" s="4">
        <f t="shared" si="13"/>
        <v>6.5651809787308224E-3</v>
      </c>
      <c r="M36" s="4"/>
      <c r="N36" s="4">
        <v>154.59031881975</v>
      </c>
      <c r="O36" s="4">
        <v>116.9405</v>
      </c>
      <c r="P36" s="4">
        <v>0.30153636492840674</v>
      </c>
      <c r="Q36" s="4">
        <v>0.19934874645186451</v>
      </c>
      <c r="R36" s="4">
        <f t="shared" si="3"/>
        <v>1.6273367057295061E-2</v>
      </c>
      <c r="S36" s="4">
        <f t="shared" si="4"/>
        <v>0.1718874395426791</v>
      </c>
      <c r="T36" s="4">
        <f t="shared" si="5"/>
        <v>7.9651269482242402E-5</v>
      </c>
      <c r="U36" s="4">
        <f t="shared" si="6"/>
        <v>7.1757900434452616E-8</v>
      </c>
      <c r="V36" s="25">
        <f t="shared" si="9"/>
        <v>1131.4923531808013</v>
      </c>
      <c r="W36" s="25">
        <f t="shared" si="10"/>
        <v>2071.1536775856898</v>
      </c>
      <c r="X36" s="4">
        <f t="shared" si="11"/>
        <v>0.16816424847639366</v>
      </c>
      <c r="Z36" s="4">
        <f t="shared" si="12"/>
        <v>224</v>
      </c>
      <c r="AA36" s="4">
        <f t="shared" si="7"/>
        <v>1.9199254751161383</v>
      </c>
      <c r="AB36" s="4">
        <f t="shared" si="8"/>
        <v>1.9128210077342926</v>
      </c>
    </row>
    <row r="37" spans="1:28" x14ac:dyDescent="0.25">
      <c r="B37" s="15"/>
      <c r="D37" s="4">
        <f t="shared" si="2"/>
        <v>3.4000000000000017</v>
      </c>
      <c r="E37" s="1">
        <v>31.492159999999998</v>
      </c>
      <c r="F37" s="1">
        <v>159.98150000000001</v>
      </c>
      <c r="G37" s="1">
        <v>2.0409111351228386</v>
      </c>
      <c r="H37" s="1">
        <v>1.6001402257739028E-5</v>
      </c>
      <c r="I37" s="1">
        <v>2.4485269075868347E-2</v>
      </c>
      <c r="J37" s="4">
        <f t="shared" si="0"/>
        <v>-11.756088589782399</v>
      </c>
      <c r="K37" s="20">
        <f t="shared" si="1"/>
        <v>2.0344515186387317</v>
      </c>
      <c r="L37" s="4">
        <f t="shared" si="13"/>
        <v>6.4596164841068671E-3</v>
      </c>
      <c r="M37" s="4"/>
      <c r="N37" s="4">
        <v>155.158732727</v>
      </c>
      <c r="O37" s="4">
        <v>120.404</v>
      </c>
      <c r="P37" s="4">
        <v>0.31754450225695374</v>
      </c>
      <c r="Q37" s="4">
        <v>0.2008088126453525</v>
      </c>
      <c r="R37" s="4">
        <f t="shared" si="3"/>
        <v>1.6392556134314489E-2</v>
      </c>
      <c r="S37" s="4">
        <f t="shared" si="4"/>
        <v>0.1731463741686968</v>
      </c>
      <c r="T37" s="4">
        <f t="shared" si="5"/>
        <v>8.0234649753798337E-5</v>
      </c>
      <c r="U37" s="4">
        <f t="shared" si="6"/>
        <v>7.2283468246665169E-8</v>
      </c>
      <c r="V37" s="25">
        <f t="shared" si="9"/>
        <v>1131.513585380751</v>
      </c>
      <c r="W37" s="25">
        <f t="shared" si="10"/>
        <v>2072.9348722709619</v>
      </c>
      <c r="X37" s="4">
        <f t="shared" si="11"/>
        <v>0.16954477588127212</v>
      </c>
      <c r="Z37" s="4">
        <f t="shared" si="12"/>
        <v>231</v>
      </c>
      <c r="AA37" s="4">
        <f t="shared" si="7"/>
        <v>1.8993401408157768</v>
      </c>
      <c r="AB37" s="4">
        <f t="shared" si="8"/>
        <v>1.900222918562311</v>
      </c>
    </row>
    <row r="38" spans="1:28" x14ac:dyDescent="0.25">
      <c r="B38" s="15"/>
      <c r="D38" s="4">
        <f t="shared" si="2"/>
        <v>3.5000000000000018</v>
      </c>
      <c r="E38" s="1">
        <v>31.59216</v>
      </c>
      <c r="F38" s="1">
        <v>159.982</v>
      </c>
      <c r="G38" s="1">
        <v>2.0407980777979979</v>
      </c>
      <c r="H38" s="1">
        <v>1.6054487635147823E-5</v>
      </c>
      <c r="I38" s="1">
        <v>2.4581277489414782E-2</v>
      </c>
      <c r="J38" s="4">
        <f t="shared" si="0"/>
        <v>-11.747157458452866</v>
      </c>
      <c r="K38" s="20">
        <f t="shared" si="1"/>
        <v>2.0344593381270717</v>
      </c>
      <c r="L38" s="4">
        <f t="shared" si="13"/>
        <v>6.3387396709262411E-3</v>
      </c>
      <c r="M38" s="4"/>
      <c r="N38" s="4">
        <v>155.5064863934</v>
      </c>
      <c r="O38" s="4">
        <v>123.8695</v>
      </c>
      <c r="P38" s="4">
        <v>0.33376093049146754</v>
      </c>
      <c r="Q38" s="4">
        <v>0.2026753031067855</v>
      </c>
      <c r="R38" s="4">
        <f t="shared" si="3"/>
        <v>1.6544922702594736E-2</v>
      </c>
      <c r="S38" s="4">
        <f t="shared" si="4"/>
        <v>0.1747557460461569</v>
      </c>
      <c r="T38" s="4">
        <f t="shared" si="5"/>
        <v>8.0980419854567604E-5</v>
      </c>
      <c r="U38" s="4">
        <f t="shared" si="6"/>
        <v>7.2955333202313155E-8</v>
      </c>
      <c r="V38" s="25">
        <f t="shared" si="9"/>
        <v>1131.5656075560469</v>
      </c>
      <c r="W38" s="25">
        <f t="shared" si="10"/>
        <v>2074.6980067446084</v>
      </c>
      <c r="X38" s="4">
        <f t="shared" si="11"/>
        <v>0.1712740921500423</v>
      </c>
      <c r="Z38" s="4">
        <f t="shared" si="12"/>
        <v>238</v>
      </c>
      <c r="AA38" s="4">
        <f t="shared" si="7"/>
        <v>1.8837090003983614</v>
      </c>
      <c r="AB38" s="4">
        <f t="shared" si="8"/>
        <v>1.8898104981801616</v>
      </c>
    </row>
    <row r="39" spans="1:28" x14ac:dyDescent="0.25">
      <c r="B39" s="15"/>
      <c r="D39" s="4">
        <f t="shared" si="2"/>
        <v>3.6000000000000019</v>
      </c>
      <c r="E39" s="1">
        <v>31.692160000000001</v>
      </c>
      <c r="F39" s="1">
        <v>159.9828</v>
      </c>
      <c r="G39" s="1">
        <v>2.0407157529572331</v>
      </c>
      <c r="H39" s="1">
        <v>1.6107934437654949E-5</v>
      </c>
      <c r="I39" s="1">
        <v>2.4677604415225669E-2</v>
      </c>
      <c r="J39" s="4">
        <f t="shared" si="0"/>
        <v>-11.738195640962989</v>
      </c>
      <c r="K39" s="20">
        <f t="shared" si="1"/>
        <v>2.0344671835569188</v>
      </c>
      <c r="L39" s="4">
        <f t="shared" si="13"/>
        <v>6.2485694003142633E-3</v>
      </c>
      <c r="M39" s="4"/>
      <c r="N39" s="4">
        <v>155.30997312120002</v>
      </c>
      <c r="O39" s="4">
        <v>127.3355</v>
      </c>
      <c r="P39" s="4">
        <v>0.35021871686330019</v>
      </c>
      <c r="Q39" s="4">
        <v>0.20392575121440751</v>
      </c>
      <c r="R39" s="4">
        <f t="shared" si="3"/>
        <v>1.6647000099135306E-2</v>
      </c>
      <c r="S39" s="4">
        <f t="shared" si="4"/>
        <v>0.17583393854711668</v>
      </c>
      <c r="T39" s="4">
        <f t="shared" si="5"/>
        <v>8.1480045665948412E-5</v>
      </c>
      <c r="U39" s="4">
        <f t="shared" si="6"/>
        <v>7.3405446545899464E-8</v>
      </c>
      <c r="V39" s="25">
        <f t="shared" si="9"/>
        <v>1131.6667746845403</v>
      </c>
      <c r="W39" s="25">
        <f t="shared" si="10"/>
        <v>2076.4353403140276</v>
      </c>
      <c r="X39" s="4">
        <f t="shared" si="11"/>
        <v>0.17249053218866123</v>
      </c>
      <c r="Z39" s="4">
        <f t="shared" si="12"/>
        <v>245</v>
      </c>
      <c r="AA39" s="4">
        <f t="shared" si="7"/>
        <v>1.8716690457717167</v>
      </c>
      <c r="AB39" s="4">
        <f t="shared" si="8"/>
        <v>1.8865159121928941</v>
      </c>
    </row>
    <row r="40" spans="1:28" x14ac:dyDescent="0.25">
      <c r="B40" s="32"/>
      <c r="D40" s="4">
        <f t="shared" si="2"/>
        <v>3.700000000000002</v>
      </c>
      <c r="E40" s="1">
        <v>31.792159999999999</v>
      </c>
      <c r="F40" s="1">
        <v>159.98320000000001</v>
      </c>
      <c r="G40" s="1">
        <v>2.0407243516833482</v>
      </c>
      <c r="H40" s="1">
        <v>1.6161221047003692E-5</v>
      </c>
      <c r="I40" s="1">
        <v>2.4774252021851597E-2</v>
      </c>
      <c r="J40" s="4">
        <f t="shared" si="0"/>
        <v>-11.729202924836592</v>
      </c>
      <c r="K40" s="20">
        <f t="shared" si="1"/>
        <v>2.0344750551048927</v>
      </c>
      <c r="L40" s="4">
        <f t="shared" si="13"/>
        <v>6.249296578455521E-3</v>
      </c>
      <c r="M40" s="4"/>
      <c r="N40" s="4">
        <v>154.67365186535</v>
      </c>
      <c r="O40" s="4">
        <v>130.8015</v>
      </c>
      <c r="P40" s="4">
        <v>0.36691595835164259</v>
      </c>
      <c r="Q40" s="4">
        <v>0.20500105925668249</v>
      </c>
      <c r="R40" s="4">
        <f t="shared" si="3"/>
        <v>1.6734780347484286E-2</v>
      </c>
      <c r="S40" s="4">
        <f t="shared" si="4"/>
        <v>0.17676111742030276</v>
      </c>
      <c r="T40" s="4">
        <f t="shared" si="5"/>
        <v>8.1909692965849285E-5</v>
      </c>
      <c r="U40" s="4">
        <f t="shared" si="6"/>
        <v>7.3792516185449813E-8</v>
      </c>
      <c r="V40" s="25">
        <f t="shared" si="9"/>
        <v>1131.7529692405024</v>
      </c>
      <c r="W40" s="25">
        <f t="shared" si="10"/>
        <v>2078.1389687598394</v>
      </c>
      <c r="X40" s="4">
        <f t="shared" si="11"/>
        <v>0.17355556670865285</v>
      </c>
      <c r="Z40" s="4">
        <f t="shared" si="12"/>
        <v>252</v>
      </c>
      <c r="AA40" s="4">
        <f t="shared" si="7"/>
        <v>1.8627259985964477</v>
      </c>
      <c r="AB40" s="4">
        <f t="shared" si="8"/>
        <v>1.8806442561419436</v>
      </c>
    </row>
    <row r="41" spans="1:28" x14ac:dyDescent="0.25">
      <c r="B41" s="15"/>
      <c r="D41" s="4">
        <f t="shared" si="2"/>
        <v>3.800000000000002</v>
      </c>
      <c r="E41" s="1">
        <v>31.892160000000001</v>
      </c>
      <c r="F41" s="1">
        <v>159.98349999999999</v>
      </c>
      <c r="G41" s="1">
        <v>2.0408749886260233</v>
      </c>
      <c r="H41" s="1">
        <v>1.6214569360034841E-5</v>
      </c>
      <c r="I41" s="1">
        <v>2.4871219348133619E-2</v>
      </c>
      <c r="J41" s="4">
        <f t="shared" si="0"/>
        <v>-11.720179388723245</v>
      </c>
      <c r="K41" s="20">
        <f t="shared" si="1"/>
        <v>2.0344829526927102</v>
      </c>
      <c r="L41" s="4">
        <f t="shared" si="13"/>
        <v>6.3920359333131671E-3</v>
      </c>
      <c r="M41" s="4"/>
      <c r="N41" s="4">
        <v>154.00801037029998</v>
      </c>
      <c r="O41" s="4">
        <v>134.26900000000001</v>
      </c>
      <c r="P41" s="4">
        <v>0.3838331687217249</v>
      </c>
      <c r="Q41" s="4">
        <v>0.20446245978948202</v>
      </c>
      <c r="R41" s="4">
        <f t="shared" si="3"/>
        <v>1.6690813044039347E-2</v>
      </c>
      <c r="S41" s="4">
        <f t="shared" si="4"/>
        <v>0.17629671277766559</v>
      </c>
      <c r="T41" s="4">
        <f t="shared" si="5"/>
        <v>8.1694491555915473E-5</v>
      </c>
      <c r="U41" s="4">
        <f t="shared" si="6"/>
        <v>7.3598641041365295E-8</v>
      </c>
      <c r="V41" s="25">
        <f t="shared" si="9"/>
        <v>1131.7790658089684</v>
      </c>
      <c r="W41" s="25">
        <f t="shared" si="10"/>
        <v>2079.8016342721535</v>
      </c>
      <c r="X41" s="4">
        <f t="shared" si="11"/>
        <v>0.17324207115180323</v>
      </c>
      <c r="Z41" s="4">
        <f t="shared" si="12"/>
        <v>259</v>
      </c>
      <c r="AA41" s="4">
        <f t="shared" si="7"/>
        <v>1.8559696346027263</v>
      </c>
      <c r="AB41" s="4">
        <f t="shared" si="8"/>
        <v>1.8748831096451204</v>
      </c>
    </row>
    <row r="42" spans="1:28" x14ac:dyDescent="0.25">
      <c r="B42" s="32"/>
      <c r="D42" s="4">
        <f t="shared" si="2"/>
        <v>3.9000000000000021</v>
      </c>
      <c r="E42" s="1">
        <v>31.992159999999998</v>
      </c>
      <c r="F42" s="1">
        <v>159.98349999999999</v>
      </c>
      <c r="G42" s="1">
        <v>2.0411111351228381</v>
      </c>
      <c r="H42" s="1">
        <v>1.6267827651778196E-5</v>
      </c>
      <c r="I42" s="1">
        <v>2.4968506764293828E-2</v>
      </c>
      <c r="J42" s="4">
        <f t="shared" si="0"/>
        <v>-11.711124987359046</v>
      </c>
      <c r="K42" s="20">
        <f t="shared" si="1"/>
        <v>2.0344908763505254</v>
      </c>
      <c r="L42" s="4">
        <f t="shared" si="13"/>
        <v>6.6202587723127593E-3</v>
      </c>
      <c r="M42" s="4"/>
      <c r="N42" s="4">
        <v>153.75888432075001</v>
      </c>
      <c r="O42" s="4">
        <v>137.7415</v>
      </c>
      <c r="P42" s="4">
        <v>0.4009287213872052</v>
      </c>
      <c r="Q42" s="4">
        <v>0.2092894365298085</v>
      </c>
      <c r="R42" s="4">
        <f t="shared" si="3"/>
        <v>1.708485196161702E-2</v>
      </c>
      <c r="S42" s="4">
        <f t="shared" si="4"/>
        <v>0.18045874884457977</v>
      </c>
      <c r="T42" s="4">
        <f t="shared" si="5"/>
        <v>8.3623145896468852E-5</v>
      </c>
      <c r="U42" s="4">
        <f t="shared" si="6"/>
        <v>7.5336167474296262E-8</v>
      </c>
      <c r="V42" s="25">
        <f t="shared" si="9"/>
        <v>1131.7378393497088</v>
      </c>
      <c r="W42" s="25">
        <f t="shared" si="10"/>
        <v>2081.4155969840635</v>
      </c>
      <c r="X42" s="4">
        <f t="shared" si="11"/>
        <v>0.17746314103584343</v>
      </c>
      <c r="Z42" s="4">
        <f t="shared" si="12"/>
        <v>266</v>
      </c>
      <c r="AA42" s="4">
        <f t="shared" si="7"/>
        <v>1.850804461349379</v>
      </c>
      <c r="AB42" s="4">
        <f t="shared" si="8"/>
        <v>1.8715503070973596</v>
      </c>
    </row>
    <row r="43" spans="1:28" x14ac:dyDescent="0.25">
      <c r="B43" s="15"/>
      <c r="D43" s="4">
        <f t="shared" si="2"/>
        <v>4.0000000000000018</v>
      </c>
      <c r="E43" s="1">
        <v>32.09216</v>
      </c>
      <c r="F43" s="1">
        <v>159.98349999999999</v>
      </c>
      <c r="G43" s="1">
        <v>2.0413318357597809</v>
      </c>
      <c r="H43" s="1">
        <v>1.6321220268980429E-5</v>
      </c>
      <c r="I43" s="1">
        <v>2.5066113730204499E-2</v>
      </c>
      <c r="J43" s="4">
        <f t="shared" si="0"/>
        <v>-11.702039760164903</v>
      </c>
      <c r="K43" s="20">
        <f t="shared" si="1"/>
        <v>2.034498826034346</v>
      </c>
      <c r="L43" s="4">
        <f t="shared" si="13"/>
        <v>6.8330097254349909E-3</v>
      </c>
      <c r="M43" s="4"/>
      <c r="N43" s="4">
        <v>153.89978972699998</v>
      </c>
      <c r="O43" s="4">
        <v>141.20949999999999</v>
      </c>
      <c r="P43" s="4">
        <v>0.41802624013713485</v>
      </c>
      <c r="Q43" s="4">
        <v>0.20825939399458798</v>
      </c>
      <c r="R43" s="4">
        <f t="shared" si="3"/>
        <v>1.7000766856701061E-2</v>
      </c>
      <c r="S43" s="4">
        <f t="shared" si="4"/>
        <v>0.17957059992390495</v>
      </c>
      <c r="T43" s="4">
        <f t="shared" si="5"/>
        <v>8.3211584765479583E-5</v>
      </c>
      <c r="U43" s="4">
        <f t="shared" si="6"/>
        <v>7.496539168061224E-8</v>
      </c>
      <c r="V43" s="25">
        <f t="shared" si="9"/>
        <v>1131.682776611631</v>
      </c>
      <c r="W43" s="25">
        <f t="shared" si="10"/>
        <v>2082.9651558499068</v>
      </c>
      <c r="X43" s="4">
        <f t="shared" si="11"/>
        <v>0.17671260367551356</v>
      </c>
      <c r="Z43" s="4">
        <f>Z42+7</f>
        <v>273</v>
      </c>
      <c r="AA43" s="4">
        <f t="shared" si="7"/>
        <v>1.8468936918971264</v>
      </c>
      <c r="AB43" s="4">
        <f t="shared" si="8"/>
        <v>1.8712229185623304</v>
      </c>
    </row>
    <row r="44" spans="1:28" x14ac:dyDescent="0.25">
      <c r="B44" s="32"/>
      <c r="D44" s="4">
        <f t="shared" si="2"/>
        <v>4.1000000000000014</v>
      </c>
      <c r="E44" s="1">
        <v>32.192160000000001</v>
      </c>
      <c r="F44" s="1">
        <v>159.98349999999999</v>
      </c>
      <c r="G44" s="1">
        <v>2.0414394790718831</v>
      </c>
      <c r="H44" s="1">
        <v>1.6374747388082893E-5</v>
      </c>
      <c r="I44" s="1">
        <v>2.5164041051818381E-2</v>
      </c>
      <c r="J44" s="4">
        <f t="shared" si="0"/>
        <v>-11.692923621231596</v>
      </c>
      <c r="K44" s="20">
        <f t="shared" si="1"/>
        <v>2.0345068018098145</v>
      </c>
      <c r="L44" s="4">
        <f t="shared" si="13"/>
        <v>6.9326772620685873E-3</v>
      </c>
      <c r="M44" s="4"/>
      <c r="N44" s="4">
        <v>154.5588264326</v>
      </c>
      <c r="O44" s="4">
        <v>144.67649999999998</v>
      </c>
      <c r="P44" s="4">
        <v>0.43505356498225456</v>
      </c>
      <c r="Q44" s="4">
        <v>0.21281607091685151</v>
      </c>
      <c r="R44" s="4">
        <f t="shared" si="3"/>
        <v>1.7372740483008287E-2</v>
      </c>
      <c r="S44" s="4">
        <f t="shared" si="4"/>
        <v>0.18349957135177503</v>
      </c>
      <c r="T44" s="4">
        <f t="shared" si="5"/>
        <v>8.5032238809905019E-5</v>
      </c>
      <c r="U44" s="4">
        <f t="shared" si="6"/>
        <v>7.6605620549463976E-8</v>
      </c>
      <c r="V44" s="25">
        <f t="shared" si="9"/>
        <v>1131.6023772541812</v>
      </c>
      <c r="W44" s="25">
        <f t="shared" si="10"/>
        <v>2084.4385868074082</v>
      </c>
      <c r="X44" s="4">
        <f t="shared" si="11"/>
        <v>0.18069394106434611</v>
      </c>
      <c r="Z44" s="4">
        <f t="shared" si="12"/>
        <v>280</v>
      </c>
      <c r="AA44" s="4">
        <f t="shared" si="7"/>
        <v>1.8438104562027822</v>
      </c>
      <c r="AB44" s="4">
        <f t="shared" si="8"/>
        <v>1.8697878867151985</v>
      </c>
    </row>
    <row r="45" spans="1:28" x14ac:dyDescent="0.25">
      <c r="B45" s="15"/>
      <c r="D45" s="4">
        <f t="shared" si="2"/>
        <v>4.2000000000000011</v>
      </c>
      <c r="E45" s="1">
        <v>32.292160000000003</v>
      </c>
      <c r="F45" s="1">
        <v>159.98349999999999</v>
      </c>
      <c r="G45" s="1">
        <v>2.0414482370336664</v>
      </c>
      <c r="H45" s="1">
        <v>1.6428409185009978E-5</v>
      </c>
      <c r="I45" s="1">
        <v>2.5262289536146881E-2</v>
      </c>
      <c r="J45" s="4">
        <f t="shared" si="0"/>
        <v>-11.683776484476297</v>
      </c>
      <c r="K45" s="20">
        <f t="shared" si="1"/>
        <v>2.0345148037426584</v>
      </c>
      <c r="L45" s="4">
        <f t="shared" si="13"/>
        <v>6.9334332910080398E-3</v>
      </c>
      <c r="M45" s="4"/>
      <c r="N45" s="4">
        <v>155.044439555</v>
      </c>
      <c r="O45" s="4">
        <v>148.142</v>
      </c>
      <c r="P45" s="4">
        <v>0.45197413701334305</v>
      </c>
      <c r="Q45" s="4">
        <v>0.21543275754385049</v>
      </c>
      <c r="R45" s="4">
        <f t="shared" si="3"/>
        <v>1.7586347554600042E-2</v>
      </c>
      <c r="S45" s="4">
        <f t="shared" si="4"/>
        <v>0.18575579604546294</v>
      </c>
      <c r="T45" s="4">
        <f t="shared" si="5"/>
        <v>8.6077755350075506E-5</v>
      </c>
      <c r="U45" s="4">
        <f t="shared" si="6"/>
        <v>7.7547527342410361E-8</v>
      </c>
      <c r="V45" s="25">
        <f t="shared" si="9"/>
        <v>1131.6162974008694</v>
      </c>
      <c r="W45" s="25">
        <f t="shared" si="10"/>
        <v>2085.818346406948</v>
      </c>
      <c r="X45" s="4">
        <f t="shared" si="11"/>
        <v>0.18303899862559209</v>
      </c>
    </row>
    <row r="46" spans="1:28" x14ac:dyDescent="0.25">
      <c r="D46" s="4">
        <f t="shared" si="2"/>
        <v>4.3000000000000007</v>
      </c>
      <c r="E46" s="1">
        <v>32.392159999999997</v>
      </c>
      <c r="F46" s="1">
        <v>159.98349999999999</v>
      </c>
      <c r="G46" s="1">
        <v>2.0414069949954499</v>
      </c>
      <c r="H46" s="1">
        <v>1.6482205835164464E-5</v>
      </c>
      <c r="I46" s="1">
        <v>2.5360859991256934E-2</v>
      </c>
      <c r="J46" s="4">
        <f t="shared" si="0"/>
        <v>-11.674598263642444</v>
      </c>
      <c r="K46" s="20">
        <f t="shared" si="1"/>
        <v>2.0345228318986912</v>
      </c>
      <c r="L46" s="4">
        <f t="shared" si="13"/>
        <v>6.8841630967586553E-3</v>
      </c>
      <c r="M46" s="4"/>
      <c r="N46" s="4">
        <v>155.12242696415001</v>
      </c>
      <c r="O46" s="4">
        <v>151.66500000000002</v>
      </c>
      <c r="P46" s="4">
        <v>0.46904322549854349</v>
      </c>
      <c r="Q46" s="4">
        <v>0.2127787846132905</v>
      </c>
      <c r="R46" s="4">
        <f t="shared" si="3"/>
        <v>1.7369696703125756E-2</v>
      </c>
      <c r="S46" s="4">
        <f t="shared" si="4"/>
        <v>0.18346742142676581</v>
      </c>
      <c r="T46" s="4">
        <f t="shared" si="5"/>
        <v>8.5017340790901672E-5</v>
      </c>
      <c r="U46" s="4">
        <f t="shared" si="6"/>
        <v>7.6592198910722233E-8</v>
      </c>
      <c r="V46" s="25">
        <f t="shared" si="9"/>
        <v>1131.6888547683602</v>
      </c>
      <c r="W46" s="25">
        <f t="shared" si="10"/>
        <v>2087.1053531909242</v>
      </c>
      <c r="X46" s="4">
        <f t="shared" si="11"/>
        <v>0.18090724039412412</v>
      </c>
    </row>
    <row r="47" spans="1:28" x14ac:dyDescent="0.25">
      <c r="D47" s="4">
        <f t="shared" si="2"/>
        <v>4.4000000000000004</v>
      </c>
      <c r="E47" s="1">
        <v>32.492159999999998</v>
      </c>
      <c r="F47" s="1">
        <v>159.98349999999999</v>
      </c>
      <c r="G47" s="1">
        <v>2.0414146383075518</v>
      </c>
      <c r="H47" s="1">
        <v>1.6536137513422801E-5</v>
      </c>
      <c r="I47" s="1">
        <v>2.5459753226267923E-2</v>
      </c>
      <c r="J47" s="4">
        <f t="shared" si="0"/>
        <v>-11.66538887229963</v>
      </c>
      <c r="K47" s="20">
        <f t="shared" si="1"/>
        <v>2.0345308863438123</v>
      </c>
      <c r="L47" s="4">
        <f t="shared" si="13"/>
        <v>6.8837519637394706E-3</v>
      </c>
      <c r="M47" s="4"/>
      <c r="N47" s="4">
        <v>154.79503036875002</v>
      </c>
      <c r="O47" s="4">
        <v>155.17099999999999</v>
      </c>
      <c r="P47" s="4">
        <v>0.48589435983889917</v>
      </c>
      <c r="Q47" s="4">
        <v>0.21780568708694903</v>
      </c>
      <c r="R47" s="4">
        <f t="shared" si="3"/>
        <v>1.7780056088730532E-2</v>
      </c>
      <c r="S47" s="4">
        <f t="shared" si="4"/>
        <v>0.18780184243721626</v>
      </c>
      <c r="T47" s="4">
        <f t="shared" si="5"/>
        <v>8.7025876940322646E-5</v>
      </c>
      <c r="U47" s="4">
        <f t="shared" si="6"/>
        <v>7.8401690937227613E-8</v>
      </c>
      <c r="V47" s="25">
        <f t="shared" si="9"/>
        <v>1131.7245494784731</v>
      </c>
      <c r="W47" s="25">
        <f t="shared" si="10"/>
        <v>2088.2408481461757</v>
      </c>
      <c r="X47" s="4">
        <f t="shared" si="11"/>
        <v>0.18528776936741326</v>
      </c>
    </row>
    <row r="48" spans="1:28" x14ac:dyDescent="0.25">
      <c r="A48" s="17" t="s">
        <v>50</v>
      </c>
      <c r="B48" s="17">
        <v>1130</v>
      </c>
      <c r="D48" s="4">
        <f t="shared" si="2"/>
        <v>4.5</v>
      </c>
      <c r="E48" s="1">
        <v>32.59216</v>
      </c>
      <c r="F48" s="1">
        <v>159.98349999999999</v>
      </c>
      <c r="G48" s="1">
        <v>2.0415248293903545</v>
      </c>
      <c r="H48" s="1">
        <v>1.65902043941304E-5</v>
      </c>
      <c r="I48" s="1">
        <v>2.5558970051348461E-2</v>
      </c>
      <c r="J48" s="4">
        <f t="shared" si="0"/>
        <v>-11.656148223843493</v>
      </c>
      <c r="K48" s="20">
        <f t="shared" si="1"/>
        <v>2.0345389671440066</v>
      </c>
      <c r="L48" s="4">
        <f t="shared" si="13"/>
        <v>6.9858622463478959E-3</v>
      </c>
      <c r="M48" s="4"/>
      <c r="N48" s="4">
        <v>154.15308107159998</v>
      </c>
      <c r="O48" s="4">
        <v>158.63650000000001</v>
      </c>
      <c r="P48" s="4">
        <v>0.50243135076585743</v>
      </c>
      <c r="Q48" s="4">
        <v>0.21459650790531248</v>
      </c>
      <c r="R48" s="4">
        <f t="shared" si="3"/>
        <v>1.7518082277984692E-2</v>
      </c>
      <c r="S48" s="4">
        <f t="shared" si="4"/>
        <v>0.18503474406121331</v>
      </c>
      <c r="T48" s="4">
        <f t="shared" si="5"/>
        <v>8.5743625607605795E-5</v>
      </c>
      <c r="U48" s="4">
        <f t="shared" si="6"/>
        <v>7.7246509556401619E-8</v>
      </c>
      <c r="V48" s="25">
        <f t="shared" si="9"/>
        <v>1131.7377820784059</v>
      </c>
      <c r="W48" s="25">
        <f t="shared" si="10"/>
        <v>2089.1802359439043</v>
      </c>
      <c r="X48" s="4">
        <f t="shared" si="11"/>
        <v>0.18264197213948843</v>
      </c>
    </row>
    <row r="49" spans="1:24" x14ac:dyDescent="0.25">
      <c r="A49" s="17" t="s">
        <v>52</v>
      </c>
      <c r="B49" s="17">
        <v>1.25E-4</v>
      </c>
      <c r="D49" s="4">
        <f t="shared" si="2"/>
        <v>4.5999999999999996</v>
      </c>
      <c r="E49" s="1">
        <v>32.692160000000001</v>
      </c>
      <c r="F49" s="1">
        <v>159.98349999999999</v>
      </c>
      <c r="G49" s="1">
        <v>2.0417350204731566</v>
      </c>
      <c r="H49" s="1">
        <v>1.6644406651096885E-5</v>
      </c>
      <c r="I49" s="1">
        <v>2.5658511277713243E-2</v>
      </c>
      <c r="J49" s="4">
        <f t="shared" si="0"/>
        <v>-11.646876231495604</v>
      </c>
      <c r="K49" s="20">
        <f t="shared" si="1"/>
        <v>2.0345470743653444</v>
      </c>
      <c r="L49" s="4">
        <f t="shared" si="13"/>
        <v>7.1879461078121487E-3</v>
      </c>
      <c r="M49" s="4"/>
      <c r="N49" s="4">
        <v>153.55675557435001</v>
      </c>
      <c r="O49" s="4">
        <v>162.10050000000001</v>
      </c>
      <c r="P49" s="4">
        <v>0.51882198113655575</v>
      </c>
      <c r="Q49" s="4">
        <v>0.21946204849953749</v>
      </c>
      <c r="R49" s="4">
        <f t="shared" si="3"/>
        <v>1.7915269265268367E-2</v>
      </c>
      <c r="S49" s="4">
        <f t="shared" si="4"/>
        <v>0.18923003161439714</v>
      </c>
      <c r="T49" s="4">
        <f t="shared" si="5"/>
        <v>8.7687688421870781E-5</v>
      </c>
      <c r="U49" s="4">
        <f t="shared" si="6"/>
        <v>7.8997917497180885E-8</v>
      </c>
      <c r="V49" s="25">
        <f t="shared" si="9"/>
        <v>1131.716719379918</v>
      </c>
      <c r="W49" s="25">
        <f t="shared" si="10"/>
        <v>2089.8638680259155</v>
      </c>
      <c r="X49" s="4">
        <f t="shared" si="11"/>
        <v>0.1868406511751862</v>
      </c>
    </row>
    <row r="50" spans="1:24" x14ac:dyDescent="0.25">
      <c r="A50" s="17" t="s">
        <v>53</v>
      </c>
      <c r="B50" s="17">
        <v>8.7999999999999995E-2</v>
      </c>
      <c r="D50" s="4">
        <f t="shared" si="2"/>
        <v>4.6999999999999993</v>
      </c>
      <c r="E50" s="1">
        <v>32.792160000000003</v>
      </c>
      <c r="F50" s="1">
        <v>159.98349999999999</v>
      </c>
      <c r="G50" s="1">
        <v>2.0420194153776157</v>
      </c>
      <c r="H50" s="1">
        <v>1.6698744457591417E-5</v>
      </c>
      <c r="I50" s="1">
        <v>2.5758377717619827E-2</v>
      </c>
      <c r="J50" s="4">
        <f t="shared" si="0"/>
        <v>-11.637572808303345</v>
      </c>
      <c r="K50" s="20">
        <f t="shared" si="1"/>
        <v>2.0345552080739808</v>
      </c>
      <c r="L50" s="4">
        <f t="shared" si="13"/>
        <v>7.46420730363484E-3</v>
      </c>
      <c r="M50" s="4"/>
      <c r="N50" s="4">
        <v>153.33985163149998</v>
      </c>
      <c r="O50" s="4">
        <v>165.565</v>
      </c>
      <c r="P50" s="4">
        <v>0.53492205958140815</v>
      </c>
      <c r="Q50" s="4">
        <v>0.22205293063808551</v>
      </c>
      <c r="R50" s="4">
        <f t="shared" si="3"/>
        <v>1.8126769848006982E-2</v>
      </c>
      <c r="S50" s="4">
        <f t="shared" si="4"/>
        <v>0.19146400651957374</v>
      </c>
      <c r="T50" s="4">
        <f t="shared" si="5"/>
        <v>8.8722894587383563E-5</v>
      </c>
      <c r="U50" s="4">
        <f t="shared" si="6"/>
        <v>7.9930535664309514E-8</v>
      </c>
      <c r="V50" s="25">
        <f t="shared" si="9"/>
        <v>1131.6339888314674</v>
      </c>
      <c r="W50" s="25">
        <f t="shared" si="10"/>
        <v>2090.178802534082</v>
      </c>
      <c r="X50" s="4">
        <f t="shared" si="11"/>
        <v>0.18906108485441092</v>
      </c>
    </row>
    <row r="51" spans="1:24" x14ac:dyDescent="0.25">
      <c r="D51" s="4">
        <f t="shared" si="2"/>
        <v>4.7999999999999989</v>
      </c>
      <c r="E51" s="1">
        <v>32.892159999999997</v>
      </c>
      <c r="F51" s="1">
        <v>159.98349999999999</v>
      </c>
      <c r="G51" s="1">
        <v>2.0423034918107366</v>
      </c>
      <c r="H51" s="1">
        <v>1.675321798633784E-5</v>
      </c>
      <c r="I51" s="1">
        <v>2.5858570184365371E-2</v>
      </c>
      <c r="J51" s="4">
        <f t="shared" si="0"/>
        <v>-11.628237867139815</v>
      </c>
      <c r="K51" s="20">
        <f t="shared" si="1"/>
        <v>2.0345633683361548</v>
      </c>
      <c r="L51" s="4">
        <f t="shared" si="13"/>
        <v>7.7401234745817504E-3</v>
      </c>
      <c r="M51" s="4"/>
      <c r="N51" s="4">
        <v>153.64242774554998</v>
      </c>
      <c r="O51" s="4">
        <v>169.03300000000002</v>
      </c>
      <c r="P51" s="4">
        <v>0.55067070215134106</v>
      </c>
      <c r="Q51" s="4">
        <v>0.22430788934989548</v>
      </c>
      <c r="R51" s="4">
        <f t="shared" si="3"/>
        <v>1.8310848110195548E-2</v>
      </c>
      <c r="S51" s="4">
        <f t="shared" si="4"/>
        <v>0.19340833316394049</v>
      </c>
      <c r="T51" s="4">
        <f t="shared" si="5"/>
        <v>8.9623880057433035E-5</v>
      </c>
      <c r="U51" s="4">
        <f t="shared" si="6"/>
        <v>8.0742234285975711E-8</v>
      </c>
      <c r="V51" s="25">
        <f t="shared" si="9"/>
        <v>1131.5253624188674</v>
      </c>
      <c r="W51" s="25">
        <f t="shared" si="10"/>
        <v>2089.9263241963381</v>
      </c>
      <c r="X51" s="4">
        <f t="shared" si="11"/>
        <v>0.19093961039769214</v>
      </c>
    </row>
    <row r="52" spans="1:24" x14ac:dyDescent="0.25">
      <c r="D52" s="4">
        <f t="shared" si="2"/>
        <v>4.8999999999999986</v>
      </c>
      <c r="E52" s="1">
        <v>32.992159999999998</v>
      </c>
      <c r="F52" s="1">
        <v>159.98349999999999</v>
      </c>
      <c r="G52" s="1">
        <v>2.0425716446769786</v>
      </c>
      <c r="H52" s="1">
        <v>1.680782740950999E-5</v>
      </c>
      <c r="I52" s="1">
        <v>2.5959089492283399E-2</v>
      </c>
      <c r="J52" s="4">
        <f t="shared" si="0"/>
        <v>-11.618871320703706</v>
      </c>
      <c r="K52" s="20">
        <f t="shared" si="1"/>
        <v>2.0345715552181916</v>
      </c>
      <c r="L52" s="4">
        <f t="shared" si="13"/>
        <v>8.0000894587870519E-3</v>
      </c>
      <c r="M52" s="4"/>
      <c r="N52" s="4">
        <v>154.34291374715002</v>
      </c>
      <c r="O52" s="4">
        <v>172.49850000000001</v>
      </c>
      <c r="P52" s="4">
        <v>0.56585009912768069</v>
      </c>
      <c r="Q52" s="4">
        <v>0.22392910638564101</v>
      </c>
      <c r="R52" s="4">
        <f t="shared" si="3"/>
        <v>1.827992705188906E-2</v>
      </c>
      <c r="S52" s="4">
        <f t="shared" si="4"/>
        <v>0.1930817294855782</v>
      </c>
      <c r="T52" s="4">
        <f t="shared" si="5"/>
        <v>8.9472534516023267E-5</v>
      </c>
      <c r="U52" s="4">
        <f t="shared" si="6"/>
        <v>8.0605886951372316E-8</v>
      </c>
      <c r="V52" s="25">
        <f t="shared" si="9"/>
        <v>1131.4122584055212</v>
      </c>
      <c r="W52" s="25">
        <f t="shared" si="10"/>
        <v>2088.9121058805727</v>
      </c>
      <c r="X52" s="4">
        <f t="shared" si="11"/>
        <v>0.19050562686709877</v>
      </c>
    </row>
    <row r="53" spans="1:24" x14ac:dyDescent="0.25">
      <c r="D53" s="4">
        <f t="shared" si="2"/>
        <v>4.9999999999999982</v>
      </c>
      <c r="E53" s="1">
        <v>33.09216</v>
      </c>
      <c r="F53" s="1">
        <v>159.98349999999999</v>
      </c>
      <c r="G53" s="1">
        <v>2.042766708371246</v>
      </c>
      <c r="H53" s="1">
        <v>1.6862572898726843E-5</v>
      </c>
      <c r="I53" s="1">
        <v>2.605993645674046E-2</v>
      </c>
      <c r="J53" s="4">
        <f t="shared" si="0"/>
        <v>-11.6094730815192</v>
      </c>
      <c r="K53" s="20">
        <f t="shared" si="1"/>
        <v>2.0345797687864984</v>
      </c>
      <c r="L53" s="4">
        <f t="shared" si="13"/>
        <v>8.1869395847475879E-3</v>
      </c>
      <c r="M53" s="4"/>
      <c r="N53" s="4">
        <v>154.83730019180001</v>
      </c>
      <c r="O53" s="4">
        <v>175.96250000000001</v>
      </c>
      <c r="P53" s="4">
        <v>0.58038478590401843</v>
      </c>
      <c r="Q53" s="4">
        <v>0.22237045894809751</v>
      </c>
      <c r="R53" s="4">
        <f t="shared" si="3"/>
        <v>1.8152690526375307E-2</v>
      </c>
      <c r="S53" s="4">
        <f t="shared" si="4"/>
        <v>0.19173779368483918</v>
      </c>
      <c r="T53" s="4">
        <f t="shared" si="5"/>
        <v>8.8849765377589976E-5</v>
      </c>
      <c r="U53" s="4">
        <f t="shared" si="6"/>
        <v>8.0044833673504486E-8</v>
      </c>
      <c r="V53" s="25">
        <f t="shared" si="9"/>
        <v>1131.37717353791</v>
      </c>
      <c r="W53" s="25">
        <f t="shared" si="10"/>
        <v>2086.7887454950987</v>
      </c>
      <c r="X53" s="4">
        <f t="shared" si="11"/>
        <v>0.18898146205605312</v>
      </c>
    </row>
    <row r="54" spans="1:24" x14ac:dyDescent="0.25">
      <c r="D54" s="4">
        <f t="shared" si="2"/>
        <v>5.0999999999999979</v>
      </c>
      <c r="E54" s="1">
        <v>33.192160000000001</v>
      </c>
      <c r="F54" s="1">
        <v>159.98349999999999</v>
      </c>
      <c r="G54" s="1">
        <v>2.042919096906278</v>
      </c>
      <c r="H54" s="1">
        <v>1.6917454625047749E-5</v>
      </c>
      <c r="I54" s="1">
        <v>2.6161111894132824E-2</v>
      </c>
      <c r="J54" s="4">
        <f t="shared" si="0"/>
        <v>-11.600043061935867</v>
      </c>
      <c r="K54" s="20">
        <f t="shared" si="1"/>
        <v>2.0345880091075679</v>
      </c>
      <c r="L54" s="4">
        <f t="shared" si="13"/>
        <v>8.3310877987101684E-3</v>
      </c>
      <c r="M54" s="4"/>
      <c r="N54" s="4">
        <v>154.81645401155001</v>
      </c>
      <c r="O54" s="4">
        <v>179.43049999999999</v>
      </c>
      <c r="P54" s="4">
        <v>0.59422645199232715</v>
      </c>
      <c r="Q54" s="4">
        <v>0.22784299125848001</v>
      </c>
      <c r="R54" s="4">
        <f t="shared" si="3"/>
        <v>1.8599427857835103E-2</v>
      </c>
      <c r="S54" s="4">
        <f t="shared" si="4"/>
        <v>0.19645645674838327</v>
      </c>
      <c r="T54" s="4">
        <f t="shared" si="5"/>
        <v>9.1036356231873617E-5</v>
      </c>
      <c r="U54" s="4">
        <f t="shared" si="6"/>
        <v>8.2014735344030282E-8</v>
      </c>
      <c r="V54" s="25">
        <f t="shared" si="9"/>
        <v>1131.3810456030164</v>
      </c>
      <c r="W54" s="25">
        <f t="shared" si="10"/>
        <v>2083.2278384165206</v>
      </c>
      <c r="X54" s="4">
        <f t="shared" si="11"/>
        <v>0.19330253827788796</v>
      </c>
    </row>
    <row r="55" spans="1:24" x14ac:dyDescent="0.25">
      <c r="D55" s="4">
        <f t="shared" si="2"/>
        <v>5.1999999999999975</v>
      </c>
      <c r="E55" s="1">
        <v>33.292160000000003</v>
      </c>
      <c r="F55" s="1">
        <v>159.98349999999999</v>
      </c>
      <c r="G55" s="1">
        <v>2.0430733962693353</v>
      </c>
      <c r="H55" s="1">
        <v>1.6972472758967586E-5</v>
      </c>
      <c r="I55" s="1">
        <v>2.6262616621883113E-2</v>
      </c>
      <c r="J55" s="4">
        <f t="shared" si="0"/>
        <v>-11.59058117412855</v>
      </c>
      <c r="K55" s="20">
        <f t="shared" si="1"/>
        <v>2.0345962762479752</v>
      </c>
      <c r="L55" s="4">
        <f t="shared" si="13"/>
        <v>8.4771200213600295E-3</v>
      </c>
      <c r="M55" s="4"/>
      <c r="N55" s="4">
        <v>154.3755271899</v>
      </c>
      <c r="O55" s="4">
        <v>182.89350000000002</v>
      </c>
      <c r="P55" s="4">
        <v>0.60732465932592372</v>
      </c>
      <c r="Q55" s="4">
        <v>0.22620933659862</v>
      </c>
      <c r="R55" s="4">
        <f t="shared" si="3"/>
        <v>1.8466068293764897E-2</v>
      </c>
      <c r="S55" s="4">
        <f t="shared" si="4"/>
        <v>0.19504784635289171</v>
      </c>
      <c r="T55" s="4">
        <f t="shared" si="5"/>
        <v>9.0383617401710708E-5</v>
      </c>
      <c r="U55" s="4">
        <f t="shared" si="6"/>
        <v>8.1426682343883521E-8</v>
      </c>
      <c r="V55" s="25">
        <f t="shared" si="9"/>
        <v>1131.36641695195</v>
      </c>
      <c r="W55" s="25">
        <f t="shared" si="10"/>
        <v>2077.8992567792325</v>
      </c>
      <c r="X55" s="4">
        <f t="shared" si="11"/>
        <v>0.19142317316606847</v>
      </c>
    </row>
    <row r="56" spans="1:24" x14ac:dyDescent="0.25">
      <c r="D56" s="4">
        <f t="shared" si="2"/>
        <v>5.2999999999999972</v>
      </c>
      <c r="E56" s="1">
        <v>33.392159999999997</v>
      </c>
      <c r="F56" s="1">
        <v>159.98349999999999</v>
      </c>
      <c r="G56" s="1">
        <v>2.0432714854413101</v>
      </c>
      <c r="H56" s="1">
        <v>1.7027627470411921E-5</v>
      </c>
      <c r="I56" s="1">
        <v>2.6364451458436914E-2</v>
      </c>
      <c r="J56" s="4">
        <f t="shared" si="0"/>
        <v>-11.581087330097267</v>
      </c>
      <c r="K56" s="20">
        <f t="shared" si="1"/>
        <v>2.0346045702743805</v>
      </c>
      <c r="L56" s="4">
        <f t="shared" si="13"/>
        <v>8.666915166929634E-3</v>
      </c>
      <c r="M56" s="4"/>
      <c r="N56" s="4">
        <v>153.65298283415001</v>
      </c>
      <c r="O56" s="4">
        <v>186.35500000000002</v>
      </c>
      <c r="P56" s="4">
        <v>0.61966239632458708</v>
      </c>
      <c r="Q56" s="4">
        <v>0.22663541127367801</v>
      </c>
      <c r="R56" s="4">
        <f t="shared" si="3"/>
        <v>1.8500849899892081E-2</v>
      </c>
      <c r="S56" s="4">
        <f t="shared" si="4"/>
        <v>0.19541522706761011</v>
      </c>
      <c r="T56" s="4">
        <f t="shared" si="5"/>
        <v>9.0553858696760939E-5</v>
      </c>
      <c r="U56" s="4">
        <f t="shared" si="6"/>
        <v>8.1580052879964804E-8</v>
      </c>
      <c r="V56" s="25">
        <f t="shared" si="9"/>
        <v>1131.3304886638218</v>
      </c>
      <c r="W56" s="25">
        <f t="shared" si="10"/>
        <v>2070.5914768584894</v>
      </c>
      <c r="X56" s="4">
        <f t="shared" si="11"/>
        <v>0.19110317202193786</v>
      </c>
    </row>
    <row r="57" spans="1:24" x14ac:dyDescent="0.25">
      <c r="D57" s="4">
        <f t="shared" si="2"/>
        <v>5.3999999999999968</v>
      </c>
      <c r="E57" s="1">
        <v>33.492159999999998</v>
      </c>
      <c r="F57" s="1">
        <v>159.98349999999999</v>
      </c>
      <c r="G57" s="1">
        <v>2.0435296064604183</v>
      </c>
      <c r="H57" s="1">
        <v>1.708291892873217E-5</v>
      </c>
      <c r="I57" s="1">
        <v>2.6466617223259388E-2</v>
      </c>
      <c r="J57" s="4">
        <f t="shared" si="0"/>
        <v>-11.5715614416671</v>
      </c>
      <c r="K57" s="20">
        <f t="shared" si="1"/>
        <v>2.0346128912535244</v>
      </c>
      <c r="L57" s="4">
        <f t="shared" si="13"/>
        <v>8.9167152068938549E-3</v>
      </c>
      <c r="M57" s="4"/>
      <c r="N57" s="4">
        <v>153.29579669470002</v>
      </c>
      <c r="O57" s="4">
        <v>189.82400000000001</v>
      </c>
      <c r="P57" s="4">
        <v>0.63116448955593429</v>
      </c>
      <c r="Q57" s="4">
        <v>0.23005655274878251</v>
      </c>
      <c r="R57" s="4">
        <f t="shared" si="3"/>
        <v>1.8780126755002652E-2</v>
      </c>
      <c r="S57" s="4">
        <f t="shared" si="4"/>
        <v>0.19836508884971552</v>
      </c>
      <c r="T57" s="4">
        <f t="shared" si="5"/>
        <v>9.1920801135178651E-5</v>
      </c>
      <c r="U57" s="4">
        <f t="shared" si="6"/>
        <v>8.2811532554215004E-8</v>
      </c>
      <c r="V57" s="25">
        <f t="shared" si="9"/>
        <v>1131.1954841195595</v>
      </c>
      <c r="W57" s="25">
        <f t="shared" si="10"/>
        <v>2060.9915544631904</v>
      </c>
      <c r="X57" s="4">
        <f t="shared" si="11"/>
        <v>0.1930655101034815</v>
      </c>
    </row>
    <row r="58" spans="1:24" x14ac:dyDescent="0.25">
      <c r="D58" s="4">
        <f t="shared" si="2"/>
        <v>5.4999999999999964</v>
      </c>
      <c r="E58" s="1">
        <v>33.59216</v>
      </c>
      <c r="F58" s="1">
        <v>159.98349999999999</v>
      </c>
      <c r="G58" s="1">
        <v>2.04385174021838</v>
      </c>
      <c r="H58" s="1">
        <v>1.7138347302700719E-5</v>
      </c>
      <c r="I58" s="1">
        <v>2.6569114736831781E-2</v>
      </c>
      <c r="J58" s="4">
        <f t="shared" si="0"/>
        <v>-11.562003420488104</v>
      </c>
      <c r="K58" s="20">
        <f t="shared" si="1"/>
        <v>2.0346212392522327</v>
      </c>
      <c r="L58" s="4">
        <f t="shared" si="13"/>
        <v>9.2305009661473036E-3</v>
      </c>
      <c r="M58" s="4"/>
      <c r="N58" s="4">
        <v>153.38734920749999</v>
      </c>
      <c r="O58" s="4">
        <v>193.28749999999999</v>
      </c>
      <c r="P58" s="4">
        <v>0.64165873576467058</v>
      </c>
      <c r="Q58" s="4">
        <v>0.2320561059572645</v>
      </c>
      <c r="R58" s="4">
        <f t="shared" si="3"/>
        <v>1.8943355588348122E-2</v>
      </c>
      <c r="S58" s="4">
        <f t="shared" si="4"/>
        <v>0.20008919340192705</v>
      </c>
      <c r="T58" s="4">
        <f t="shared" si="5"/>
        <v>9.2719737442968972E-5</v>
      </c>
      <c r="U58" s="4">
        <f t="shared" si="6"/>
        <v>8.3531294993665735E-8</v>
      </c>
      <c r="V58" s="25">
        <f t="shared" si="9"/>
        <v>1131.0315568816075</v>
      </c>
      <c r="W58" s="25">
        <f t="shared" si="10"/>
        <v>2049.4720717355917</v>
      </c>
      <c r="X58" s="4">
        <f t="shared" si="11"/>
        <v>0.19362701095045612</v>
      </c>
    </row>
    <row r="59" spans="1:24" x14ac:dyDescent="0.25">
      <c r="D59" s="4">
        <f t="shared" si="2"/>
        <v>5.5999999999999961</v>
      </c>
      <c r="E59" s="1">
        <v>33.692160000000001</v>
      </c>
      <c r="F59" s="1">
        <v>159.98349999999999</v>
      </c>
      <c r="G59" s="1">
        <v>2.044145530027297</v>
      </c>
      <c r="H59" s="1">
        <v>1.7193912760506039E-5</v>
      </c>
      <c r="I59" s="1">
        <v>2.6671944820647987E-2</v>
      </c>
      <c r="J59" s="4">
        <f t="shared" si="0"/>
        <v>-11.552413178035183</v>
      </c>
      <c r="K59" s="20">
        <f t="shared" si="1"/>
        <v>2.0346296143374123</v>
      </c>
      <c r="L59" s="4">
        <f t="shared" si="13"/>
        <v>9.5159156898847463E-3</v>
      </c>
      <c r="M59" s="4"/>
      <c r="N59" s="4">
        <v>153.97471140600001</v>
      </c>
      <c r="O59" s="4">
        <v>196.75649999999999</v>
      </c>
      <c r="P59" s="4">
        <v>0.6510850142890332</v>
      </c>
      <c r="Q59" s="4">
        <v>0.23830234029938799</v>
      </c>
      <c r="R59" s="4">
        <f t="shared" si="3"/>
        <v>1.9453252269337796E-2</v>
      </c>
      <c r="S59" s="4">
        <f t="shared" si="4"/>
        <v>0.20547497709488047</v>
      </c>
      <c r="T59" s="4">
        <f t="shared" si="5"/>
        <v>9.5215466679740712E-5</v>
      </c>
      <c r="U59" s="4">
        <f t="shared" si="6"/>
        <v>8.577969971147812E-8</v>
      </c>
      <c r="V59" s="25">
        <f t="shared" si="9"/>
        <v>1130.8550307080038</v>
      </c>
      <c r="W59" s="25">
        <f t="shared" si="10"/>
        <v>2036.0535105411047</v>
      </c>
      <c r="X59" s="4">
        <f t="shared" si="11"/>
        <v>0.19750615923914086</v>
      </c>
    </row>
    <row r="60" spans="1:24" x14ac:dyDescent="0.25">
      <c r="D60" s="4">
        <f t="shared" si="2"/>
        <v>5.6999999999999957</v>
      </c>
      <c r="E60" s="1">
        <v>33.792160000000003</v>
      </c>
      <c r="F60" s="1">
        <v>159.98439999999999</v>
      </c>
      <c r="G60" s="1">
        <v>2.0443143198362144</v>
      </c>
      <c r="H60" s="1">
        <v>1.725033563837652E-5</v>
      </c>
      <c r="I60" s="1">
        <v>2.6775108297211025E-2</v>
      </c>
      <c r="J60" s="4">
        <f t="shared" si="0"/>
        <v>-11.542790625608017</v>
      </c>
      <c r="K60" s="20">
        <f t="shared" si="1"/>
        <v>2.0346380165760527</v>
      </c>
      <c r="L60" s="4">
        <f t="shared" si="13"/>
        <v>9.6763032601616672E-3</v>
      </c>
      <c r="M60" s="4"/>
      <c r="N60" s="4">
        <v>154.58617629150001</v>
      </c>
      <c r="O60" s="4">
        <v>200.22200000000001</v>
      </c>
      <c r="P60" s="4">
        <v>0.65937528213454577</v>
      </c>
      <c r="Q60" s="4">
        <v>0.24164568019643301</v>
      </c>
      <c r="R60" s="4">
        <f t="shared" si="3"/>
        <v>1.9726177975219021E-2</v>
      </c>
      <c r="S60" s="4">
        <f t="shared" si="4"/>
        <v>0.20835775486325092</v>
      </c>
      <c r="T60" s="4">
        <f t="shared" si="5"/>
        <v>9.6551322920876241E-5</v>
      </c>
      <c r="U60" s="4">
        <f t="shared" si="6"/>
        <v>8.6983173802591204E-8</v>
      </c>
      <c r="V60" s="25">
        <f t="shared" si="9"/>
        <v>1130.7384971396873</v>
      </c>
      <c r="W60" s="25">
        <f t="shared" si="10"/>
        <v>2021.1253804032224</v>
      </c>
      <c r="X60" s="4">
        <f t="shared" si="11"/>
        <v>0.19878823794917261</v>
      </c>
    </row>
    <row r="61" spans="1:24" x14ac:dyDescent="0.25">
      <c r="D61" s="4">
        <f t="shared" si="2"/>
        <v>5.7999999999999954</v>
      </c>
      <c r="E61" s="1">
        <v>33.892159999999997</v>
      </c>
      <c r="F61" s="1">
        <v>159.9853</v>
      </c>
      <c r="G61" s="1">
        <v>2.0442362943585071</v>
      </c>
      <c r="H61" s="1">
        <v>1.730690295509609E-5</v>
      </c>
      <c r="I61" s="1">
        <v>2.687861031104128E-2</v>
      </c>
      <c r="J61" s="4">
        <f t="shared" si="0"/>
        <v>-11.533135271212689</v>
      </c>
      <c r="K61" s="20">
        <f t="shared" si="1"/>
        <v>2.0346464463871539</v>
      </c>
      <c r="L61" s="4">
        <f t="shared" si="13"/>
        <v>9.5898479713532048E-3</v>
      </c>
      <c r="M61" s="4"/>
      <c r="N61" s="4">
        <v>154.81168475474999</v>
      </c>
      <c r="O61" s="4">
        <v>203.69049999999999</v>
      </c>
      <c r="P61" s="4">
        <v>0.66668446748749632</v>
      </c>
      <c r="Q61" s="4">
        <v>0.2473038871448375</v>
      </c>
      <c r="R61" s="4">
        <f t="shared" si="3"/>
        <v>2.0188072419986734E-2</v>
      </c>
      <c r="S61" s="4">
        <f t="shared" si="4"/>
        <v>0.21323651493610987</v>
      </c>
      <c r="T61" s="4">
        <f t="shared" si="5"/>
        <v>9.8812101453248324E-5</v>
      </c>
      <c r="U61" s="4">
        <f t="shared" si="6"/>
        <v>8.9019911219142637E-8</v>
      </c>
      <c r="V61" s="25">
        <f t="shared" si="9"/>
        <v>1130.6954000058033</v>
      </c>
      <c r="W61" s="25">
        <f t="shared" si="10"/>
        <v>2005.258523306034</v>
      </c>
      <c r="X61" s="4">
        <f t="shared" si="11"/>
        <v>0.20183810177876232</v>
      </c>
    </row>
    <row r="62" spans="1:24" x14ac:dyDescent="0.25">
      <c r="D62" s="4">
        <f t="shared" si="2"/>
        <v>5.899999999999995</v>
      </c>
      <c r="E62" s="1">
        <v>33.992159999999998</v>
      </c>
      <c r="F62" s="1">
        <v>159.9853</v>
      </c>
      <c r="G62" s="1">
        <v>2.0439690969062778</v>
      </c>
      <c r="H62" s="1">
        <v>1.7362890020374417E-5</v>
      </c>
      <c r="I62" s="1">
        <v>2.698245172877186E-2</v>
      </c>
      <c r="J62" s="4">
        <f t="shared" si="0"/>
        <v>-11.52344702171367</v>
      </c>
      <c r="K62" s="20">
        <f t="shared" si="1"/>
        <v>2.0346549038412993</v>
      </c>
      <c r="L62" s="4">
        <f t="shared" si="13"/>
        <v>9.3141930649784932E-3</v>
      </c>
      <c r="M62" s="4"/>
      <c r="N62" s="4">
        <v>154.57662104510001</v>
      </c>
      <c r="O62" s="4">
        <v>207.15299999999999</v>
      </c>
      <c r="P62" s="4">
        <v>0.67317823430200696</v>
      </c>
      <c r="Q62" s="4">
        <v>0.2559388310521315</v>
      </c>
      <c r="R62" s="4">
        <f t="shared" si="3"/>
        <v>2.0892965800173999E-2</v>
      </c>
      <c r="S62" s="4">
        <f t="shared" si="4"/>
        <v>0.22068195126433787</v>
      </c>
      <c r="T62" s="4">
        <f t="shared" si="5"/>
        <v>1.0226225730506852E-4</v>
      </c>
      <c r="U62" s="4">
        <f t="shared" si="6"/>
        <v>9.2128159734295956E-8</v>
      </c>
      <c r="V62" s="25">
        <f t="shared" si="9"/>
        <v>1130.6793510985622</v>
      </c>
      <c r="W62" s="25">
        <f t="shared" si="10"/>
        <v>1989.1406273231289</v>
      </c>
      <c r="X62" s="4">
        <f t="shared" si="11"/>
        <v>0.20720362302975331</v>
      </c>
    </row>
    <row r="63" spans="1:24" x14ac:dyDescent="0.25">
      <c r="D63" s="4">
        <f t="shared" si="2"/>
        <v>5.9999999999999947</v>
      </c>
      <c r="E63" s="1">
        <v>34.09216</v>
      </c>
      <c r="F63" s="1">
        <v>159.9853</v>
      </c>
      <c r="G63" s="1">
        <v>2.0437337465878067</v>
      </c>
      <c r="H63" s="1">
        <v>1.7419014870805275E-5</v>
      </c>
      <c r="I63" s="1">
        <v>2.7086629068894107E-2</v>
      </c>
      <c r="J63" s="4">
        <f t="shared" si="0"/>
        <v>-11.51372618964292</v>
      </c>
      <c r="K63" s="20">
        <f t="shared" si="1"/>
        <v>2.0346633886549346</v>
      </c>
      <c r="L63" s="4">
        <f t="shared" si="13"/>
        <v>9.0703579328721418E-3</v>
      </c>
      <c r="M63" s="4"/>
      <c r="N63" s="4">
        <v>153.9615506934</v>
      </c>
      <c r="O63" s="4">
        <v>210.61649999999997</v>
      </c>
      <c r="P63" s="4">
        <v>0.67907638187057007</v>
      </c>
      <c r="Q63" s="4">
        <v>0.26015359513585751</v>
      </c>
      <c r="R63" s="4">
        <f t="shared" si="3"/>
        <v>2.1237028174355715E-2</v>
      </c>
      <c r="S63" s="4">
        <f t="shared" si="4"/>
        <v>0.22431611009163224</v>
      </c>
      <c r="T63" s="4">
        <f t="shared" si="5"/>
        <v>1.0394629754014469E-4</v>
      </c>
      <c r="U63" s="4">
        <f t="shared" si="6"/>
        <v>9.3645313099229446E-8</v>
      </c>
      <c r="V63" s="25">
        <f t="shared" si="9"/>
        <v>1130.6737920080545</v>
      </c>
      <c r="W63" s="25">
        <f t="shared" si="10"/>
        <v>1973.0455641302519</v>
      </c>
      <c r="X63" s="4">
        <f t="shared" si="11"/>
        <v>0.20891060483216728</v>
      </c>
    </row>
    <row r="64" spans="1:24" x14ac:dyDescent="0.25">
      <c r="D64" s="4">
        <f t="shared" si="2"/>
        <v>6.0999999999999943</v>
      </c>
      <c r="E64" s="1">
        <v>34.192160000000001</v>
      </c>
      <c r="F64" s="1">
        <v>159.9853</v>
      </c>
      <c r="G64" s="1">
        <v>2.0436684599636026</v>
      </c>
      <c r="H64" s="1">
        <v>1.7475277671638793E-5</v>
      </c>
      <c r="I64" s="1">
        <v>2.7191143158118939E-2</v>
      </c>
      <c r="J64" s="4">
        <f t="shared" si="0"/>
        <v>-11.503972685575775</v>
      </c>
      <c r="K64" s="20">
        <f t="shared" si="1"/>
        <v>2.0346719008953924</v>
      </c>
      <c r="L64" s="4">
        <f t="shared" si="13"/>
        <v>8.9965590682101748E-3</v>
      </c>
      <c r="M64" s="4"/>
      <c r="N64" s="4">
        <v>153.27792565549998</v>
      </c>
      <c r="O64" s="4">
        <v>214.07999999999998</v>
      </c>
      <c r="P64" s="4">
        <v>0.68450510796036845</v>
      </c>
      <c r="Q64" s="4">
        <v>0.26067841016006998</v>
      </c>
      <c r="R64" s="4">
        <f t="shared" si="3"/>
        <v>2.1279870217148569E-2</v>
      </c>
      <c r="S64" s="4">
        <f t="shared" si="4"/>
        <v>0.22476862916863177</v>
      </c>
      <c r="T64" s="4">
        <f t="shared" si="5"/>
        <v>1.0415599127369405E-4</v>
      </c>
      <c r="U64" s="4">
        <f t="shared" si="6"/>
        <v>9.3834226372697347E-8</v>
      </c>
      <c r="V64" s="25">
        <f t="shared" si="9"/>
        <v>1130.6367531662743</v>
      </c>
      <c r="W64" s="25">
        <f t="shared" si="10"/>
        <v>1957.8281662434088</v>
      </c>
      <c r="X64" s="4">
        <f t="shared" si="11"/>
        <v>0.20771073797209097</v>
      </c>
    </row>
    <row r="65" spans="4:24" x14ac:dyDescent="0.25">
      <c r="D65" s="4">
        <f t="shared" si="2"/>
        <v>6.199999999999994</v>
      </c>
      <c r="E65" s="1">
        <v>34.292160000000003</v>
      </c>
      <c r="F65" s="1">
        <v>159.9853</v>
      </c>
      <c r="G65" s="1">
        <v>2.043776421747042</v>
      </c>
      <c r="H65" s="1">
        <v>1.7531678587511254E-5</v>
      </c>
      <c r="I65" s="1">
        <v>2.7295994824148774E-2</v>
      </c>
      <c r="J65" s="4">
        <f t="shared" si="0"/>
        <v>-11.494186419911784</v>
      </c>
      <c r="K65" s="20">
        <f t="shared" si="1"/>
        <v>2.0346804406300851</v>
      </c>
      <c r="L65" s="4">
        <f t="shared" si="13"/>
        <v>9.0959811169568638E-3</v>
      </c>
      <c r="M65" s="4"/>
      <c r="N65" s="4">
        <v>153.06820338435</v>
      </c>
      <c r="O65" s="4">
        <v>217.55250000000001</v>
      </c>
      <c r="P65" s="4">
        <v>0.68944835719062092</v>
      </c>
      <c r="Q65" s="4">
        <v>0.2662765710853055</v>
      </c>
      <c r="R65" s="4">
        <f t="shared" si="3"/>
        <v>2.1736862945739226E-2</v>
      </c>
      <c r="S65" s="4">
        <f t="shared" si="4"/>
        <v>0.22959561486437058</v>
      </c>
      <c r="T65" s="4">
        <f t="shared" si="5"/>
        <v>1.063927779723682E-4</v>
      </c>
      <c r="U65" s="4">
        <f t="shared" si="6"/>
        <v>9.5849349524656041E-8</v>
      </c>
      <c r="V65" s="25">
        <f t="shared" si="9"/>
        <v>1130.5214204644369</v>
      </c>
      <c r="W65" s="25">
        <f t="shared" si="10"/>
        <v>1943.4606663167197</v>
      </c>
      <c r="X65" s="4">
        <f t="shared" si="11"/>
        <v>0.21059289789581109</v>
      </c>
    </row>
    <row r="66" spans="4:24" x14ac:dyDescent="0.25">
      <c r="D66" s="4">
        <f t="shared" si="2"/>
        <v>6.2999999999999936</v>
      </c>
      <c r="E66" s="1">
        <v>34.392159999999997</v>
      </c>
      <c r="F66" s="1">
        <v>159.9853</v>
      </c>
      <c r="G66" s="1">
        <v>2.0439560395814373</v>
      </c>
      <c r="H66" s="1">
        <v>1.7588217782440138E-5</v>
      </c>
      <c r="I66" s="1">
        <v>2.7401184895673836E-2</v>
      </c>
      <c r="J66" s="4">
        <f t="shared" si="0"/>
        <v>-11.484367302874626</v>
      </c>
      <c r="K66" s="20">
        <f t="shared" si="1"/>
        <v>2.0346890079265063</v>
      </c>
      <c r="L66" s="4">
        <f t="shared" si="13"/>
        <v>9.267031654931035E-3</v>
      </c>
      <c r="M66" s="4"/>
      <c r="N66" s="4">
        <v>153.38434816155001</v>
      </c>
      <c r="O66" s="4">
        <v>221.023</v>
      </c>
      <c r="P66" s="4">
        <v>0.6939505533619903</v>
      </c>
      <c r="Q66" s="4">
        <v>0.26882065443143599</v>
      </c>
      <c r="R66" s="4">
        <f t="shared" si="3"/>
        <v>2.1944543218892734E-2</v>
      </c>
      <c r="S66" s="4">
        <f t="shared" si="4"/>
        <v>0.23178923774955451</v>
      </c>
      <c r="T66" s="4">
        <f t="shared" si="5"/>
        <v>1.0740928533343582E-4</v>
      </c>
      <c r="U66" s="4">
        <f t="shared" si="6"/>
        <v>9.6765121922014258E-8</v>
      </c>
      <c r="V66" s="25">
        <f t="shared" si="9"/>
        <v>1130.4031867442004</v>
      </c>
      <c r="W66" s="25">
        <f t="shared" si="10"/>
        <v>1930.1905731870177</v>
      </c>
      <c r="X66" s="4">
        <f t="shared" si="11"/>
        <v>0.21113119780130463</v>
      </c>
    </row>
    <row r="67" spans="4:24" x14ac:dyDescent="0.25">
      <c r="D67" s="4">
        <f t="shared" si="2"/>
        <v>6.3999999999999932</v>
      </c>
      <c r="E67" s="1">
        <v>34.492159999999998</v>
      </c>
      <c r="F67" s="1">
        <v>159.9853</v>
      </c>
      <c r="G67" s="1">
        <v>2.0441213262056408</v>
      </c>
      <c r="H67" s="1">
        <v>1.7644895419819091E-5</v>
      </c>
      <c r="I67" s="1">
        <v>2.7506714202368478E-2</v>
      </c>
      <c r="J67" s="4">
        <f t="shared" si="0"/>
        <v>-11.474515244512</v>
      </c>
      <c r="K67" s="20">
        <f t="shared" si="1"/>
        <v>2.0346976028522294</v>
      </c>
      <c r="L67" s="4">
        <f t="shared" si="13"/>
        <v>9.4237233534113507E-3</v>
      </c>
      <c r="M67" s="4"/>
      <c r="N67" s="4">
        <v>154.05792791279998</v>
      </c>
      <c r="O67" s="4">
        <v>224.4855</v>
      </c>
      <c r="P67" s="4">
        <v>0.69795864491092963</v>
      </c>
      <c r="Q67" s="4">
        <v>0.27453409414616098</v>
      </c>
      <c r="R67" s="4">
        <f t="shared" si="3"/>
        <v>2.2410946460911102E-2</v>
      </c>
      <c r="S67" s="4">
        <f t="shared" si="4"/>
        <v>0.23671562199337351</v>
      </c>
      <c r="T67" s="4">
        <f t="shared" si="5"/>
        <v>1.0969213252704982E-4</v>
      </c>
      <c r="U67" s="4">
        <f t="shared" si="6"/>
        <v>9.8821741015360198E-8</v>
      </c>
      <c r="V67" s="25">
        <f t="shared" si="9"/>
        <v>1130.3035029787395</v>
      </c>
      <c r="W67" s="25">
        <f t="shared" si="10"/>
        <v>1918.3401685032848</v>
      </c>
      <c r="X67" s="4">
        <f t="shared" si="11"/>
        <v>0.21427583448893694</v>
      </c>
    </row>
    <row r="68" spans="4:24" x14ac:dyDescent="0.25">
      <c r="D68" s="4">
        <f t="shared" si="2"/>
        <v>6.4999999999999929</v>
      </c>
      <c r="E68" s="1">
        <v>34.59216</v>
      </c>
      <c r="F68" s="1">
        <v>159.9853</v>
      </c>
      <c r="G68" s="1">
        <v>2.0442022179253865</v>
      </c>
      <c r="H68" s="1">
        <v>1.7701711662412918E-5</v>
      </c>
      <c r="I68" s="1">
        <v>2.7612583574887394E-2</v>
      </c>
      <c r="J68" s="4">
        <f t="shared" ref="J68:J131" si="14">$B$2+($B$3-$B$2)*$B$4*I68/(1-(1-$B$4)*I68)</f>
        <v>-11.464630154695548</v>
      </c>
      <c r="K68" s="20">
        <f t="shared" ref="K68:K131" si="15">$B$19+$B$20*I68+$B$21*F68+($B$22+$B$23*F68-$B$19-$B$20*I68-$B$21*F68)/(1+EXP($B$24*(F68-J68-$B$25-$B$26*F68)))</f>
        <v>2.034706225474908</v>
      </c>
      <c r="L68" s="4">
        <f t="shared" si="13"/>
        <v>9.4959924504784965E-3</v>
      </c>
      <c r="M68" s="4"/>
      <c r="N68" s="4">
        <v>154.61648890215</v>
      </c>
      <c r="O68" s="4">
        <v>227.9495</v>
      </c>
      <c r="P68" s="4">
        <v>0.70152595897382741</v>
      </c>
      <c r="Q68" s="4">
        <v>0.27090456363660897</v>
      </c>
      <c r="R68" s="4">
        <f t="shared" si="3"/>
        <v>2.2114658256049712E-2</v>
      </c>
      <c r="S68" s="4">
        <f t="shared" si="4"/>
        <v>0.23358607782952509</v>
      </c>
      <c r="T68" s="4">
        <f t="shared" si="5"/>
        <v>1.082419267050626E-4</v>
      </c>
      <c r="U68" s="4">
        <f t="shared" si="6"/>
        <v>9.7515249283840185E-8</v>
      </c>
      <c r="V68" s="25">
        <f t="shared" si="9"/>
        <v>1130.2759043198828</v>
      </c>
      <c r="W68" s="25">
        <f t="shared" si="10"/>
        <v>1907.6564838047752</v>
      </c>
      <c r="X68" s="4">
        <f t="shared" si="11"/>
        <v>0.21026025051573435</v>
      </c>
    </row>
    <row r="69" spans="4:24" x14ac:dyDescent="0.25">
      <c r="D69" s="4">
        <f t="shared" ref="D69:D132" si="16">D68+0.1</f>
        <v>6.5999999999999925</v>
      </c>
      <c r="E69" s="1">
        <v>34.692160000000001</v>
      </c>
      <c r="F69" s="1">
        <v>159.9853</v>
      </c>
      <c r="G69" s="1">
        <v>2.0441714854413098</v>
      </c>
      <c r="H69" s="1">
        <v>1.7758666672352487E-5</v>
      </c>
      <c r="I69" s="1">
        <v>2.7718793844861873E-2</v>
      </c>
      <c r="J69" s="4">
        <f t="shared" si="14"/>
        <v>-11.454711943120758</v>
      </c>
      <c r="K69" s="20">
        <f t="shared" si="15"/>
        <v>2.0347148758622748</v>
      </c>
      <c r="L69" s="4">
        <f t="shared" si="13"/>
        <v>9.4566095790349358E-3</v>
      </c>
      <c r="M69" s="4"/>
      <c r="N69" s="4">
        <v>154.6587472718</v>
      </c>
      <c r="O69" s="4">
        <v>231.4195</v>
      </c>
      <c r="P69" s="4">
        <v>0.70476391403865801</v>
      </c>
      <c r="Q69" s="4">
        <v>0.271210008985379</v>
      </c>
      <c r="R69" s="4">
        <f t="shared" ref="R69:R81" si="17">Q69/3.5^2</f>
        <v>2.2139592570235022E-2</v>
      </c>
      <c r="S69" s="4">
        <f t="shared" ref="S69:S81" si="18">R69*3.25^2</f>
        <v>0.23384944652310741</v>
      </c>
      <c r="T69" s="4">
        <f t="shared" ref="T69:T81" si="19">S69/2158</f>
        <v>1.0836396965852984E-4</v>
      </c>
      <c r="U69" s="4">
        <f t="shared" ref="U69:U81" si="20">T69/1110</f>
        <v>9.7625197890567425E-8</v>
      </c>
      <c r="V69" s="25">
        <f t="shared" si="9"/>
        <v>1130.3161016572119</v>
      </c>
      <c r="W69" s="25">
        <f t="shared" ref="W69:W81" si="21">interpolate($D$3:$D$2813,$K$3:$K$2813,O69)*1000</f>
        <v>1898.2726580791646</v>
      </c>
      <c r="X69" s="4">
        <f t="shared" si="11"/>
        <v>0.20946932532172055</v>
      </c>
    </row>
    <row r="70" spans="4:24" x14ac:dyDescent="0.25">
      <c r="D70" s="4">
        <f t="shared" si="16"/>
        <v>6.6999999999999922</v>
      </c>
      <c r="E70" s="1">
        <v>34.792160000000003</v>
      </c>
      <c r="F70" s="1">
        <v>159.9853</v>
      </c>
      <c r="G70" s="1">
        <v>2.0440417083712461</v>
      </c>
      <c r="H70" s="1">
        <v>1.7815760611129738E-5</v>
      </c>
      <c r="I70" s="1">
        <v>2.7825345844895991E-2</v>
      </c>
      <c r="J70" s="4">
        <f t="shared" si="14"/>
        <v>-11.444760519306872</v>
      </c>
      <c r="K70" s="20">
        <f t="shared" si="15"/>
        <v>2.0347235540821424</v>
      </c>
      <c r="L70" s="4">
        <f t="shared" si="13"/>
        <v>9.3181542891036528E-3</v>
      </c>
      <c r="M70" s="4"/>
      <c r="N70" s="4">
        <v>154.21967969950001</v>
      </c>
      <c r="O70" s="4">
        <v>234.8845</v>
      </c>
      <c r="P70" s="4">
        <v>0.70778575042295566</v>
      </c>
      <c r="Q70" s="4">
        <v>0.27444284777707051</v>
      </c>
      <c r="R70" s="4">
        <f t="shared" si="17"/>
        <v>2.2403497777720043E-2</v>
      </c>
      <c r="S70" s="4">
        <f t="shared" si="18"/>
        <v>0.23663694527716794</v>
      </c>
      <c r="T70" s="4">
        <f t="shared" si="19"/>
        <v>1.0965567436384057E-4</v>
      </c>
      <c r="U70" s="4">
        <f t="shared" si="20"/>
        <v>9.8788895823279789E-8</v>
      </c>
      <c r="V70" s="25">
        <f t="shared" ref="V70:V81" si="22">$B$48/(1+$B$49*(N70-N69)-$B$50*(P70-P69))</f>
        <v>1130.3626260369051</v>
      </c>
      <c r="W70" s="25">
        <f t="shared" si="21"/>
        <v>1890.1774066132048</v>
      </c>
      <c r="X70" s="4">
        <f t="shared" ref="X70:X81" si="23">W70*U70*V70</f>
        <v>0.21107096159769662</v>
      </c>
    </row>
    <row r="71" spans="4:24" x14ac:dyDescent="0.25">
      <c r="D71" s="4">
        <f t="shared" si="16"/>
        <v>6.7999999999999918</v>
      </c>
      <c r="E71" s="1">
        <v>34.892159999999997</v>
      </c>
      <c r="F71" s="1">
        <v>159.9853</v>
      </c>
      <c r="G71" s="1">
        <v>2.0438824727024563</v>
      </c>
      <c r="H71" s="1">
        <v>1.7872993639592553E-5</v>
      </c>
      <c r="I71" s="1">
        <v>2.7932240408562764E-2</v>
      </c>
      <c r="J71" s="4">
        <f t="shared" si="14"/>
        <v>-11.434775792596803</v>
      </c>
      <c r="K71" s="20">
        <f t="shared" si="15"/>
        <v>2.0347322602024014</v>
      </c>
      <c r="L71" s="4">
        <f t="shared" si="13"/>
        <v>9.1502125000548773E-3</v>
      </c>
      <c r="M71" s="4"/>
      <c r="N71" s="4">
        <v>153.50197937734998</v>
      </c>
      <c r="O71" s="4">
        <v>238.34649999999999</v>
      </c>
      <c r="P71" s="4">
        <v>0.71066485616678388</v>
      </c>
      <c r="Q71" s="4">
        <v>0.27474857030414751</v>
      </c>
      <c r="R71" s="4">
        <f t="shared" si="17"/>
        <v>2.2428454718705918E-2</v>
      </c>
      <c r="S71" s="4">
        <f t="shared" si="18"/>
        <v>0.23690055296633125</v>
      </c>
      <c r="T71" s="4">
        <f t="shared" si="19"/>
        <v>1.0977782806595516E-4</v>
      </c>
      <c r="U71" s="4">
        <f t="shared" si="20"/>
        <v>9.8898944203563206E-8</v>
      </c>
      <c r="V71" s="25">
        <f t="shared" si="22"/>
        <v>1130.3878064919345</v>
      </c>
      <c r="W71" s="25">
        <f t="shared" si="21"/>
        <v>1883.0352936046818</v>
      </c>
      <c r="X71" s="4">
        <f t="shared" si="23"/>
        <v>0.21051235003366991</v>
      </c>
    </row>
    <row r="72" spans="4:24" x14ac:dyDescent="0.25">
      <c r="D72" s="4">
        <f t="shared" si="16"/>
        <v>6.8999999999999915</v>
      </c>
      <c r="E72" s="1">
        <v>34.992159999999998</v>
      </c>
      <c r="F72" s="1">
        <v>159.9853</v>
      </c>
      <c r="G72" s="1">
        <v>2.0437205300272971</v>
      </c>
      <c r="H72" s="1">
        <v>1.7930365917939706E-5</v>
      </c>
      <c r="I72" s="1">
        <v>2.8039478370400321E-2</v>
      </c>
      <c r="J72" s="4">
        <f t="shared" si="14"/>
        <v>-11.424757672157041</v>
      </c>
      <c r="K72" s="20">
        <f t="shared" si="15"/>
        <v>2.0347409942910213</v>
      </c>
      <c r="L72" s="4">
        <f t="shared" si="13"/>
        <v>8.9795357362758566E-3</v>
      </c>
      <c r="M72" s="4"/>
      <c r="N72" s="4">
        <v>153.01827190695002</v>
      </c>
      <c r="O72" s="4">
        <v>241.81700000000001</v>
      </c>
      <c r="P72" s="4">
        <v>0.71343141301193391</v>
      </c>
      <c r="Q72" s="4">
        <v>0.27411688773496146</v>
      </c>
      <c r="R72" s="4">
        <f t="shared" si="17"/>
        <v>2.2376888794690731E-2</v>
      </c>
      <c r="S72" s="4">
        <f t="shared" si="18"/>
        <v>0.23635588789392084</v>
      </c>
      <c r="T72" s="4">
        <f t="shared" si="19"/>
        <v>1.0952543461256758E-4</v>
      </c>
      <c r="U72" s="4">
        <f t="shared" si="20"/>
        <v>9.8671562714024844E-8</v>
      </c>
      <c r="V72" s="25">
        <f t="shared" si="22"/>
        <v>1130.3435345000307</v>
      </c>
      <c r="W72" s="25">
        <f t="shared" si="21"/>
        <v>1876.7093691643759</v>
      </c>
      <c r="X72" s="4">
        <f t="shared" si="23"/>
        <v>0.20931458120233221</v>
      </c>
    </row>
    <row r="73" spans="4:24" x14ac:dyDescent="0.25">
      <c r="D73" s="4">
        <f t="shared" si="16"/>
        <v>6.9999999999999911</v>
      </c>
      <c r="E73" s="1">
        <v>35.09216</v>
      </c>
      <c r="F73" s="1">
        <v>159.9853</v>
      </c>
      <c r="G73" s="1">
        <v>2.0436077911737938</v>
      </c>
      <c r="H73" s="1">
        <v>1.7987877605715705E-5</v>
      </c>
      <c r="I73" s="1">
        <v>2.8147060565907961E-2</v>
      </c>
      <c r="J73" s="4">
        <f t="shared" si="14"/>
        <v>-11.414706066977573</v>
      </c>
      <c r="K73" s="20">
        <f t="shared" si="15"/>
        <v>2.0347497564160508</v>
      </c>
      <c r="L73" s="4">
        <f t="shared" si="13"/>
        <v>8.8580347577429386E-3</v>
      </c>
      <c r="M73" s="4"/>
      <c r="N73" s="4">
        <v>152.99690298035</v>
      </c>
      <c r="O73" s="4">
        <v>245.28300000000002</v>
      </c>
      <c r="P73" s="4">
        <v>0.71603322731767483</v>
      </c>
      <c r="Q73" s="4">
        <v>0.274491379720461</v>
      </c>
      <c r="R73" s="4">
        <f t="shared" si="17"/>
        <v>2.2407459569017223E-2</v>
      </c>
      <c r="S73" s="4">
        <f t="shared" si="18"/>
        <v>0.23667879169774442</v>
      </c>
      <c r="T73" s="4">
        <f t="shared" si="19"/>
        <v>1.0967506566160538E-4</v>
      </c>
      <c r="U73" s="4">
        <f t="shared" si="20"/>
        <v>9.8806365460905744E-8</v>
      </c>
      <c r="V73" s="25">
        <f t="shared" si="22"/>
        <v>1130.2618034171735</v>
      </c>
      <c r="W73" s="25">
        <f t="shared" si="21"/>
        <v>1871.2547951833255</v>
      </c>
      <c r="X73" s="4">
        <f t="shared" si="23"/>
        <v>0.20897623556193567</v>
      </c>
    </row>
    <row r="74" spans="4:24" x14ac:dyDescent="0.25">
      <c r="D74" s="4">
        <f t="shared" si="16"/>
        <v>7.0999999999999908</v>
      </c>
      <c r="E74" s="1">
        <v>35.192160000000001</v>
      </c>
      <c r="F74" s="1">
        <v>159.9853</v>
      </c>
      <c r="G74" s="1">
        <v>2.0435434599636029</v>
      </c>
      <c r="H74" s="1">
        <v>1.8045528861805715E-5</v>
      </c>
      <c r="I74" s="1">
        <v>2.8254987831542257E-2</v>
      </c>
      <c r="J74" s="4">
        <f t="shared" si="14"/>
        <v>-11.404620885871802</v>
      </c>
      <c r="K74" s="20">
        <f t="shared" si="15"/>
        <v>2.0347585466456155</v>
      </c>
      <c r="L74" s="4">
        <f t="shared" si="13"/>
        <v>8.784913317987364E-3</v>
      </c>
      <c r="M74" s="4"/>
      <c r="N74" s="4">
        <v>153.5560899692</v>
      </c>
      <c r="O74" s="4">
        <v>248.74549999999999</v>
      </c>
      <c r="P74" s="4">
        <v>0.71843417818153177</v>
      </c>
      <c r="Q74" s="4">
        <v>0.2736647038783635</v>
      </c>
      <c r="R74" s="4">
        <f t="shared" si="17"/>
        <v>2.2339975826805185E-2</v>
      </c>
      <c r="S74" s="4">
        <f t="shared" si="18"/>
        <v>0.23596599467062976</v>
      </c>
      <c r="T74" s="4">
        <f t="shared" si="19"/>
        <v>1.0934476120047718E-4</v>
      </c>
      <c r="U74" s="4">
        <f t="shared" si="20"/>
        <v>9.8508793874303758E-8</v>
      </c>
      <c r="V74" s="25">
        <f t="shared" si="22"/>
        <v>1130.1597879833992</v>
      </c>
      <c r="W74" s="25">
        <f t="shared" si="21"/>
        <v>1866.6088004100811</v>
      </c>
      <c r="X74" s="4">
        <f t="shared" si="23"/>
        <v>0.20781082256281339</v>
      </c>
    </row>
    <row r="75" spans="4:24" x14ac:dyDescent="0.25">
      <c r="D75" s="4">
        <f t="shared" si="16"/>
        <v>7.1999999999999904</v>
      </c>
      <c r="E75" s="1">
        <v>35.292160000000003</v>
      </c>
      <c r="F75" s="1">
        <v>159.9853</v>
      </c>
      <c r="G75" s="1">
        <v>2.0434853389444942</v>
      </c>
      <c r="H75" s="1">
        <v>1.8103319844430424E-5</v>
      </c>
      <c r="I75" s="1">
        <v>2.8363261004713092E-2</v>
      </c>
      <c r="J75" s="4">
        <f t="shared" si="14"/>
        <v>-11.39450203747645</v>
      </c>
      <c r="K75" s="20">
        <f t="shared" si="15"/>
        <v>2.0347673650479186</v>
      </c>
      <c r="L75" s="4">
        <f t="shared" si="13"/>
        <v>8.7179738965756925E-3</v>
      </c>
      <c r="M75" s="4"/>
      <c r="N75" s="4">
        <v>154.34340563960001</v>
      </c>
      <c r="O75" s="4">
        <v>252.21199999999999</v>
      </c>
      <c r="P75" s="4">
        <v>0.72064194982742591</v>
      </c>
      <c r="Q75" s="4">
        <v>0.273141510712683</v>
      </c>
      <c r="R75" s="4">
        <f t="shared" si="17"/>
        <v>2.2297266180627183E-2</v>
      </c>
      <c r="S75" s="4">
        <f t="shared" si="18"/>
        <v>0.23551487403287463</v>
      </c>
      <c r="T75" s="4">
        <f t="shared" si="19"/>
        <v>1.0913571549252763E-4</v>
      </c>
      <c r="U75" s="4">
        <f t="shared" si="20"/>
        <v>9.8320464407682555E-8</v>
      </c>
      <c r="V75" s="25">
        <f t="shared" si="22"/>
        <v>1130.1083428607935</v>
      </c>
      <c r="W75" s="25">
        <f t="shared" si="21"/>
        <v>1862.4916364450735</v>
      </c>
      <c r="X75" s="4">
        <f t="shared" si="23"/>
        <v>0.20694661805292813</v>
      </c>
    </row>
    <row r="76" spans="4:24" x14ac:dyDescent="0.25">
      <c r="D76" s="4">
        <f t="shared" si="16"/>
        <v>7.2999999999999901</v>
      </c>
      <c r="E76" s="1">
        <v>35.392159999999997</v>
      </c>
      <c r="F76" s="1">
        <v>159.9853</v>
      </c>
      <c r="G76" s="1">
        <v>2.0433964854413098</v>
      </c>
      <c r="H76" s="1">
        <v>1.8161250711140844E-5</v>
      </c>
      <c r="I76" s="1">
        <v>2.8471880923779669E-2</v>
      </c>
      <c r="J76" s="4">
        <f t="shared" si="14"/>
        <v>-11.384349430251483</v>
      </c>
      <c r="K76" s="20">
        <f t="shared" si="15"/>
        <v>2.0347762116912413</v>
      </c>
      <c r="L76" s="4">
        <f t="shared" si="13"/>
        <v>8.6202737500684634E-3</v>
      </c>
      <c r="M76" s="4"/>
      <c r="N76" s="4">
        <v>154.64148724055002</v>
      </c>
      <c r="O76" s="4">
        <v>255.67500000000001</v>
      </c>
      <c r="P76" s="4">
        <v>0.72266171744613783</v>
      </c>
      <c r="Q76" s="4">
        <v>0.27496026253182199</v>
      </c>
      <c r="R76" s="4">
        <f t="shared" si="17"/>
        <v>2.2445735716883429E-2</v>
      </c>
      <c r="S76" s="4">
        <f t="shared" si="18"/>
        <v>0.23708308350958121</v>
      </c>
      <c r="T76" s="4">
        <f t="shared" si="19"/>
        <v>1.0986241126486618E-4</v>
      </c>
      <c r="U76" s="4">
        <f t="shared" si="20"/>
        <v>9.8975145283663229E-8</v>
      </c>
      <c r="V76" s="25">
        <f t="shared" si="22"/>
        <v>1130.1587639689296</v>
      </c>
      <c r="W76" s="25">
        <f t="shared" si="21"/>
        <v>1858.9656786921591</v>
      </c>
      <c r="X76" s="4">
        <f t="shared" si="23"/>
        <v>0.20793949108688248</v>
      </c>
    </row>
    <row r="77" spans="4:24" x14ac:dyDescent="0.25">
      <c r="D77" s="4">
        <f t="shared" si="16"/>
        <v>7.3999999999999897</v>
      </c>
      <c r="E77" s="1">
        <v>35.492159999999998</v>
      </c>
      <c r="F77" s="1">
        <v>159.9853</v>
      </c>
      <c r="G77" s="1">
        <v>2.0432582688808001</v>
      </c>
      <c r="H77" s="1">
        <v>1.8219321618813192E-5</v>
      </c>
      <c r="I77" s="1">
        <v>2.8580848428046514E-2</v>
      </c>
      <c r="J77" s="4">
        <f t="shared" si="14"/>
        <v>-11.374162972480034</v>
      </c>
      <c r="K77" s="20">
        <f t="shared" si="15"/>
        <v>2.0347850866439416</v>
      </c>
      <c r="L77" s="4">
        <f t="shared" si="13"/>
        <v>8.4731822368584453E-3</v>
      </c>
      <c r="M77" s="4"/>
      <c r="N77" s="4">
        <v>154.49155637414998</v>
      </c>
      <c r="O77" s="4">
        <v>259.14049999999997</v>
      </c>
      <c r="P77" s="4">
        <v>0.72456571542245318</v>
      </c>
      <c r="Q77" s="4">
        <v>0.27400456263913897</v>
      </c>
      <c r="R77" s="4">
        <f t="shared" si="17"/>
        <v>2.2367719399113386E-2</v>
      </c>
      <c r="S77" s="4">
        <f t="shared" si="18"/>
        <v>0.23625903615313515</v>
      </c>
      <c r="T77" s="4">
        <f t="shared" si="19"/>
        <v>1.0948055428782907E-4</v>
      </c>
      <c r="U77" s="4">
        <f t="shared" si="20"/>
        <v>9.8631129989035198E-8</v>
      </c>
      <c r="V77" s="25">
        <f t="shared" si="22"/>
        <v>1130.2105505177694</v>
      </c>
      <c r="W77" s="25">
        <f t="shared" si="21"/>
        <v>1855.851842593469</v>
      </c>
      <c r="X77" s="4">
        <f t="shared" si="23"/>
        <v>0.20687912385967053</v>
      </c>
    </row>
    <row r="78" spans="4:24" x14ac:dyDescent="0.25">
      <c r="D78" s="4">
        <f t="shared" si="16"/>
        <v>7.4999999999999893</v>
      </c>
      <c r="E78" s="1">
        <v>35.59216</v>
      </c>
      <c r="F78" s="1">
        <v>159.9853</v>
      </c>
      <c r="G78" s="1">
        <v>2.0430872497725199</v>
      </c>
      <c r="H78" s="1">
        <v>1.8277532723643676E-5</v>
      </c>
      <c r="I78" s="1">
        <v>2.8690164357759396E-2</v>
      </c>
      <c r="J78" s="4">
        <f t="shared" si="14"/>
        <v>-11.363942572268318</v>
      </c>
      <c r="K78" s="20">
        <f t="shared" si="15"/>
        <v>2.034793989974454</v>
      </c>
      <c r="L78" s="4">
        <f t="shared" ref="L78:L141" si="24">ABS(G78-K78)</f>
        <v>8.2932597980658329E-3</v>
      </c>
      <c r="M78" s="4"/>
      <c r="N78" s="4">
        <v>153.8581023939</v>
      </c>
      <c r="O78" s="4">
        <v>262.60899999999998</v>
      </c>
      <c r="P78" s="4">
        <v>0.72643128417959402</v>
      </c>
      <c r="Q78" s="4">
        <v>0.27474477777522249</v>
      </c>
      <c r="R78" s="4">
        <f t="shared" si="17"/>
        <v>2.242814512450796E-2</v>
      </c>
      <c r="S78" s="4">
        <f t="shared" si="18"/>
        <v>0.23689728287761533</v>
      </c>
      <c r="T78" s="4">
        <f t="shared" si="19"/>
        <v>1.0977631273290794E-4</v>
      </c>
      <c r="U78" s="4">
        <f t="shared" si="20"/>
        <v>9.8897579038655802E-8</v>
      </c>
      <c r="V78" s="25">
        <f t="shared" si="22"/>
        <v>1130.2750544669195</v>
      </c>
      <c r="W78" s="25">
        <f t="shared" si="21"/>
        <v>1853.1122100241398</v>
      </c>
      <c r="X78" s="4">
        <f t="shared" si="23"/>
        <v>0.20714360048960379</v>
      </c>
    </row>
    <row r="79" spans="4:24" x14ac:dyDescent="0.25">
      <c r="D79" s="4">
        <f t="shared" si="16"/>
        <v>7.599999999999989</v>
      </c>
      <c r="E79" s="1">
        <v>35.692160000000001</v>
      </c>
      <c r="F79" s="1">
        <v>159.9853</v>
      </c>
      <c r="G79" s="1">
        <v>2.0429170268425834</v>
      </c>
      <c r="H79" s="1">
        <v>1.833588418114332E-5</v>
      </c>
      <c r="I79" s="1">
        <v>2.879982955410126E-2</v>
      </c>
      <c r="J79" s="4">
        <f t="shared" si="14"/>
        <v>-11.353688137545552</v>
      </c>
      <c r="K79" s="20">
        <f t="shared" si="15"/>
        <v>2.0348029217512895</v>
      </c>
      <c r="L79" s="4">
        <f t="shared" si="24"/>
        <v>8.1141050912938439E-3</v>
      </c>
      <c r="M79" s="4"/>
      <c r="N79" s="4">
        <v>153.12817585670001</v>
      </c>
      <c r="O79" s="4">
        <v>266.07749999999999</v>
      </c>
      <c r="P79" s="4">
        <v>0.72826211020706344</v>
      </c>
      <c r="Q79" s="4">
        <v>0.27247140246062501</v>
      </c>
      <c r="R79" s="4">
        <f t="shared" si="17"/>
        <v>2.2242563466173471E-2</v>
      </c>
      <c r="S79" s="4">
        <f t="shared" si="18"/>
        <v>0.2349370766114573</v>
      </c>
      <c r="T79" s="4">
        <f t="shared" si="19"/>
        <v>1.0886796877268642E-4</v>
      </c>
      <c r="U79" s="4">
        <f t="shared" si="20"/>
        <v>9.8079251146564346E-8</v>
      </c>
      <c r="V79" s="25">
        <f t="shared" si="22"/>
        <v>1130.2852314427059</v>
      </c>
      <c r="W79" s="25">
        <f t="shared" si="21"/>
        <v>1850.7549145080641</v>
      </c>
      <c r="X79" s="4">
        <f t="shared" si="23"/>
        <v>0.20517011675858735</v>
      </c>
    </row>
    <row r="80" spans="4:24" x14ac:dyDescent="0.25">
      <c r="D80" s="4">
        <f t="shared" si="16"/>
        <v>7.6999999999999886</v>
      </c>
      <c r="E80" s="1">
        <v>35.792160000000003</v>
      </c>
      <c r="F80" s="1">
        <v>159.9854</v>
      </c>
      <c r="G80" s="1">
        <v>2.0427647975432208</v>
      </c>
      <c r="H80" s="1">
        <v>1.8394461473131298E-5</v>
      </c>
      <c r="I80" s="1">
        <v>2.890984485918812E-2</v>
      </c>
      <c r="J80" s="4">
        <f t="shared" si="14"/>
        <v>-11.343399576063879</v>
      </c>
      <c r="K80" s="20">
        <f t="shared" si="15"/>
        <v>2.0348118820430345</v>
      </c>
      <c r="L80" s="4">
        <f t="shared" si="24"/>
        <v>7.9529155001862861E-3</v>
      </c>
      <c r="M80" s="4"/>
      <c r="N80" s="4">
        <v>152.94757509510004</v>
      </c>
      <c r="O80" s="4">
        <v>269.54449999999997</v>
      </c>
      <c r="P80" s="4">
        <v>0.73003024818243389</v>
      </c>
      <c r="Q80" s="4">
        <v>0.28021203096377201</v>
      </c>
      <c r="R80" s="4">
        <f t="shared" si="17"/>
        <v>2.2874451507246693E-2</v>
      </c>
      <c r="S80" s="4">
        <f t="shared" si="18"/>
        <v>0.24161139404529319</v>
      </c>
      <c r="T80" s="4">
        <f t="shared" si="19"/>
        <v>1.1196079427492734E-4</v>
      </c>
      <c r="U80" s="4">
        <f t="shared" si="20"/>
        <v>1.0086558042786248E-7</v>
      </c>
      <c r="V80" s="25">
        <f t="shared" si="22"/>
        <v>1130.2013693760775</v>
      </c>
      <c r="W80" s="25">
        <f t="shared" si="21"/>
        <v>1848.6223234714171</v>
      </c>
      <c r="X80" s="4">
        <f t="shared" si="23"/>
        <v>0.21074001873302842</v>
      </c>
    </row>
    <row r="81" spans="4:24" x14ac:dyDescent="0.25">
      <c r="D81" s="4">
        <f t="shared" si="16"/>
        <v>7.7999999999999883</v>
      </c>
      <c r="E81" s="1">
        <v>35.892159999999997</v>
      </c>
      <c r="F81" s="1">
        <v>159.98560000000001</v>
      </c>
      <c r="G81" s="1">
        <v>2.0427198930846222</v>
      </c>
      <c r="H81" s="1">
        <v>1.8453265842631818E-5</v>
      </c>
      <c r="I81" s="1">
        <v>2.9020211628026902E-2</v>
      </c>
      <c r="J81" s="4">
        <f t="shared" si="14"/>
        <v>-11.3330767475102</v>
      </c>
      <c r="K81" s="20">
        <f t="shared" si="15"/>
        <v>2.0348208709600488</v>
      </c>
      <c r="L81" s="4">
        <f t="shared" si="24"/>
        <v>7.8990221245733849E-3</v>
      </c>
      <c r="M81" s="4"/>
      <c r="N81" s="4">
        <v>153.19295275035</v>
      </c>
      <c r="O81" s="4">
        <v>273.01149999999996</v>
      </c>
      <c r="P81" s="4">
        <v>0.73171715938347948</v>
      </c>
      <c r="Q81" s="4">
        <v>0.27432118022778301</v>
      </c>
      <c r="R81" s="4">
        <f t="shared" si="17"/>
        <v>2.2393565732880247E-2</v>
      </c>
      <c r="S81" s="4">
        <f t="shared" si="18"/>
        <v>0.23653203805354761</v>
      </c>
      <c r="T81" s="4">
        <f t="shared" si="19"/>
        <v>1.0960706119256144E-4</v>
      </c>
      <c r="U81" s="4">
        <f t="shared" si="20"/>
        <v>9.8745100173478774E-8</v>
      </c>
      <c r="V81" s="25">
        <f t="shared" si="22"/>
        <v>1130.1331025323088</v>
      </c>
      <c r="W81" s="25">
        <f t="shared" si="21"/>
        <v>1846.8880220988151</v>
      </c>
      <c r="X81" s="4">
        <f t="shared" si="23"/>
        <v>0.20610366536994076</v>
      </c>
    </row>
    <row r="82" spans="4:24" x14ac:dyDescent="0.25">
      <c r="D82" s="4">
        <f t="shared" si="16"/>
        <v>7.8999999999999879</v>
      </c>
      <c r="E82" s="1">
        <v>35.992159999999998</v>
      </c>
      <c r="F82" s="1">
        <v>159.98560000000001</v>
      </c>
      <c r="G82" s="1">
        <v>2.0428184599636028</v>
      </c>
      <c r="H82" s="1">
        <v>1.8512040920438524E-5</v>
      </c>
      <c r="I82" s="1">
        <v>2.9130931223082693E-2</v>
      </c>
      <c r="J82" s="4">
        <f t="shared" si="14"/>
        <v>-11.322719510756896</v>
      </c>
      <c r="K82" s="20">
        <f t="shared" si="15"/>
        <v>2.0348298886133001</v>
      </c>
      <c r="L82" s="4">
        <f t="shared" si="24"/>
        <v>7.9885713503027311E-3</v>
      </c>
      <c r="M82" s="4"/>
      <c r="N82" s="4"/>
      <c r="O82" s="4"/>
      <c r="P82" s="4"/>
      <c r="Q82" s="4"/>
      <c r="R82" s="4"/>
      <c r="S82" s="4"/>
    </row>
    <row r="83" spans="4:24" x14ac:dyDescent="0.25">
      <c r="D83" s="4">
        <f t="shared" si="16"/>
        <v>7.9999999999999876</v>
      </c>
      <c r="E83" s="1">
        <v>36.09216</v>
      </c>
      <c r="F83" s="1">
        <v>159.98560000000001</v>
      </c>
      <c r="G83" s="1">
        <v>2.0429170268425834</v>
      </c>
      <c r="H83" s="1">
        <v>1.8570956971884935E-5</v>
      </c>
      <c r="I83" s="1">
        <v>2.9242003468605327E-2</v>
      </c>
      <c r="J83" s="4">
        <f t="shared" si="14"/>
        <v>-11.312327868479963</v>
      </c>
      <c r="K83" s="20">
        <f t="shared" si="15"/>
        <v>2.0348389349884735</v>
      </c>
      <c r="L83" s="4">
        <f t="shared" si="24"/>
        <v>8.0780918541099034E-3</v>
      </c>
      <c r="M83" s="4"/>
      <c r="N83" s="4"/>
      <c r="O83" s="4"/>
      <c r="P83" s="4"/>
      <c r="Q83" s="4"/>
      <c r="R83" s="4"/>
      <c r="S83" s="4"/>
    </row>
    <row r="84" spans="4:24" x14ac:dyDescent="0.25">
      <c r="D84" s="4">
        <f t="shared" si="16"/>
        <v>8.0999999999999872</v>
      </c>
      <c r="E84" s="1">
        <v>36.192160000000001</v>
      </c>
      <c r="F84" s="1">
        <v>159.98560000000001</v>
      </c>
      <c r="G84" s="1">
        <v>2.042938682893539</v>
      </c>
      <c r="H84" s="1">
        <v>1.8630014148986015E-5</v>
      </c>
      <c r="I84" s="1">
        <v>2.9353429210436637E-2</v>
      </c>
      <c r="J84" s="4">
        <f t="shared" si="14"/>
        <v>-11.301901727718615</v>
      </c>
      <c r="K84" s="20">
        <f t="shared" si="15"/>
        <v>2.0348480101544602</v>
      </c>
      <c r="L84" s="4">
        <f t="shared" si="24"/>
        <v>8.0906727390788191E-3</v>
      </c>
      <c r="M84" s="4"/>
      <c r="N84" s="4"/>
      <c r="O84" s="4"/>
      <c r="P84" s="4"/>
      <c r="Q84" s="4"/>
      <c r="R84" s="4"/>
      <c r="S84" s="4"/>
    </row>
    <row r="85" spans="4:24" x14ac:dyDescent="0.25">
      <c r="D85" s="4">
        <f t="shared" si="16"/>
        <v>8.1999999999999869</v>
      </c>
      <c r="E85" s="1">
        <v>36.292160000000003</v>
      </c>
      <c r="F85" s="1">
        <v>159.98560000000001</v>
      </c>
      <c r="G85" s="1">
        <v>2.0428909121929024</v>
      </c>
      <c r="H85" s="1">
        <v>1.8689212603039987E-5</v>
      </c>
      <c r="I85" s="1">
        <v>2.9465209295330554E-2</v>
      </c>
      <c r="J85" s="4">
        <f t="shared" si="14"/>
        <v>-11.29144099533462</v>
      </c>
      <c r="K85" s="20">
        <f t="shared" si="15"/>
        <v>2.0348571141802241</v>
      </c>
      <c r="L85" s="4">
        <f t="shared" si="24"/>
        <v>8.0337980126783393E-3</v>
      </c>
      <c r="M85" s="4"/>
      <c r="N85" s="4"/>
      <c r="O85" s="4"/>
      <c r="P85" s="4"/>
      <c r="Q85" s="4"/>
      <c r="R85" s="4"/>
      <c r="S85" s="4"/>
    </row>
    <row r="86" spans="4:24" x14ac:dyDescent="0.25">
      <c r="D86" s="4">
        <f t="shared" si="16"/>
        <v>8.2999999999999865</v>
      </c>
      <c r="E86" s="1">
        <v>36.392159999999997</v>
      </c>
      <c r="F86" s="1">
        <v>159.98560000000001</v>
      </c>
      <c r="G86" s="1">
        <v>2.0428305618744309</v>
      </c>
      <c r="H86" s="1">
        <v>1.8748552484623E-5</v>
      </c>
      <c r="I86" s="1">
        <v>2.9577344570948787E-2</v>
      </c>
      <c r="J86" s="4">
        <f t="shared" si="14"/>
        <v>-11.280945578012213</v>
      </c>
      <c r="K86" s="20">
        <f t="shared" si="15"/>
        <v>2.0348662471348038</v>
      </c>
      <c r="L86" s="4">
        <f t="shared" si="24"/>
        <v>7.9643147396271097E-3</v>
      </c>
      <c r="M86" s="4"/>
      <c r="N86" s="4"/>
      <c r="O86" s="4"/>
      <c r="P86" s="4"/>
      <c r="Q86" s="4"/>
      <c r="R86" s="4"/>
      <c r="S86" s="4"/>
    </row>
    <row r="87" spans="4:24" x14ac:dyDescent="0.25">
      <c r="D87" s="4">
        <f t="shared" si="16"/>
        <v>8.3999999999999861</v>
      </c>
      <c r="E87" s="1">
        <v>36.492159999999998</v>
      </c>
      <c r="F87" s="1">
        <v>159.98560000000001</v>
      </c>
      <c r="G87" s="1">
        <v>2.0427815172884438</v>
      </c>
      <c r="H87" s="1">
        <v>1.8808033943583838E-5</v>
      </c>
      <c r="I87" s="1">
        <v>2.9689835885856525E-2</v>
      </c>
      <c r="J87" s="4">
        <f t="shared" si="14"/>
        <v>-11.270415382258047</v>
      </c>
      <c r="K87" s="20">
        <f t="shared" si="15"/>
        <v>2.0348754090873116</v>
      </c>
      <c r="L87" s="4">
        <f t="shared" si="24"/>
        <v>7.9061082011322448E-3</v>
      </c>
      <c r="M87" s="4"/>
      <c r="N87" s="4"/>
      <c r="O87" s="4"/>
      <c r="P87" s="4"/>
      <c r="Q87" s="4"/>
      <c r="R87" s="4"/>
      <c r="S87" s="4"/>
    </row>
    <row r="88" spans="4:24" x14ac:dyDescent="0.25">
      <c r="D88" s="4">
        <f t="shared" si="16"/>
        <v>8.4999999999999858</v>
      </c>
      <c r="E88" s="1">
        <v>36.59216</v>
      </c>
      <c r="F88" s="1">
        <v>159.98560000000001</v>
      </c>
      <c r="G88" s="1">
        <v>2.0427899567788894</v>
      </c>
      <c r="H88" s="1">
        <v>1.8867657129038556E-5</v>
      </c>
      <c r="I88" s="1">
        <v>2.9802684089518028E-2</v>
      </c>
      <c r="J88" s="4">
        <f t="shared" si="14"/>
        <v>-11.259850314401106</v>
      </c>
      <c r="K88" s="20">
        <f t="shared" si="15"/>
        <v>2.034884600106933</v>
      </c>
      <c r="L88" s="4">
        <f t="shared" si="24"/>
        <v>7.905356671956465E-3</v>
      </c>
      <c r="M88" s="4"/>
      <c r="N88" s="4"/>
      <c r="O88" s="4"/>
      <c r="P88" s="4"/>
      <c r="Q88" s="4"/>
      <c r="R88" s="4"/>
      <c r="S88" s="4"/>
    </row>
    <row r="89" spans="4:24" x14ac:dyDescent="0.25">
      <c r="D89" s="4">
        <f t="shared" si="16"/>
        <v>8.5999999999999854</v>
      </c>
      <c r="E89" s="1">
        <v>36.692160000000001</v>
      </c>
      <c r="F89" s="1">
        <v>159.98560000000001</v>
      </c>
      <c r="G89" s="1">
        <v>2.0428694153776155</v>
      </c>
      <c r="H89" s="1">
        <v>1.892742218936516E-5</v>
      </c>
      <c r="I89" s="1">
        <v>2.991589003229226E-2</v>
      </c>
      <c r="J89" s="4">
        <f t="shared" si="14"/>
        <v>-11.249250280592658</v>
      </c>
      <c r="K89" s="20">
        <f t="shared" si="15"/>
        <v>2.0348938202629263</v>
      </c>
      <c r="L89" s="4">
        <f t="shared" si="24"/>
        <v>7.9755951146891491E-3</v>
      </c>
      <c r="M89" s="4"/>
      <c r="N89" s="4"/>
      <c r="O89" s="4"/>
      <c r="P89" s="4"/>
      <c r="Q89" s="4"/>
      <c r="R89" s="4"/>
      <c r="S89" s="4"/>
    </row>
    <row r="90" spans="4:24" x14ac:dyDescent="0.25">
      <c r="D90" s="4">
        <f t="shared" si="16"/>
        <v>8.6999999999999851</v>
      </c>
      <c r="E90" s="1">
        <v>36.792160000000003</v>
      </c>
      <c r="F90" s="1">
        <v>159.98560000000001</v>
      </c>
      <c r="G90" s="1">
        <v>2.0430112943585073</v>
      </c>
      <c r="H90" s="1">
        <v>1.8987329272198218E-5</v>
      </c>
      <c r="I90" s="1">
        <v>3.0029454565428451E-2</v>
      </c>
      <c r="J90" s="4">
        <f t="shared" si="14"/>
        <v>-11.238615186806173</v>
      </c>
      <c r="K90" s="20">
        <f t="shared" si="15"/>
        <v>2.0349030696246215</v>
      </c>
      <c r="L90" s="4">
        <f t="shared" si="24"/>
        <v>8.1082247338857272E-3</v>
      </c>
      <c r="M90" s="4"/>
      <c r="N90" s="4"/>
      <c r="O90" s="4"/>
      <c r="P90" s="4"/>
      <c r="Q90" s="4"/>
      <c r="R90" s="4"/>
      <c r="S90" s="4"/>
    </row>
    <row r="91" spans="4:24" x14ac:dyDescent="0.25">
      <c r="D91" s="4">
        <f t="shared" si="16"/>
        <v>8.7999999999999847</v>
      </c>
      <c r="E91" s="1">
        <v>36.892159999999997</v>
      </c>
      <c r="F91" s="1">
        <v>159.98560000000001</v>
      </c>
      <c r="G91" s="1">
        <v>2.0431569949954502</v>
      </c>
      <c r="H91" s="1">
        <v>1.9047378524423495E-5</v>
      </c>
      <c r="I91" s="1">
        <v>3.0143378541061635E-2</v>
      </c>
      <c r="J91" s="4">
        <f t="shared" si="14"/>
        <v>-11.227944938837268</v>
      </c>
      <c r="K91" s="20">
        <f t="shared" si="15"/>
        <v>2.0349123482614226</v>
      </c>
      <c r="L91" s="4">
        <f t="shared" si="24"/>
        <v>8.2446467340275831E-3</v>
      </c>
      <c r="M91" s="4"/>
      <c r="N91" s="4"/>
      <c r="O91" s="4"/>
      <c r="P91" s="4"/>
      <c r="Q91" s="4"/>
      <c r="R91" s="4"/>
      <c r="S91" s="4"/>
    </row>
    <row r="92" spans="4:24" x14ac:dyDescent="0.25">
      <c r="D92" s="4">
        <f t="shared" si="16"/>
        <v>8.8999999999999844</v>
      </c>
      <c r="E92" s="1">
        <v>36.992159999999998</v>
      </c>
      <c r="F92" s="1">
        <v>159.98560000000001</v>
      </c>
      <c r="G92" s="1">
        <v>2.043279606460418</v>
      </c>
      <c r="H92" s="1">
        <v>1.9107570092172575E-5</v>
      </c>
      <c r="I92" s="1">
        <v>3.0257662812208177E-2</v>
      </c>
      <c r="J92" s="4">
        <f t="shared" si="14"/>
        <v>-11.217239442303647</v>
      </c>
      <c r="K92" s="20">
        <f t="shared" si="15"/>
        <v>2.034921656242803</v>
      </c>
      <c r="L92" s="4">
        <f t="shared" si="24"/>
        <v>8.3579502176149845E-3</v>
      </c>
      <c r="M92" s="4"/>
      <c r="N92" s="4"/>
      <c r="O92" s="4"/>
      <c r="P92" s="4"/>
      <c r="Q92" s="4"/>
      <c r="R92" s="4"/>
      <c r="S92" s="4"/>
    </row>
    <row r="93" spans="4:24" x14ac:dyDescent="0.25">
      <c r="D93" s="4">
        <f t="shared" si="16"/>
        <v>8.999999999999984</v>
      </c>
      <c r="E93" s="1">
        <v>37.09216</v>
      </c>
      <c r="F93" s="1">
        <v>159.98560000000001</v>
      </c>
      <c r="G93" s="1">
        <v>2.0433495109190165</v>
      </c>
      <c r="H93" s="1">
        <v>1.9167904120817399E-5</v>
      </c>
      <c r="I93" s="1">
        <v>3.0372308232761214E-2</v>
      </c>
      <c r="J93" s="4">
        <f t="shared" si="14"/>
        <v>-11.206498602645031</v>
      </c>
      <c r="K93" s="20">
        <f t="shared" si="15"/>
        <v>2.03493099363831</v>
      </c>
      <c r="L93" s="4">
        <f t="shared" si="24"/>
        <v>8.4185172807065278E-3</v>
      </c>
      <c r="M93" s="4"/>
      <c r="N93" s="4"/>
      <c r="O93" s="4"/>
      <c r="P93" s="4"/>
      <c r="Q93" s="4"/>
      <c r="R93" s="4"/>
      <c r="S93" s="4"/>
    </row>
    <row r="94" spans="4:24" x14ac:dyDescent="0.25">
      <c r="D94" s="4">
        <f t="shared" si="16"/>
        <v>9.0999999999999837</v>
      </c>
      <c r="E94" s="1">
        <v>37.192160000000001</v>
      </c>
      <c r="F94" s="1">
        <v>159.98560000000001</v>
      </c>
      <c r="G94" s="1">
        <v>2.0433469631483163</v>
      </c>
      <c r="H94" s="1">
        <v>1.9228380754964903E-5</v>
      </c>
      <c r="I94" s="1">
        <v>3.0487315657486119E-2</v>
      </c>
      <c r="J94" s="4">
        <f t="shared" si="14"/>
        <v>-11.195722325123104</v>
      </c>
      <c r="K94" s="20">
        <f t="shared" si="15"/>
        <v>2.0349403605175596</v>
      </c>
      <c r="L94" s="4">
        <f t="shared" si="24"/>
        <v>8.4066026307567654E-3</v>
      </c>
      <c r="M94" s="4"/>
      <c r="N94" s="4"/>
      <c r="O94" s="4"/>
      <c r="P94" s="4"/>
      <c r="Q94" s="4"/>
      <c r="R94" s="4"/>
      <c r="S94" s="4"/>
    </row>
    <row r="95" spans="4:24" x14ac:dyDescent="0.25">
      <c r="D95" s="4">
        <f t="shared" si="16"/>
        <v>9.1999999999999833</v>
      </c>
      <c r="E95" s="1">
        <v>37.292160000000003</v>
      </c>
      <c r="F95" s="1">
        <v>159.98560000000001</v>
      </c>
      <c r="G95" s="1">
        <v>2.0433009440400358</v>
      </c>
      <c r="H95" s="1">
        <v>1.9289000138451538E-5</v>
      </c>
      <c r="I95" s="1">
        <v>3.0602685942015911E-2</v>
      </c>
      <c r="J95" s="4">
        <f t="shared" si="14"/>
        <v>-11.184910514821459</v>
      </c>
      <c r="K95" s="20">
        <f t="shared" si="15"/>
        <v>2.0349497569502404</v>
      </c>
      <c r="L95" s="4">
        <f t="shared" si="24"/>
        <v>8.351187089795431E-3</v>
      </c>
      <c r="M95" s="4"/>
      <c r="N95" s="4"/>
      <c r="O95" s="4"/>
      <c r="P95" s="4"/>
      <c r="Q95" s="4"/>
      <c r="R95" s="4"/>
      <c r="S95" s="4"/>
    </row>
    <row r="96" spans="4:24" x14ac:dyDescent="0.25">
      <c r="D96" s="4">
        <f t="shared" si="16"/>
        <v>9.2999999999999829</v>
      </c>
      <c r="E96" s="1">
        <v>37.392159999999997</v>
      </c>
      <c r="F96" s="1">
        <v>159.98560000000001</v>
      </c>
      <c r="G96" s="1">
        <v>2.0432483962693353</v>
      </c>
      <c r="H96" s="1">
        <v>1.934976241433784E-5</v>
      </c>
      <c r="I96" s="1">
        <v>3.0718419942846614E-2</v>
      </c>
      <c r="J96" s="4">
        <f t="shared" si="14"/>
        <v>-11.174063076645531</v>
      </c>
      <c r="K96" s="20">
        <f t="shared" si="15"/>
        <v>2.03495918300611</v>
      </c>
      <c r="L96" s="4">
        <f t="shared" si="24"/>
        <v>8.2892132632252924E-3</v>
      </c>
      <c r="M96" s="4"/>
      <c r="N96" s="4"/>
      <c r="O96" s="4"/>
      <c r="P96" s="4"/>
      <c r="Q96" s="4"/>
      <c r="R96" s="4"/>
      <c r="S96" s="4"/>
    </row>
    <row r="97" spans="4:19" x14ac:dyDescent="0.25">
      <c r="D97" s="4">
        <f t="shared" si="16"/>
        <v>9.3999999999999826</v>
      </c>
      <c r="E97" s="1">
        <v>37.492159999999998</v>
      </c>
      <c r="F97" s="1">
        <v>159.98560000000001</v>
      </c>
      <c r="G97" s="1">
        <v>2.0432155937215644</v>
      </c>
      <c r="H97" s="1">
        <v>1.9410667724902956E-5</v>
      </c>
      <c r="I97" s="1">
        <v>3.0834518517332644E-2</v>
      </c>
      <c r="J97" s="4">
        <f t="shared" si="14"/>
        <v>-11.163179915322548</v>
      </c>
      <c r="K97" s="20">
        <f t="shared" si="15"/>
        <v>2.0349686387549966</v>
      </c>
      <c r="L97" s="4">
        <f t="shared" si="24"/>
        <v>8.2469549665677988E-3</v>
      </c>
      <c r="M97" s="4"/>
      <c r="N97" s="4"/>
      <c r="O97" s="4"/>
      <c r="P97" s="4"/>
      <c r="Q97" s="4"/>
      <c r="R97" s="4"/>
      <c r="S97" s="4"/>
    </row>
    <row r="98" spans="4:19" x14ac:dyDescent="0.25">
      <c r="D98" s="4">
        <f t="shared" si="16"/>
        <v>9.4999999999999822</v>
      </c>
      <c r="E98" s="1">
        <v>37.59216</v>
      </c>
      <c r="F98" s="1">
        <v>159.98560000000001</v>
      </c>
      <c r="G98" s="1">
        <v>2.0432001478616919</v>
      </c>
      <c r="H98" s="1">
        <v>1.9471716211639153E-5</v>
      </c>
      <c r="I98" s="1">
        <v>3.0950982523682065E-2</v>
      </c>
      <c r="J98" s="4">
        <f t="shared" si="14"/>
        <v>-11.152260935401474</v>
      </c>
      <c r="K98" s="20">
        <f t="shared" si="15"/>
        <v>2.0349781242667975</v>
      </c>
      <c r="L98" s="4">
        <f t="shared" si="24"/>
        <v>8.2220235948944342E-3</v>
      </c>
      <c r="M98" s="4"/>
      <c r="N98" s="4"/>
      <c r="O98" s="4"/>
      <c r="P98" s="4"/>
      <c r="Q98" s="4"/>
      <c r="R98" s="4"/>
      <c r="S98" s="4"/>
    </row>
    <row r="99" spans="4:19" x14ac:dyDescent="0.25">
      <c r="D99" s="4">
        <f t="shared" si="16"/>
        <v>9.5999999999999819</v>
      </c>
      <c r="E99" s="1">
        <v>37.692160000000001</v>
      </c>
      <c r="F99" s="1">
        <v>159.98560000000001</v>
      </c>
      <c r="G99" s="1">
        <v>2.0432133644222015</v>
      </c>
      <c r="H99" s="1">
        <v>1.9532908015246348E-5</v>
      </c>
      <c r="I99" s="1">
        <v>3.10678128209519E-2</v>
      </c>
      <c r="J99" s="4">
        <f t="shared" si="14"/>
        <v>-11.14130604125296</v>
      </c>
      <c r="K99" s="20">
        <f t="shared" si="15"/>
        <v>2.0349876396114794</v>
      </c>
      <c r="L99" s="4">
        <f t="shared" si="24"/>
        <v>8.2257248107220349E-3</v>
      </c>
      <c r="M99" s="4"/>
      <c r="N99" s="4"/>
      <c r="O99" s="4"/>
      <c r="P99" s="4"/>
      <c r="Q99" s="4"/>
      <c r="R99" s="4"/>
      <c r="S99" s="4"/>
    </row>
    <row r="100" spans="4:19" x14ac:dyDescent="0.25">
      <c r="D100" s="4">
        <f t="shared" si="16"/>
        <v>9.6999999999999815</v>
      </c>
      <c r="E100" s="1">
        <v>37.792160000000003</v>
      </c>
      <c r="F100" s="1">
        <v>159.98519999999999</v>
      </c>
      <c r="G100" s="1">
        <v>2.0432488739763417</v>
      </c>
      <c r="H100" s="1">
        <v>1.9593879708375241E-5</v>
      </c>
      <c r="I100" s="1">
        <v>3.118501026904338E-2</v>
      </c>
      <c r="J100" s="4">
        <f t="shared" si="14"/>
        <v>-11.130315137069285</v>
      </c>
      <c r="K100" s="20">
        <f t="shared" si="15"/>
        <v>2.034997184859078</v>
      </c>
      <c r="L100" s="4">
        <f t="shared" si="24"/>
        <v>8.2516891172637052E-3</v>
      </c>
      <c r="M100" s="4"/>
      <c r="N100" s="4"/>
      <c r="O100" s="4"/>
      <c r="P100" s="4"/>
      <c r="Q100" s="4"/>
      <c r="R100" s="4"/>
      <c r="S100" s="4"/>
    </row>
    <row r="101" spans="4:19" x14ac:dyDescent="0.25">
      <c r="D101" s="4">
        <f t="shared" si="16"/>
        <v>9.7999999999999812</v>
      </c>
      <c r="E101" s="1">
        <v>37.892159999999997</v>
      </c>
      <c r="F101" s="1">
        <v>159.98480000000001</v>
      </c>
      <c r="G101" s="1">
        <v>2.0433031733393987</v>
      </c>
      <c r="H101" s="1">
        <v>1.9654991581782611E-5</v>
      </c>
      <c r="I101" s="1">
        <v>3.1302573547293627E-2</v>
      </c>
      <c r="J101" s="4">
        <f t="shared" si="14"/>
        <v>-11.119288331483084</v>
      </c>
      <c r="K101" s="20">
        <f t="shared" si="15"/>
        <v>2.0350067599020303</v>
      </c>
      <c r="L101" s="4">
        <f t="shared" si="24"/>
        <v>8.2964134373684217E-3</v>
      </c>
      <c r="M101" s="4"/>
      <c r="N101" s="4"/>
      <c r="O101" s="4"/>
      <c r="P101" s="4"/>
      <c r="Q101" s="4"/>
      <c r="R101" s="4"/>
      <c r="S101" s="4"/>
    </row>
    <row r="102" spans="4:19" x14ac:dyDescent="0.25">
      <c r="D102" s="4">
        <f t="shared" si="16"/>
        <v>9.8999999999999808</v>
      </c>
      <c r="E102" s="1">
        <v>37.992159999999998</v>
      </c>
      <c r="F102" s="1">
        <v>159.98480000000001</v>
      </c>
      <c r="G102" s="1">
        <v>2.0432961669699718</v>
      </c>
      <c r="H102" s="1">
        <v>1.9716609596987464E-5</v>
      </c>
      <c r="I102" s="1">
        <v>3.1420503496784324E-2</v>
      </c>
      <c r="J102" s="4">
        <f t="shared" si="14"/>
        <v>-11.108225530341503</v>
      </c>
      <c r="K102" s="20">
        <f t="shared" si="15"/>
        <v>2.0350163648088389</v>
      </c>
      <c r="L102" s="4">
        <f t="shared" si="24"/>
        <v>8.2798021611329986E-3</v>
      </c>
      <c r="M102" s="4"/>
      <c r="N102" s="4"/>
      <c r="O102" s="4"/>
      <c r="P102" s="4"/>
      <c r="Q102" s="4"/>
      <c r="R102" s="4"/>
      <c r="S102" s="4"/>
    </row>
    <row r="103" spans="4:19" x14ac:dyDescent="0.25">
      <c r="D103" s="4">
        <f t="shared" si="16"/>
        <v>9.9999999999999805</v>
      </c>
      <c r="E103" s="1">
        <v>38.09216</v>
      </c>
      <c r="F103" s="1">
        <v>159.98480000000001</v>
      </c>
      <c r="G103" s="1">
        <v>2.0432254663330296</v>
      </c>
      <c r="H103" s="1">
        <v>1.9778371467818713E-5</v>
      </c>
      <c r="I103" s="1">
        <v>3.1538803154366253E-2</v>
      </c>
      <c r="J103" s="4">
        <f t="shared" si="14"/>
        <v>-11.09712643336654</v>
      </c>
      <c r="K103" s="20">
        <f t="shared" si="15"/>
        <v>2.0350259998268436</v>
      </c>
      <c r="L103" s="4">
        <f t="shared" si="24"/>
        <v>8.1994665061859706E-3</v>
      </c>
      <c r="M103" s="4"/>
      <c r="N103" s="4"/>
      <c r="O103" s="4"/>
      <c r="P103" s="4"/>
      <c r="Q103" s="4"/>
      <c r="R103" s="4"/>
      <c r="S103" s="4"/>
    </row>
    <row r="104" spans="4:19" x14ac:dyDescent="0.25">
      <c r="D104" s="4">
        <f t="shared" si="16"/>
        <v>10.09999999999998</v>
      </c>
      <c r="E104" s="1">
        <v>38.192160000000001</v>
      </c>
      <c r="F104" s="1">
        <v>159.98480000000001</v>
      </c>
      <c r="G104" s="1">
        <v>2.0431143198362145</v>
      </c>
      <c r="H104" s="1">
        <v>1.9840277330911277E-5</v>
      </c>
      <c r="I104" s="1">
        <v>3.1657473383173165E-2</v>
      </c>
      <c r="J104" s="4">
        <f t="shared" si="14"/>
        <v>-11.085990944047262</v>
      </c>
      <c r="K104" s="20">
        <f t="shared" si="15"/>
        <v>2.0350356650263421</v>
      </c>
      <c r="L104" s="4">
        <f t="shared" si="24"/>
        <v>8.0786548098723543E-3</v>
      </c>
      <c r="M104" s="4"/>
      <c r="N104" s="4"/>
      <c r="O104" s="4"/>
      <c r="P104" s="4"/>
      <c r="Q104" s="4"/>
      <c r="R104" s="4"/>
      <c r="S104" s="4"/>
    </row>
    <row r="105" spans="4:19" x14ac:dyDescent="0.25">
      <c r="D105" s="4">
        <f t="shared" si="16"/>
        <v>10.19999999999998</v>
      </c>
      <c r="E105" s="1">
        <v>38.292160000000003</v>
      </c>
      <c r="F105" s="1">
        <v>159.98480000000001</v>
      </c>
      <c r="G105" s="1">
        <v>2.042981198817106</v>
      </c>
      <c r="H105" s="1">
        <v>1.9902327322074556E-5</v>
      </c>
      <c r="I105" s="1">
        <v>3.1776515047158636E-2</v>
      </c>
      <c r="J105" s="4">
        <f t="shared" si="14"/>
        <v>-11.074818965694162</v>
      </c>
      <c r="K105" s="20">
        <f t="shared" si="15"/>
        <v>2.0350453604777003</v>
      </c>
      <c r="L105" s="4">
        <f t="shared" si="24"/>
        <v>7.9358383394056986E-3</v>
      </c>
      <c r="M105" s="4"/>
      <c r="N105" s="4"/>
      <c r="O105" s="4"/>
      <c r="P105" s="4"/>
      <c r="Q105" s="4"/>
      <c r="R105" s="4"/>
      <c r="S105" s="4"/>
    </row>
    <row r="106" spans="4:19" x14ac:dyDescent="0.25">
      <c r="D106" s="4">
        <f t="shared" si="16"/>
        <v>10.299999999999979</v>
      </c>
      <c r="E106" s="1">
        <v>38.392159999999997</v>
      </c>
      <c r="F106" s="1">
        <v>159.98480000000001</v>
      </c>
      <c r="G106" s="1">
        <v>2.0428627274795264</v>
      </c>
      <c r="H106" s="1">
        <v>1.9964521576286857E-5</v>
      </c>
      <c r="I106" s="1">
        <v>3.1895929011091076E-2</v>
      </c>
      <c r="J106" s="4">
        <f t="shared" si="14"/>
        <v>-11.063610401439107</v>
      </c>
      <c r="K106" s="20">
        <f t="shared" si="15"/>
        <v>2.0350550862513499</v>
      </c>
      <c r="L106" s="4">
        <f t="shared" si="24"/>
        <v>7.807641228176454E-3</v>
      </c>
      <c r="M106" s="4"/>
      <c r="N106" s="4"/>
      <c r="O106" s="4"/>
      <c r="P106" s="4"/>
      <c r="Q106" s="4"/>
      <c r="R106" s="4"/>
      <c r="S106" s="4"/>
    </row>
    <row r="107" spans="4:19" x14ac:dyDescent="0.25">
      <c r="D107" s="4">
        <f t="shared" si="16"/>
        <v>10.399999999999979</v>
      </c>
      <c r="E107" s="1">
        <v>38.492159999999998</v>
      </c>
      <c r="F107" s="1">
        <v>159.98480000000001</v>
      </c>
      <c r="G107" s="1">
        <v>2.0427522179253863</v>
      </c>
      <c r="H107" s="1">
        <v>2.0026860227689815E-5</v>
      </c>
      <c r="I107" s="1">
        <v>3.2015716140548801E-2</v>
      </c>
      <c r="J107" s="4">
        <f t="shared" si="14"/>
        <v>-11.052365154235302</v>
      </c>
      <c r="K107" s="20">
        <f t="shared" si="15"/>
        <v>2.0350648424177886</v>
      </c>
      <c r="L107" s="4">
        <f t="shared" si="24"/>
        <v>7.6873755075976824E-3</v>
      </c>
      <c r="M107" s="4"/>
      <c r="N107" s="4"/>
      <c r="O107" s="4"/>
      <c r="P107" s="4"/>
      <c r="Q107" s="4"/>
      <c r="R107" s="4"/>
      <c r="S107" s="4"/>
    </row>
    <row r="108" spans="4:19" x14ac:dyDescent="0.25">
      <c r="D108" s="4">
        <f t="shared" si="16"/>
        <v>10.499999999999979</v>
      </c>
      <c r="E108" s="1">
        <v>38.59216</v>
      </c>
      <c r="F108" s="1">
        <v>159.98480000000001</v>
      </c>
      <c r="G108" s="1">
        <v>2.0426477593266599</v>
      </c>
      <c r="H108" s="1">
        <v>2.0089343409582723E-5</v>
      </c>
      <c r="I108" s="1">
        <v>3.2135877301914945E-2</v>
      </c>
      <c r="J108" s="4">
        <f t="shared" si="14"/>
        <v>-11.041083126857247</v>
      </c>
      <c r="K108" s="20">
        <f t="shared" si="15"/>
        <v>2.0350746290475796</v>
      </c>
      <c r="L108" s="4">
        <f t="shared" si="24"/>
        <v>7.5731302790802424E-3</v>
      </c>
      <c r="M108" s="4"/>
      <c r="N108" s="4"/>
      <c r="O108" s="4"/>
      <c r="P108" s="4"/>
      <c r="Q108" s="4"/>
      <c r="R108" s="4"/>
      <c r="S108" s="4"/>
    </row>
    <row r="109" spans="4:19" x14ac:dyDescent="0.25">
      <c r="D109" s="4">
        <f t="shared" si="16"/>
        <v>10.599999999999978</v>
      </c>
      <c r="E109" s="1">
        <v>38.692160000000001</v>
      </c>
      <c r="F109" s="1">
        <v>159.98480000000001</v>
      </c>
      <c r="G109" s="1">
        <v>2.0424859758871694</v>
      </c>
      <c r="H109" s="1">
        <v>2.0151971254416924E-5</v>
      </c>
      <c r="I109" s="1">
        <v>3.2256413362372442E-2</v>
      </c>
      <c r="J109" s="4">
        <f t="shared" si="14"/>
        <v>-11.029764221900701</v>
      </c>
      <c r="K109" s="20">
        <f t="shared" si="15"/>
        <v>2.0350844462113522</v>
      </c>
      <c r="L109" s="4">
        <f t="shared" si="24"/>
        <v>7.4015296758171978E-3</v>
      </c>
      <c r="M109" s="4"/>
      <c r="N109" s="4"/>
      <c r="O109" s="4"/>
      <c r="P109" s="4"/>
      <c r="Q109" s="4"/>
      <c r="R109" s="4"/>
      <c r="S109" s="4"/>
    </row>
    <row r="110" spans="4:19" x14ac:dyDescent="0.25">
      <c r="D110" s="4">
        <f t="shared" si="16"/>
        <v>10.699999999999978</v>
      </c>
      <c r="E110" s="1">
        <v>38.792160000000003</v>
      </c>
      <c r="F110" s="1">
        <v>159.98480000000001</v>
      </c>
      <c r="G110" s="1">
        <v>2.0422961669699724</v>
      </c>
      <c r="H110" s="1">
        <v>2.0214743893790148E-5</v>
      </c>
      <c r="I110" s="1">
        <v>3.2377325189898942E-2</v>
      </c>
      <c r="J110" s="4">
        <f t="shared" si="14"/>
        <v>-11.018408341782642</v>
      </c>
      <c r="K110" s="20">
        <f t="shared" si="15"/>
        <v>2.0350942939797987</v>
      </c>
      <c r="L110" s="4">
        <f t="shared" si="24"/>
        <v>7.2018729901737188E-3</v>
      </c>
      <c r="M110" s="4"/>
      <c r="N110" s="4"/>
      <c r="O110" s="4"/>
      <c r="P110" s="4"/>
      <c r="Q110" s="4"/>
      <c r="R110" s="4"/>
      <c r="S110" s="4"/>
    </row>
    <row r="111" spans="4:19" x14ac:dyDescent="0.25">
      <c r="D111" s="4">
        <f t="shared" si="16"/>
        <v>10.799999999999978</v>
      </c>
      <c r="E111" s="1">
        <v>38.892159999999997</v>
      </c>
      <c r="F111" s="1">
        <v>159.98480000000001</v>
      </c>
      <c r="G111" s="1">
        <v>2.0421299249317557</v>
      </c>
      <c r="H111" s="1">
        <v>2.0277661458440856E-5</v>
      </c>
      <c r="I111" s="1">
        <v>3.2498613653261677E-2</v>
      </c>
      <c r="J111" s="4">
        <f t="shared" si="14"/>
        <v>-11.00701538874123</v>
      </c>
      <c r="K111" s="20">
        <f t="shared" si="15"/>
        <v>2.0351041724236767</v>
      </c>
      <c r="L111" s="4">
        <f t="shared" si="24"/>
        <v>7.0257525080790195E-3</v>
      </c>
      <c r="M111" s="4"/>
      <c r="N111" s="4"/>
      <c r="O111" s="4"/>
      <c r="P111" s="4"/>
      <c r="Q111" s="4"/>
      <c r="R111" s="4"/>
      <c r="S111" s="4"/>
    </row>
    <row r="112" spans="4:19" x14ac:dyDescent="0.25">
      <c r="D112" s="4">
        <f t="shared" si="16"/>
        <v>10.899999999999977</v>
      </c>
      <c r="E112" s="1">
        <v>38.992159999999998</v>
      </c>
      <c r="F112" s="1">
        <v>159.98480000000001</v>
      </c>
      <c r="G112" s="1">
        <v>2.0419875682438575</v>
      </c>
      <c r="H112" s="1">
        <v>2.0340724078242557E-5</v>
      </c>
      <c r="I112" s="1">
        <v>3.2620279622012326E-2</v>
      </c>
      <c r="J112" s="4">
        <f t="shared" si="14"/>
        <v>-10.995585264835775</v>
      </c>
      <c r="K112" s="20">
        <f t="shared" si="15"/>
        <v>2.0351140816138078</v>
      </c>
      <c r="L112" s="4">
        <f t="shared" si="24"/>
        <v>6.8734866300497188E-3</v>
      </c>
      <c r="M112" s="4"/>
      <c r="N112" s="4"/>
      <c r="O112" s="4"/>
      <c r="P112" s="4"/>
      <c r="Q112" s="4"/>
      <c r="R112" s="4"/>
      <c r="S112" s="4"/>
    </row>
    <row r="113" spans="4:19" x14ac:dyDescent="0.25">
      <c r="D113" s="4">
        <f t="shared" si="16"/>
        <v>10.999999999999977</v>
      </c>
      <c r="E113" s="1">
        <v>39.09216</v>
      </c>
      <c r="F113" s="1">
        <v>159.98480000000001</v>
      </c>
      <c r="G113" s="1">
        <v>2.0418458484986344</v>
      </c>
      <c r="H113" s="1">
        <v>2.0403931882198107E-5</v>
      </c>
      <c r="I113" s="1">
        <v>3.274232396648178E-2</v>
      </c>
      <c r="J113" s="4">
        <f t="shared" si="14"/>
        <v>-10.984117871946701</v>
      </c>
      <c r="K113" s="20">
        <f t="shared" si="15"/>
        <v>2.0351240216210771</v>
      </c>
      <c r="L113" s="4">
        <f t="shared" si="24"/>
        <v>6.7218268775572909E-3</v>
      </c>
      <c r="M113" s="4"/>
      <c r="N113" s="4"/>
      <c r="O113" s="4"/>
      <c r="P113" s="4"/>
      <c r="Q113" s="4"/>
      <c r="R113" s="4"/>
      <c r="S113" s="4"/>
    </row>
    <row r="114" spans="4:19" x14ac:dyDescent="0.25">
      <c r="D114" s="4">
        <f t="shared" si="16"/>
        <v>11.099999999999977</v>
      </c>
      <c r="E114" s="1">
        <v>39.192160000000001</v>
      </c>
      <c r="F114" s="1">
        <v>159.98480000000001</v>
      </c>
      <c r="G114" s="1">
        <v>2.0417288102820743</v>
      </c>
      <c r="H114" s="1">
        <v>2.0467284998434021E-5</v>
      </c>
      <c r="I114" s="1">
        <v>3.2864747557774972E-2</v>
      </c>
      <c r="J114" s="4">
        <f t="shared" si="14"/>
        <v>-10.972613111775519</v>
      </c>
      <c r="K114" s="20">
        <f t="shared" si="15"/>
        <v>2.0351339925164318</v>
      </c>
      <c r="L114" s="4">
        <f t="shared" si="24"/>
        <v>6.5948177656425244E-3</v>
      </c>
      <c r="M114" s="4"/>
      <c r="N114" s="4"/>
      <c r="O114" s="4"/>
      <c r="P114" s="4"/>
      <c r="Q114" s="4"/>
      <c r="R114" s="4"/>
      <c r="S114" s="4"/>
    </row>
    <row r="115" spans="4:19" x14ac:dyDescent="0.25">
      <c r="D115" s="4">
        <f t="shared" si="16"/>
        <v>11.199999999999976</v>
      </c>
      <c r="E115" s="1">
        <v>39.292160000000003</v>
      </c>
      <c r="F115" s="1">
        <v>159.98480000000001</v>
      </c>
      <c r="G115" s="1">
        <v>2.0416386828935389</v>
      </c>
      <c r="H115" s="1">
        <v>2.0530783554194735E-5</v>
      </c>
      <c r="I115" s="1">
        <v>3.2987551267765577E-2</v>
      </c>
      <c r="J115" s="4">
        <f t="shared" si="14"/>
        <v>-10.961070885844791</v>
      </c>
      <c r="K115" s="20">
        <f t="shared" si="15"/>
        <v>2.0351439943708831</v>
      </c>
      <c r="L115" s="4">
        <f t="shared" si="24"/>
        <v>6.4946885226557782E-3</v>
      </c>
      <c r="M115" s="4"/>
      <c r="N115" s="4"/>
      <c r="O115" s="4"/>
      <c r="P115" s="4"/>
      <c r="Q115" s="4"/>
      <c r="R115" s="4"/>
      <c r="S115" s="4"/>
    </row>
    <row r="116" spans="4:19" x14ac:dyDescent="0.25">
      <c r="D116" s="4">
        <f t="shared" si="16"/>
        <v>11.299999999999976</v>
      </c>
      <c r="E116" s="1">
        <v>39.392159999999997</v>
      </c>
      <c r="F116" s="1">
        <v>159.98480000000001</v>
      </c>
      <c r="G116" s="1">
        <v>2.0415931414922652</v>
      </c>
      <c r="H116" s="1">
        <v>2.0594427675836859E-5</v>
      </c>
      <c r="I116" s="1">
        <v>3.311073596909074E-2</v>
      </c>
      <c r="J116" s="4">
        <f t="shared" si="14"/>
        <v>-10.949491095498107</v>
      </c>
      <c r="K116" s="20">
        <f t="shared" si="15"/>
        <v>2.0351540272555031</v>
      </c>
      <c r="L116" s="4">
        <f t="shared" si="24"/>
        <v>6.4391142367621335E-3</v>
      </c>
      <c r="M116" s="4"/>
      <c r="N116" s="4"/>
      <c r="O116" s="4"/>
      <c r="P116" s="4"/>
      <c r="Q116" s="4"/>
      <c r="R116" s="4"/>
      <c r="S116" s="4"/>
    </row>
    <row r="117" spans="4:19" x14ac:dyDescent="0.25">
      <c r="D117" s="4">
        <f t="shared" si="16"/>
        <v>11.399999999999975</v>
      </c>
      <c r="E117" s="1">
        <v>39.492159999999998</v>
      </c>
      <c r="F117" s="1">
        <v>159.98480000000001</v>
      </c>
      <c r="G117" s="1">
        <v>2.0415808803457685</v>
      </c>
      <c r="H117" s="1">
        <v>2.0658217488823491E-5</v>
      </c>
      <c r="I117" s="1">
        <v>3.3234302535145761E-2</v>
      </c>
      <c r="J117" s="4">
        <f t="shared" si="14"/>
        <v>-10.937873641900053</v>
      </c>
      <c r="K117" s="20">
        <f t="shared" si="15"/>
        <v>2.0351640912414268</v>
      </c>
      <c r="L117" s="4">
        <f t="shared" si="24"/>
        <v>6.4167891043416247E-3</v>
      </c>
      <c r="M117" s="4"/>
      <c r="N117" s="4"/>
      <c r="O117" s="4"/>
      <c r="P117" s="4"/>
      <c r="Q117" s="4"/>
      <c r="R117" s="4"/>
      <c r="S117" s="4"/>
    </row>
    <row r="118" spans="4:19" x14ac:dyDescent="0.25">
      <c r="D118" s="4">
        <f t="shared" si="16"/>
        <v>11.499999999999975</v>
      </c>
      <c r="E118" s="1">
        <v>39.59216</v>
      </c>
      <c r="F118" s="1">
        <v>159.98480000000001</v>
      </c>
      <c r="G118" s="1">
        <v>2.0415566765241122</v>
      </c>
      <c r="H118" s="1">
        <v>2.0722153117718394E-5</v>
      </c>
      <c r="I118" s="1">
        <v>3.3358251840078706E-2</v>
      </c>
      <c r="J118" s="4">
        <f t="shared" si="14"/>
        <v>-10.926218426036183</v>
      </c>
      <c r="K118" s="20">
        <f t="shared" si="15"/>
        <v>2.0351741863998498</v>
      </c>
      <c r="L118" s="4">
        <f t="shared" si="24"/>
        <v>6.3824901242623966E-3</v>
      </c>
      <c r="M118" s="4"/>
      <c r="N118" s="4"/>
      <c r="O118" s="4"/>
      <c r="P118" s="4"/>
      <c r="Q118" s="4"/>
      <c r="R118" s="4"/>
      <c r="S118" s="4"/>
    </row>
    <row r="119" spans="4:19" x14ac:dyDescent="0.25">
      <c r="D119" s="4">
        <f t="shared" si="16"/>
        <v>11.599999999999975</v>
      </c>
      <c r="E119" s="1">
        <v>39.692160000000001</v>
      </c>
      <c r="F119" s="1">
        <v>159.98480000000001</v>
      </c>
      <c r="G119" s="1">
        <v>2.0415026956323929</v>
      </c>
      <c r="H119" s="1">
        <v>2.0786234686180229E-5</v>
      </c>
      <c r="I119" s="1">
        <v>3.3482584758785017E-2</v>
      </c>
      <c r="J119" s="4">
        <f t="shared" si="14"/>
        <v>-10.914525348713006</v>
      </c>
      <c r="K119" s="20">
        <f t="shared" si="15"/>
        <v>2.0351843128020284</v>
      </c>
      <c r="L119" s="4">
        <f t="shared" si="24"/>
        <v>6.3183828303645662E-3</v>
      </c>
      <c r="M119" s="4"/>
      <c r="N119" s="4"/>
      <c r="O119" s="4"/>
      <c r="P119" s="4"/>
      <c r="Q119" s="4"/>
      <c r="R119" s="4"/>
      <c r="S119" s="4"/>
    </row>
    <row r="120" spans="4:19" x14ac:dyDescent="0.25">
      <c r="D120" s="4">
        <f t="shared" si="16"/>
        <v>11.699999999999974</v>
      </c>
      <c r="E120" s="1">
        <v>39.792160000000003</v>
      </c>
      <c r="F120" s="1">
        <v>159.9846</v>
      </c>
      <c r="G120" s="1">
        <v>2.0414816765241124</v>
      </c>
      <c r="H120" s="1">
        <v>2.0850268877362339E-5</v>
      </c>
      <c r="I120" s="1">
        <v>3.3607302166902102E-2</v>
      </c>
      <c r="J120" s="4">
        <f t="shared" si="14"/>
        <v>-10.902794310557955</v>
      </c>
      <c r="K120" s="20">
        <f t="shared" si="15"/>
        <v>2.0351944705192802</v>
      </c>
      <c r="L120" s="4">
        <f t="shared" si="24"/>
        <v>6.2872060048322354E-3</v>
      </c>
      <c r="M120" s="4"/>
      <c r="N120" s="4"/>
      <c r="O120" s="4"/>
      <c r="P120" s="4"/>
      <c r="Q120" s="4"/>
      <c r="R120" s="4"/>
      <c r="S120" s="4"/>
    </row>
    <row r="121" spans="4:19" x14ac:dyDescent="0.25">
      <c r="D121" s="4">
        <f t="shared" si="16"/>
        <v>11.799999999999974</v>
      </c>
      <c r="E121" s="1">
        <v>39.892159999999997</v>
      </c>
      <c r="F121" s="1">
        <v>159.98439999999999</v>
      </c>
      <c r="G121" s="1">
        <v>2.0414350204731573</v>
      </c>
      <c r="H121" s="1">
        <v>2.091444746288585E-5</v>
      </c>
      <c r="I121" s="1">
        <v>3.3732403780166266E-2</v>
      </c>
      <c r="J121" s="4">
        <f t="shared" si="14"/>
        <v>-10.891025321215272</v>
      </c>
      <c r="K121" s="20">
        <f t="shared" si="15"/>
        <v>2.0352046595284521</v>
      </c>
      <c r="L121" s="4">
        <f t="shared" si="24"/>
        <v>6.2303609447051933E-3</v>
      </c>
      <c r="M121" s="4"/>
      <c r="N121" s="4"/>
      <c r="O121" s="4"/>
      <c r="P121" s="4"/>
      <c r="Q121" s="4"/>
      <c r="R121" s="4"/>
      <c r="S121" s="4"/>
    </row>
    <row r="122" spans="4:19" x14ac:dyDescent="0.25">
      <c r="D122" s="4">
        <f t="shared" si="16"/>
        <v>11.899999999999974</v>
      </c>
      <c r="E122" s="1">
        <v>39.992159999999998</v>
      </c>
      <c r="F122" s="1">
        <v>159.98439999999999</v>
      </c>
      <c r="G122" s="1">
        <v>2.0413471223839847</v>
      </c>
      <c r="H122" s="1">
        <v>2.0978965187690952E-5</v>
      </c>
      <c r="I122" s="1">
        <v>3.3857890464943585E-2</v>
      </c>
      <c r="J122" s="4">
        <f t="shared" si="14"/>
        <v>-10.879218282015369</v>
      </c>
      <c r="K122" s="20">
        <f t="shared" si="15"/>
        <v>2.0352148799001073</v>
      </c>
      <c r="L122" s="4">
        <f t="shared" si="24"/>
        <v>6.1322424838774481E-3</v>
      </c>
      <c r="M122" s="4"/>
      <c r="N122" s="4"/>
      <c r="O122" s="4"/>
      <c r="P122" s="4"/>
      <c r="Q122" s="4"/>
      <c r="R122" s="4"/>
      <c r="S122" s="4"/>
    </row>
    <row r="123" spans="4:19" x14ac:dyDescent="0.25">
      <c r="D123" s="4">
        <f t="shared" si="16"/>
        <v>11.999999999999973</v>
      </c>
      <c r="E123" s="1">
        <v>40.09216</v>
      </c>
      <c r="F123" s="1">
        <v>159.98439999999999</v>
      </c>
      <c r="G123" s="1">
        <v>2.0412937784349401</v>
      </c>
      <c r="H123" s="1">
        <v>2.1043629329383888E-5</v>
      </c>
      <c r="I123" s="1">
        <v>3.3983764256069734E-2</v>
      </c>
      <c r="J123" s="4">
        <f t="shared" si="14"/>
        <v>-10.867372984211906</v>
      </c>
      <c r="K123" s="20">
        <f t="shared" si="15"/>
        <v>2.0352251317999737</v>
      </c>
      <c r="L123" s="4">
        <f t="shared" si="24"/>
        <v>6.0686466349664236E-3</v>
      </c>
      <c r="M123" s="4"/>
      <c r="N123" s="4"/>
      <c r="O123" s="4"/>
      <c r="P123" s="4"/>
      <c r="Q123" s="4"/>
      <c r="R123" s="4"/>
      <c r="S123" s="4"/>
    </row>
    <row r="124" spans="4:19" x14ac:dyDescent="0.25">
      <c r="D124" s="4">
        <f t="shared" si="16"/>
        <v>12.099999999999973</v>
      </c>
      <c r="E124" s="1">
        <v>40.192160000000001</v>
      </c>
      <c r="F124" s="1">
        <v>159.98439999999999</v>
      </c>
      <c r="G124" s="1">
        <v>2.0412741924476792</v>
      </c>
      <c r="H124" s="1">
        <v>2.1108440007002007E-5</v>
      </c>
      <c r="I124" s="1">
        <v>3.4110026032046041E-2</v>
      </c>
      <c r="J124" s="4">
        <f t="shared" si="14"/>
        <v>-10.855489327721386</v>
      </c>
      <c r="K124" s="20">
        <f t="shared" si="15"/>
        <v>2.0352354152996024</v>
      </c>
      <c r="L124" s="4">
        <f t="shared" si="24"/>
        <v>6.0387771480767682E-3</v>
      </c>
      <c r="M124" s="4"/>
      <c r="N124" s="4"/>
      <c r="O124" s="4"/>
      <c r="P124" s="4"/>
      <c r="Q124" s="4"/>
      <c r="R124" s="4"/>
      <c r="S124" s="4"/>
    </row>
    <row r="125" spans="4:19" x14ac:dyDescent="0.25">
      <c r="D125" s="4">
        <f t="shared" si="16"/>
        <v>12.199999999999973</v>
      </c>
      <c r="E125" s="1">
        <v>40.292160000000003</v>
      </c>
      <c r="F125" s="1">
        <v>159.98439999999999</v>
      </c>
      <c r="G125" s="1">
        <v>2.0412679822565964</v>
      </c>
      <c r="H125" s="1">
        <v>2.1173397338642754E-5</v>
      </c>
      <c r="I125" s="1">
        <v>3.4236676672088052E-2</v>
      </c>
      <c r="J125" s="4">
        <f t="shared" si="14"/>
        <v>-10.843567212281169</v>
      </c>
      <c r="K125" s="20">
        <f t="shared" si="15"/>
        <v>2.0352457304706011</v>
      </c>
      <c r="L125" s="4">
        <f t="shared" si="24"/>
        <v>6.0222517859953584E-3</v>
      </c>
      <c r="M125" s="4"/>
      <c r="N125" s="4"/>
      <c r="O125" s="4"/>
      <c r="P125" s="4"/>
      <c r="Q125" s="4"/>
      <c r="R125" s="4"/>
      <c r="S125" s="4"/>
    </row>
    <row r="126" spans="4:19" x14ac:dyDescent="0.25">
      <c r="D126" s="4">
        <f t="shared" si="16"/>
        <v>12.299999999999972</v>
      </c>
      <c r="E126" s="1">
        <v>40.392159999999997</v>
      </c>
      <c r="F126" s="1">
        <v>159.98439999999999</v>
      </c>
      <c r="G126" s="1">
        <v>2.0412420268425837</v>
      </c>
      <c r="H126" s="1">
        <v>2.1238501441457763E-5</v>
      </c>
      <c r="I126" s="1">
        <v>3.4363717056119902E-2</v>
      </c>
      <c r="J126" s="4">
        <f t="shared" si="14"/>
        <v>-10.831606537449439</v>
      </c>
      <c r="K126" s="20">
        <f t="shared" si="15"/>
        <v>2.0352560773846369</v>
      </c>
      <c r="L126" s="4">
        <f t="shared" si="24"/>
        <v>5.9859494579468375E-3</v>
      </c>
      <c r="M126" s="4"/>
      <c r="N126" s="4"/>
      <c r="O126" s="4"/>
      <c r="P126" s="4"/>
      <c r="Q126" s="4"/>
      <c r="R126" s="4"/>
      <c r="S126" s="4"/>
    </row>
    <row r="127" spans="4:19" x14ac:dyDescent="0.25">
      <c r="D127" s="4">
        <f t="shared" si="16"/>
        <v>12.399999999999972</v>
      </c>
      <c r="E127" s="1">
        <v>40.492159999999998</v>
      </c>
      <c r="F127" s="1">
        <v>159.98439999999999</v>
      </c>
      <c r="G127" s="1">
        <v>2.0411859758871698</v>
      </c>
      <c r="H127" s="1">
        <v>2.1303752431647027E-5</v>
      </c>
      <c r="I127" s="1">
        <v>3.4491148064768648E-2</v>
      </c>
      <c r="J127" s="4">
        <f t="shared" si="14"/>
        <v>-10.819607202605212</v>
      </c>
      <c r="K127" s="20">
        <f t="shared" si="15"/>
        <v>2.0352664561134324</v>
      </c>
      <c r="L127" s="4">
        <f t="shared" si="24"/>
        <v>5.9195197737373917E-3</v>
      </c>
      <c r="M127" s="4"/>
      <c r="N127" s="4"/>
      <c r="O127" s="4"/>
      <c r="P127" s="4"/>
      <c r="Q127" s="4"/>
      <c r="R127" s="4"/>
      <c r="S127" s="4"/>
    </row>
    <row r="128" spans="4:19" x14ac:dyDescent="0.25">
      <c r="D128" s="4">
        <f t="shared" si="16"/>
        <v>12.499999999999972</v>
      </c>
      <c r="E128" s="1">
        <v>40.59216</v>
      </c>
      <c r="F128" s="1">
        <v>159.98439999999999</v>
      </c>
      <c r="G128" s="1">
        <v>2.0411300841674245</v>
      </c>
      <c r="H128" s="1">
        <v>2.1369150424452979E-5</v>
      </c>
      <c r="I128" s="1">
        <v>3.4618970579358532E-2</v>
      </c>
      <c r="J128" s="4">
        <f t="shared" si="14"/>
        <v>-10.807569106948309</v>
      </c>
      <c r="K128" s="20">
        <f t="shared" si="15"/>
        <v>2.035276866728768</v>
      </c>
      <c r="L128" s="4">
        <f t="shared" si="24"/>
        <v>5.8532174386565217E-3</v>
      </c>
      <c r="M128" s="4"/>
      <c r="N128" s="4"/>
      <c r="O128" s="4"/>
      <c r="P128" s="4"/>
      <c r="Q128" s="4"/>
      <c r="R128" s="4"/>
      <c r="S128" s="4"/>
    </row>
    <row r="129" spans="4:19" x14ac:dyDescent="0.25">
      <c r="D129" s="4">
        <f t="shared" si="16"/>
        <v>12.599999999999971</v>
      </c>
      <c r="E129" s="1">
        <v>40.692160000000001</v>
      </c>
      <c r="F129" s="1">
        <v>159.98439999999999</v>
      </c>
      <c r="G129" s="1">
        <v>2.0411307211100995</v>
      </c>
      <c r="H129" s="1">
        <v>2.1434695534154555E-5</v>
      </c>
      <c r="I129" s="1">
        <v>3.4747185481905252E-2</v>
      </c>
      <c r="J129" s="4">
        <f t="shared" si="14"/>
        <v>-10.79549214949936</v>
      </c>
      <c r="K129" s="20">
        <f t="shared" si="15"/>
        <v>2.0352873093024808</v>
      </c>
      <c r="L129" s="4">
        <f t="shared" si="24"/>
        <v>5.8434118076187147E-3</v>
      </c>
      <c r="M129" s="4"/>
      <c r="N129" s="4"/>
      <c r="O129" s="4"/>
      <c r="P129" s="4"/>
      <c r="Q129" s="4"/>
      <c r="R129" s="4"/>
      <c r="S129" s="4"/>
    </row>
    <row r="130" spans="4:19" x14ac:dyDescent="0.25">
      <c r="D130" s="4">
        <f t="shared" si="16"/>
        <v>12.699999999999971</v>
      </c>
      <c r="E130" s="1">
        <v>40.792160000000003</v>
      </c>
      <c r="F130" s="1">
        <v>159.98439999999999</v>
      </c>
      <c r="G130" s="1">
        <v>2.0411417083712458</v>
      </c>
      <c r="H130" s="1">
        <v>2.1500387874061361E-5</v>
      </c>
      <c r="I130" s="1">
        <v>3.4875793655110184E-2</v>
      </c>
      <c r="J130" s="4">
        <f t="shared" si="14"/>
        <v>-10.783376229099789</v>
      </c>
      <c r="K130" s="20">
        <f t="shared" si="15"/>
        <v>2.0352977839064623</v>
      </c>
      <c r="L130" s="4">
        <f t="shared" si="24"/>
        <v>5.8439244647834343E-3</v>
      </c>
      <c r="M130" s="4"/>
      <c r="N130" s="4"/>
      <c r="O130" s="4"/>
      <c r="P130" s="4"/>
      <c r="Q130" s="4"/>
      <c r="R130" s="4"/>
      <c r="S130" s="4"/>
    </row>
    <row r="131" spans="4:19" x14ac:dyDescent="0.25">
      <c r="D131" s="4">
        <f t="shared" si="16"/>
        <v>12.799999999999971</v>
      </c>
      <c r="E131" s="1">
        <v>40.892159999999997</v>
      </c>
      <c r="F131" s="1">
        <v>159.98439999999999</v>
      </c>
      <c r="G131" s="1">
        <v>2.0411022179253866</v>
      </c>
      <c r="H131" s="1">
        <v>2.1566227556507637E-5</v>
      </c>
      <c r="I131" s="1">
        <v>3.5004795982354543E-2</v>
      </c>
      <c r="J131" s="4">
        <f t="shared" si="14"/>
        <v>-10.771221244411812</v>
      </c>
      <c r="K131" s="20">
        <f t="shared" si="15"/>
        <v>2.0353082906126607</v>
      </c>
      <c r="L131" s="4">
        <f t="shared" si="24"/>
        <v>5.7939273127258772E-3</v>
      </c>
      <c r="M131" s="4"/>
      <c r="N131" s="4"/>
      <c r="O131" s="4"/>
      <c r="P131" s="4"/>
      <c r="Q131" s="4"/>
      <c r="R131" s="4"/>
      <c r="S131" s="4"/>
    </row>
    <row r="132" spans="4:19" x14ac:dyDescent="0.25">
      <c r="D132" s="4">
        <f t="shared" si="16"/>
        <v>12.89999999999997</v>
      </c>
      <c r="E132" s="1">
        <v>40.992159999999998</v>
      </c>
      <c r="F132" s="1">
        <v>159.98439999999999</v>
      </c>
      <c r="G132" s="1">
        <v>2.0410383644222017</v>
      </c>
      <c r="H132" s="1">
        <v>2.1632214692846436E-5</v>
      </c>
      <c r="I132" s="1">
        <v>3.513419334769359E-2</v>
      </c>
      <c r="J132" s="4">
        <f t="shared" ref="J132:J195" si="25">$B$2+($B$3-$B$2)*$B$4*I132/(1-(1-$B$4)*I132)</f>
        <v>-10.75902709391843</v>
      </c>
      <c r="K132" s="20">
        <f t="shared" ref="K132:K195" si="26">$B$19+$B$20*I132+$B$21*F132+($B$22+$B$23*F132-$B$19-$B$20*I132-$B$21*F132)/(1+EXP($B$24*(F132-J132-$B$25-$B$26*F132)))</f>
        <v>2.0353188294930789</v>
      </c>
      <c r="L132" s="4">
        <f t="shared" si="24"/>
        <v>5.7195349291228048E-3</v>
      </c>
      <c r="M132" s="4"/>
      <c r="N132" s="4"/>
      <c r="O132" s="4"/>
      <c r="P132" s="4"/>
      <c r="Q132" s="4"/>
      <c r="R132" s="4"/>
      <c r="S132" s="4"/>
    </row>
    <row r="133" spans="4:19" x14ac:dyDescent="0.25">
      <c r="D133" s="4">
        <f t="shared" ref="D133:D196" si="27">D132+0.1</f>
        <v>12.99999999999997</v>
      </c>
      <c r="E133" s="1">
        <v>41.092170000000003</v>
      </c>
      <c r="F133" s="1">
        <v>159.98439999999999</v>
      </c>
      <c r="G133" s="1">
        <v>2.0409953707916282</v>
      </c>
      <c r="H133" s="1">
        <v>2.169835600419743E-5</v>
      </c>
      <c r="I133" s="1">
        <v>3.5263999615179488E-2</v>
      </c>
      <c r="J133" s="4">
        <f t="shared" si="25"/>
        <v>-10.746792452483628</v>
      </c>
      <c r="K133" s="20">
        <f t="shared" si="26"/>
        <v>2.0353294016768864</v>
      </c>
      <c r="L133" s="4">
        <f t="shared" si="24"/>
        <v>5.6659691147418201E-3</v>
      </c>
      <c r="M133" s="4"/>
      <c r="N133" s="4"/>
      <c r="O133" s="4"/>
      <c r="P133" s="4"/>
      <c r="Q133" s="4"/>
      <c r="R133" s="4"/>
      <c r="S133" s="4"/>
    </row>
    <row r="134" spans="4:19" x14ac:dyDescent="0.25">
      <c r="D134" s="4">
        <f t="shared" si="27"/>
        <v>13.099999999999969</v>
      </c>
      <c r="E134" s="1">
        <v>41.192169999999997</v>
      </c>
      <c r="F134" s="1">
        <v>159.98439999999999</v>
      </c>
      <c r="G134" s="1">
        <v>2.0409643198362142</v>
      </c>
      <c r="H134" s="1">
        <v>2.1764638393175773E-5</v>
      </c>
      <c r="I134" s="1">
        <v>3.5394189751204667E-2</v>
      </c>
      <c r="J134" s="4">
        <f t="shared" si="25"/>
        <v>-10.734519661175559</v>
      </c>
      <c r="K134" s="20">
        <f t="shared" si="26"/>
        <v>2.0353400051251991</v>
      </c>
      <c r="L134" s="4">
        <f t="shared" si="24"/>
        <v>5.6243147110150993E-3</v>
      </c>
      <c r="M134" s="4"/>
      <c r="N134" s="4"/>
      <c r="O134" s="4"/>
      <c r="P134" s="4"/>
      <c r="Q134" s="4"/>
      <c r="R134" s="4"/>
      <c r="S134" s="4"/>
    </row>
    <row r="135" spans="4:19" x14ac:dyDescent="0.25">
      <c r="D135" s="4">
        <f t="shared" si="27"/>
        <v>13.199999999999969</v>
      </c>
      <c r="E135" s="1">
        <v>41.292160000000003</v>
      </c>
      <c r="F135" s="1">
        <v>159.98439999999999</v>
      </c>
      <c r="G135" s="1">
        <v>2.0409598612374884</v>
      </c>
      <c r="H135" s="1">
        <v>2.1831061923885539E-5</v>
      </c>
      <c r="I135" s="1">
        <v>3.5524764522780694E-2</v>
      </c>
      <c r="J135" s="4">
        <f t="shared" si="25"/>
        <v>-10.722208629751108</v>
      </c>
      <c r="K135" s="20">
        <f t="shared" si="26"/>
        <v>2.0353506399004875</v>
      </c>
      <c r="L135" s="4">
        <f t="shared" si="24"/>
        <v>5.6092213370009247E-3</v>
      </c>
      <c r="M135" s="4"/>
      <c r="N135" s="4"/>
      <c r="O135" s="4"/>
      <c r="P135" s="4"/>
      <c r="Q135" s="4"/>
      <c r="R135" s="4"/>
      <c r="S135" s="4"/>
    </row>
    <row r="136" spans="4:19" x14ac:dyDescent="0.25">
      <c r="D136" s="4">
        <f t="shared" si="27"/>
        <v>13.299999999999969</v>
      </c>
      <c r="E136" s="1">
        <v>41.39217</v>
      </c>
      <c r="F136" s="1">
        <v>159.98439999999999</v>
      </c>
      <c r="G136" s="1">
        <v>2.0409542879890807</v>
      </c>
      <c r="H136" s="1">
        <v>2.1897646624552725E-5</v>
      </c>
      <c r="I136" s="1">
        <v>3.5655763992961158E-2</v>
      </c>
      <c r="J136" s="4">
        <f t="shared" si="25"/>
        <v>-10.70985556199871</v>
      </c>
      <c r="K136" s="20">
        <f t="shared" si="26"/>
        <v>2.035361309265721</v>
      </c>
      <c r="L136" s="4">
        <f t="shared" si="24"/>
        <v>5.5929787233597317E-3</v>
      </c>
      <c r="M136" s="4"/>
      <c r="N136" s="4"/>
      <c r="O136" s="4"/>
      <c r="P136" s="4"/>
      <c r="Q136" s="4"/>
      <c r="R136" s="4"/>
      <c r="S136" s="4"/>
    </row>
    <row r="137" spans="4:19" x14ac:dyDescent="0.25">
      <c r="D137" s="4">
        <f t="shared" si="27"/>
        <v>13.399999999999968</v>
      </c>
      <c r="E137" s="1">
        <v>41.492159999999998</v>
      </c>
      <c r="F137" s="1">
        <v>159.98439999999999</v>
      </c>
      <c r="G137" s="1">
        <v>2.0409523771610552</v>
      </c>
      <c r="H137" s="1">
        <v>2.1964366010815787E-5</v>
      </c>
      <c r="I137" s="1">
        <v>3.5787136734120498E-2</v>
      </c>
      <c r="J137" s="4">
        <f t="shared" si="25"/>
        <v>-10.697465288735891</v>
      </c>
      <c r="K137" s="20">
        <f t="shared" si="26"/>
        <v>2.0353720090323328</v>
      </c>
      <c r="L137" s="4">
        <f t="shared" si="24"/>
        <v>5.5803681287223128E-3</v>
      </c>
      <c r="M137" s="4"/>
      <c r="N137" s="4"/>
      <c r="O137" s="4"/>
      <c r="P137" s="4"/>
      <c r="Q137" s="4"/>
      <c r="R137" s="4"/>
      <c r="S137" s="4"/>
    </row>
    <row r="138" spans="4:19" x14ac:dyDescent="0.25">
      <c r="D138" s="4">
        <f t="shared" si="27"/>
        <v>13.499999999999968</v>
      </c>
      <c r="E138" s="1">
        <v>41.592170000000003</v>
      </c>
      <c r="F138" s="1">
        <v>159.98439999999999</v>
      </c>
      <c r="G138" s="1">
        <v>2.0409821542311186</v>
      </c>
      <c r="H138" s="1">
        <v>2.2031246837874887E-5</v>
      </c>
      <c r="I138" s="1">
        <v>3.5918936108805005E-2</v>
      </c>
      <c r="J138" s="4">
        <f t="shared" si="25"/>
        <v>-10.685032758287266</v>
      </c>
      <c r="K138" s="20">
        <f t="shared" si="26"/>
        <v>2.0353827435464811</v>
      </c>
      <c r="L138" s="4">
        <f t="shared" si="24"/>
        <v>5.5994106846375402E-3</v>
      </c>
      <c r="M138" s="4"/>
      <c r="N138" s="4"/>
      <c r="O138" s="4"/>
      <c r="P138" s="4"/>
      <c r="Q138" s="4"/>
      <c r="R138" s="4"/>
      <c r="S138" s="4"/>
    </row>
    <row r="139" spans="4:19" x14ac:dyDescent="0.25">
      <c r="D139" s="4">
        <f t="shared" si="27"/>
        <v>13.599999999999968</v>
      </c>
      <c r="E139" s="1">
        <v>41.692169999999997</v>
      </c>
      <c r="F139" s="1">
        <v>159.98439999999999</v>
      </c>
      <c r="G139" s="1">
        <v>2.0410208484986345</v>
      </c>
      <c r="H139" s="1">
        <v>2.2098269200470327E-5</v>
      </c>
      <c r="I139" s="1">
        <v>3.605112358983225E-2</v>
      </c>
      <c r="J139" s="4">
        <f t="shared" si="25"/>
        <v>-10.67256158563896</v>
      </c>
      <c r="K139" s="20">
        <f t="shared" si="26"/>
        <v>2.0353935096702864</v>
      </c>
      <c r="L139" s="4">
        <f t="shared" si="24"/>
        <v>5.6273388283480941E-3</v>
      </c>
      <c r="M139" s="4"/>
      <c r="N139" s="4"/>
      <c r="O139" s="4"/>
      <c r="P139" s="4"/>
      <c r="Q139" s="4"/>
      <c r="R139" s="4"/>
      <c r="S139" s="4"/>
    </row>
    <row r="140" spans="4:19" x14ac:dyDescent="0.25">
      <c r="D140" s="4">
        <f t="shared" si="27"/>
        <v>13.699999999999967</v>
      </c>
      <c r="E140" s="1">
        <v>41.792160000000003</v>
      </c>
      <c r="F140" s="1">
        <v>159.98500000000001</v>
      </c>
      <c r="G140" s="1">
        <v>2.0409700523202909</v>
      </c>
      <c r="H140" s="1">
        <v>2.2166050086510478E-5</v>
      </c>
      <c r="I140" s="1">
        <v>3.6183699946073559E-2</v>
      </c>
      <c r="J140" s="4">
        <f t="shared" si="25"/>
        <v>-10.660051679805511</v>
      </c>
      <c r="K140" s="20">
        <f t="shared" si="26"/>
        <v>2.0354043074663699</v>
      </c>
      <c r="L140" s="4">
        <f t="shared" si="24"/>
        <v>5.5657448539210286E-3</v>
      </c>
      <c r="M140" s="4"/>
      <c r="N140" s="4"/>
      <c r="O140" s="4"/>
      <c r="P140" s="4"/>
      <c r="Q140" s="4"/>
      <c r="R140" s="4"/>
      <c r="S140" s="4"/>
    </row>
    <row r="141" spans="4:19" x14ac:dyDescent="0.25">
      <c r="D141" s="4">
        <f t="shared" si="27"/>
        <v>13.799999999999967</v>
      </c>
      <c r="E141" s="1">
        <v>41.89217</v>
      </c>
      <c r="F141" s="1">
        <v>159.98580000000001</v>
      </c>
      <c r="G141" s="1">
        <v>2.0409077911737938</v>
      </c>
      <c r="H141" s="1">
        <v>2.2234204724807678E-5</v>
      </c>
      <c r="I141" s="1">
        <v>3.6316709546222674E-2</v>
      </c>
      <c r="J141" s="4">
        <f t="shared" si="25"/>
        <v>-10.647498834600015</v>
      </c>
      <c r="K141" s="20">
        <f t="shared" si="26"/>
        <v>2.0354151405483787</v>
      </c>
      <c r="L141" s="4">
        <f t="shared" si="24"/>
        <v>5.4926506254151519E-3</v>
      </c>
      <c r="M141" s="4"/>
      <c r="N141" s="4"/>
      <c r="O141" s="4"/>
      <c r="P141" s="4"/>
      <c r="Q141" s="4"/>
      <c r="R141" s="4"/>
      <c r="S141" s="4"/>
    </row>
    <row r="142" spans="4:19" x14ac:dyDescent="0.25">
      <c r="D142" s="4">
        <f t="shared" si="27"/>
        <v>13.899999999999967</v>
      </c>
      <c r="E142" s="1">
        <v>41.992159999999998</v>
      </c>
      <c r="F142" s="1">
        <v>159.98580000000001</v>
      </c>
      <c r="G142" s="1">
        <v>2.0408987147406732</v>
      </c>
      <c r="H142" s="1">
        <v>2.2301674340243004E-5</v>
      </c>
      <c r="I142" s="1">
        <v>3.6450101434048685E-2</v>
      </c>
      <c r="J142" s="4">
        <f t="shared" si="25"/>
        <v>-10.63490783957074</v>
      </c>
      <c r="K142" s="20">
        <f t="shared" si="26"/>
        <v>2.0354260047661383</v>
      </c>
      <c r="L142" s="4">
        <f t="shared" ref="L142:L205" si="28">ABS(G142-K142)</f>
        <v>5.4727099745348617E-3</v>
      </c>
      <c r="M142" s="4"/>
      <c r="N142" s="4"/>
      <c r="O142" s="4"/>
      <c r="P142" s="4"/>
      <c r="Q142" s="4"/>
      <c r="R142" s="4"/>
      <c r="S142" s="4"/>
    </row>
    <row r="143" spans="4:19" x14ac:dyDescent="0.25">
      <c r="D143" s="4">
        <f t="shared" si="27"/>
        <v>13.999999999999966</v>
      </c>
      <c r="E143" s="1">
        <v>42.092170000000003</v>
      </c>
      <c r="F143" s="1">
        <v>159.98580000000001</v>
      </c>
      <c r="G143" s="1">
        <v>2.0408683007279338</v>
      </c>
      <c r="H143" s="1">
        <v>2.2369306086617426E-5</v>
      </c>
      <c r="I143" s="1">
        <v>3.6583924861094755E-2</v>
      </c>
      <c r="J143" s="4">
        <f t="shared" si="25"/>
        <v>-10.62227402631499</v>
      </c>
      <c r="K143" s="20">
        <f t="shared" si="26"/>
        <v>2.0354369041309828</v>
      </c>
      <c r="L143" s="4">
        <f t="shared" si="28"/>
        <v>5.4313965969510214E-3</v>
      </c>
      <c r="M143" s="4"/>
      <c r="N143" s="4"/>
      <c r="O143" s="4"/>
      <c r="P143" s="4"/>
      <c r="Q143" s="4"/>
      <c r="R143" s="4"/>
      <c r="S143" s="4"/>
    </row>
    <row r="144" spans="4:19" x14ac:dyDescent="0.25">
      <c r="D144" s="4">
        <f t="shared" si="27"/>
        <v>14.099999999999966</v>
      </c>
      <c r="E144" s="1">
        <v>42.192169999999997</v>
      </c>
      <c r="F144" s="1">
        <v>159.98580000000001</v>
      </c>
      <c r="G144" s="1">
        <v>2.0408146383075518</v>
      </c>
      <c r="H144" s="1">
        <v>2.243707982853485E-5</v>
      </c>
      <c r="I144" s="1">
        <v>3.6718140697614449E-2</v>
      </c>
      <c r="J144" s="4">
        <f t="shared" si="25"/>
        <v>-10.609601069135207</v>
      </c>
      <c r="K144" s="20">
        <f t="shared" si="26"/>
        <v>2.0354478354559569</v>
      </c>
      <c r="L144" s="4">
        <f t="shared" si="28"/>
        <v>5.3668028515949651E-3</v>
      </c>
      <c r="M144" s="4"/>
      <c r="N144" s="4"/>
      <c r="O144" s="4"/>
      <c r="P144" s="4"/>
      <c r="Q144" s="4"/>
      <c r="R144" s="4"/>
      <c r="S144" s="4"/>
    </row>
    <row r="145" spans="4:19" x14ac:dyDescent="0.25">
      <c r="D145" s="4">
        <f t="shared" si="27"/>
        <v>14.199999999999966</v>
      </c>
      <c r="E145" s="1">
        <v>42.292160000000003</v>
      </c>
      <c r="F145" s="1">
        <v>159.98580000000001</v>
      </c>
      <c r="G145" s="1">
        <v>2.0407716446769788</v>
      </c>
      <c r="H145" s="1">
        <v>2.2504995619482616E-5</v>
      </c>
      <c r="I145" s="1">
        <v>3.6852749714337767E-2</v>
      </c>
      <c r="J145" s="4">
        <f t="shared" si="25"/>
        <v>-10.596888876286528</v>
      </c>
      <c r="K145" s="20">
        <f t="shared" si="26"/>
        <v>2.0354587988038331</v>
      </c>
      <c r="L145" s="4">
        <f t="shared" si="28"/>
        <v>5.3128458731457329E-3</v>
      </c>
      <c r="M145" s="4"/>
      <c r="N145" s="4"/>
      <c r="O145" s="4"/>
      <c r="P145" s="4"/>
      <c r="Q145" s="4"/>
      <c r="R145" s="4"/>
      <c r="S145" s="4"/>
    </row>
    <row r="146" spans="4:19" x14ac:dyDescent="0.25">
      <c r="D146" s="4">
        <f t="shared" si="27"/>
        <v>14.299999999999965</v>
      </c>
      <c r="E146" s="1">
        <v>42.39217</v>
      </c>
      <c r="F146" s="1">
        <v>159.98580000000001</v>
      </c>
      <c r="G146" s="1">
        <v>2.0407920268425839</v>
      </c>
      <c r="H146" s="1">
        <v>2.2573073924779803E-5</v>
      </c>
      <c r="I146" s="1">
        <v>3.6987793191052033E-2</v>
      </c>
      <c r="J146" s="4">
        <f t="shared" si="25"/>
        <v>-10.584133529365511</v>
      </c>
      <c r="K146" s="20">
        <f t="shared" si="26"/>
        <v>2.0354697975366789</v>
      </c>
      <c r="L146" s="4">
        <f t="shared" si="28"/>
        <v>5.3222293059049797E-3</v>
      </c>
      <c r="M146" s="4"/>
      <c r="N146" s="4"/>
      <c r="O146" s="4"/>
      <c r="P146" s="4"/>
      <c r="Q146" s="4"/>
      <c r="R146" s="4"/>
      <c r="S146" s="4"/>
    </row>
    <row r="147" spans="4:19" x14ac:dyDescent="0.25">
      <c r="D147" s="4">
        <f t="shared" si="27"/>
        <v>14.399999999999965</v>
      </c>
      <c r="E147" s="1">
        <v>42.492159999999998</v>
      </c>
      <c r="F147" s="1">
        <v>159.98580000000001</v>
      </c>
      <c r="G147" s="1">
        <v>2.0408369313011825</v>
      </c>
      <c r="H147" s="1">
        <v>2.26412876528351E-5</v>
      </c>
      <c r="I147" s="1">
        <v>3.7123218090756353E-2</v>
      </c>
      <c r="J147" s="4">
        <f t="shared" si="25"/>
        <v>-10.571340018092275</v>
      </c>
      <c r="K147" s="20">
        <f t="shared" si="26"/>
        <v>2.0354808273348506</v>
      </c>
      <c r="L147" s="4">
        <f t="shared" si="28"/>
        <v>5.3561039663319043E-3</v>
      </c>
      <c r="M147" s="4"/>
      <c r="N147" s="4"/>
      <c r="O147" s="4"/>
      <c r="P147" s="4"/>
      <c r="Q147" s="4"/>
      <c r="R147" s="4"/>
      <c r="S147" s="4"/>
    </row>
    <row r="148" spans="4:19" x14ac:dyDescent="0.25">
      <c r="D148" s="4">
        <f t="shared" si="27"/>
        <v>14.499999999999964</v>
      </c>
      <c r="E148" s="1">
        <v>42.592170000000003</v>
      </c>
      <c r="F148" s="1">
        <v>159.98580000000001</v>
      </c>
      <c r="G148" s="1">
        <v>2.0408601797088259</v>
      </c>
      <c r="H148" s="1">
        <v>2.2709664145593056E-5</v>
      </c>
      <c r="I148" s="1">
        <v>3.725907940144596E-2</v>
      </c>
      <c r="J148" s="4">
        <f t="shared" si="25"/>
        <v>-10.558503127849807</v>
      </c>
      <c r="K148" s="20">
        <f t="shared" si="26"/>
        <v>2.0354918926768923</v>
      </c>
      <c r="L148" s="4">
        <f t="shared" si="28"/>
        <v>5.368287031933594E-3</v>
      </c>
      <c r="M148" s="4"/>
      <c r="N148" s="4"/>
      <c r="O148" s="4"/>
      <c r="P148" s="4"/>
      <c r="Q148" s="4"/>
      <c r="R148" s="4"/>
      <c r="S148" s="4"/>
    </row>
    <row r="149" spans="4:19" x14ac:dyDescent="0.25">
      <c r="D149" s="4">
        <f t="shared" si="27"/>
        <v>14.599999999999964</v>
      </c>
      <c r="E149" s="1">
        <v>42.692169999999997</v>
      </c>
      <c r="F149" s="1">
        <v>159.98580000000001</v>
      </c>
      <c r="G149" s="1">
        <v>2.0408120905368512</v>
      </c>
      <c r="H149" s="1">
        <v>2.2778183039177098E-5</v>
      </c>
      <c r="I149" s="1">
        <v>3.7395337386319512E-2</v>
      </c>
      <c r="J149" s="4">
        <f t="shared" si="25"/>
        <v>-10.545626592815916</v>
      </c>
      <c r="K149" s="20">
        <f t="shared" si="26"/>
        <v>2.0355029903264068</v>
      </c>
      <c r="L149" s="4">
        <f t="shared" si="28"/>
        <v>5.3091002104443952E-3</v>
      </c>
      <c r="M149" s="4"/>
      <c r="N149" s="4"/>
      <c r="O149" s="4"/>
      <c r="P149" s="4"/>
      <c r="Q149" s="4"/>
      <c r="R149" s="4"/>
      <c r="S149" s="4"/>
    </row>
    <row r="150" spans="4:19" x14ac:dyDescent="0.25">
      <c r="D150" s="4">
        <f t="shared" si="27"/>
        <v>14.699999999999964</v>
      </c>
      <c r="E150" s="1">
        <v>42.792160000000003</v>
      </c>
      <c r="F150" s="1">
        <v>159.98580000000001</v>
      </c>
      <c r="G150" s="1">
        <v>2.0407445746132842</v>
      </c>
      <c r="H150" s="1">
        <v>2.284684438153952E-5</v>
      </c>
      <c r="I150" s="1">
        <v>3.7531992817644758E-2</v>
      </c>
      <c r="J150" s="4">
        <f t="shared" si="25"/>
        <v>-10.532710320506636</v>
      </c>
      <c r="K150" s="20">
        <f t="shared" si="26"/>
        <v>2.0355141203462912</v>
      </c>
      <c r="L150" s="4">
        <f t="shared" si="28"/>
        <v>5.2304542669929788E-3</v>
      </c>
      <c r="M150" s="4"/>
      <c r="N150" s="4"/>
      <c r="O150" s="4"/>
      <c r="P150" s="4"/>
      <c r="Q150" s="4"/>
      <c r="R150" s="4"/>
      <c r="S150" s="4"/>
    </row>
    <row r="151" spans="4:19" x14ac:dyDescent="0.25">
      <c r="D151" s="4">
        <f t="shared" si="27"/>
        <v>14.799999999999963</v>
      </c>
      <c r="E151" s="1">
        <v>42.89217</v>
      </c>
      <c r="F151" s="1">
        <v>159.98580000000001</v>
      </c>
      <c r="G151" s="1">
        <v>2.0407206892629661</v>
      </c>
      <c r="H151" s="1">
        <v>2.2915668856126836E-5</v>
      </c>
      <c r="I151" s="1">
        <v>3.7669087592040622E-2</v>
      </c>
      <c r="J151" s="4">
        <f t="shared" si="25"/>
        <v>-10.519750330383065</v>
      </c>
      <c r="K151" s="20">
        <f t="shared" si="26"/>
        <v>2.0355252861488524</v>
      </c>
      <c r="L151" s="4">
        <f t="shared" si="28"/>
        <v>5.1954031141137058E-3</v>
      </c>
      <c r="M151" s="4"/>
      <c r="N151" s="4"/>
      <c r="O151" s="4"/>
      <c r="P151" s="4"/>
      <c r="Q151" s="4"/>
      <c r="R151" s="4"/>
      <c r="S151" s="4"/>
    </row>
    <row r="152" spans="4:19" x14ac:dyDescent="0.25">
      <c r="D152" s="4">
        <f t="shared" si="27"/>
        <v>14.899999999999963</v>
      </c>
      <c r="E152" s="1">
        <v>42.992159999999998</v>
      </c>
      <c r="F152" s="1">
        <v>159.98580000000001</v>
      </c>
      <c r="G152" s="1">
        <v>2.0406936191992715</v>
      </c>
      <c r="H152" s="1">
        <v>2.2984629067735157E-5</v>
      </c>
      <c r="I152" s="1">
        <v>3.7806567855776067E-2</v>
      </c>
      <c r="J152" s="4">
        <f t="shared" si="25"/>
        <v>-10.506751693028312</v>
      </c>
      <c r="K152" s="20">
        <f t="shared" si="26"/>
        <v>2.0355364833479266</v>
      </c>
      <c r="L152" s="4">
        <f t="shared" si="28"/>
        <v>5.1571358513449184E-3</v>
      </c>
      <c r="M152" s="4"/>
      <c r="N152" s="4"/>
      <c r="O152" s="4"/>
      <c r="P152" s="4"/>
      <c r="Q152" s="4"/>
      <c r="R152" s="4"/>
      <c r="S152" s="4"/>
    </row>
    <row r="153" spans="4:19" x14ac:dyDescent="0.25">
      <c r="D153" s="4">
        <f t="shared" si="27"/>
        <v>14.999999999999963</v>
      </c>
      <c r="E153" s="1">
        <v>43.092170000000003</v>
      </c>
      <c r="F153" s="1">
        <v>159.98580000000001</v>
      </c>
      <c r="G153" s="1">
        <v>2.0406811988171061</v>
      </c>
      <c r="H153" s="1">
        <v>2.3053752651170288E-5</v>
      </c>
      <c r="I153" s="1">
        <v>3.7944489420959925E-2</v>
      </c>
      <c r="J153" s="4">
        <f t="shared" si="25"/>
        <v>-10.493709110962655</v>
      </c>
      <c r="K153" s="20">
        <f t="shared" si="26"/>
        <v>2.0355477164891789</v>
      </c>
      <c r="L153" s="4">
        <f t="shared" si="28"/>
        <v>5.1334823279272079E-3</v>
      </c>
      <c r="M153" s="4"/>
      <c r="N153" s="4"/>
      <c r="O153" s="4"/>
      <c r="P153" s="4"/>
      <c r="Q153" s="4"/>
      <c r="R153" s="4"/>
      <c r="S153" s="4"/>
    </row>
    <row r="154" spans="4:19" x14ac:dyDescent="0.25">
      <c r="D154" s="4">
        <f t="shared" si="27"/>
        <v>15.099999999999962</v>
      </c>
      <c r="E154" s="1">
        <v>43.192169999999997</v>
      </c>
      <c r="F154" s="1">
        <v>159.98580000000001</v>
      </c>
      <c r="G154" s="1">
        <v>2.0407046064604177</v>
      </c>
      <c r="H154" s="1">
        <v>2.3123019013212068E-5</v>
      </c>
      <c r="I154" s="1">
        <v>3.8082811936866939E-2</v>
      </c>
      <c r="J154" s="4">
        <f t="shared" si="25"/>
        <v>-10.480626379023247</v>
      </c>
      <c r="K154" s="20">
        <f t="shared" si="26"/>
        <v>2.0355589822862101</v>
      </c>
      <c r="L154" s="4">
        <f t="shared" si="28"/>
        <v>5.1456241742076081E-3</v>
      </c>
      <c r="M154" s="4"/>
      <c r="N154" s="4"/>
      <c r="O154" s="4"/>
      <c r="P154" s="4"/>
      <c r="Q154" s="4"/>
      <c r="R154" s="4"/>
      <c r="S154" s="4"/>
    </row>
    <row r="155" spans="4:19" x14ac:dyDescent="0.25">
      <c r="D155" s="4">
        <f t="shared" si="27"/>
        <v>15.199999999999962</v>
      </c>
      <c r="E155" s="1">
        <v>43.292160000000003</v>
      </c>
      <c r="F155" s="1">
        <v>159.98580000000001</v>
      </c>
      <c r="G155" s="1">
        <v>2.0407356574158322</v>
      </c>
      <c r="H155" s="1">
        <v>2.3192428196131761E-5</v>
      </c>
      <c r="I155" s="1">
        <v>3.8221536177134814E-2</v>
      </c>
      <c r="J155" s="4">
        <f t="shared" si="25"/>
        <v>-10.467503403989069</v>
      </c>
      <c r="K155" s="20">
        <f t="shared" si="26"/>
        <v>2.0355702808020295</v>
      </c>
      <c r="L155" s="4">
        <f t="shared" si="28"/>
        <v>5.1653766138026747E-3</v>
      </c>
      <c r="M155" s="4"/>
      <c r="N155" s="4"/>
      <c r="O155" s="4"/>
      <c r="P155" s="4"/>
      <c r="Q155" s="4"/>
      <c r="R155" s="4"/>
      <c r="S155" s="4"/>
    </row>
    <row r="156" spans="4:19" x14ac:dyDescent="0.25">
      <c r="D156" s="4">
        <f t="shared" si="27"/>
        <v>15.299999999999962</v>
      </c>
      <c r="E156" s="1">
        <v>43.39217</v>
      </c>
      <c r="F156" s="1">
        <v>159.98580000000001</v>
      </c>
      <c r="G156" s="1">
        <v>2.0407436191992714</v>
      </c>
      <c r="H156" s="1">
        <v>2.3262001102033431E-5</v>
      </c>
      <c r="I156" s="1">
        <v>3.8360704661768517E-2</v>
      </c>
      <c r="J156" s="4">
        <f t="shared" si="25"/>
        <v>-10.454336142399159</v>
      </c>
      <c r="K156" s="20">
        <f t="shared" si="26"/>
        <v>2.0355816154997157</v>
      </c>
      <c r="L156" s="4">
        <f t="shared" si="28"/>
        <v>5.1620036995556617E-3</v>
      </c>
      <c r="M156" s="4"/>
      <c r="N156" s="4"/>
      <c r="O156" s="4"/>
      <c r="P156" s="4"/>
      <c r="Q156" s="4"/>
      <c r="R156" s="4"/>
      <c r="S156" s="4"/>
    </row>
    <row r="157" spans="4:19" x14ac:dyDescent="0.25">
      <c r="D157" s="4">
        <f t="shared" si="27"/>
        <v>15.399999999999961</v>
      </c>
      <c r="E157" s="1">
        <v>43.492159999999998</v>
      </c>
      <c r="F157" s="1">
        <v>159.98580000000001</v>
      </c>
      <c r="G157" s="1">
        <v>2.0407262625113738</v>
      </c>
      <c r="H157" s="1">
        <v>2.3331710031038614E-5</v>
      </c>
      <c r="I157" s="1">
        <v>3.8500262711180053E-2</v>
      </c>
      <c r="J157" s="4">
        <f t="shared" si="25"/>
        <v>-10.441129746751102</v>
      </c>
      <c r="K157" s="20">
        <f t="shared" si="26"/>
        <v>2.0355929819258427</v>
      </c>
      <c r="L157" s="4">
        <f t="shared" si="28"/>
        <v>5.1332805855310859E-3</v>
      </c>
      <c r="M157" s="4"/>
      <c r="N157" s="4"/>
      <c r="O157" s="4"/>
      <c r="P157" s="4"/>
      <c r="Q157" s="4"/>
      <c r="R157" s="4"/>
      <c r="S157" s="4"/>
    </row>
    <row r="158" spans="4:19" x14ac:dyDescent="0.25">
      <c r="D158" s="4">
        <f t="shared" si="27"/>
        <v>15.499999999999961</v>
      </c>
      <c r="E158" s="1">
        <v>43.592170000000003</v>
      </c>
      <c r="F158" s="1">
        <v>159.98580000000001</v>
      </c>
      <c r="G158" s="1">
        <v>2.0406776956323927</v>
      </c>
      <c r="H158" s="1">
        <v>2.3401582911555561E-5</v>
      </c>
      <c r="I158" s="1">
        <v>3.8640266970392308E-2</v>
      </c>
      <c r="J158" s="4">
        <f t="shared" si="25"/>
        <v>-10.42787883565083</v>
      </c>
      <c r="K158" s="20">
        <f t="shared" si="26"/>
        <v>2.0356043846939129</v>
      </c>
      <c r="L158" s="4">
        <f t="shared" si="28"/>
        <v>5.0733109384797359E-3</v>
      </c>
      <c r="M158" s="4"/>
      <c r="N158" s="4"/>
      <c r="O158" s="4"/>
      <c r="P158" s="4"/>
      <c r="Q158" s="4"/>
      <c r="R158" s="4"/>
      <c r="S158" s="4"/>
    </row>
    <row r="159" spans="4:19" x14ac:dyDescent="0.25">
      <c r="D159" s="4">
        <f t="shared" si="27"/>
        <v>15.599999999999961</v>
      </c>
      <c r="E159" s="1">
        <v>43.692169999999997</v>
      </c>
      <c r="F159" s="1">
        <v>159.98580000000001</v>
      </c>
      <c r="G159" s="1">
        <v>2.0406065172884436</v>
      </c>
      <c r="H159" s="1">
        <v>2.3471598920197246E-5</v>
      </c>
      <c r="I159" s="1">
        <v>3.8780676467861631E-2</v>
      </c>
      <c r="J159" s="4">
        <f t="shared" si="25"/>
        <v>-10.414587265385753</v>
      </c>
      <c r="K159" s="20">
        <f t="shared" si="26"/>
        <v>2.0356158204669641</v>
      </c>
      <c r="L159" s="4">
        <f t="shared" si="28"/>
        <v>4.9906968214794567E-3</v>
      </c>
      <c r="M159" s="4"/>
      <c r="N159" s="4"/>
      <c r="O159" s="4"/>
      <c r="P159" s="4"/>
      <c r="Q159" s="4"/>
      <c r="R159" s="4"/>
      <c r="S159" s="4"/>
    </row>
    <row r="160" spans="4:19" x14ac:dyDescent="0.25">
      <c r="D160" s="4">
        <f t="shared" si="27"/>
        <v>15.69999999999996</v>
      </c>
      <c r="E160" s="1">
        <v>43.792160000000003</v>
      </c>
      <c r="F160" s="1">
        <v>159.98509999999999</v>
      </c>
      <c r="G160" s="1">
        <v>2.0406305618744307</v>
      </c>
      <c r="H160" s="1">
        <v>2.3540993676855888E-5</v>
      </c>
      <c r="I160" s="1">
        <v>3.892149197842347E-2</v>
      </c>
      <c r="J160" s="4">
        <f t="shared" si="25"/>
        <v>-10.401254942000071</v>
      </c>
      <c r="K160" s="20">
        <f t="shared" si="26"/>
        <v>2.0356272893081027</v>
      </c>
      <c r="L160" s="4">
        <f t="shared" si="28"/>
        <v>5.0032725663280431E-3</v>
      </c>
      <c r="M160" s="4"/>
      <c r="N160" s="4"/>
      <c r="O160" s="4"/>
      <c r="P160" s="4"/>
      <c r="Q160" s="4"/>
      <c r="R160" s="4"/>
      <c r="S160" s="4"/>
    </row>
    <row r="161" spans="4:19" x14ac:dyDescent="0.25">
      <c r="D161" s="4">
        <f t="shared" si="27"/>
        <v>15.79999999999996</v>
      </c>
      <c r="E161" s="1">
        <v>43.89217</v>
      </c>
      <c r="F161" s="1">
        <v>159.98439999999999</v>
      </c>
      <c r="G161" s="1">
        <v>2.0406805618744306</v>
      </c>
      <c r="H161" s="1">
        <v>2.3610545892513656E-5</v>
      </c>
      <c r="I161" s="1">
        <v>3.9062752065080808E-2</v>
      </c>
      <c r="J161" s="4">
        <f t="shared" si="25"/>
        <v>-10.387878192721686</v>
      </c>
      <c r="K161" s="20">
        <f t="shared" si="26"/>
        <v>2.035638794358126</v>
      </c>
      <c r="L161" s="4">
        <f t="shared" si="28"/>
        <v>5.041767516304585E-3</v>
      </c>
      <c r="M161" s="4"/>
      <c r="N161" s="4"/>
      <c r="O161" s="4"/>
      <c r="P161" s="4"/>
      <c r="Q161" s="4"/>
      <c r="R161" s="4"/>
      <c r="S161" s="4"/>
    </row>
    <row r="162" spans="4:19" x14ac:dyDescent="0.25">
      <c r="D162" s="4">
        <f t="shared" si="27"/>
        <v>15.899999999999959</v>
      </c>
      <c r="E162" s="1">
        <v>43.992159999999998</v>
      </c>
      <c r="F162" s="1">
        <v>159.98439999999999</v>
      </c>
      <c r="G162" s="1">
        <v>2.0406990332120105</v>
      </c>
      <c r="H162" s="1">
        <v>2.3680996477789867E-5</v>
      </c>
      <c r="I162" s="1">
        <v>3.9204401174108353E-2</v>
      </c>
      <c r="J162" s="4">
        <f t="shared" si="25"/>
        <v>-10.374462256957438</v>
      </c>
      <c r="K162" s="20">
        <f t="shared" si="26"/>
        <v>2.035650331092413</v>
      </c>
      <c r="L162" s="4">
        <f t="shared" si="28"/>
        <v>5.0487021195975146E-3</v>
      </c>
      <c r="M162" s="4"/>
      <c r="N162" s="4"/>
      <c r="O162" s="4"/>
      <c r="P162" s="4"/>
      <c r="Q162" s="4"/>
      <c r="R162" s="4"/>
      <c r="S162" s="4"/>
    </row>
    <row r="163" spans="4:19" x14ac:dyDescent="0.25">
      <c r="D163" s="4">
        <f t="shared" si="27"/>
        <v>15.999999999999959</v>
      </c>
      <c r="E163" s="1">
        <v>44.092170000000003</v>
      </c>
      <c r="F163" s="1">
        <v>159.98439999999999</v>
      </c>
      <c r="G163" s="1">
        <v>2.0407458484986347</v>
      </c>
      <c r="H163" s="1">
        <v>2.3751611534900173E-5</v>
      </c>
      <c r="I163" s="1">
        <v>3.9346501361572986E-2</v>
      </c>
      <c r="J163" s="4">
        <f t="shared" si="25"/>
        <v>-10.361001235686054</v>
      </c>
      <c r="K163" s="20">
        <f t="shared" si="26"/>
        <v>2.035661904565174</v>
      </c>
      <c r="L163" s="4">
        <f t="shared" si="28"/>
        <v>5.0839439334606773E-3</v>
      </c>
      <c r="M163" s="4"/>
      <c r="N163" s="4"/>
      <c r="O163" s="4"/>
      <c r="P163" s="4"/>
      <c r="Q163" s="4"/>
      <c r="R163" s="4"/>
      <c r="S163" s="4"/>
    </row>
    <row r="164" spans="4:19" x14ac:dyDescent="0.25">
      <c r="D164" s="4">
        <f t="shared" si="27"/>
        <v>16.099999999999959</v>
      </c>
      <c r="E164" s="1">
        <v>44.192169999999997</v>
      </c>
      <c r="F164" s="1">
        <v>159.98439999999999</v>
      </c>
      <c r="G164" s="1">
        <v>2.0408009440400359</v>
      </c>
      <c r="H164" s="1">
        <v>2.382237001223333E-5</v>
      </c>
      <c r="I164" s="1">
        <v>3.9489011030782381E-2</v>
      </c>
      <c r="J164" s="4">
        <f t="shared" si="25"/>
        <v>-10.347499047202071</v>
      </c>
      <c r="K164" s="20">
        <f t="shared" si="26"/>
        <v>2.0356735113885303</v>
      </c>
      <c r="L164" s="4">
        <f t="shared" si="28"/>
        <v>5.1274326515056146E-3</v>
      </c>
      <c r="M164" s="4"/>
      <c r="N164" s="4"/>
      <c r="O164" s="4"/>
      <c r="P164" s="4"/>
      <c r="Q164" s="4"/>
      <c r="R164" s="4"/>
      <c r="S164" s="4"/>
    </row>
    <row r="165" spans="4:19" x14ac:dyDescent="0.25">
      <c r="D165" s="4">
        <f t="shared" si="27"/>
        <v>16.19999999999996</v>
      </c>
      <c r="E165" s="1">
        <v>44.292160000000003</v>
      </c>
      <c r="F165" s="1">
        <v>159.98439999999999</v>
      </c>
      <c r="G165" s="1">
        <v>2.040847122383985</v>
      </c>
      <c r="H165" s="1">
        <v>2.3893271940245489E-5</v>
      </c>
      <c r="I165" s="1">
        <v>3.9631930957433781E-2</v>
      </c>
      <c r="J165" s="4">
        <f t="shared" si="25"/>
        <v>-10.333955596836693</v>
      </c>
      <c r="K165" s="20">
        <f t="shared" si="26"/>
        <v>2.0356851516256587</v>
      </c>
      <c r="L165" s="4">
        <f t="shared" si="28"/>
        <v>5.1619707583263619E-3</v>
      </c>
      <c r="M165" s="4"/>
      <c r="N165" s="4"/>
      <c r="O165" s="4"/>
      <c r="P165" s="4"/>
      <c r="Q165" s="4"/>
      <c r="R165" s="4"/>
      <c r="S165" s="4"/>
    </row>
    <row r="166" spans="4:19" x14ac:dyDescent="0.25">
      <c r="D166" s="4">
        <f t="shared" si="27"/>
        <v>16.299999999999962</v>
      </c>
      <c r="E166" s="1">
        <v>44.39217</v>
      </c>
      <c r="F166" s="1">
        <v>159.98439999999999</v>
      </c>
      <c r="G166" s="1">
        <v>2.0408485555050042</v>
      </c>
      <c r="H166" s="1">
        <v>2.3964338656982312E-5</v>
      </c>
      <c r="I166" s="1">
        <v>3.9775304925038411E-2</v>
      </c>
      <c r="J166" s="4">
        <f t="shared" si="25"/>
        <v>-10.320366713186964</v>
      </c>
      <c r="K166" s="20">
        <f t="shared" si="26"/>
        <v>2.0356968288425454</v>
      </c>
      <c r="L166" s="4">
        <f t="shared" si="28"/>
        <v>5.1517266624587776E-3</v>
      </c>
      <c r="M166" s="4"/>
      <c r="N166" s="4"/>
      <c r="O166" s="4"/>
      <c r="P166" s="4"/>
      <c r="Q166" s="4"/>
      <c r="R166" s="4"/>
      <c r="S166" s="4"/>
    </row>
    <row r="167" spans="4:19" x14ac:dyDescent="0.25">
      <c r="D167" s="4">
        <f t="shared" si="27"/>
        <v>16.399999999999963</v>
      </c>
      <c r="E167" s="1">
        <v>44.492159999999998</v>
      </c>
      <c r="F167" s="1">
        <v>159.98439999999999</v>
      </c>
      <c r="G167" s="1">
        <v>2.0408490332120106</v>
      </c>
      <c r="H167" s="1">
        <v>2.4035541853932308E-5</v>
      </c>
      <c r="I167" s="1">
        <v>3.9919076578377108E-2</v>
      </c>
      <c r="J167" s="4">
        <f t="shared" si="25"/>
        <v>-10.306737715434684</v>
      </c>
      <c r="K167" s="20">
        <f t="shared" si="26"/>
        <v>2.0357085384492914</v>
      </c>
      <c r="L167" s="4">
        <f t="shared" si="28"/>
        <v>5.1404947627191611E-3</v>
      </c>
      <c r="M167" s="4"/>
      <c r="N167" s="4"/>
      <c r="O167" s="4"/>
      <c r="P167" s="4"/>
      <c r="Q167" s="4"/>
      <c r="R167" s="4"/>
      <c r="S167" s="4"/>
    </row>
    <row r="168" spans="4:19" x14ac:dyDescent="0.25">
      <c r="D168" s="4">
        <f t="shared" si="27"/>
        <v>16.499999999999964</v>
      </c>
      <c r="E168" s="1">
        <v>44.592170000000003</v>
      </c>
      <c r="F168" s="1">
        <v>159.98439999999999</v>
      </c>
      <c r="G168" s="1">
        <v>2.0408456892629658</v>
      </c>
      <c r="H168" s="1">
        <v>2.4106910044969815E-5</v>
      </c>
      <c r="I168" s="1">
        <v>4.0063304250825819E-2</v>
      </c>
      <c r="J168" s="4">
        <f t="shared" si="25"/>
        <v>-10.293063051547533</v>
      </c>
      <c r="K168" s="20">
        <f t="shared" si="26"/>
        <v>2.0357202851969083</v>
      </c>
      <c r="L168" s="4">
        <f t="shared" si="28"/>
        <v>5.1254040660575484E-3</v>
      </c>
      <c r="M168" s="4"/>
      <c r="N168" s="4"/>
      <c r="O168" s="4"/>
      <c r="P168" s="4"/>
      <c r="Q168" s="4"/>
      <c r="R168" s="4"/>
      <c r="S168" s="4"/>
    </row>
    <row r="169" spans="4:19" x14ac:dyDescent="0.25">
      <c r="D169" s="4">
        <f t="shared" si="27"/>
        <v>16.599999999999966</v>
      </c>
      <c r="E169" s="1">
        <v>44.692169999999997</v>
      </c>
      <c r="F169" s="1">
        <v>159.98439999999999</v>
      </c>
      <c r="G169" s="1">
        <v>2.0409186191992719</v>
      </c>
      <c r="H169" s="1">
        <v>2.4178421946840374E-5</v>
      </c>
      <c r="I169" s="1">
        <v>4.0207945711095629E-2</v>
      </c>
      <c r="J169" s="4">
        <f t="shared" si="25"/>
        <v>-10.279346702864862</v>
      </c>
      <c r="K169" s="20">
        <f t="shared" si="26"/>
        <v>2.0357320656458322</v>
      </c>
      <c r="L169" s="4">
        <f t="shared" si="28"/>
        <v>5.1865535534396656E-3</v>
      </c>
      <c r="M169" s="4"/>
      <c r="N169" s="4"/>
      <c r="O169" s="4"/>
      <c r="P169" s="4"/>
      <c r="Q169" s="4"/>
      <c r="R169" s="4"/>
      <c r="S169" s="4"/>
    </row>
    <row r="170" spans="4:19" x14ac:dyDescent="0.25">
      <c r="D170" s="4">
        <f t="shared" si="27"/>
        <v>16.699999999999967</v>
      </c>
      <c r="E170" s="1">
        <v>44.792160000000003</v>
      </c>
      <c r="F170" s="1">
        <v>159.98439999999999</v>
      </c>
      <c r="G170" s="1">
        <v>2.0409837465878065</v>
      </c>
      <c r="H170" s="1">
        <v>2.425007758387664E-5</v>
      </c>
      <c r="I170" s="1">
        <v>4.0353001735723509E-2</v>
      </c>
      <c r="J170" s="4">
        <f t="shared" si="25"/>
        <v>-10.265588573988524</v>
      </c>
      <c r="K170" s="20">
        <f t="shared" si="26"/>
        <v>2.035743879859309</v>
      </c>
      <c r="L170" s="4">
        <f t="shared" si="28"/>
        <v>5.239866728497411E-3</v>
      </c>
      <c r="M170" s="4"/>
      <c r="N170" s="4"/>
      <c r="O170" s="4"/>
      <c r="P170" s="4"/>
      <c r="Q170" s="4"/>
      <c r="R170" s="4"/>
      <c r="S170" s="4"/>
    </row>
    <row r="171" spans="4:19" x14ac:dyDescent="0.25">
      <c r="D171" s="4">
        <f t="shared" si="27"/>
        <v>16.799999999999969</v>
      </c>
      <c r="E171" s="1">
        <v>44.89217</v>
      </c>
      <c r="F171" s="1">
        <v>159.98439999999999</v>
      </c>
      <c r="G171" s="1">
        <v>2.0410081096451318</v>
      </c>
      <c r="H171" s="1">
        <v>2.432189851406668E-5</v>
      </c>
      <c r="I171" s="1">
        <v>4.0498516751273313E-2</v>
      </c>
      <c r="J171" s="4">
        <f t="shared" si="25"/>
        <v>-10.251784428203477</v>
      </c>
      <c r="K171" s="20">
        <f t="shared" si="26"/>
        <v>2.0357557314556991</v>
      </c>
      <c r="L171" s="4">
        <f t="shared" si="28"/>
        <v>5.2523781894326937E-3</v>
      </c>
      <c r="M171" s="4"/>
      <c r="N171" s="4"/>
      <c r="O171" s="4"/>
      <c r="P171" s="4"/>
      <c r="Q171" s="4"/>
      <c r="R171" s="4"/>
      <c r="S171" s="4"/>
    </row>
    <row r="172" spans="4:19" x14ac:dyDescent="0.25">
      <c r="D172" s="4">
        <f t="shared" si="27"/>
        <v>16.89999999999997</v>
      </c>
      <c r="E172" s="1">
        <v>44.992159999999998</v>
      </c>
      <c r="F172" s="1">
        <v>159.98439999999999</v>
      </c>
      <c r="G172" s="1">
        <v>2.0410289695177428</v>
      </c>
      <c r="H172" s="1">
        <v>2.4393856121433405E-5</v>
      </c>
      <c r="I172" s="1">
        <v>4.0644433549218602E-2</v>
      </c>
      <c r="J172" s="4">
        <f t="shared" si="25"/>
        <v>-10.237939669804486</v>
      </c>
      <c r="K172" s="20">
        <f t="shared" si="26"/>
        <v>2.0357676157756042</v>
      </c>
      <c r="L172" s="4">
        <f t="shared" si="28"/>
        <v>5.2613537421386525E-3</v>
      </c>
      <c r="M172" s="4"/>
      <c r="N172" s="4"/>
      <c r="O172" s="4"/>
      <c r="P172" s="4"/>
      <c r="Q172" s="4"/>
      <c r="R172" s="4"/>
      <c r="S172" s="4"/>
    </row>
    <row r="173" spans="4:19" x14ac:dyDescent="0.25">
      <c r="D173" s="4">
        <f t="shared" si="27"/>
        <v>16.999999999999972</v>
      </c>
      <c r="E173" s="1">
        <v>45.092170000000003</v>
      </c>
      <c r="F173" s="1">
        <v>159.98439999999999</v>
      </c>
      <c r="G173" s="1">
        <v>2.0410324727024562</v>
      </c>
      <c r="H173" s="1">
        <v>2.4465979215268983E-5</v>
      </c>
      <c r="I173" s="1">
        <v>4.0790811322260881E-2</v>
      </c>
      <c r="J173" s="4">
        <f t="shared" si="25"/>
        <v>-10.224048659649192</v>
      </c>
      <c r="K173" s="20">
        <f t="shared" si="26"/>
        <v>2.0357795376400247</v>
      </c>
      <c r="L173" s="4">
        <f t="shared" si="28"/>
        <v>5.2529350624315185E-3</v>
      </c>
      <c r="M173" s="4"/>
      <c r="N173" s="4"/>
      <c r="O173" s="4"/>
      <c r="P173" s="4"/>
      <c r="Q173" s="4"/>
      <c r="R173" s="4"/>
      <c r="S173" s="4"/>
    </row>
    <row r="174" spans="4:19" x14ac:dyDescent="0.25">
      <c r="D174" s="4">
        <f t="shared" si="27"/>
        <v>17.099999999999973</v>
      </c>
      <c r="E174" s="1">
        <v>45.192169999999997</v>
      </c>
      <c r="F174" s="1">
        <v>159.98439999999999</v>
      </c>
      <c r="G174" s="1">
        <v>2.0409942561419467</v>
      </c>
      <c r="H174" s="1">
        <v>2.4538246279979433E-5</v>
      </c>
      <c r="I174" s="1">
        <v>4.0937607197552489E-2</v>
      </c>
      <c r="J174" s="4">
        <f t="shared" si="25"/>
        <v>-10.210115442933336</v>
      </c>
      <c r="K174" s="20">
        <f t="shared" si="26"/>
        <v>2.0357914935571451</v>
      </c>
      <c r="L174" s="4">
        <f t="shared" si="28"/>
        <v>5.202762584801679E-3</v>
      </c>
      <c r="M174" s="4"/>
      <c r="N174" s="4"/>
      <c r="O174" s="4"/>
      <c r="P174" s="4"/>
      <c r="Q174" s="4"/>
      <c r="R174" s="4"/>
      <c r="S174" s="4"/>
    </row>
    <row r="175" spans="4:19" x14ac:dyDescent="0.25">
      <c r="D175" s="4">
        <f t="shared" si="27"/>
        <v>17.199999999999974</v>
      </c>
      <c r="E175" s="1">
        <v>45.292160000000003</v>
      </c>
      <c r="F175" s="1">
        <v>159.98439999999999</v>
      </c>
      <c r="G175" s="1">
        <v>2.0409268994540488</v>
      </c>
      <c r="H175" s="1">
        <v>2.4610657333623927E-5</v>
      </c>
      <c r="I175" s="1">
        <v>4.1084821952284606E-2</v>
      </c>
      <c r="J175" s="4">
        <f t="shared" si="25"/>
        <v>-10.196139923532389</v>
      </c>
      <c r="K175" s="20">
        <f t="shared" si="26"/>
        <v>2.0358034835902639</v>
      </c>
      <c r="L175" s="4">
        <f t="shared" si="28"/>
        <v>5.1234158637849525E-3</v>
      </c>
      <c r="M175" s="4"/>
      <c r="N175" s="4"/>
      <c r="O175" s="4"/>
      <c r="P175" s="4"/>
      <c r="Q175" s="4"/>
      <c r="R175" s="4"/>
      <c r="S175" s="4"/>
    </row>
    <row r="176" spans="4:19" x14ac:dyDescent="0.25">
      <c r="D176" s="4">
        <f t="shared" si="27"/>
        <v>17.299999999999976</v>
      </c>
      <c r="E176" s="1">
        <v>45.39217</v>
      </c>
      <c r="F176" s="1">
        <v>159.98439999999999</v>
      </c>
      <c r="G176" s="1">
        <v>2.0408722816196541</v>
      </c>
      <c r="H176" s="1">
        <v>2.4683234154483571E-5</v>
      </c>
      <c r="I176" s="1">
        <v>4.1232500662680749E-2</v>
      </c>
      <c r="J176" s="4">
        <f t="shared" si="25"/>
        <v>-10.182117798606898</v>
      </c>
      <c r="K176" s="20">
        <f t="shared" si="26"/>
        <v>2.0358155114106533</v>
      </c>
      <c r="L176" s="4">
        <f t="shared" si="28"/>
        <v>5.0567702090007494E-3</v>
      </c>
      <c r="M176" s="4"/>
      <c r="N176" s="4"/>
      <c r="O176" s="4"/>
      <c r="P176" s="4"/>
      <c r="Q176" s="4"/>
      <c r="R176" s="4"/>
      <c r="S176" s="4"/>
    </row>
    <row r="177" spans="4:19" x14ac:dyDescent="0.25">
      <c r="D177" s="4">
        <f t="shared" si="27"/>
        <v>17.399999999999977</v>
      </c>
      <c r="E177" s="1">
        <v>45.492159999999998</v>
      </c>
      <c r="F177" s="1">
        <v>159.98439999999999</v>
      </c>
      <c r="G177" s="1">
        <v>2.0408251478616917</v>
      </c>
      <c r="H177" s="1">
        <v>2.475594781828226E-5</v>
      </c>
      <c r="I177" s="1">
        <v>4.1380585257667156E-2</v>
      </c>
      <c r="J177" s="4">
        <f t="shared" si="25"/>
        <v>-10.16805455865255</v>
      </c>
      <c r="K177" s="20">
        <f t="shared" si="26"/>
        <v>2.0358275722886647</v>
      </c>
      <c r="L177" s="4">
        <f t="shared" si="28"/>
        <v>4.9975755730269356E-3</v>
      </c>
      <c r="M177" s="4"/>
      <c r="N177" s="4"/>
      <c r="O177" s="4"/>
      <c r="P177" s="4"/>
      <c r="Q177" s="4"/>
      <c r="R177" s="4"/>
      <c r="S177" s="4"/>
    </row>
    <row r="178" spans="4:19" x14ac:dyDescent="0.25">
      <c r="D178" s="4">
        <f t="shared" si="27"/>
        <v>17.499999999999979</v>
      </c>
      <c r="E178" s="1">
        <v>45.592170000000003</v>
      </c>
      <c r="F178" s="1">
        <v>159.98439999999999</v>
      </c>
      <c r="G178" s="1">
        <v>2.0407902752502269</v>
      </c>
      <c r="H178" s="1">
        <v>2.4828827430231736E-5</v>
      </c>
      <c r="I178" s="1">
        <v>4.1529135798145544E-2</v>
      </c>
      <c r="J178" s="4">
        <f t="shared" si="25"/>
        <v>-10.153944476330715</v>
      </c>
      <c r="K178" s="20">
        <f t="shared" si="26"/>
        <v>2.0358396711160096</v>
      </c>
      <c r="L178" s="4">
        <f t="shared" si="28"/>
        <v>4.950604134217329E-3</v>
      </c>
      <c r="M178" s="4"/>
      <c r="N178" s="4"/>
      <c r="O178" s="4"/>
      <c r="P178" s="4"/>
      <c r="Q178" s="4"/>
      <c r="R178" s="4"/>
      <c r="S178" s="4"/>
    </row>
    <row r="179" spans="4:19" x14ac:dyDescent="0.25">
      <c r="D179" s="4">
        <f t="shared" si="27"/>
        <v>17.59999999999998</v>
      </c>
      <c r="E179" s="1">
        <v>45.692169999999997</v>
      </c>
      <c r="F179" s="1">
        <v>159.98439999999999</v>
      </c>
      <c r="G179" s="1">
        <v>2.0407678230209276</v>
      </c>
      <c r="H179" s="1">
        <v>2.4901851241746963E-5</v>
      </c>
      <c r="I179" s="1">
        <v>4.1678108762726929E-2</v>
      </c>
      <c r="J179" s="4">
        <f t="shared" si="25"/>
        <v>-10.139791661512024</v>
      </c>
      <c r="K179" s="20">
        <f t="shared" si="26"/>
        <v>2.0358518043480514</v>
      </c>
      <c r="L179" s="4">
        <f t="shared" si="28"/>
        <v>4.9160186728762767E-3</v>
      </c>
      <c r="M179" s="4"/>
      <c r="N179" s="4"/>
      <c r="O179" s="4"/>
      <c r="P179" s="4"/>
      <c r="Q179" s="4"/>
      <c r="R179" s="4"/>
      <c r="S179" s="4"/>
    </row>
    <row r="180" spans="4:19" x14ac:dyDescent="0.25">
      <c r="D180" s="4">
        <f t="shared" si="27"/>
        <v>17.699999999999982</v>
      </c>
      <c r="E180" s="1">
        <v>45.792160000000003</v>
      </c>
      <c r="F180" s="1">
        <v>159.98500000000001</v>
      </c>
      <c r="G180" s="1">
        <v>2.0407146383075521</v>
      </c>
      <c r="H180" s="1">
        <v>2.4975714392539947E-5</v>
      </c>
      <c r="I180" s="1">
        <v>4.1827504929066672E-2</v>
      </c>
      <c r="J180" s="4">
        <f t="shared" si="25"/>
        <v>-10.125596017348778</v>
      </c>
      <c r="K180" s="20">
        <f t="shared" si="26"/>
        <v>2.0358639720481269</v>
      </c>
      <c r="L180" s="4">
        <f t="shared" si="28"/>
        <v>4.850666259425207E-3</v>
      </c>
      <c r="M180" s="4"/>
      <c r="N180" s="4"/>
      <c r="O180" s="4"/>
      <c r="P180" s="4"/>
      <c r="Q180" s="4"/>
      <c r="R180" s="4"/>
      <c r="S180" s="4"/>
    </row>
    <row r="181" spans="4:19" x14ac:dyDescent="0.25">
      <c r="D181" s="4">
        <f t="shared" si="27"/>
        <v>17.799999999999983</v>
      </c>
      <c r="E181" s="1">
        <v>45.89217</v>
      </c>
      <c r="F181" s="1">
        <v>159.98570000000001</v>
      </c>
      <c r="G181" s="1">
        <v>2.0406547656960869</v>
      </c>
      <c r="H181" s="1">
        <v>2.5049866092919209E-5</v>
      </c>
      <c r="I181" s="1">
        <v>4.1977374200850542E-2</v>
      </c>
      <c r="J181" s="4">
        <f t="shared" si="25"/>
        <v>-10.111352777601413</v>
      </c>
      <c r="K181" s="20">
        <f t="shared" si="26"/>
        <v>2.0358761782806845</v>
      </c>
      <c r="L181" s="4">
        <f t="shared" si="28"/>
        <v>4.778587415402491E-3</v>
      </c>
      <c r="M181" s="4"/>
      <c r="N181" s="4"/>
      <c r="O181" s="4"/>
      <c r="P181" s="4"/>
      <c r="Q181" s="4"/>
      <c r="R181" s="4"/>
      <c r="S181" s="4"/>
    </row>
    <row r="182" spans="4:19" x14ac:dyDescent="0.25">
      <c r="D182" s="4">
        <f t="shared" si="27"/>
        <v>17.899999999999984</v>
      </c>
      <c r="E182" s="1">
        <v>45.992159999999998</v>
      </c>
      <c r="F182" s="1">
        <v>159.98570000000001</v>
      </c>
      <c r="G182" s="1">
        <v>2.0406089058234755</v>
      </c>
      <c r="H182" s="1">
        <v>2.5123346166454252E-5</v>
      </c>
      <c r="I182" s="1">
        <v>4.2127658367488399E-2</v>
      </c>
      <c r="J182" s="4">
        <f t="shared" si="25"/>
        <v>-10.097067450226941</v>
      </c>
      <c r="K182" s="20">
        <f t="shared" si="26"/>
        <v>2.0358884183047126</v>
      </c>
      <c r="L182" s="4">
        <f t="shared" si="28"/>
        <v>4.7204875187629725E-3</v>
      </c>
      <c r="M182" s="4"/>
      <c r="N182" s="4"/>
      <c r="O182" s="4"/>
      <c r="P182" s="4"/>
      <c r="Q182" s="4"/>
      <c r="R182" s="4"/>
      <c r="S182" s="4"/>
    </row>
    <row r="183" spans="4:19" x14ac:dyDescent="0.25">
      <c r="D183" s="4">
        <f t="shared" si="27"/>
        <v>17.999999999999986</v>
      </c>
      <c r="E183" s="1">
        <v>46.092170000000003</v>
      </c>
      <c r="F183" s="1">
        <v>159.98570000000001</v>
      </c>
      <c r="G183" s="1">
        <v>2.0405504663330296</v>
      </c>
      <c r="H183" s="1">
        <v>2.5196992647489143E-5</v>
      </c>
      <c r="I183" s="1">
        <v>4.2278413518494831E-2</v>
      </c>
      <c r="J183" s="4">
        <f t="shared" si="25"/>
        <v>-10.082734679336582</v>
      </c>
      <c r="K183" s="20">
        <f t="shared" si="26"/>
        <v>2.0359006966884703</v>
      </c>
      <c r="L183" s="4">
        <f t="shared" si="28"/>
        <v>4.6497696445593206E-3</v>
      </c>
      <c r="M183" s="4"/>
      <c r="N183" s="4"/>
      <c r="O183" s="4"/>
      <c r="P183" s="4"/>
      <c r="Q183" s="4"/>
      <c r="R183" s="4"/>
      <c r="S183" s="4"/>
    </row>
    <row r="184" spans="4:19" x14ac:dyDescent="0.25">
      <c r="D184" s="4">
        <f t="shared" si="27"/>
        <v>18.099999999999987</v>
      </c>
      <c r="E184" s="1">
        <v>46.192169999999997</v>
      </c>
      <c r="F184" s="1">
        <v>159.98570000000001</v>
      </c>
      <c r="G184" s="1">
        <v>2.040498396269335</v>
      </c>
      <c r="H184" s="1">
        <v>2.5270783551196904E-5</v>
      </c>
      <c r="I184" s="1">
        <v>4.2429595474379758E-2</v>
      </c>
      <c r="J184" s="4">
        <f t="shared" si="25"/>
        <v>-10.068358640540136</v>
      </c>
      <c r="K184" s="20">
        <f t="shared" si="26"/>
        <v>2.0359130098337208</v>
      </c>
      <c r="L184" s="4">
        <f t="shared" si="28"/>
        <v>4.585386435614236E-3</v>
      </c>
      <c r="M184" s="4"/>
      <c r="N184" s="4"/>
      <c r="O184" s="4"/>
      <c r="P184" s="4"/>
      <c r="Q184" s="4"/>
      <c r="R184" s="4"/>
      <c r="S184" s="4"/>
    </row>
    <row r="185" spans="4:19" x14ac:dyDescent="0.25">
      <c r="D185" s="4">
        <f t="shared" si="27"/>
        <v>18.199999999999989</v>
      </c>
      <c r="E185" s="1">
        <v>46.292160000000003</v>
      </c>
      <c r="F185" s="1">
        <v>159.98570000000001</v>
      </c>
      <c r="G185" s="1">
        <v>2.0404423453139211</v>
      </c>
      <c r="H185" s="1">
        <v>2.534471888264018E-5</v>
      </c>
      <c r="I185" s="1">
        <v>4.258120501321682E-2</v>
      </c>
      <c r="J185" s="4">
        <f t="shared" si="25"/>
        <v>-10.053939236251709</v>
      </c>
      <c r="K185" s="20">
        <f t="shared" si="26"/>
        <v>2.0359253578038352</v>
      </c>
      <c r="L185" s="4">
        <f t="shared" si="28"/>
        <v>4.5169875100858903E-3</v>
      </c>
      <c r="M185" s="4"/>
      <c r="N185" s="4"/>
      <c r="O185" s="4"/>
      <c r="P185" s="4"/>
      <c r="Q185" s="4"/>
      <c r="R185" s="4"/>
      <c r="S185" s="4"/>
    </row>
    <row r="186" spans="4:19" x14ac:dyDescent="0.25">
      <c r="D186" s="4">
        <f t="shared" si="27"/>
        <v>18.29999999999999</v>
      </c>
      <c r="E186" s="1">
        <v>46.39217</v>
      </c>
      <c r="F186" s="1">
        <v>159.98570000000001</v>
      </c>
      <c r="G186" s="1">
        <v>2.0403673453139213</v>
      </c>
      <c r="H186" s="1">
        <v>2.5418820864240431E-5</v>
      </c>
      <c r="I186" s="1">
        <v>4.2733288533343988E-2</v>
      </c>
      <c r="J186" s="4">
        <f t="shared" si="25"/>
        <v>-10.039472028636464</v>
      </c>
      <c r="K186" s="20">
        <f t="shared" si="26"/>
        <v>2.0359377443777658</v>
      </c>
      <c r="L186" s="4">
        <f t="shared" si="28"/>
        <v>4.42960093615552E-3</v>
      </c>
      <c r="M186" s="4"/>
      <c r="N186" s="4"/>
      <c r="O186" s="4"/>
      <c r="P186" s="4"/>
      <c r="Q186" s="4"/>
      <c r="R186" s="4"/>
      <c r="S186" s="4"/>
    </row>
    <row r="187" spans="4:19" x14ac:dyDescent="0.25">
      <c r="D187" s="4">
        <f t="shared" si="27"/>
        <v>18.399999999999991</v>
      </c>
      <c r="E187" s="1">
        <v>46.492159999999998</v>
      </c>
      <c r="F187" s="1">
        <v>159.98570000000001</v>
      </c>
      <c r="G187" s="1">
        <v>2.040311453594176</v>
      </c>
      <c r="H187" s="1">
        <v>2.5493059949298866E-5</v>
      </c>
      <c r="I187" s="1">
        <v>4.288578620723691E-2</v>
      </c>
      <c r="J187" s="4">
        <f t="shared" si="25"/>
        <v>-10.024962684224963</v>
      </c>
      <c r="K187" s="20">
        <f t="shared" si="26"/>
        <v>2.035950164682808</v>
      </c>
      <c r="L187" s="4">
        <f t="shared" si="28"/>
        <v>4.3612889113679998E-3</v>
      </c>
      <c r="M187" s="4"/>
      <c r="N187" s="4"/>
      <c r="O187" s="4"/>
      <c r="P187" s="4"/>
      <c r="Q187" s="4"/>
      <c r="R187" s="4"/>
      <c r="S187" s="4"/>
    </row>
    <row r="188" spans="4:19" x14ac:dyDescent="0.25">
      <c r="D188" s="4">
        <f t="shared" si="27"/>
        <v>18.499999999999993</v>
      </c>
      <c r="E188" s="1">
        <v>46.592170000000003</v>
      </c>
      <c r="F188" s="1">
        <v>159.98570000000001</v>
      </c>
      <c r="G188" s="1">
        <v>2.0402737147406729</v>
      </c>
      <c r="H188" s="1">
        <v>2.5567465839719393E-5</v>
      </c>
      <c r="I188" s="1">
        <v>4.3038759862768679E-2</v>
      </c>
      <c r="J188" s="4">
        <f t="shared" si="25"/>
        <v>-10.010405295617602</v>
      </c>
      <c r="K188" s="20">
        <f t="shared" si="26"/>
        <v>2.0359626237545871</v>
      </c>
      <c r="L188" s="4">
        <f t="shared" si="28"/>
        <v>4.3110909860857305E-3</v>
      </c>
      <c r="M188" s="4"/>
      <c r="N188" s="4"/>
      <c r="O188" s="4"/>
      <c r="P188" s="4"/>
      <c r="Q188" s="4"/>
      <c r="R188" s="4"/>
      <c r="S188" s="4"/>
    </row>
    <row r="189" spans="4:19" x14ac:dyDescent="0.25">
      <c r="D189" s="4">
        <f t="shared" si="27"/>
        <v>18.599999999999994</v>
      </c>
      <c r="E189" s="1">
        <v>46.692169999999997</v>
      </c>
      <c r="F189" s="1">
        <v>159.98570000000001</v>
      </c>
      <c r="G189" s="1">
        <v>2.0402609758871697</v>
      </c>
      <c r="H189" s="1">
        <v>2.5642016316477133E-5</v>
      </c>
      <c r="I189" s="1">
        <v>4.3192164657806988E-2</v>
      </c>
      <c r="J189" s="4">
        <f t="shared" si="25"/>
        <v>-9.995804104764737</v>
      </c>
      <c r="K189" s="20">
        <f t="shared" si="26"/>
        <v>2.0359751179408963</v>
      </c>
      <c r="L189" s="4">
        <f t="shared" si="28"/>
        <v>4.2858579462734525E-3</v>
      </c>
      <c r="M189" s="4"/>
      <c r="N189" s="4"/>
      <c r="O189" s="4"/>
      <c r="P189" s="4"/>
      <c r="Q189" s="4"/>
      <c r="R189" s="4"/>
      <c r="S189" s="4"/>
    </row>
    <row r="190" spans="4:19" x14ac:dyDescent="0.25">
      <c r="D190" s="4">
        <f t="shared" si="27"/>
        <v>18.699999999999996</v>
      </c>
      <c r="E190" s="1">
        <v>46.792160000000003</v>
      </c>
      <c r="F190" s="1">
        <v>159.98570000000001</v>
      </c>
      <c r="G190" s="1">
        <v>2.040277536396724</v>
      </c>
      <c r="H190" s="1">
        <v>2.5716711377904401E-5</v>
      </c>
      <c r="I190" s="1">
        <v>4.3346001370496066E-2</v>
      </c>
      <c r="J190" s="4">
        <f t="shared" si="25"/>
        <v>-9.981159013364282</v>
      </c>
      <c r="K190" s="20">
        <f t="shared" si="26"/>
        <v>2.0359876473051126</v>
      </c>
      <c r="L190" s="4">
        <f t="shared" si="28"/>
        <v>4.2898890916114318E-3</v>
      </c>
      <c r="M190" s="4"/>
      <c r="N190" s="4"/>
      <c r="O190" s="4"/>
      <c r="P190" s="4"/>
      <c r="Q190" s="4"/>
      <c r="R190" s="4"/>
      <c r="S190" s="4"/>
    </row>
    <row r="191" spans="4:19" x14ac:dyDescent="0.25">
      <c r="D191" s="4">
        <f t="shared" si="27"/>
        <v>18.799999999999997</v>
      </c>
      <c r="E191" s="1">
        <v>46.89217</v>
      </c>
      <c r="F191" s="1">
        <v>159.98570000000001</v>
      </c>
      <c r="G191" s="1">
        <v>2.0402827911737935</v>
      </c>
      <c r="H191" s="1">
        <v>2.5791573467516493E-5</v>
      </c>
      <c r="I191" s="1">
        <v>4.3500317068790317E-2</v>
      </c>
      <c r="J191" s="4">
        <f t="shared" si="25"/>
        <v>-9.9664655149730912</v>
      </c>
      <c r="K191" s="20">
        <f t="shared" si="26"/>
        <v>2.0360002156807258</v>
      </c>
      <c r="L191" s="4">
        <f t="shared" si="28"/>
        <v>4.282575493067764E-3</v>
      </c>
      <c r="M191" s="4"/>
      <c r="N191" s="4"/>
      <c r="O191" s="4"/>
      <c r="P191" s="4"/>
      <c r="Q191" s="4"/>
      <c r="R191" s="4"/>
      <c r="S191" s="4"/>
    </row>
    <row r="192" spans="4:19" x14ac:dyDescent="0.25">
      <c r="D192" s="4">
        <f t="shared" si="27"/>
        <v>18.899999999999999</v>
      </c>
      <c r="E192" s="1">
        <v>46.992159999999998</v>
      </c>
      <c r="F192" s="1">
        <v>159.98570000000001</v>
      </c>
      <c r="G192" s="1">
        <v>2.0402706892629658</v>
      </c>
      <c r="H192" s="1">
        <v>2.5866572728132246E-5</v>
      </c>
      <c r="I192" s="1">
        <v>4.3655051034651331E-2</v>
      </c>
      <c r="J192" s="4">
        <f t="shared" si="25"/>
        <v>-9.9517293656520991</v>
      </c>
      <c r="K192" s="20">
        <f t="shared" si="26"/>
        <v>2.0360128181225035</v>
      </c>
      <c r="L192" s="4">
        <f t="shared" si="28"/>
        <v>4.2578711404623881E-3</v>
      </c>
      <c r="M192" s="4"/>
      <c r="N192" s="4"/>
      <c r="O192" s="4"/>
      <c r="P192" s="4"/>
      <c r="Q192" s="4"/>
      <c r="R192" s="4"/>
      <c r="S192" s="4"/>
    </row>
    <row r="193" spans="4:19" x14ac:dyDescent="0.25">
      <c r="D193" s="4">
        <f t="shared" si="27"/>
        <v>19</v>
      </c>
      <c r="E193" s="1">
        <v>47.092170000000003</v>
      </c>
      <c r="F193" s="1">
        <v>159.98570000000001</v>
      </c>
      <c r="G193" s="1">
        <v>2.0402522179253864</v>
      </c>
      <c r="H193" s="1">
        <v>2.5941739158745463E-5</v>
      </c>
      <c r="I193" s="1">
        <v>4.381026599096377E-2</v>
      </c>
      <c r="J193" s="4">
        <f t="shared" si="25"/>
        <v>-9.9369445664837226</v>
      </c>
      <c r="K193" s="20">
        <f t="shared" si="26"/>
        <v>2.0360254597389642</v>
      </c>
      <c r="L193" s="4">
        <f t="shared" si="28"/>
        <v>4.2267581864221526E-3</v>
      </c>
      <c r="M193" s="4"/>
      <c r="N193" s="4"/>
      <c r="O193" s="4"/>
      <c r="P193" s="4"/>
      <c r="Q193" s="4"/>
      <c r="R193" s="4"/>
      <c r="S193" s="4"/>
    </row>
    <row r="194" spans="4:19" x14ac:dyDescent="0.25">
      <c r="D194" s="4">
        <f t="shared" si="27"/>
        <v>19.100000000000001</v>
      </c>
      <c r="E194" s="1">
        <v>47.192169999999997</v>
      </c>
      <c r="F194" s="1">
        <v>159.98570000000001</v>
      </c>
      <c r="G194" s="1">
        <v>2.0402737147406729</v>
      </c>
      <c r="H194" s="1">
        <v>2.6017050305623587E-5</v>
      </c>
      <c r="I194" s="1">
        <v>4.3965916425916234E-2</v>
      </c>
      <c r="J194" s="4">
        <f t="shared" si="25"/>
        <v>-9.9221154265982499</v>
      </c>
      <c r="K194" s="20">
        <f t="shared" si="26"/>
        <v>2.0360381368233602</v>
      </c>
      <c r="L194" s="4">
        <f t="shared" si="28"/>
        <v>4.2355779173126606E-3</v>
      </c>
      <c r="M194" s="4"/>
      <c r="N194" s="4"/>
      <c r="O194" s="4"/>
      <c r="P194" s="4"/>
      <c r="Q194" s="4"/>
      <c r="R194" s="4"/>
      <c r="S194" s="4"/>
    </row>
    <row r="195" spans="4:19" x14ac:dyDescent="0.25">
      <c r="D195" s="4">
        <f t="shared" si="27"/>
        <v>19.200000000000003</v>
      </c>
      <c r="E195" s="1">
        <v>47.292160000000003</v>
      </c>
      <c r="F195" s="1">
        <v>159.98570000000001</v>
      </c>
      <c r="G195" s="1">
        <v>2.0402964854413099</v>
      </c>
      <c r="H195" s="1">
        <v>2.6092506160215619E-5</v>
      </c>
      <c r="I195" s="1">
        <v>4.4122003117519799E-2</v>
      </c>
      <c r="J195" s="4">
        <f t="shared" si="25"/>
        <v>-9.9072418469813783</v>
      </c>
      <c r="K195" s="20">
        <f t="shared" si="26"/>
        <v>2.0360508494390563</v>
      </c>
      <c r="L195" s="4">
        <f t="shared" si="28"/>
        <v>4.2456360022535833E-3</v>
      </c>
      <c r="M195" s="4"/>
      <c r="N195" s="4"/>
      <c r="O195" s="4"/>
      <c r="P195" s="4"/>
      <c r="Q195" s="4"/>
      <c r="R195" s="4"/>
      <c r="S195" s="4"/>
    </row>
    <row r="196" spans="4:19" x14ac:dyDescent="0.25">
      <c r="D196" s="4">
        <f t="shared" si="27"/>
        <v>19.300000000000004</v>
      </c>
      <c r="E196" s="1">
        <v>47.39217</v>
      </c>
      <c r="F196" s="1">
        <v>159.98570000000001</v>
      </c>
      <c r="G196" s="1">
        <v>2.0402826319381253</v>
      </c>
      <c r="H196" s="1">
        <v>2.616812938728403E-5</v>
      </c>
      <c r="I196" s="1">
        <v>4.4278573809984782E-2</v>
      </c>
      <c r="J196" s="4">
        <f t="shared" ref="J196:J259" si="29">$B$2+($B$3-$B$2)*$B$4*I196/(1-(1-$B$4)*I196)</f>
        <v>-9.8923192517435794</v>
      </c>
      <c r="K196" s="20">
        <f t="shared" ref="K196:K259" si="30">$B$19+$B$20*I196+$B$21*F196+($B$22+$B$23*F196-$B$19-$B$20*I196-$B$21*F196)/(1+EXP($B$24*(F196-J196-$B$25-$B$26*F196)))</f>
        <v>2.0360636014746216</v>
      </c>
      <c r="L196" s="4">
        <f t="shared" si="28"/>
        <v>4.2190304635036924E-3</v>
      </c>
      <c r="M196" s="4"/>
      <c r="N196" s="4"/>
      <c r="O196" s="4"/>
      <c r="P196" s="4"/>
      <c r="Q196" s="4"/>
      <c r="R196" s="4"/>
      <c r="S196" s="4"/>
    </row>
    <row r="197" spans="4:19" x14ac:dyDescent="0.25">
      <c r="D197" s="4">
        <f t="shared" ref="D197:D260" si="31">D196+0.1</f>
        <v>19.400000000000006</v>
      </c>
      <c r="E197" s="1">
        <v>47.492159999999998</v>
      </c>
      <c r="F197" s="1">
        <v>159.98570000000001</v>
      </c>
      <c r="G197" s="1">
        <v>2.0402802434030933</v>
      </c>
      <c r="H197" s="1">
        <v>2.624388981858659E-5</v>
      </c>
      <c r="I197" s="1">
        <v>4.4435566885430849E-2</v>
      </c>
      <c r="J197" s="4">
        <f t="shared" si="29"/>
        <v>-9.8773534876008107</v>
      </c>
      <c r="K197" s="20">
        <f t="shared" si="30"/>
        <v>2.0360763879115349</v>
      </c>
      <c r="L197" s="4">
        <f t="shared" si="28"/>
        <v>4.2038554915584392E-3</v>
      </c>
      <c r="M197" s="4"/>
      <c r="N197" s="4"/>
      <c r="O197" s="4"/>
      <c r="P197" s="4"/>
      <c r="Q197" s="4"/>
      <c r="R197" s="4"/>
      <c r="S197" s="4"/>
    </row>
    <row r="198" spans="4:19" x14ac:dyDescent="0.25">
      <c r="D198" s="4">
        <f t="shared" si="31"/>
        <v>19.500000000000007</v>
      </c>
      <c r="E198" s="1">
        <v>47.592170000000003</v>
      </c>
      <c r="F198" s="1">
        <v>159.98570000000001</v>
      </c>
      <c r="G198" s="1">
        <v>2.0402980777979973</v>
      </c>
      <c r="H198" s="1">
        <v>2.6319817750445108E-5</v>
      </c>
      <c r="I198" s="1">
        <v>4.4593045970676266E-2</v>
      </c>
      <c r="J198" s="4">
        <f t="shared" si="29"/>
        <v>-9.8623384629966449</v>
      </c>
      <c r="K198" s="20">
        <f t="shared" si="30"/>
        <v>2.0360892139319362</v>
      </c>
      <c r="L198" s="4">
        <f t="shared" si="28"/>
        <v>4.2088638660611188E-3</v>
      </c>
      <c r="M198" s="4"/>
      <c r="N198" s="4"/>
      <c r="O198" s="4"/>
      <c r="P198" s="4"/>
      <c r="Q198" s="4"/>
      <c r="R198" s="4"/>
      <c r="S198" s="4"/>
    </row>
    <row r="199" spans="4:19" x14ac:dyDescent="0.25">
      <c r="D199" s="4">
        <f t="shared" si="31"/>
        <v>19.600000000000009</v>
      </c>
      <c r="E199" s="1">
        <v>47.692169999999997</v>
      </c>
      <c r="F199" s="1">
        <v>159.98570000000001</v>
      </c>
      <c r="G199" s="1">
        <v>2.0403899567788892</v>
      </c>
      <c r="H199" s="1">
        <v>2.6395890493959496E-5</v>
      </c>
      <c r="I199" s="1">
        <v>4.4750964877178931E-2</v>
      </c>
      <c r="J199" s="4">
        <f t="shared" si="29"/>
        <v>-9.8472785550875734</v>
      </c>
      <c r="K199" s="20">
        <f t="shared" si="30"/>
        <v>2.036102075773961</v>
      </c>
      <c r="L199" s="4">
        <f t="shared" si="28"/>
        <v>4.2878810049282734E-3</v>
      </c>
      <c r="M199" s="4"/>
      <c r="N199" s="4"/>
      <c r="O199" s="4"/>
      <c r="P199" s="4"/>
      <c r="Q199" s="4"/>
      <c r="R199" s="4"/>
      <c r="S199" s="4"/>
    </row>
    <row r="200" spans="4:19" x14ac:dyDescent="0.25">
      <c r="D200" s="4">
        <f t="shared" si="31"/>
        <v>19.70000000000001</v>
      </c>
      <c r="E200" s="1">
        <v>47.792160000000003</v>
      </c>
      <c r="F200" s="1">
        <v>159.9855</v>
      </c>
      <c r="G200" s="1">
        <v>2.0404579504094627</v>
      </c>
      <c r="H200" s="1">
        <v>2.6471862440302192E-5</v>
      </c>
      <c r="I200" s="1">
        <v>4.4909324382608397E-2</v>
      </c>
      <c r="J200" s="4">
        <f t="shared" si="29"/>
        <v>-9.8321736641512985</v>
      </c>
      <c r="K200" s="20">
        <f t="shared" si="30"/>
        <v>2.0361149735009465</v>
      </c>
      <c r="L200" s="4">
        <f t="shared" si="28"/>
        <v>4.3429769085161496E-3</v>
      </c>
      <c r="M200" s="4"/>
      <c r="N200" s="4"/>
      <c r="O200" s="4"/>
      <c r="P200" s="4"/>
      <c r="Q200" s="4"/>
      <c r="R200" s="4"/>
      <c r="S200" s="4"/>
    </row>
    <row r="201" spans="4:19" x14ac:dyDescent="0.25">
      <c r="D201" s="4">
        <f t="shared" si="31"/>
        <v>19.800000000000011</v>
      </c>
      <c r="E201" s="1">
        <v>47.89217</v>
      </c>
      <c r="F201" s="1">
        <v>159.9854</v>
      </c>
      <c r="G201" s="1">
        <v>2.0404646383075518</v>
      </c>
      <c r="H201" s="1">
        <v>2.6548123094891858E-5</v>
      </c>
      <c r="I201" s="1">
        <v>4.506817144036767E-2</v>
      </c>
      <c r="J201" s="4">
        <f t="shared" si="29"/>
        <v>-9.817019284616439</v>
      </c>
      <c r="K201" s="20">
        <f t="shared" si="30"/>
        <v>2.0361279109370538</v>
      </c>
      <c r="L201" s="4">
        <f t="shared" si="28"/>
        <v>4.3367273704979503E-3</v>
      </c>
      <c r="M201" s="4"/>
      <c r="N201" s="4"/>
      <c r="O201" s="4"/>
      <c r="P201" s="4"/>
      <c r="Q201" s="4"/>
      <c r="R201" s="4"/>
      <c r="S201" s="4"/>
    </row>
    <row r="202" spans="4:19" x14ac:dyDescent="0.25">
      <c r="D202" s="4">
        <f t="shared" si="31"/>
        <v>19.900000000000013</v>
      </c>
      <c r="E202" s="1">
        <v>47.992159999999998</v>
      </c>
      <c r="F202" s="1">
        <v>159.9854</v>
      </c>
      <c r="G202" s="1">
        <v>2.0404641606005454</v>
      </c>
      <c r="H202" s="1">
        <v>2.662464338830155E-5</v>
      </c>
      <c r="I202" s="1">
        <v>4.5227444250063163E-2</v>
      </c>
      <c r="J202" s="4">
        <f t="shared" si="29"/>
        <v>-9.8018212857242659</v>
      </c>
      <c r="K202" s="20">
        <f t="shared" si="30"/>
        <v>2.0361408830488954</v>
      </c>
      <c r="L202" s="4">
        <f t="shared" si="28"/>
        <v>4.3232775516499622E-3</v>
      </c>
      <c r="M202" s="4"/>
      <c r="N202" s="4"/>
      <c r="O202" s="4"/>
      <c r="P202" s="4"/>
      <c r="Q202" s="4"/>
      <c r="R202" s="4"/>
      <c r="S202" s="4"/>
    </row>
    <row r="203" spans="4:19" x14ac:dyDescent="0.25">
      <c r="D203" s="4">
        <f t="shared" si="31"/>
        <v>20.000000000000014</v>
      </c>
      <c r="E203" s="1">
        <v>48.092170000000003</v>
      </c>
      <c r="F203" s="1">
        <v>159.9854</v>
      </c>
      <c r="G203" s="1">
        <v>2.0404627274795262</v>
      </c>
      <c r="H203" s="1">
        <v>2.6701331471106047E-5</v>
      </c>
      <c r="I203" s="1">
        <v>4.5387208085179015E-2</v>
      </c>
      <c r="J203" s="4">
        <f t="shared" si="29"/>
        <v>-9.7865734121515988</v>
      </c>
      <c r="K203" s="20">
        <f t="shared" si="30"/>
        <v>2.036153895152728</v>
      </c>
      <c r="L203" s="4">
        <f t="shared" si="28"/>
        <v>4.3088323267981288E-3</v>
      </c>
      <c r="M203" s="4"/>
      <c r="N203" s="4"/>
      <c r="O203" s="4"/>
      <c r="P203" s="4"/>
      <c r="Q203" s="4"/>
      <c r="R203" s="4"/>
      <c r="S203" s="4"/>
    </row>
    <row r="204" spans="4:19" x14ac:dyDescent="0.25">
      <c r="D204" s="4">
        <f t="shared" si="31"/>
        <v>20.100000000000016</v>
      </c>
      <c r="E204" s="1">
        <v>48.192169999999997</v>
      </c>
      <c r="F204" s="1">
        <v>159.9854</v>
      </c>
      <c r="G204" s="1">
        <v>2.0404681414922652</v>
      </c>
      <c r="H204" s="1">
        <v>2.6778164419466669E-5</v>
      </c>
      <c r="I204" s="1">
        <v>4.5547416074005642E-2</v>
      </c>
      <c r="J204" s="4">
        <f t="shared" si="29"/>
        <v>-9.7712801098754376</v>
      </c>
      <c r="K204" s="20">
        <f t="shared" si="30"/>
        <v>2.0361669434310437</v>
      </c>
      <c r="L204" s="4">
        <f t="shared" si="28"/>
        <v>4.3011980612215339E-3</v>
      </c>
      <c r="M204" s="4"/>
      <c r="N204" s="4"/>
      <c r="O204" s="4"/>
      <c r="P204" s="4"/>
      <c r="Q204" s="4"/>
      <c r="R204" s="4"/>
      <c r="S204" s="4"/>
    </row>
    <row r="205" spans="4:19" x14ac:dyDescent="0.25">
      <c r="D205" s="4">
        <f t="shared" si="31"/>
        <v>20.200000000000017</v>
      </c>
      <c r="E205" s="1">
        <v>48.292160000000003</v>
      </c>
      <c r="F205" s="1">
        <v>159.9854</v>
      </c>
      <c r="G205" s="1">
        <v>2.0404886828935389</v>
      </c>
      <c r="H205" s="1">
        <v>2.6855142210605535E-5</v>
      </c>
      <c r="I205" s="1">
        <v>4.5708068993623799E-2</v>
      </c>
      <c r="J205" s="4">
        <f t="shared" si="29"/>
        <v>-9.7559412784743778</v>
      </c>
      <c r="K205" s="20">
        <f t="shared" si="30"/>
        <v>2.0361800279471329</v>
      </c>
      <c r="L205" s="4">
        <f t="shared" si="28"/>
        <v>4.3086549464059765E-3</v>
      </c>
      <c r="M205" s="4"/>
      <c r="N205" s="4"/>
      <c r="O205" s="4"/>
      <c r="P205" s="4"/>
      <c r="Q205" s="4"/>
      <c r="R205" s="4"/>
      <c r="S205" s="4"/>
    </row>
    <row r="206" spans="4:19" x14ac:dyDescent="0.25">
      <c r="D206" s="4">
        <f t="shared" si="31"/>
        <v>20.300000000000018</v>
      </c>
      <c r="E206" s="1">
        <v>48.39217</v>
      </c>
      <c r="F206" s="1">
        <v>159.9854</v>
      </c>
      <c r="G206" s="1">
        <v>2.0405245109190169</v>
      </c>
      <c r="H206" s="1">
        <v>2.6932287951383717E-5</v>
      </c>
      <c r="I206" s="1">
        <v>4.5869215959972752E-2</v>
      </c>
      <c r="J206" s="4">
        <f t="shared" si="29"/>
        <v>-9.7405522006961753</v>
      </c>
      <c r="K206" s="20">
        <f t="shared" si="30"/>
        <v>2.0361931527012858</v>
      </c>
      <c r="L206" s="4">
        <f t="shared" ref="L206:L269" si="32">ABS(G206-K206)</f>
        <v>4.3313582177311183E-3</v>
      </c>
      <c r="M206" s="4"/>
      <c r="N206" s="4"/>
      <c r="O206" s="4"/>
      <c r="P206" s="4"/>
      <c r="Q206" s="4"/>
      <c r="R206" s="4"/>
      <c r="S206" s="4"/>
    </row>
    <row r="207" spans="4:19" x14ac:dyDescent="0.25">
      <c r="D207" s="4">
        <f t="shared" si="31"/>
        <v>20.40000000000002</v>
      </c>
      <c r="E207" s="1">
        <v>48.492159999999998</v>
      </c>
      <c r="F207" s="1">
        <v>159.9854</v>
      </c>
      <c r="G207" s="1">
        <v>2.0405740332120104</v>
      </c>
      <c r="H207" s="1">
        <v>2.7009570850834334E-5</v>
      </c>
      <c r="I207" s="1">
        <v>4.6030793528308279E-2</v>
      </c>
      <c r="J207" s="4">
        <f t="shared" si="29"/>
        <v>-9.7251189078952187</v>
      </c>
      <c r="K207" s="20">
        <f t="shared" si="30"/>
        <v>2.0362063125261902</v>
      </c>
      <c r="L207" s="4">
        <f t="shared" si="32"/>
        <v>4.3677206858201423E-3</v>
      </c>
      <c r="M207" s="4"/>
      <c r="N207" s="4"/>
      <c r="O207" s="4"/>
      <c r="P207" s="4"/>
      <c r="Q207" s="4"/>
      <c r="R207" s="4"/>
      <c r="S207" s="4"/>
    </row>
    <row r="208" spans="4:19" x14ac:dyDescent="0.25">
      <c r="D208" s="4">
        <f t="shared" si="31"/>
        <v>20.500000000000021</v>
      </c>
      <c r="E208" s="1">
        <v>48.592170000000003</v>
      </c>
      <c r="F208" s="1">
        <v>159.9854</v>
      </c>
      <c r="G208" s="1">
        <v>2.0406152752502269</v>
      </c>
      <c r="H208" s="1">
        <v>2.7087021799504537E-5</v>
      </c>
      <c r="I208" s="1">
        <v>4.6192867159155805E-2</v>
      </c>
      <c r="J208" s="4">
        <f t="shared" si="29"/>
        <v>-9.7096351199327096</v>
      </c>
      <c r="K208" s="20">
        <f t="shared" si="30"/>
        <v>2.0362195127533349</v>
      </c>
      <c r="L208" s="4">
        <f t="shared" si="32"/>
        <v>4.3957624968919973E-3</v>
      </c>
      <c r="M208" s="4"/>
      <c r="N208" s="4"/>
      <c r="O208" s="4"/>
      <c r="P208" s="4"/>
      <c r="Q208" s="4"/>
      <c r="R208" s="4"/>
      <c r="S208" s="4"/>
    </row>
    <row r="209" spans="4:19" x14ac:dyDescent="0.25">
      <c r="D209" s="4">
        <f t="shared" si="31"/>
        <v>20.600000000000023</v>
      </c>
      <c r="E209" s="1">
        <v>48.692169999999997</v>
      </c>
      <c r="F209" s="1">
        <v>159.9854</v>
      </c>
      <c r="G209" s="1">
        <v>2.0405883644222014</v>
      </c>
      <c r="H209" s="1">
        <v>2.7164617637633478E-5</v>
      </c>
      <c r="I209" s="1">
        <v>4.6355389289952822E-2</v>
      </c>
      <c r="J209" s="4">
        <f t="shared" si="29"/>
        <v>-9.6941053525230458</v>
      </c>
      <c r="K209" s="20">
        <f t="shared" si="30"/>
        <v>2.0362327495089465</v>
      </c>
      <c r="L209" s="4">
        <f t="shared" si="32"/>
        <v>4.3556149132548683E-3</v>
      </c>
      <c r="M209" s="4"/>
      <c r="N209" s="4"/>
      <c r="O209" s="4"/>
      <c r="P209" s="4"/>
      <c r="Q209" s="4"/>
      <c r="R209" s="4"/>
      <c r="S209" s="4"/>
    </row>
    <row r="210" spans="4:19" x14ac:dyDescent="0.25">
      <c r="D210" s="4">
        <f t="shared" si="31"/>
        <v>20.700000000000024</v>
      </c>
      <c r="E210" s="1">
        <v>48.792160000000003</v>
      </c>
      <c r="F210" s="1">
        <v>159.9854</v>
      </c>
      <c r="G210" s="1">
        <v>2.0405579504094629</v>
      </c>
      <c r="H210" s="1">
        <v>2.7242358335098699E-5</v>
      </c>
      <c r="I210" s="1">
        <v>4.651836069700805E-2</v>
      </c>
      <c r="J210" s="4">
        <f t="shared" si="29"/>
        <v>-9.678529504546141</v>
      </c>
      <c r="K210" s="20">
        <f t="shared" si="30"/>
        <v>2.0362460228562518</v>
      </c>
      <c r="L210" s="4">
        <f t="shared" si="32"/>
        <v>4.3119275532110812E-3</v>
      </c>
      <c r="M210" s="4"/>
      <c r="N210" s="4"/>
      <c r="O210" s="4"/>
      <c r="P210" s="4"/>
      <c r="Q210" s="4"/>
      <c r="R210" s="4"/>
      <c r="S210" s="4"/>
    </row>
    <row r="211" spans="4:19" x14ac:dyDescent="0.25">
      <c r="D211" s="4">
        <f t="shared" si="31"/>
        <v>20.800000000000026</v>
      </c>
      <c r="E211" s="1">
        <v>48.89217</v>
      </c>
      <c r="F211" s="1">
        <v>159.9854</v>
      </c>
      <c r="G211" s="1">
        <v>2.0405375682438578</v>
      </c>
      <c r="H211" s="1">
        <v>2.7320267220141593E-5</v>
      </c>
      <c r="I211" s="1">
        <v>4.6681831192433638E-2</v>
      </c>
      <c r="J211" s="4">
        <f t="shared" si="29"/>
        <v>-9.6629027867532802</v>
      </c>
      <c r="K211" s="20">
        <f t="shared" si="30"/>
        <v>2.0362593368522415</v>
      </c>
      <c r="L211" s="4">
        <f t="shared" si="32"/>
        <v>4.2782313916163162E-3</v>
      </c>
      <c r="M211" s="4"/>
      <c r="N211" s="4"/>
      <c r="O211" s="4"/>
      <c r="P211" s="4"/>
      <c r="Q211" s="4"/>
      <c r="R211" s="4"/>
      <c r="S211" s="4"/>
    </row>
    <row r="212" spans="4:19" x14ac:dyDescent="0.25">
      <c r="D212" s="4">
        <f t="shared" si="31"/>
        <v>20.900000000000027</v>
      </c>
      <c r="E212" s="1">
        <v>48.992159999999998</v>
      </c>
      <c r="F212" s="1">
        <v>159.9854</v>
      </c>
      <c r="G212" s="1">
        <v>2.0405802434030931</v>
      </c>
      <c r="H212" s="1">
        <v>2.7398313189426437E-5</v>
      </c>
      <c r="I212" s="1">
        <v>4.684573640359415E-2</v>
      </c>
      <c r="J212" s="4">
        <f t="shared" si="29"/>
        <v>-9.6472313245795718</v>
      </c>
      <c r="K212" s="20">
        <f t="shared" si="30"/>
        <v>2.0362726862540304</v>
      </c>
      <c r="L212" s="4">
        <f t="shared" si="32"/>
        <v>4.307557149062724E-3</v>
      </c>
      <c r="M212" s="4"/>
      <c r="N212" s="4"/>
      <c r="O212" s="4"/>
      <c r="P212" s="4"/>
      <c r="Q212" s="4"/>
      <c r="R212" s="4"/>
      <c r="S212" s="4"/>
    </row>
    <row r="213" spans="4:19" x14ac:dyDescent="0.25">
      <c r="D213" s="4">
        <f t="shared" si="31"/>
        <v>21.000000000000028</v>
      </c>
      <c r="E213" s="1">
        <v>49.092170000000003</v>
      </c>
      <c r="F213" s="1">
        <v>159.9854</v>
      </c>
      <c r="G213" s="1">
        <v>2.0406235555050038</v>
      </c>
      <c r="H213" s="1">
        <v>2.7476527431105409E-5</v>
      </c>
      <c r="I213" s="1">
        <v>4.7010142721718627E-2</v>
      </c>
      <c r="J213" s="4">
        <f t="shared" si="29"/>
        <v>-9.6315087418364591</v>
      </c>
      <c r="K213" s="20">
        <f t="shared" si="30"/>
        <v>2.0362860764689095</v>
      </c>
      <c r="L213" s="4">
        <f t="shared" si="32"/>
        <v>4.3374790360943827E-3</v>
      </c>
      <c r="M213" s="4"/>
      <c r="N213" s="4"/>
      <c r="O213" s="4"/>
      <c r="P213" s="4"/>
      <c r="Q213" s="4"/>
      <c r="R213" s="4"/>
      <c r="S213" s="4"/>
    </row>
    <row r="214" spans="4:19" x14ac:dyDescent="0.25">
      <c r="D214" s="4">
        <f t="shared" si="31"/>
        <v>21.10000000000003</v>
      </c>
      <c r="E214" s="1">
        <v>49.192169999999997</v>
      </c>
      <c r="F214" s="1">
        <v>159.9854</v>
      </c>
      <c r="G214" s="1">
        <v>2.0406267402183795</v>
      </c>
      <c r="H214" s="1">
        <v>2.7554886549193342E-5</v>
      </c>
      <c r="I214" s="1">
        <v>4.7175001886305253E-2</v>
      </c>
      <c r="J214" s="4">
        <f t="shared" si="29"/>
        <v>-9.6157396248425329</v>
      </c>
      <c r="K214" s="20">
        <f t="shared" si="30"/>
        <v>2.0362995035662608</v>
      </c>
      <c r="L214" s="4">
        <f t="shared" si="32"/>
        <v>4.32723665211876E-3</v>
      </c>
      <c r="M214" s="4"/>
      <c r="N214" s="4"/>
      <c r="O214" s="4"/>
      <c r="P214" s="4"/>
      <c r="Q214" s="4"/>
      <c r="R214" s="4"/>
      <c r="S214" s="4"/>
    </row>
    <row r="215" spans="4:19" x14ac:dyDescent="0.25">
      <c r="D215" s="4">
        <f t="shared" si="31"/>
        <v>21.200000000000031</v>
      </c>
      <c r="E215" s="1">
        <v>49.292160000000003</v>
      </c>
      <c r="F215" s="1">
        <v>159.9854</v>
      </c>
      <c r="G215" s="1">
        <v>2.0406257848043667</v>
      </c>
      <c r="H215" s="1">
        <v>2.7633390506068641E-5</v>
      </c>
      <c r="I215" s="1">
        <v>4.7340314672668492E-2</v>
      </c>
      <c r="J215" s="4">
        <f t="shared" si="29"/>
        <v>-9.5999238717840694</v>
      </c>
      <c r="K215" s="20">
        <f t="shared" si="30"/>
        <v>2.0363129676092302</v>
      </c>
      <c r="L215" s="4">
        <f t="shared" si="32"/>
        <v>4.3128171951365424E-3</v>
      </c>
      <c r="M215" s="4"/>
      <c r="N215" s="4"/>
      <c r="O215" s="4"/>
      <c r="P215" s="4"/>
      <c r="Q215" s="4"/>
      <c r="R215" s="4"/>
      <c r="S215" s="4"/>
    </row>
    <row r="216" spans="4:19" x14ac:dyDescent="0.25">
      <c r="D216" s="4">
        <f t="shared" si="31"/>
        <v>21.300000000000033</v>
      </c>
      <c r="E216" s="1">
        <v>49.39217</v>
      </c>
      <c r="F216" s="1">
        <v>159.9854</v>
      </c>
      <c r="G216" s="1">
        <v>2.0406480777979974</v>
      </c>
      <c r="H216" s="1">
        <v>2.7712062851290651E-5</v>
      </c>
      <c r="I216" s="1">
        <v>4.7506131595739201E-2</v>
      </c>
      <c r="J216" s="4">
        <f t="shared" si="29"/>
        <v>-9.5840566205526692</v>
      </c>
      <c r="K216" s="20">
        <f t="shared" si="30"/>
        <v>2.0363264727120503</v>
      </c>
      <c r="L216" s="4">
        <f t="shared" si="32"/>
        <v>4.3216050859471444E-3</v>
      </c>
      <c r="M216" s="4"/>
      <c r="N216" s="4"/>
      <c r="O216" s="4"/>
      <c r="P216" s="4"/>
      <c r="Q216" s="4"/>
      <c r="R216" s="4"/>
      <c r="S216" s="4"/>
    </row>
    <row r="217" spans="4:19" x14ac:dyDescent="0.25">
      <c r="D217" s="4">
        <f t="shared" si="31"/>
        <v>21.400000000000034</v>
      </c>
      <c r="E217" s="1">
        <v>49.492159999999998</v>
      </c>
      <c r="F217" s="1">
        <v>159.9854</v>
      </c>
      <c r="G217" s="1">
        <v>2.0406546064604179</v>
      </c>
      <c r="H217" s="1">
        <v>2.7790872168858632E-5</v>
      </c>
      <c r="I217" s="1">
        <v>4.7672387345609232E-2</v>
      </c>
      <c r="J217" s="4">
        <f t="shared" si="29"/>
        <v>-9.5681440918249052</v>
      </c>
      <c r="K217" s="20">
        <f t="shared" si="30"/>
        <v>2.036340013555499</v>
      </c>
      <c r="L217" s="4">
        <f t="shared" si="32"/>
        <v>4.314592904918868E-3</v>
      </c>
      <c r="M217" s="4"/>
      <c r="N217" s="4"/>
      <c r="O217" s="4"/>
      <c r="P217" s="4"/>
      <c r="Q217" s="4"/>
      <c r="R217" s="4"/>
      <c r="S217" s="4"/>
    </row>
    <row r="218" spans="4:19" x14ac:dyDescent="0.25">
      <c r="D218" s="4">
        <f t="shared" si="31"/>
        <v>21.500000000000036</v>
      </c>
      <c r="E218" s="1">
        <v>49.592170000000003</v>
      </c>
      <c r="F218" s="1">
        <v>159.9854</v>
      </c>
      <c r="G218" s="1">
        <v>2.0406369313011821</v>
      </c>
      <c r="H218" s="1">
        <v>2.7869849944479351E-5</v>
      </c>
      <c r="I218" s="1">
        <v>4.7839149253145696E-2</v>
      </c>
      <c r="J218" s="4">
        <f t="shared" si="29"/>
        <v>-9.5521798122077524</v>
      </c>
      <c r="K218" s="20">
        <f t="shared" si="30"/>
        <v>2.0363535956233965</v>
      </c>
      <c r="L218" s="4">
        <f t="shared" si="32"/>
        <v>4.2833356777856046E-3</v>
      </c>
      <c r="M218" s="4"/>
      <c r="N218" s="4"/>
      <c r="O218" s="4"/>
      <c r="P218" s="4"/>
      <c r="Q218" s="4"/>
      <c r="R218" s="4"/>
      <c r="S218" s="4"/>
    </row>
    <row r="219" spans="4:19" x14ac:dyDescent="0.25">
      <c r="D219" s="4">
        <f t="shared" si="31"/>
        <v>21.600000000000037</v>
      </c>
      <c r="E219" s="1">
        <v>49.692169999999997</v>
      </c>
      <c r="F219" s="1">
        <v>159.9854</v>
      </c>
      <c r="G219" s="1">
        <v>2.0405571542311187</v>
      </c>
      <c r="H219" s="1">
        <v>2.794897254569631E-5</v>
      </c>
      <c r="I219" s="1">
        <v>4.8006368352812565E-2</v>
      </c>
      <c r="J219" s="4">
        <f t="shared" si="29"/>
        <v>-9.5361684394975921</v>
      </c>
      <c r="K219" s="20">
        <f t="shared" si="30"/>
        <v>2.036367214927703</v>
      </c>
      <c r="L219" s="4">
        <f t="shared" si="32"/>
        <v>4.1899393034157129E-3</v>
      </c>
      <c r="M219" s="4"/>
      <c r="N219" s="4"/>
      <c r="O219" s="4"/>
      <c r="P219" s="4"/>
      <c r="Q219" s="4"/>
      <c r="R219" s="4"/>
      <c r="S219" s="4"/>
    </row>
    <row r="220" spans="4:19" x14ac:dyDescent="0.25">
      <c r="D220" s="4">
        <f t="shared" si="31"/>
        <v>21.700000000000038</v>
      </c>
      <c r="E220" s="1">
        <v>49.792160000000003</v>
      </c>
      <c r="F220" s="1">
        <v>159.98560000000001</v>
      </c>
      <c r="G220" s="1">
        <v>2.0404931414922651</v>
      </c>
      <c r="H220" s="1">
        <v>2.802849995991788E-5</v>
      </c>
      <c r="I220" s="1">
        <v>4.8174045418703224E-2</v>
      </c>
      <c r="J220" s="4">
        <f t="shared" si="29"/>
        <v>-9.5201098711923926</v>
      </c>
      <c r="K220" s="20">
        <f t="shared" si="30"/>
        <v>2.0363808715314651</v>
      </c>
      <c r="L220" s="4">
        <f t="shared" si="32"/>
        <v>4.1122699608000524E-3</v>
      </c>
      <c r="M220" s="4"/>
      <c r="N220" s="4"/>
      <c r="O220" s="4"/>
      <c r="P220" s="4"/>
      <c r="Q220" s="4"/>
      <c r="R220" s="4"/>
      <c r="S220" s="4"/>
    </row>
    <row r="221" spans="4:19" x14ac:dyDescent="0.25">
      <c r="D221" s="4">
        <f t="shared" si="31"/>
        <v>21.80000000000004</v>
      </c>
      <c r="E221" s="1">
        <v>49.89217</v>
      </c>
      <c r="F221" s="1">
        <v>159.98560000000001</v>
      </c>
      <c r="G221" s="1">
        <v>2.0404815172884438</v>
      </c>
      <c r="H221" s="1">
        <v>2.8107937366144452E-5</v>
      </c>
      <c r="I221" s="1">
        <v>4.83422332355627E-2</v>
      </c>
      <c r="J221" s="4">
        <f t="shared" si="29"/>
        <v>-9.503999021971584</v>
      </c>
      <c r="K221" s="20">
        <f t="shared" si="30"/>
        <v>2.036394569733782</v>
      </c>
      <c r="L221" s="4">
        <f t="shared" si="32"/>
        <v>4.0869475546618794E-3</v>
      </c>
      <c r="M221" s="4"/>
      <c r="N221" s="4"/>
      <c r="O221" s="4"/>
      <c r="P221" s="4"/>
      <c r="Q221" s="4"/>
      <c r="R221" s="4"/>
      <c r="S221" s="4"/>
    </row>
    <row r="222" spans="4:19" x14ac:dyDescent="0.25">
      <c r="D222" s="4">
        <f t="shared" si="31"/>
        <v>21.900000000000041</v>
      </c>
      <c r="E222" s="1">
        <v>49.992159999999998</v>
      </c>
      <c r="F222" s="1">
        <v>159.98560000000001</v>
      </c>
      <c r="G222" s="1">
        <v>2.0404821542311185</v>
      </c>
      <c r="H222" s="1">
        <v>2.8187511598515507E-5</v>
      </c>
      <c r="I222" s="1">
        <v>4.8510863994997142E-2</v>
      </c>
      <c r="J222" s="4">
        <f t="shared" si="29"/>
        <v>-9.4878423575259987</v>
      </c>
      <c r="K222" s="20">
        <f t="shared" si="30"/>
        <v>2.0364083040119403</v>
      </c>
      <c r="L222" s="4">
        <f t="shared" si="32"/>
        <v>4.0738502191781656E-3</v>
      </c>
      <c r="M222" s="4"/>
      <c r="N222" s="4"/>
      <c r="O222" s="4"/>
      <c r="P222" s="4"/>
      <c r="Q222" s="4"/>
      <c r="R222" s="4"/>
      <c r="S222" s="4"/>
    </row>
    <row r="223" spans="4:19" x14ac:dyDescent="0.25">
      <c r="D223" s="4">
        <f t="shared" si="31"/>
        <v>22.000000000000043</v>
      </c>
      <c r="E223" s="1">
        <v>50.092170000000003</v>
      </c>
      <c r="F223" s="1">
        <v>159.98560000000001</v>
      </c>
      <c r="G223" s="1">
        <v>2.0404778548680613</v>
      </c>
      <c r="H223" s="1">
        <v>2.826725444075561E-5</v>
      </c>
      <c r="I223" s="1">
        <v>4.8680005977095202E-2</v>
      </c>
      <c r="J223" s="4">
        <f t="shared" si="29"/>
        <v>-9.4716333060318014</v>
      </c>
      <c r="K223" s="20">
        <f t="shared" si="30"/>
        <v>2.0364220799270707</v>
      </c>
      <c r="L223" s="4">
        <f t="shared" si="32"/>
        <v>4.0557749409906307E-3</v>
      </c>
      <c r="M223" s="4"/>
      <c r="N223" s="4"/>
      <c r="O223" s="4"/>
      <c r="P223" s="4"/>
      <c r="Q223" s="4"/>
      <c r="R223" s="4"/>
      <c r="S223" s="4"/>
    </row>
    <row r="224" spans="4:19" x14ac:dyDescent="0.25">
      <c r="D224" s="4">
        <f t="shared" si="31"/>
        <v>22.100000000000044</v>
      </c>
      <c r="E224" s="1">
        <v>50.192169999999997</v>
      </c>
      <c r="F224" s="1">
        <v>159.98560000000001</v>
      </c>
      <c r="G224" s="1">
        <v>2.0404439376706094</v>
      </c>
      <c r="H224" s="1">
        <v>2.834714202330332E-5</v>
      </c>
      <c r="I224" s="1">
        <v>4.8849609503739726E-2</v>
      </c>
      <c r="J224" s="4">
        <f t="shared" si="29"/>
        <v>-9.4553765976853938</v>
      </c>
      <c r="K224" s="20">
        <f t="shared" si="30"/>
        <v>2.0364358934330959</v>
      </c>
      <c r="L224" s="4">
        <f t="shared" si="32"/>
        <v>4.0080442375134417E-3</v>
      </c>
      <c r="M224" s="4"/>
      <c r="N224" s="4"/>
      <c r="O224" s="4"/>
      <c r="P224" s="4"/>
      <c r="Q224" s="4"/>
      <c r="R224" s="4"/>
      <c r="S224" s="4"/>
    </row>
    <row r="225" spans="4:19" x14ac:dyDescent="0.25">
      <c r="D225" s="4">
        <f t="shared" si="31"/>
        <v>22.200000000000045</v>
      </c>
      <c r="E225" s="1">
        <v>50.292160000000003</v>
      </c>
      <c r="F225" s="1">
        <v>159.98560000000001</v>
      </c>
      <c r="G225" s="1">
        <v>2.0404079504094628</v>
      </c>
      <c r="H225" s="1">
        <v>2.8427174293072905E-5</v>
      </c>
      <c r="I225" s="1">
        <v>4.9019675347594341E-2</v>
      </c>
      <c r="J225" s="4">
        <f t="shared" si="29"/>
        <v>-9.4390721292990456</v>
      </c>
      <c r="K225" s="20">
        <f t="shared" si="30"/>
        <v>2.036449744592947</v>
      </c>
      <c r="L225" s="4">
        <f t="shared" si="32"/>
        <v>3.9582058165157363E-3</v>
      </c>
      <c r="M225" s="4"/>
      <c r="N225" s="4"/>
      <c r="O225" s="4"/>
      <c r="P225" s="4"/>
      <c r="Q225" s="4"/>
      <c r="R225" s="4"/>
      <c r="S225" s="4"/>
    </row>
    <row r="226" spans="4:19" x14ac:dyDescent="0.25">
      <c r="D226" s="4">
        <f t="shared" si="31"/>
        <v>22.300000000000047</v>
      </c>
      <c r="E226" s="1">
        <v>50.39217</v>
      </c>
      <c r="F226" s="1">
        <v>159.98560000000001</v>
      </c>
      <c r="G226" s="1">
        <v>2.040339479071883</v>
      </c>
      <c r="H226" s="1">
        <v>2.8507375242290917E-5</v>
      </c>
      <c r="I226" s="1">
        <v>4.9190255449657348E-2</v>
      </c>
      <c r="J226" s="4">
        <f t="shared" si="29"/>
        <v>-9.4227148903812683</v>
      </c>
      <c r="K226" s="20">
        <f t="shared" si="30"/>
        <v>2.0364636376370027</v>
      </c>
      <c r="L226" s="4">
        <f t="shared" si="32"/>
        <v>3.8758414348802894E-3</v>
      </c>
      <c r="M226" s="4"/>
      <c r="N226" s="4"/>
      <c r="O226" s="4"/>
      <c r="P226" s="4"/>
      <c r="Q226" s="4"/>
      <c r="R226" s="4"/>
      <c r="S226" s="4"/>
    </row>
    <row r="227" spans="4:19" x14ac:dyDescent="0.25">
      <c r="D227" s="4">
        <f t="shared" si="31"/>
        <v>22.400000000000048</v>
      </c>
      <c r="E227" s="1">
        <v>50.492159999999998</v>
      </c>
      <c r="F227" s="1">
        <v>159.98560000000001</v>
      </c>
      <c r="G227" s="1">
        <v>2.0402732370336665</v>
      </c>
      <c r="H227" s="1">
        <v>2.858771282844238E-5</v>
      </c>
      <c r="I227" s="1">
        <v>4.9361282596685943E-2</v>
      </c>
      <c r="J227" s="4">
        <f t="shared" si="29"/>
        <v>-9.4063112956677877</v>
      </c>
      <c r="K227" s="20">
        <f t="shared" si="30"/>
        <v>2.0364775670910227</v>
      </c>
      <c r="L227" s="4">
        <f t="shared" si="32"/>
        <v>3.7956699426437979E-3</v>
      </c>
      <c r="M227" s="4"/>
      <c r="N227" s="4"/>
      <c r="O227" s="4"/>
      <c r="P227" s="4"/>
      <c r="Q227" s="4"/>
      <c r="R227" s="4"/>
      <c r="S227" s="4"/>
    </row>
    <row r="228" spans="4:19" x14ac:dyDescent="0.25">
      <c r="D228" s="4">
        <f t="shared" si="31"/>
        <v>22.50000000000005</v>
      </c>
      <c r="E228" s="1">
        <v>50.592170000000003</v>
      </c>
      <c r="F228" s="1">
        <v>159.98560000000001</v>
      </c>
      <c r="G228" s="1">
        <v>2.0402552434030934</v>
      </c>
      <c r="H228" s="1">
        <v>2.8668219132484104E-5</v>
      </c>
      <c r="I228" s="1">
        <v>4.9532826026284303E-2</v>
      </c>
      <c r="J228" s="4">
        <f t="shared" si="29"/>
        <v>-9.3898546737939341</v>
      </c>
      <c r="K228" s="20">
        <f t="shared" si="30"/>
        <v>2.0364915385941234</v>
      </c>
      <c r="L228" s="4">
        <f t="shared" si="32"/>
        <v>3.7637048089700365E-3</v>
      </c>
      <c r="M228" s="4"/>
      <c r="N228" s="4"/>
      <c r="O228" s="4"/>
      <c r="P228" s="4"/>
      <c r="Q228" s="4"/>
      <c r="R228" s="4"/>
      <c r="S228" s="4"/>
    </row>
    <row r="229" spans="4:19" x14ac:dyDescent="0.25">
      <c r="D229" s="4">
        <f t="shared" si="31"/>
        <v>22.600000000000051</v>
      </c>
      <c r="E229" s="1">
        <v>50.692169999999997</v>
      </c>
      <c r="F229" s="1">
        <v>159.98560000000001</v>
      </c>
      <c r="G229" s="1">
        <v>2.0402566765241126</v>
      </c>
      <c r="H229" s="1">
        <v>2.8748870048053602E-5</v>
      </c>
      <c r="I229" s="1">
        <v>4.9704835341079195E-2</v>
      </c>
      <c r="J229" s="4">
        <f t="shared" si="29"/>
        <v>-9.3733498282027874</v>
      </c>
      <c r="K229" s="20">
        <f t="shared" si="30"/>
        <v>2.0365055480416472</v>
      </c>
      <c r="L229" s="4">
        <f t="shared" si="32"/>
        <v>3.7511284824653934E-3</v>
      </c>
      <c r="M229" s="4"/>
      <c r="N229" s="4"/>
      <c r="O229" s="4"/>
      <c r="P229" s="4"/>
      <c r="Q229" s="4"/>
      <c r="R229" s="4"/>
      <c r="S229" s="4"/>
    </row>
    <row r="230" spans="4:19" x14ac:dyDescent="0.25">
      <c r="D230" s="4">
        <f t="shared" si="31"/>
        <v>22.700000000000053</v>
      </c>
      <c r="E230" s="1">
        <v>50.792160000000003</v>
      </c>
      <c r="F230" s="1">
        <v>159.98560000000001</v>
      </c>
      <c r="G230" s="1">
        <v>2.0402324727024563</v>
      </c>
      <c r="H230" s="1">
        <v>2.882966551410142E-5</v>
      </c>
      <c r="I230" s="1">
        <v>4.9877311312045494E-2</v>
      </c>
      <c r="J230" s="4">
        <f t="shared" si="29"/>
        <v>-9.3567966550298216</v>
      </c>
      <c r="K230" s="20">
        <f t="shared" si="30"/>
        <v>2.0365195954963866</v>
      </c>
      <c r="L230" s="4">
        <f t="shared" si="32"/>
        <v>3.7128772060697202E-3</v>
      </c>
      <c r="M230" s="4"/>
      <c r="N230" s="4"/>
      <c r="O230" s="4"/>
      <c r="P230" s="4"/>
      <c r="Q230" s="4"/>
      <c r="R230" s="4"/>
      <c r="S230" s="4"/>
    </row>
    <row r="231" spans="4:19" x14ac:dyDescent="0.25">
      <c r="D231" s="4">
        <f t="shared" si="31"/>
        <v>22.800000000000054</v>
      </c>
      <c r="E231" s="1">
        <v>50.89217</v>
      </c>
      <c r="F231" s="1">
        <v>159.98560000000001</v>
      </c>
      <c r="G231" s="1">
        <v>2.04018724977252</v>
      </c>
      <c r="H231" s="1">
        <v>2.8910629743645868E-5</v>
      </c>
      <c r="I231" s="1">
        <v>5.0050306602929404E-2</v>
      </c>
      <c r="J231" s="4">
        <f t="shared" si="29"/>
        <v>-9.3401900682956303</v>
      </c>
      <c r="K231" s="20">
        <f t="shared" si="30"/>
        <v>2.0365336852475862</v>
      </c>
      <c r="L231" s="4">
        <f t="shared" si="32"/>
        <v>3.6535645249338167E-3</v>
      </c>
      <c r="M231" s="4"/>
      <c r="N231" s="4"/>
      <c r="O231" s="4"/>
      <c r="P231" s="4"/>
      <c r="Q231" s="4"/>
      <c r="R231" s="4"/>
      <c r="S231" s="4"/>
    </row>
    <row r="232" spans="4:19" x14ac:dyDescent="0.25">
      <c r="D232" s="4">
        <f t="shared" si="31"/>
        <v>22.900000000000055</v>
      </c>
      <c r="E232" s="1">
        <v>50.992159999999998</v>
      </c>
      <c r="F232" s="1">
        <v>159.98560000000001</v>
      </c>
      <c r="G232" s="1">
        <v>2.0400726000909915</v>
      </c>
      <c r="H232" s="1">
        <v>2.8991730381066267E-5</v>
      </c>
      <c r="I232" s="1">
        <v>5.0223753035013433E-2</v>
      </c>
      <c r="J232" s="4">
        <f t="shared" si="29"/>
        <v>-9.3235365815151212</v>
      </c>
      <c r="K232" s="20">
        <f t="shared" si="30"/>
        <v>2.0365478117423716</v>
      </c>
      <c r="L232" s="4">
        <f t="shared" si="32"/>
        <v>3.5247883486198006E-3</v>
      </c>
      <c r="M232" s="4"/>
      <c r="N232" s="4"/>
      <c r="O232" s="4"/>
      <c r="P232" s="4"/>
      <c r="Q232" s="4"/>
      <c r="R232" s="4"/>
      <c r="S232" s="4"/>
    </row>
    <row r="233" spans="4:19" x14ac:dyDescent="0.25">
      <c r="D233" s="4">
        <f t="shared" si="31"/>
        <v>23.000000000000057</v>
      </c>
      <c r="E233" s="1">
        <v>51.092170000000003</v>
      </c>
      <c r="F233" s="1">
        <v>159.98560000000001</v>
      </c>
      <c r="G233" s="1">
        <v>2.0399662306642394</v>
      </c>
      <c r="H233" s="1">
        <v>2.9072999804268427E-5</v>
      </c>
      <c r="I233" s="1">
        <v>5.0397720812338065E-2</v>
      </c>
      <c r="J233" s="4">
        <f t="shared" si="29"/>
        <v>-9.3068294226030854</v>
      </c>
      <c r="K233" s="20">
        <f t="shared" si="30"/>
        <v>2.0365619806985711</v>
      </c>
      <c r="L233" s="4">
        <f t="shared" si="32"/>
        <v>3.4042499656683489E-3</v>
      </c>
      <c r="M233" s="4"/>
      <c r="N233" s="4"/>
      <c r="O233" s="4"/>
      <c r="P233" s="4"/>
      <c r="Q233" s="4"/>
      <c r="R233" s="4"/>
      <c r="S233" s="4"/>
    </row>
    <row r="234" spans="4:19" x14ac:dyDescent="0.25">
      <c r="D234" s="4">
        <f t="shared" si="31"/>
        <v>23.100000000000058</v>
      </c>
      <c r="E234" s="1">
        <v>51.192169999999997</v>
      </c>
      <c r="F234" s="1">
        <v>159.98560000000001</v>
      </c>
      <c r="G234" s="1">
        <v>2.0399452115559598</v>
      </c>
      <c r="H234" s="1">
        <v>2.9154413670015616E-5</v>
      </c>
      <c r="I234" s="1">
        <v>5.0572158811163663E-2</v>
      </c>
      <c r="J234" s="4">
        <f t="shared" si="29"/>
        <v>-9.2900734691431825</v>
      </c>
      <c r="K234" s="20">
        <f t="shared" si="30"/>
        <v>2.0365761879523681</v>
      </c>
      <c r="L234" s="4">
        <f t="shared" si="32"/>
        <v>3.3690236035917032E-3</v>
      </c>
      <c r="M234" s="4"/>
      <c r="N234" s="4"/>
      <c r="O234" s="4"/>
      <c r="P234" s="4"/>
      <c r="Q234" s="4"/>
      <c r="R234" s="4"/>
      <c r="S234" s="4"/>
    </row>
    <row r="235" spans="4:19" x14ac:dyDescent="0.25">
      <c r="D235" s="4">
        <f t="shared" si="31"/>
        <v>23.20000000000006</v>
      </c>
      <c r="E235" s="1">
        <v>51.292160000000003</v>
      </c>
      <c r="F235" s="1">
        <v>159.98560000000001</v>
      </c>
      <c r="G235" s="1">
        <v>2.0399694153776156</v>
      </c>
      <c r="H235" s="1">
        <v>2.9235971909139968E-5</v>
      </c>
      <c r="I235" s="1">
        <v>5.0747067800535561E-2</v>
      </c>
      <c r="J235" s="4">
        <f t="shared" si="29"/>
        <v>-9.2732686166003084</v>
      </c>
      <c r="K235" s="20">
        <f t="shared" si="30"/>
        <v>2.0365904335663974</v>
      </c>
      <c r="L235" s="4">
        <f t="shared" si="32"/>
        <v>3.3789818112182068E-3</v>
      </c>
      <c r="M235" s="4"/>
      <c r="N235" s="4"/>
      <c r="O235" s="4"/>
      <c r="P235" s="4"/>
      <c r="Q235" s="4"/>
      <c r="R235" s="4"/>
      <c r="S235" s="4"/>
    </row>
    <row r="236" spans="4:19" x14ac:dyDescent="0.25">
      <c r="D236" s="4">
        <f t="shared" si="31"/>
        <v>23.300000000000061</v>
      </c>
      <c r="E236" s="1">
        <v>51.392159999999997</v>
      </c>
      <c r="F236" s="1">
        <v>159.98560000000001</v>
      </c>
      <c r="G236" s="1">
        <v>2.0400181414922649</v>
      </c>
      <c r="H236" s="1">
        <v>2.9317690787052089E-5</v>
      </c>
      <c r="I236" s="1">
        <v>5.0922483631990388E-2</v>
      </c>
      <c r="J236" s="4">
        <f t="shared" si="29"/>
        <v>-9.2564113885263559</v>
      </c>
      <c r="K236" s="20">
        <f t="shared" si="30"/>
        <v>2.0366047204606188</v>
      </c>
      <c r="L236" s="4">
        <f t="shared" si="32"/>
        <v>3.4134210316461022E-3</v>
      </c>
      <c r="M236" s="4"/>
      <c r="N236" s="4"/>
      <c r="O236" s="4"/>
      <c r="P236" s="4"/>
      <c r="Q236" s="4"/>
      <c r="R236" s="4"/>
      <c r="S236" s="4"/>
    </row>
    <row r="237" spans="4:19" x14ac:dyDescent="0.25">
      <c r="D237" s="4">
        <f t="shared" si="31"/>
        <v>23.400000000000063</v>
      </c>
      <c r="E237" s="1">
        <v>51.492159999999998</v>
      </c>
      <c r="F237" s="1">
        <v>159.98560000000001</v>
      </c>
      <c r="G237" s="1">
        <v>2.0400792879890801</v>
      </c>
      <c r="H237" s="1">
        <v>2.9399562139362207E-5</v>
      </c>
      <c r="I237" s="1">
        <v>5.1098389776712702E-2</v>
      </c>
      <c r="J237" s="4">
        <f t="shared" si="29"/>
        <v>-9.2395033406878895</v>
      </c>
      <c r="K237" s="20">
        <f t="shared" si="30"/>
        <v>2.0366190472888288</v>
      </c>
      <c r="L237" s="4">
        <f t="shared" si="32"/>
        <v>3.4602407002513047E-3</v>
      </c>
      <c r="M237" s="4"/>
      <c r="N237" s="4"/>
      <c r="O237" s="4"/>
      <c r="P237" s="4"/>
      <c r="Q237" s="4"/>
      <c r="R237" s="4"/>
      <c r="S237" s="4"/>
    </row>
    <row r="238" spans="4:19" x14ac:dyDescent="0.25">
      <c r="D238" s="4">
        <f t="shared" si="31"/>
        <v>23.500000000000064</v>
      </c>
      <c r="E238" s="1">
        <v>51.592170000000003</v>
      </c>
      <c r="F238" s="1">
        <v>159.98560000000001</v>
      </c>
      <c r="G238" s="1">
        <v>2.0401372497725196</v>
      </c>
      <c r="H238" s="1">
        <v>2.9481594136226099E-5</v>
      </c>
      <c r="I238" s="1">
        <v>5.1274804789286164E-2</v>
      </c>
      <c r="J238" s="4">
        <f t="shared" si="29"/>
        <v>-9.2225426568178008</v>
      </c>
      <c r="K238" s="20">
        <f t="shared" si="30"/>
        <v>2.0366334155622217</v>
      </c>
      <c r="L238" s="4">
        <f t="shared" si="32"/>
        <v>3.5038342102979847E-3</v>
      </c>
      <c r="M238" s="4"/>
      <c r="N238" s="4"/>
      <c r="O238" s="4"/>
      <c r="P238" s="4"/>
      <c r="Q238" s="4"/>
      <c r="R238" s="4"/>
      <c r="S238" s="4"/>
    </row>
    <row r="239" spans="4:19" x14ac:dyDescent="0.25">
      <c r="D239" s="4">
        <f t="shared" si="31"/>
        <v>23.600000000000065</v>
      </c>
      <c r="E239" s="1">
        <v>51.692160000000001</v>
      </c>
      <c r="F239" s="1">
        <v>159.98560000000001</v>
      </c>
      <c r="G239" s="1">
        <v>2.0402149567788896</v>
      </c>
      <c r="H239" s="1">
        <v>2.9563762151833352E-5</v>
      </c>
      <c r="I239" s="1">
        <v>5.1451676665147036E-2</v>
      </c>
      <c r="J239" s="4">
        <f t="shared" si="29"/>
        <v>-9.2055343048240843</v>
      </c>
      <c r="K239" s="20">
        <f t="shared" si="30"/>
        <v>2.0366478210452401</v>
      </c>
      <c r="L239" s="4">
        <f t="shared" si="32"/>
        <v>3.5671357336495291E-3</v>
      </c>
      <c r="M239" s="4"/>
      <c r="N239" s="4"/>
      <c r="O239" s="4"/>
      <c r="P239" s="4"/>
      <c r="Q239" s="4"/>
      <c r="R239" s="4"/>
      <c r="S239" s="4"/>
    </row>
    <row r="240" spans="4:19" x14ac:dyDescent="0.25">
      <c r="D240" s="4">
        <f t="shared" si="31"/>
        <v>23.700000000000067</v>
      </c>
      <c r="E240" s="1">
        <v>51.792160000000003</v>
      </c>
      <c r="F240" s="1">
        <v>159.9855</v>
      </c>
      <c r="G240" s="1">
        <v>2.0401799249317554</v>
      </c>
      <c r="H240" s="1">
        <v>2.9645953229983084E-5</v>
      </c>
      <c r="I240" s="1">
        <v>5.1629059238058037E-2</v>
      </c>
      <c r="J240" s="4">
        <f t="shared" si="29"/>
        <v>-9.188473075926769</v>
      </c>
      <c r="K240" s="20">
        <f t="shared" si="30"/>
        <v>2.0366622681224218</v>
      </c>
      <c r="L240" s="4">
        <f t="shared" si="32"/>
        <v>3.5176568093335803E-3</v>
      </c>
      <c r="M240" s="4"/>
      <c r="N240" s="4"/>
      <c r="O240" s="4"/>
      <c r="P240" s="4"/>
      <c r="Q240" s="4"/>
      <c r="R240" s="4"/>
      <c r="S240" s="4"/>
    </row>
    <row r="241" spans="4:19" x14ac:dyDescent="0.25">
      <c r="D241" s="4">
        <f t="shared" si="31"/>
        <v>23.800000000000068</v>
      </c>
      <c r="E241" s="1">
        <v>51.892159999999997</v>
      </c>
      <c r="F241" s="1">
        <v>159.9854</v>
      </c>
      <c r="G241" s="1">
        <v>2.04010301410373</v>
      </c>
      <c r="H241" s="1">
        <v>2.9728295511764822E-5</v>
      </c>
      <c r="I241" s="1">
        <v>5.1806934957437926E-2</v>
      </c>
      <c r="J241" s="4">
        <f t="shared" si="29"/>
        <v>-9.1713606249159518</v>
      </c>
      <c r="K241" s="20">
        <f t="shared" si="30"/>
        <v>2.0366767553643443</v>
      </c>
      <c r="L241" s="4">
        <f t="shared" si="32"/>
        <v>3.4262587393856236E-3</v>
      </c>
      <c r="M241" s="4"/>
      <c r="N241" s="4"/>
      <c r="O241" s="4"/>
      <c r="P241" s="4"/>
      <c r="Q241" s="4"/>
      <c r="R241" s="4"/>
      <c r="S241" s="4"/>
    </row>
    <row r="242" spans="4:19" x14ac:dyDescent="0.25">
      <c r="D242" s="4">
        <f t="shared" si="31"/>
        <v>23.90000000000007</v>
      </c>
      <c r="E242" s="1">
        <v>51.992159999999998</v>
      </c>
      <c r="F242" s="1">
        <v>159.9854</v>
      </c>
      <c r="G242" s="1">
        <v>2.0401034918107364</v>
      </c>
      <c r="H242" s="1">
        <v>2.9810927242758907E-5</v>
      </c>
      <c r="I242" s="1">
        <v>5.1985304730508518E-2</v>
      </c>
      <c r="J242" s="4">
        <f t="shared" si="29"/>
        <v>-9.1541968316519835</v>
      </c>
      <c r="K242" s="20">
        <f t="shared" si="30"/>
        <v>2.0366912828448975</v>
      </c>
      <c r="L242" s="4">
        <f t="shared" si="32"/>
        <v>3.4122089658388255E-3</v>
      </c>
      <c r="M242" s="4"/>
      <c r="N242" s="4"/>
      <c r="O242" s="4"/>
      <c r="P242" s="4"/>
      <c r="Q242" s="4"/>
      <c r="R242" s="4"/>
      <c r="S242" s="4"/>
    </row>
    <row r="243" spans="4:19" x14ac:dyDescent="0.25">
      <c r="D243" s="4">
        <f t="shared" si="31"/>
        <v>24.000000000000071</v>
      </c>
      <c r="E243" s="1">
        <v>52.092170000000003</v>
      </c>
      <c r="F243" s="1">
        <v>159.9854</v>
      </c>
      <c r="G243" s="1">
        <v>2.0401354981801632</v>
      </c>
      <c r="H243" s="1">
        <v>2.9893719522781833E-5</v>
      </c>
      <c r="I243" s="1">
        <v>5.2164188180521424E-2</v>
      </c>
      <c r="J243" s="4">
        <f t="shared" si="29"/>
        <v>-9.1369797742389842</v>
      </c>
      <c r="K243" s="20">
        <f t="shared" si="30"/>
        <v>2.036705852162314</v>
      </c>
      <c r="L243" s="4">
        <f t="shared" si="32"/>
        <v>3.4296460178491195E-3</v>
      </c>
      <c r="M243" s="4"/>
      <c r="N243" s="4"/>
      <c r="O243" s="4"/>
      <c r="P243" s="4"/>
      <c r="Q243" s="4"/>
      <c r="R243" s="4"/>
      <c r="S243" s="4"/>
    </row>
    <row r="244" spans="4:19" x14ac:dyDescent="0.25">
      <c r="D244" s="4">
        <f t="shared" si="31"/>
        <v>24.100000000000072</v>
      </c>
      <c r="E244" s="1">
        <v>52.192160000000001</v>
      </c>
      <c r="F244" s="1">
        <v>159.9854</v>
      </c>
      <c r="G244" s="1">
        <v>2.0402009440400359</v>
      </c>
      <c r="H244" s="1">
        <v>2.997664748969884E-5</v>
      </c>
      <c r="I244" s="1">
        <v>5.2343532561426397E-2</v>
      </c>
      <c r="J244" s="4">
        <f t="shared" si="29"/>
        <v>-9.1197144966697472</v>
      </c>
      <c r="K244" s="20">
        <f t="shared" si="30"/>
        <v>2.0367204590206458</v>
      </c>
      <c r="L244" s="4">
        <f t="shared" si="32"/>
        <v>3.4804850193901338E-3</v>
      </c>
      <c r="M244" s="4"/>
      <c r="N244" s="4"/>
      <c r="O244" s="4"/>
      <c r="P244" s="4"/>
      <c r="Q244" s="4"/>
      <c r="R244" s="4"/>
      <c r="S244" s="4"/>
    </row>
    <row r="245" spans="4:19" x14ac:dyDescent="0.25">
      <c r="D245" s="4">
        <f t="shared" si="31"/>
        <v>24.200000000000074</v>
      </c>
      <c r="E245" s="1">
        <v>52.292160000000003</v>
      </c>
      <c r="F245" s="1">
        <v>159.9854</v>
      </c>
      <c r="G245" s="1">
        <v>2.0402708484986345</v>
      </c>
      <c r="H245" s="1">
        <v>3.0059735926888668E-5</v>
      </c>
      <c r="I245" s="1">
        <v>5.2523392446364593E-2</v>
      </c>
      <c r="J245" s="4">
        <f t="shared" si="29"/>
        <v>-9.1023957124079384</v>
      </c>
      <c r="K245" s="20">
        <f t="shared" si="30"/>
        <v>2.0367351078646498</v>
      </c>
      <c r="L245" s="4">
        <f t="shared" si="32"/>
        <v>3.535740633984652E-3</v>
      </c>
      <c r="M245" s="4"/>
      <c r="N245" s="4"/>
      <c r="O245" s="4"/>
      <c r="P245" s="4"/>
      <c r="Q245" s="4"/>
      <c r="R245" s="4"/>
      <c r="S245" s="4"/>
    </row>
    <row r="246" spans="4:19" x14ac:dyDescent="0.25">
      <c r="D246" s="4">
        <f t="shared" si="31"/>
        <v>24.300000000000075</v>
      </c>
      <c r="E246" s="1">
        <v>52.392159999999997</v>
      </c>
      <c r="F246" s="1">
        <v>159.9854</v>
      </c>
      <c r="G246" s="1">
        <v>2.0403802434030931</v>
      </c>
      <c r="H246" s="1">
        <v>3.0142976517852668E-5</v>
      </c>
      <c r="I246" s="1">
        <v>5.2703750861925913E-2</v>
      </c>
      <c r="J246" s="4">
        <f t="shared" si="29"/>
        <v>-9.0850250216608366</v>
      </c>
      <c r="K246" s="20">
        <f t="shared" si="30"/>
        <v>2.036749797311912</v>
      </c>
      <c r="L246" s="4">
        <f t="shared" si="32"/>
        <v>3.6304460911811276E-3</v>
      </c>
      <c r="M246" s="4"/>
      <c r="N246" s="4"/>
      <c r="O246" s="4"/>
      <c r="P246" s="4"/>
      <c r="Q246" s="4"/>
      <c r="R246" s="4"/>
      <c r="S246" s="4"/>
    </row>
    <row r="247" spans="4:19" x14ac:dyDescent="0.25">
      <c r="D247" s="4">
        <f t="shared" si="31"/>
        <v>24.400000000000077</v>
      </c>
      <c r="E247" s="1">
        <v>52.492159999999998</v>
      </c>
      <c r="F247" s="1">
        <v>159.9854</v>
      </c>
      <c r="G247" s="1">
        <v>2.0404555618744311</v>
      </c>
      <c r="H247" s="1">
        <v>3.0226369218913264E-5</v>
      </c>
      <c r="I247" s="1">
        <v>5.2884608721033032E-2</v>
      </c>
      <c r="J247" s="4">
        <f t="shared" si="29"/>
        <v>-9.0676023027406121</v>
      </c>
      <c r="K247" s="20">
        <f t="shared" si="30"/>
        <v>2.036764527436786</v>
      </c>
      <c r="L247" s="4">
        <f t="shared" si="32"/>
        <v>3.6910344376450688E-3</v>
      </c>
      <c r="M247" s="4"/>
      <c r="N247" s="4"/>
      <c r="O247" s="4"/>
      <c r="P247" s="4"/>
      <c r="Q247" s="4"/>
      <c r="R247" s="4"/>
      <c r="S247" s="4"/>
    </row>
    <row r="248" spans="4:19" x14ac:dyDescent="0.25">
      <c r="D248" s="4">
        <f t="shared" si="31"/>
        <v>24.500000000000078</v>
      </c>
      <c r="E248" s="1">
        <v>52.592170000000003</v>
      </c>
      <c r="F248" s="1">
        <v>159.9854</v>
      </c>
      <c r="G248" s="1">
        <v>2.0404549249317556</v>
      </c>
      <c r="H248" s="1">
        <v>3.030992233520823E-5</v>
      </c>
      <c r="I248" s="1">
        <v>5.3065985072168052E-2</v>
      </c>
      <c r="J248" s="4">
        <f t="shared" si="29"/>
        <v>-9.0501256861082364</v>
      </c>
      <c r="K248" s="20">
        <f t="shared" si="30"/>
        <v>2.0367792997906919</v>
      </c>
      <c r="L248" s="4">
        <f t="shared" si="32"/>
        <v>3.6756251410636764E-3</v>
      </c>
      <c r="M248" s="4"/>
      <c r="N248" s="4"/>
      <c r="O248" s="4"/>
      <c r="P248" s="4"/>
      <c r="Q248" s="4"/>
      <c r="R248" s="4"/>
      <c r="S248" s="4"/>
    </row>
    <row r="249" spans="4:19" x14ac:dyDescent="0.25">
      <c r="D249" s="4">
        <f t="shared" si="31"/>
        <v>24.60000000000008</v>
      </c>
      <c r="E249" s="1">
        <v>52.692160000000001</v>
      </c>
      <c r="F249" s="1">
        <v>159.9854</v>
      </c>
      <c r="G249" s="1">
        <v>2.0404409121929019</v>
      </c>
      <c r="H249" s="1">
        <v>3.0393610767948168E-5</v>
      </c>
      <c r="I249" s="1">
        <v>5.3247826420225901E-2</v>
      </c>
      <c r="J249" s="4">
        <f t="shared" si="29"/>
        <v>-9.0326002927998417</v>
      </c>
      <c r="K249" s="20">
        <f t="shared" si="30"/>
        <v>2.0367941100166749</v>
      </c>
      <c r="L249" s="4">
        <f t="shared" si="32"/>
        <v>3.6468021762270375E-3</v>
      </c>
      <c r="M249" s="4"/>
      <c r="N249" s="4"/>
      <c r="O249" s="4"/>
      <c r="P249" s="4"/>
      <c r="Q249" s="4"/>
      <c r="R249" s="4"/>
      <c r="S249" s="4"/>
    </row>
    <row r="250" spans="4:19" x14ac:dyDescent="0.25">
      <c r="D250" s="4">
        <f t="shared" si="31"/>
        <v>24.700000000000081</v>
      </c>
      <c r="E250" s="1">
        <v>52.792160000000003</v>
      </c>
      <c r="F250" s="1">
        <v>159.9854</v>
      </c>
      <c r="G250" s="1">
        <v>2.040458428116469</v>
      </c>
      <c r="H250" s="1">
        <v>3.047745951990789E-5</v>
      </c>
      <c r="I250" s="1">
        <v>5.3430188084833595E-2</v>
      </c>
      <c r="J250" s="4">
        <f t="shared" si="29"/>
        <v>-9.0150207575692143</v>
      </c>
      <c r="K250" s="20">
        <f t="shared" si="30"/>
        <v>2.0368089626202894</v>
      </c>
      <c r="L250" s="4">
        <f t="shared" si="32"/>
        <v>3.6494654961796158E-3</v>
      </c>
      <c r="M250" s="4"/>
      <c r="N250" s="4"/>
      <c r="O250" s="4"/>
      <c r="P250" s="4"/>
      <c r="Q250" s="4"/>
      <c r="R250" s="4"/>
      <c r="S250" s="4"/>
    </row>
    <row r="251" spans="4:19" x14ac:dyDescent="0.25">
      <c r="D251" s="4">
        <f t="shared" si="31"/>
        <v>24.800000000000082</v>
      </c>
      <c r="E251" s="1">
        <v>52.892159999999997</v>
      </c>
      <c r="F251" s="1">
        <v>159.9854</v>
      </c>
      <c r="G251" s="1">
        <v>2.0405200523202907</v>
      </c>
      <c r="H251" s="1">
        <v>3.0561460189895489E-5</v>
      </c>
      <c r="I251" s="1">
        <v>5.3613052841953029E-2</v>
      </c>
      <c r="J251" s="4">
        <f t="shared" si="29"/>
        <v>-8.9973887057512947</v>
      </c>
      <c r="K251" s="20">
        <f t="shared" si="30"/>
        <v>2.0368238561987093</v>
      </c>
      <c r="L251" s="4">
        <f t="shared" si="32"/>
        <v>3.696196121581341E-3</v>
      </c>
      <c r="M251" s="4"/>
      <c r="N251" s="4"/>
      <c r="O251" s="4"/>
      <c r="P251" s="4"/>
      <c r="Q251" s="4"/>
      <c r="R251" s="4"/>
      <c r="S251" s="4"/>
    </row>
    <row r="252" spans="4:19" x14ac:dyDescent="0.25">
      <c r="D252" s="4">
        <f t="shared" si="31"/>
        <v>24.900000000000084</v>
      </c>
      <c r="E252" s="1">
        <v>52.992159999999998</v>
      </c>
      <c r="F252" s="1">
        <v>159.9854</v>
      </c>
      <c r="G252" s="1">
        <v>2.0406146383075519</v>
      </c>
      <c r="H252" s="1">
        <v>3.0645612725520999E-5</v>
      </c>
      <c r="I252" s="1">
        <v>5.3796421603092406E-2</v>
      </c>
      <c r="J252" s="4">
        <f t="shared" si="29"/>
        <v>-8.9797040148280569</v>
      </c>
      <c r="K252" s="20">
        <f t="shared" si="30"/>
        <v>2.0368387908261725</v>
      </c>
      <c r="L252" s="4">
        <f t="shared" si="32"/>
        <v>3.7758474813793796E-3</v>
      </c>
      <c r="M252" s="4"/>
      <c r="N252" s="4"/>
      <c r="O252" s="4"/>
      <c r="P252" s="4"/>
      <c r="Q252" s="4"/>
      <c r="R252" s="4"/>
      <c r="S252" s="4"/>
    </row>
    <row r="253" spans="4:19" x14ac:dyDescent="0.25">
      <c r="D253" s="4">
        <f t="shared" si="31"/>
        <v>25.000000000000085</v>
      </c>
      <c r="E253" s="1">
        <v>53.092170000000003</v>
      </c>
      <c r="F253" s="1">
        <v>159.9854</v>
      </c>
      <c r="G253" s="1">
        <v>2.040716867606915</v>
      </c>
      <c r="H253" s="1">
        <v>3.0729925499071732E-5</v>
      </c>
      <c r="I253" s="1">
        <v>5.3980313666813176E-2</v>
      </c>
      <c r="J253" s="4">
        <f t="shared" si="29"/>
        <v>-8.9619647881672666</v>
      </c>
      <c r="K253" s="20">
        <f t="shared" si="30"/>
        <v>2.0368537680744674</v>
      </c>
      <c r="L253" s="4">
        <f t="shared" si="32"/>
        <v>3.863099532447567E-3</v>
      </c>
      <c r="M253" s="4"/>
      <c r="N253" s="4"/>
      <c r="O253" s="4"/>
      <c r="P253" s="4"/>
      <c r="Q253" s="4"/>
      <c r="R253" s="4"/>
      <c r="S253" s="4"/>
    </row>
    <row r="254" spans="4:19" x14ac:dyDescent="0.25">
      <c r="D254" s="4">
        <f t="shared" si="31"/>
        <v>25.100000000000087</v>
      </c>
      <c r="E254" s="1">
        <v>53.192160000000001</v>
      </c>
      <c r="F254" s="1">
        <v>159.9854</v>
      </c>
      <c r="G254" s="1">
        <v>2.0407464854413098</v>
      </c>
      <c r="H254" s="1">
        <v>3.0814373175294018E-5</v>
      </c>
      <c r="I254" s="1">
        <v>5.4164674781852301E-2</v>
      </c>
      <c r="J254" s="4">
        <f t="shared" si="29"/>
        <v>-8.9441762247701515</v>
      </c>
      <c r="K254" s="20">
        <f t="shared" si="30"/>
        <v>2.036868783525053</v>
      </c>
      <c r="L254" s="4">
        <f t="shared" si="32"/>
        <v>3.8777019162568038E-3</v>
      </c>
      <c r="M254" s="4"/>
      <c r="N254" s="4"/>
      <c r="O254" s="4"/>
      <c r="P254" s="4"/>
      <c r="Q254" s="4"/>
      <c r="R254" s="4"/>
      <c r="S254" s="4"/>
    </row>
    <row r="255" spans="4:19" x14ac:dyDescent="0.25">
      <c r="D255" s="4">
        <f t="shared" si="31"/>
        <v>25.200000000000088</v>
      </c>
      <c r="E255" s="1">
        <v>53.292160000000003</v>
      </c>
      <c r="F255" s="1">
        <v>159.9854</v>
      </c>
      <c r="G255" s="1">
        <v>2.0407464854413098</v>
      </c>
      <c r="H255" s="1">
        <v>3.0898980975836391E-5</v>
      </c>
      <c r="I255" s="1">
        <v>5.4349561020904068E-2</v>
      </c>
      <c r="J255" s="4">
        <f t="shared" si="29"/>
        <v>-8.926332879771234</v>
      </c>
      <c r="K255" s="20">
        <f t="shared" si="30"/>
        <v>2.0368838417448183</v>
      </c>
      <c r="L255" s="4">
        <f t="shared" si="32"/>
        <v>3.8626436964914745E-3</v>
      </c>
      <c r="M255" s="4"/>
      <c r="N255" s="4"/>
      <c r="O255" s="4"/>
      <c r="P255" s="4"/>
      <c r="Q255" s="4"/>
      <c r="R255" s="4"/>
      <c r="S255" s="4"/>
    </row>
    <row r="256" spans="4:19" x14ac:dyDescent="0.25">
      <c r="D256" s="4">
        <f t="shared" si="31"/>
        <v>25.30000000000009</v>
      </c>
      <c r="E256" s="1">
        <v>53.392159999999997</v>
      </c>
      <c r="F256" s="1">
        <v>159.9854</v>
      </c>
      <c r="G256" s="1">
        <v>2.0407286510464053</v>
      </c>
      <c r="H256" s="1">
        <v>3.0983740414766646E-5</v>
      </c>
      <c r="I256" s="1">
        <v>5.4534954906759074E-2</v>
      </c>
      <c r="J256" s="4">
        <f t="shared" si="29"/>
        <v>-8.9084364039446076</v>
      </c>
      <c r="K256" s="20">
        <f t="shared" si="30"/>
        <v>2.0368989413103167</v>
      </c>
      <c r="L256" s="4">
        <f t="shared" si="32"/>
        <v>3.829709736088649E-3</v>
      </c>
      <c r="M256" s="4"/>
      <c r="N256" s="4"/>
      <c r="O256" s="4"/>
      <c r="P256" s="4"/>
      <c r="Q256" s="4"/>
      <c r="R256" s="4"/>
      <c r="S256" s="4"/>
    </row>
    <row r="257" spans="4:19" x14ac:dyDescent="0.25">
      <c r="D257" s="4">
        <f t="shared" si="31"/>
        <v>25.400000000000091</v>
      </c>
      <c r="E257" s="1">
        <v>53.492159999999998</v>
      </c>
      <c r="F257" s="1">
        <v>159.9854</v>
      </c>
      <c r="G257" s="1">
        <v>2.040712090536851</v>
      </c>
      <c r="H257" s="1">
        <v>3.1068651430816667E-5</v>
      </c>
      <c r="I257" s="1">
        <v>5.4720857349247677E-2</v>
      </c>
      <c r="J257" s="4">
        <f t="shared" si="29"/>
        <v>-8.8904866739483985</v>
      </c>
      <c r="K257" s="20">
        <f t="shared" si="30"/>
        <v>2.0369140822956506</v>
      </c>
      <c r="L257" s="4">
        <f t="shared" si="32"/>
        <v>3.7980082412003568E-3</v>
      </c>
      <c r="M257" s="4"/>
      <c r="N257" s="4"/>
      <c r="O257" s="4"/>
      <c r="P257" s="4"/>
      <c r="Q257" s="4"/>
      <c r="R257" s="4"/>
      <c r="S257" s="4"/>
    </row>
    <row r="258" spans="4:19" x14ac:dyDescent="0.25">
      <c r="D258" s="4">
        <f t="shared" si="31"/>
        <v>25.500000000000092</v>
      </c>
      <c r="E258" s="1">
        <v>53.592170000000003</v>
      </c>
      <c r="F258" s="1">
        <v>159.9854</v>
      </c>
      <c r="G258" s="1">
        <v>2.0406515809827113</v>
      </c>
      <c r="H258" s="1">
        <v>3.115372246311687E-5</v>
      </c>
      <c r="I258" s="1">
        <v>5.4907287899023445E-2</v>
      </c>
      <c r="J258" s="4">
        <f t="shared" si="29"/>
        <v>-8.8724817657563246</v>
      </c>
      <c r="K258" s="20">
        <f t="shared" si="30"/>
        <v>2.0369292662931393</v>
      </c>
      <c r="L258" s="4">
        <f t="shared" si="32"/>
        <v>3.7223146895719594E-3</v>
      </c>
      <c r="M258" s="4"/>
      <c r="N258" s="4"/>
      <c r="O258" s="4"/>
      <c r="P258" s="4"/>
      <c r="Q258" s="4"/>
      <c r="R258" s="4"/>
      <c r="S258" s="4"/>
    </row>
    <row r="259" spans="4:19" x14ac:dyDescent="0.25">
      <c r="D259" s="4">
        <f t="shared" si="31"/>
        <v>25.600000000000094</v>
      </c>
      <c r="E259" s="1">
        <v>53.692160000000001</v>
      </c>
      <c r="F259" s="1">
        <v>159.9854</v>
      </c>
      <c r="G259" s="1">
        <v>2.0405302434030932</v>
      </c>
      <c r="H259" s="1">
        <v>3.1238927940205999E-5</v>
      </c>
      <c r="I259" s="1">
        <v>5.5094191541568666E-2</v>
      </c>
      <c r="J259" s="4">
        <f t="shared" si="29"/>
        <v>-8.854426957263005</v>
      </c>
      <c r="K259" s="20">
        <f t="shared" si="30"/>
        <v>2.0369444888220785</v>
      </c>
      <c r="L259" s="4">
        <f t="shared" si="32"/>
        <v>3.5857545810147329E-3</v>
      </c>
      <c r="M259" s="4"/>
      <c r="N259" s="4"/>
      <c r="O259" s="4"/>
      <c r="P259" s="4"/>
      <c r="Q259" s="4"/>
      <c r="R259" s="4"/>
      <c r="S259" s="4"/>
    </row>
    <row r="260" spans="4:19" x14ac:dyDescent="0.25">
      <c r="D260" s="4">
        <f t="shared" si="31"/>
        <v>25.700000000000095</v>
      </c>
      <c r="E260" s="1">
        <v>53.792160000000003</v>
      </c>
      <c r="F260" s="1">
        <v>159.9855</v>
      </c>
      <c r="G260" s="1">
        <v>2.0405251478616919</v>
      </c>
      <c r="H260" s="1">
        <v>3.1324438607665751E-5</v>
      </c>
      <c r="I260" s="1">
        <v>5.5281625109209906E-2</v>
      </c>
      <c r="J260" s="4">
        <f t="shared" ref="J260:J323" si="33">$B$2+($B$3-$B$2)*$B$4*I260/(1-(1-$B$4)*I260)</f>
        <v>-8.8363167230684478</v>
      </c>
      <c r="K260" s="20">
        <f t="shared" ref="K260:K323" si="34">$B$19+$B$20*I260+$B$21*F260+($B$22+$B$23*F260-$B$19-$B$20*I260-$B$21*F260)/(1+EXP($B$24*(F260-J260-$B$25-$B$26*F260)))</f>
        <v>2.0369597545112255</v>
      </c>
      <c r="L260" s="4">
        <f t="shared" si="32"/>
        <v>3.5653933504664614E-3</v>
      </c>
      <c r="M260" s="4"/>
      <c r="N260" s="4"/>
      <c r="O260" s="4"/>
      <c r="P260" s="4"/>
      <c r="Q260" s="4"/>
      <c r="R260" s="4"/>
      <c r="S260" s="4"/>
    </row>
    <row r="261" spans="4:19" x14ac:dyDescent="0.25">
      <c r="D261" s="4">
        <f t="shared" ref="D261:D324" si="35">D260+0.1</f>
        <v>25.800000000000097</v>
      </c>
      <c r="E261" s="1">
        <v>53.892159999999997</v>
      </c>
      <c r="F261" s="1">
        <v>159.98560000000001</v>
      </c>
      <c r="G261" s="1">
        <v>2.0406146383075519</v>
      </c>
      <c r="H261" s="1">
        <v>3.1410101779646349E-5</v>
      </c>
      <c r="I261" s="1">
        <v>5.5469571740855893E-2</v>
      </c>
      <c r="J261" s="4">
        <f t="shared" si="33"/>
        <v>-8.8181526554316658</v>
      </c>
      <c r="K261" s="20">
        <f t="shared" si="34"/>
        <v>2.0369750619873144</v>
      </c>
      <c r="L261" s="4">
        <f t="shared" si="32"/>
        <v>3.6395763202374809E-3</v>
      </c>
      <c r="M261" s="4"/>
      <c r="N261" s="4"/>
      <c r="O261" s="4"/>
      <c r="P261" s="4"/>
      <c r="Q261" s="4"/>
      <c r="R261" s="4"/>
      <c r="S261" s="4"/>
    </row>
    <row r="262" spans="4:19" x14ac:dyDescent="0.25">
      <c r="D262" s="4">
        <f t="shared" si="35"/>
        <v>25.900000000000098</v>
      </c>
      <c r="E262" s="1">
        <v>53.992159999999998</v>
      </c>
      <c r="F262" s="1">
        <v>159.98560000000001</v>
      </c>
      <c r="G262" s="1">
        <v>2.0406552434030933</v>
      </c>
      <c r="H262" s="1">
        <v>3.1495771289099201E-5</v>
      </c>
      <c r="I262" s="1">
        <v>5.565803235153377E-2</v>
      </c>
      <c r="J262" s="4">
        <f t="shared" si="33"/>
        <v>-8.7999346294435057</v>
      </c>
      <c r="K262" s="20">
        <f t="shared" si="34"/>
        <v>2.0369904113248705</v>
      </c>
      <c r="L262" s="4">
        <f t="shared" si="32"/>
        <v>3.6648320782228794E-3</v>
      </c>
      <c r="M262" s="4"/>
      <c r="N262" s="4"/>
      <c r="O262" s="4"/>
      <c r="P262" s="4"/>
      <c r="Q262" s="4"/>
      <c r="R262" s="4"/>
      <c r="S262" s="4"/>
    </row>
    <row r="263" spans="4:19" x14ac:dyDescent="0.25">
      <c r="D263" s="4">
        <f t="shared" si="35"/>
        <v>26.000000000000099</v>
      </c>
      <c r="E263" s="1">
        <v>54.092170000000003</v>
      </c>
      <c r="F263" s="1">
        <v>159.98560000000001</v>
      </c>
      <c r="G263" s="1">
        <v>2.0406718039126472</v>
      </c>
      <c r="H263" s="1">
        <v>3.1581600552275256E-5</v>
      </c>
      <c r="I263" s="1">
        <v>5.5847025876731148E-2</v>
      </c>
      <c r="J263" s="4">
        <f t="shared" si="33"/>
        <v>-8.7816607773797593</v>
      </c>
      <c r="K263" s="20">
        <f t="shared" si="34"/>
        <v>2.0370058040661108</v>
      </c>
      <c r="L263" s="4">
        <f t="shared" si="32"/>
        <v>3.6659998465364829E-3</v>
      </c>
      <c r="M263" s="4"/>
      <c r="N263" s="4"/>
      <c r="O263" s="4"/>
      <c r="P263" s="4"/>
      <c r="Q263" s="4"/>
      <c r="R263" s="4"/>
      <c r="S263" s="4"/>
    </row>
    <row r="264" spans="4:19" x14ac:dyDescent="0.25">
      <c r="D264" s="4">
        <f t="shared" si="35"/>
        <v>26.100000000000101</v>
      </c>
      <c r="E264" s="1">
        <v>54.192160000000001</v>
      </c>
      <c r="F264" s="1">
        <v>159.98560000000001</v>
      </c>
      <c r="G264" s="1">
        <v>2.0406827911737939</v>
      </c>
      <c r="H264" s="1">
        <v>3.1667563761349439E-5</v>
      </c>
      <c r="I264" s="1">
        <v>5.6036496531084466E-2</v>
      </c>
      <c r="J264" s="4">
        <f t="shared" si="33"/>
        <v>-8.7633364570109009</v>
      </c>
      <c r="K264" s="20">
        <f t="shared" si="34"/>
        <v>2.0370212356675483</v>
      </c>
      <c r="L264" s="4">
        <f t="shared" si="32"/>
        <v>3.661555506245584E-3</v>
      </c>
      <c r="M264" s="4"/>
      <c r="N264" s="4"/>
      <c r="O264" s="4"/>
      <c r="P264" s="4"/>
      <c r="Q264" s="4"/>
      <c r="R264" s="4"/>
      <c r="S264" s="4"/>
    </row>
    <row r="265" spans="4:19" x14ac:dyDescent="0.25">
      <c r="D265" s="4">
        <f t="shared" si="35"/>
        <v>26.200000000000102</v>
      </c>
      <c r="E265" s="1">
        <v>54.292160000000003</v>
      </c>
      <c r="F265" s="1">
        <v>159.98560000000001</v>
      </c>
      <c r="G265" s="1">
        <v>2.0406971223839849</v>
      </c>
      <c r="H265" s="1">
        <v>3.1753686574363103E-5</v>
      </c>
      <c r="I265" s="1">
        <v>5.6226501913652568E-2</v>
      </c>
      <c r="J265" s="4">
        <f t="shared" si="33"/>
        <v>-8.7449560614267519</v>
      </c>
      <c r="K265" s="20">
        <f t="shared" si="34"/>
        <v>2.0370367108203884</v>
      </c>
      <c r="L265" s="4">
        <f t="shared" si="32"/>
        <v>3.6604115635965329E-3</v>
      </c>
      <c r="M265" s="4"/>
      <c r="N265" s="4"/>
      <c r="O265" s="4"/>
      <c r="P265" s="4"/>
      <c r="Q265" s="4"/>
      <c r="R265" s="4"/>
      <c r="S265" s="4"/>
    </row>
    <row r="266" spans="4:19" x14ac:dyDescent="0.25">
      <c r="D266" s="4">
        <f t="shared" si="35"/>
        <v>26.300000000000104</v>
      </c>
      <c r="E266" s="1">
        <v>54.392159999999997</v>
      </c>
      <c r="F266" s="1">
        <v>159.98560000000001</v>
      </c>
      <c r="G266" s="1">
        <v>2.040720530027297</v>
      </c>
      <c r="H266" s="1">
        <v>3.1839960335690423E-5</v>
      </c>
      <c r="I266" s="1">
        <v>5.6417024033098735E-2</v>
      </c>
      <c r="J266" s="4">
        <f t="shared" si="33"/>
        <v>-8.7265212932373544</v>
      </c>
      <c r="K266" s="20">
        <f t="shared" si="34"/>
        <v>2.0370522280593102</v>
      </c>
      <c r="L266" s="4">
        <f t="shared" si="32"/>
        <v>3.6683019679868423E-3</v>
      </c>
      <c r="M266" s="4"/>
      <c r="N266" s="4"/>
      <c r="O266" s="4"/>
      <c r="P266" s="4"/>
      <c r="Q266" s="4"/>
      <c r="R266" s="4"/>
      <c r="S266" s="4"/>
    </row>
    <row r="267" spans="4:19" x14ac:dyDescent="0.25">
      <c r="D267" s="4">
        <f t="shared" si="35"/>
        <v>26.400000000000105</v>
      </c>
      <c r="E267" s="1">
        <v>54.492159999999998</v>
      </c>
      <c r="F267" s="1">
        <v>159.98560000000001</v>
      </c>
      <c r="G267" s="1">
        <v>2.0407815172884431</v>
      </c>
      <c r="H267" s="1">
        <v>3.1926384965808918E-5</v>
      </c>
      <c r="I267" s="1">
        <v>5.6608063795112878E-2</v>
      </c>
      <c r="J267" s="4">
        <f t="shared" si="33"/>
        <v>-8.708032027470086</v>
      </c>
      <c r="K267" s="20">
        <f t="shared" si="34"/>
        <v>2.0370677874580791</v>
      </c>
      <c r="L267" s="4">
        <f t="shared" si="32"/>
        <v>3.7137298303639987E-3</v>
      </c>
      <c r="M267" s="4"/>
      <c r="N267" s="4"/>
      <c r="O267" s="4"/>
      <c r="P267" s="4"/>
      <c r="Q267" s="4"/>
      <c r="R267" s="4"/>
      <c r="S267" s="4"/>
    </row>
    <row r="268" spans="4:19" x14ac:dyDescent="0.25">
      <c r="D268" s="4">
        <f t="shared" si="35"/>
        <v>26.500000000000107</v>
      </c>
      <c r="E268" s="1">
        <v>54.592170000000003</v>
      </c>
      <c r="F268" s="1">
        <v>159.98560000000001</v>
      </c>
      <c r="G268" s="1">
        <v>2.0408689376706093</v>
      </c>
      <c r="H268" s="1">
        <v>3.201296903668672E-5</v>
      </c>
      <c r="I268" s="1">
        <v>5.679964126073872E-2</v>
      </c>
      <c r="J268" s="4">
        <f t="shared" si="33"/>
        <v>-8.689486284380127</v>
      </c>
      <c r="K268" s="20">
        <f t="shared" si="34"/>
        <v>2.0370833906505843</v>
      </c>
      <c r="L268" s="4">
        <f t="shared" si="32"/>
        <v>3.7855470200249819E-3</v>
      </c>
      <c r="M268" s="4"/>
      <c r="N268" s="4"/>
      <c r="O268" s="4"/>
      <c r="P268" s="4"/>
      <c r="Q268" s="4"/>
      <c r="R268" s="4"/>
      <c r="S268" s="4"/>
    </row>
    <row r="269" spans="4:19" x14ac:dyDescent="0.25">
      <c r="D269" s="4">
        <f t="shared" si="35"/>
        <v>26.600000000000108</v>
      </c>
      <c r="E269" s="1">
        <v>54.692160000000001</v>
      </c>
      <c r="F269" s="1">
        <v>159.98560000000001</v>
      </c>
      <c r="G269" s="1">
        <v>2.0409472816196539</v>
      </c>
      <c r="H269" s="1">
        <v>3.2099686505002299E-5</v>
      </c>
      <c r="I269" s="1">
        <v>5.6991699867177413E-2</v>
      </c>
      <c r="J269" s="4">
        <f t="shared" si="33"/>
        <v>-8.6708895025089348</v>
      </c>
      <c r="K269" s="20">
        <f t="shared" si="34"/>
        <v>2.0370990330300196</v>
      </c>
      <c r="L269" s="4">
        <f t="shared" si="32"/>
        <v>3.8482485896342844E-3</v>
      </c>
      <c r="M269" s="4"/>
      <c r="N269" s="4"/>
      <c r="O269" s="4"/>
      <c r="P269" s="4"/>
      <c r="Q269" s="4"/>
      <c r="R269" s="4"/>
      <c r="S269" s="4"/>
    </row>
    <row r="270" spans="4:19" x14ac:dyDescent="0.25">
      <c r="D270" s="4">
        <f t="shared" si="35"/>
        <v>26.700000000000109</v>
      </c>
      <c r="E270" s="1">
        <v>54.792160000000003</v>
      </c>
      <c r="F270" s="1">
        <v>159.98560000000001</v>
      </c>
      <c r="G270" s="1">
        <v>2.0409832688808001</v>
      </c>
      <c r="H270" s="1">
        <v>3.2186563245712881E-5</v>
      </c>
      <c r="I270" s="1">
        <v>5.718429798620743E-2</v>
      </c>
      <c r="J270" s="4">
        <f t="shared" si="33"/>
        <v>-8.6522359925623178</v>
      </c>
      <c r="K270" s="20">
        <f t="shared" si="34"/>
        <v>2.0371147193505244</v>
      </c>
      <c r="L270" s="4">
        <f t="shared" ref="L270:L333" si="36">ABS(G270-K270)</f>
        <v>3.8685495302757111E-3</v>
      </c>
      <c r="M270" s="4"/>
      <c r="N270" s="4"/>
      <c r="O270" s="4"/>
      <c r="P270" s="4"/>
      <c r="Q270" s="4"/>
      <c r="R270" s="4"/>
      <c r="S270" s="4"/>
    </row>
    <row r="271" spans="4:19" x14ac:dyDescent="0.25">
      <c r="D271" s="4">
        <f t="shared" si="35"/>
        <v>26.800000000000111</v>
      </c>
      <c r="E271" s="1">
        <v>54.892159999999997</v>
      </c>
      <c r="F271" s="1">
        <v>159.98560000000001</v>
      </c>
      <c r="G271" s="1">
        <v>2.040993937670609</v>
      </c>
      <c r="H271" s="1">
        <v>3.2273590518445572E-5</v>
      </c>
      <c r="I271" s="1">
        <v>5.7377417365681693E-2</v>
      </c>
      <c r="J271" s="4">
        <f t="shared" si="33"/>
        <v>-8.633527483538824</v>
      </c>
      <c r="K271" s="20">
        <f t="shared" si="34"/>
        <v>2.0371304481255375</v>
      </c>
      <c r="L271" s="4">
        <f t="shared" si="36"/>
        <v>3.8634895450715412E-3</v>
      </c>
      <c r="M271" s="4"/>
      <c r="N271" s="4"/>
      <c r="O271" s="4"/>
      <c r="P271" s="4"/>
      <c r="Q271" s="4"/>
      <c r="R271" s="4"/>
      <c r="S271" s="4"/>
    </row>
    <row r="272" spans="4:19" x14ac:dyDescent="0.25">
      <c r="D272" s="4">
        <f t="shared" si="35"/>
        <v>26.900000000000112</v>
      </c>
      <c r="E272" s="1">
        <v>54.992159999999998</v>
      </c>
      <c r="F272" s="1">
        <v>159.98560000000001</v>
      </c>
      <c r="G272" s="1">
        <v>2.040988045950864</v>
      </c>
      <c r="H272" s="1">
        <v>3.2360768234305735E-5</v>
      </c>
      <c r="I272" s="1">
        <v>5.7571058908792369E-2</v>
      </c>
      <c r="J272" s="4">
        <f t="shared" si="33"/>
        <v>-8.6147638496630758</v>
      </c>
      <c r="K272" s="20">
        <f t="shared" si="34"/>
        <v>2.0371462194286201</v>
      </c>
      <c r="L272" s="4">
        <f t="shared" si="36"/>
        <v>3.8418265222439629E-3</v>
      </c>
      <c r="M272" s="4"/>
      <c r="N272" s="4"/>
      <c r="O272" s="4"/>
      <c r="P272" s="4"/>
      <c r="Q272" s="4"/>
      <c r="R272" s="4"/>
      <c r="S272" s="4"/>
    </row>
    <row r="273" spans="4:19" x14ac:dyDescent="0.25">
      <c r="D273" s="4">
        <f t="shared" si="35"/>
        <v>27.000000000000114</v>
      </c>
      <c r="E273" s="1">
        <v>55.092170000000003</v>
      </c>
      <c r="F273" s="1">
        <v>159.98560000000001</v>
      </c>
      <c r="G273" s="1">
        <v>2.0409754663330295</v>
      </c>
      <c r="H273" s="1">
        <v>3.2448105031055032E-5</v>
      </c>
      <c r="I273" s="1">
        <v>5.776524293465915E-2</v>
      </c>
      <c r="J273" s="4">
        <f t="shared" si="33"/>
        <v>-8.5959430828828971</v>
      </c>
      <c r="K273" s="20">
        <f t="shared" si="34"/>
        <v>2.03716203491468</v>
      </c>
      <c r="L273" s="4">
        <f t="shared" si="36"/>
        <v>3.8134314183495555E-3</v>
      </c>
      <c r="M273" s="4"/>
      <c r="N273" s="4"/>
      <c r="O273" s="4"/>
      <c r="P273" s="4"/>
      <c r="Q273" s="4"/>
      <c r="R273" s="4"/>
      <c r="S273" s="4"/>
    </row>
    <row r="274" spans="4:19" x14ac:dyDescent="0.25">
      <c r="D274" s="4">
        <f t="shared" si="35"/>
        <v>27.100000000000115</v>
      </c>
      <c r="E274" s="1">
        <v>55.192160000000001</v>
      </c>
      <c r="F274" s="1">
        <v>159.98560000000001</v>
      </c>
      <c r="G274" s="1">
        <v>2.0409733962693353</v>
      </c>
      <c r="H274" s="1">
        <v>3.2535574630339418E-5</v>
      </c>
      <c r="I274" s="1">
        <v>5.795991209598246E-2</v>
      </c>
      <c r="J274" s="4">
        <f t="shared" si="33"/>
        <v>-8.5770707034584479</v>
      </c>
      <c r="K274" s="20">
        <f t="shared" si="34"/>
        <v>2.0371778899130173</v>
      </c>
      <c r="L274" s="4">
        <f t="shared" si="36"/>
        <v>3.7955063563179792E-3</v>
      </c>
      <c r="M274" s="4"/>
      <c r="N274" s="4"/>
      <c r="O274" s="4"/>
      <c r="P274" s="4"/>
      <c r="Q274" s="4"/>
      <c r="R274" s="4"/>
      <c r="S274" s="4"/>
    </row>
    <row r="275" spans="4:19" x14ac:dyDescent="0.25">
      <c r="D275" s="4">
        <f t="shared" si="35"/>
        <v>27.200000000000117</v>
      </c>
      <c r="E275" s="1">
        <v>55.292160000000003</v>
      </c>
      <c r="F275" s="1">
        <v>159.98560000000001</v>
      </c>
      <c r="G275" s="1">
        <v>2.0409792879890807</v>
      </c>
      <c r="H275" s="1">
        <v>3.2623203123241347E-5</v>
      </c>
      <c r="I275" s="1">
        <v>5.8155125543764501E-2</v>
      </c>
      <c r="J275" s="4">
        <f t="shared" si="33"/>
        <v>-8.5581409387789336</v>
      </c>
      <c r="K275" s="20">
        <f t="shared" si="34"/>
        <v>2.0371937892412362</v>
      </c>
      <c r="L275" s="4">
        <f t="shared" si="36"/>
        <v>3.7854987478445068E-3</v>
      </c>
      <c r="M275" s="4"/>
      <c r="N275" s="4"/>
      <c r="O275" s="4"/>
      <c r="P275" s="4"/>
      <c r="Q275" s="4"/>
      <c r="R275" s="4"/>
      <c r="S275" s="4"/>
    </row>
    <row r="276" spans="4:19" x14ac:dyDescent="0.25">
      <c r="D276" s="4">
        <f t="shared" si="35"/>
        <v>27.300000000000118</v>
      </c>
      <c r="E276" s="1">
        <v>55.392159999999997</v>
      </c>
      <c r="F276" s="1">
        <v>159.98560000000001</v>
      </c>
      <c r="G276" s="1">
        <v>2.0409874090081885</v>
      </c>
      <c r="H276" s="1">
        <v>3.2710981684687008E-5</v>
      </c>
      <c r="I276" s="1">
        <v>5.8350864762503937E-2</v>
      </c>
      <c r="J276" s="4">
        <f t="shared" si="33"/>
        <v>-8.5391555445524752</v>
      </c>
      <c r="K276" s="20">
        <f t="shared" si="34"/>
        <v>2.0372097313913256</v>
      </c>
      <c r="L276" s="4">
        <f t="shared" si="36"/>
        <v>3.7776776168629844E-3</v>
      </c>
      <c r="M276" s="4"/>
      <c r="N276" s="4"/>
      <c r="O276" s="4"/>
      <c r="P276" s="4"/>
      <c r="Q276" s="4"/>
      <c r="R276" s="4"/>
      <c r="S276" s="4"/>
    </row>
    <row r="277" spans="4:19" x14ac:dyDescent="0.25">
      <c r="D277" s="4">
        <f t="shared" si="35"/>
        <v>27.400000000000119</v>
      </c>
      <c r="E277" s="1">
        <v>55.492159999999998</v>
      </c>
      <c r="F277" s="1">
        <v>159.98560000000001</v>
      </c>
      <c r="G277" s="1">
        <v>2.0409854981801634</v>
      </c>
      <c r="H277" s="1">
        <v>3.2798910216246735E-5</v>
      </c>
      <c r="I277" s="1">
        <v>5.8547130652612064E-2</v>
      </c>
      <c r="J277" s="4">
        <f t="shared" si="33"/>
        <v>-8.5201143942086865</v>
      </c>
      <c r="K277" s="20">
        <f t="shared" si="34"/>
        <v>2.0372257164366205</v>
      </c>
      <c r="L277" s="4">
        <f t="shared" si="36"/>
        <v>3.759781743542856E-3</v>
      </c>
      <c r="M277" s="4"/>
      <c r="N277" s="4"/>
      <c r="O277" s="4"/>
      <c r="P277" s="4"/>
      <c r="Q277" s="4"/>
      <c r="R277" s="4"/>
      <c r="S277" s="4"/>
    </row>
    <row r="278" spans="4:19" x14ac:dyDescent="0.25">
      <c r="D278" s="4">
        <f t="shared" si="35"/>
        <v>27.500000000000121</v>
      </c>
      <c r="E278" s="1">
        <v>55.592170000000003</v>
      </c>
      <c r="F278" s="1">
        <v>159.98560000000001</v>
      </c>
      <c r="G278" s="1">
        <v>2.0410232370336665</v>
      </c>
      <c r="H278" s="1">
        <v>3.2886997421080404E-5</v>
      </c>
      <c r="I278" s="1">
        <v>5.8743943793255683E-2</v>
      </c>
      <c r="J278" s="4">
        <f t="shared" si="33"/>
        <v>-8.5010154510804554</v>
      </c>
      <c r="K278" s="20">
        <f t="shared" si="34"/>
        <v>2.0372417460532093</v>
      </c>
      <c r="L278" s="4">
        <f t="shared" si="36"/>
        <v>3.7814909804572139E-3</v>
      </c>
      <c r="M278" s="4"/>
      <c r="N278" s="4"/>
      <c r="O278" s="4"/>
      <c r="P278" s="4"/>
      <c r="Q278" s="4"/>
      <c r="R278" s="4"/>
      <c r="S278" s="4"/>
    </row>
    <row r="279" spans="4:19" x14ac:dyDescent="0.25">
      <c r="D279" s="4">
        <f t="shared" si="35"/>
        <v>27.600000000000122</v>
      </c>
      <c r="E279" s="1">
        <v>55.692160000000001</v>
      </c>
      <c r="F279" s="1">
        <v>159.98560000000001</v>
      </c>
      <c r="G279" s="1">
        <v>2.0410858166515009</v>
      </c>
      <c r="H279" s="1">
        <v>3.297521678633708E-5</v>
      </c>
      <c r="I279" s="1">
        <v>5.8941246045583706E-2</v>
      </c>
      <c r="J279" s="4">
        <f t="shared" si="33"/>
        <v>-8.4818643181007349</v>
      </c>
      <c r="K279" s="20">
        <f t="shared" si="34"/>
        <v>2.0372578155059222</v>
      </c>
      <c r="L279" s="4">
        <f t="shared" si="36"/>
        <v>3.8280011455786855E-3</v>
      </c>
      <c r="M279" s="4"/>
      <c r="N279" s="4"/>
      <c r="O279" s="4"/>
      <c r="P279" s="4"/>
      <c r="Q279" s="4"/>
      <c r="R279" s="4"/>
      <c r="S279" s="4"/>
    </row>
    <row r="280" spans="4:19" x14ac:dyDescent="0.25">
      <c r="D280" s="4">
        <f t="shared" si="35"/>
        <v>27.700000000000124</v>
      </c>
      <c r="E280" s="1">
        <v>55.792160000000003</v>
      </c>
      <c r="F280" s="1">
        <v>159.98560000000001</v>
      </c>
      <c r="G280" s="1">
        <v>2.0411647975432206</v>
      </c>
      <c r="H280" s="1">
        <v>3.3063594618364216E-5</v>
      </c>
      <c r="I280" s="1">
        <v>5.9139097346301732E-2</v>
      </c>
      <c r="J280" s="4">
        <f t="shared" si="33"/>
        <v>-8.4626551384038819</v>
      </c>
      <c r="K280" s="20">
        <f t="shared" si="34"/>
        <v>2.0372739296763567</v>
      </c>
      <c r="L280" s="4">
        <f t="shared" si="36"/>
        <v>3.8908678668638785E-3</v>
      </c>
      <c r="M280" s="4"/>
      <c r="N280" s="4"/>
      <c r="O280" s="4"/>
      <c r="P280" s="4"/>
      <c r="Q280" s="4"/>
      <c r="R280" s="4"/>
      <c r="S280" s="4"/>
    </row>
    <row r="281" spans="4:19" x14ac:dyDescent="0.25">
      <c r="D281" s="4">
        <f t="shared" si="35"/>
        <v>27.800000000000125</v>
      </c>
      <c r="E281" s="1">
        <v>55.892159999999997</v>
      </c>
      <c r="F281" s="1">
        <v>159.98570000000001</v>
      </c>
      <c r="G281" s="1">
        <v>2.0411649567788892</v>
      </c>
      <c r="H281" s="1">
        <v>3.3152275791808726E-5</v>
      </c>
      <c r="I281" s="1">
        <v>5.9337478914011907E-2</v>
      </c>
      <c r="J281" s="4">
        <f t="shared" si="33"/>
        <v>-8.4433896947310352</v>
      </c>
      <c r="K281" s="20">
        <f t="shared" si="34"/>
        <v>2.0372900870348456</v>
      </c>
      <c r="L281" s="4">
        <f t="shared" si="36"/>
        <v>3.8748697440436075E-3</v>
      </c>
      <c r="M281" s="4"/>
      <c r="N281" s="4"/>
      <c r="O281" s="4"/>
      <c r="P281" s="4"/>
      <c r="Q281" s="4"/>
      <c r="R281" s="4"/>
      <c r="S281" s="4"/>
    </row>
    <row r="282" spans="4:19" x14ac:dyDescent="0.25">
      <c r="D282" s="4">
        <f t="shared" si="35"/>
        <v>27.900000000000126</v>
      </c>
      <c r="E282" s="1">
        <v>55.992159999999998</v>
      </c>
      <c r="F282" s="1">
        <v>159.98570000000001</v>
      </c>
      <c r="G282" s="1">
        <v>2.0411168676069149</v>
      </c>
      <c r="H282" s="1">
        <v>3.3240953452340084E-5</v>
      </c>
      <c r="I282" s="1">
        <v>5.953639256876276E-2</v>
      </c>
      <c r="J282" s="4">
        <f t="shared" si="33"/>
        <v>-8.4240677700846032</v>
      </c>
      <c r="K282" s="20">
        <f t="shared" si="34"/>
        <v>2.0373062877296237</v>
      </c>
      <c r="L282" s="4">
        <f t="shared" si="36"/>
        <v>3.8105798772911648E-3</v>
      </c>
      <c r="M282" s="4"/>
      <c r="N282" s="4"/>
      <c r="O282" s="4"/>
      <c r="P282" s="4"/>
      <c r="Q282" s="4"/>
      <c r="R282" s="4"/>
      <c r="S282" s="4"/>
    </row>
    <row r="283" spans="4:19" x14ac:dyDescent="0.25">
      <c r="D283" s="4">
        <f t="shared" si="35"/>
        <v>28.000000000000128</v>
      </c>
      <c r="E283" s="1">
        <v>56.092170000000003</v>
      </c>
      <c r="F283" s="1">
        <v>159.98570000000001</v>
      </c>
      <c r="G283" s="1">
        <v>2.0410980777979977</v>
      </c>
      <c r="H283" s="1">
        <v>3.3329789332110055E-5</v>
      </c>
      <c r="I283" s="1">
        <v>5.973585823404888E-2</v>
      </c>
      <c r="J283" s="4">
        <f t="shared" si="33"/>
        <v>-8.4046873879802479</v>
      </c>
      <c r="K283" s="20">
        <f t="shared" si="34"/>
        <v>2.0373225333833775</v>
      </c>
      <c r="L283" s="4">
        <f t="shared" si="36"/>
        <v>3.7755444146201356E-3</v>
      </c>
      <c r="M283" s="4"/>
      <c r="N283" s="4"/>
      <c r="O283" s="4"/>
      <c r="P283" s="4"/>
      <c r="Q283" s="4"/>
      <c r="R283" s="4"/>
      <c r="S283" s="4"/>
    </row>
    <row r="284" spans="4:19" x14ac:dyDescent="0.25">
      <c r="D284" s="4">
        <f t="shared" si="35"/>
        <v>28.100000000000129</v>
      </c>
      <c r="E284" s="1">
        <v>56.192160000000001</v>
      </c>
      <c r="F284" s="1">
        <v>159.98570000000001</v>
      </c>
      <c r="G284" s="1">
        <v>2.041094893084622</v>
      </c>
      <c r="H284" s="1">
        <v>3.3418756684130377E-5</v>
      </c>
      <c r="I284" s="1">
        <v>5.9935816972167939E-2</v>
      </c>
      <c r="J284" s="4">
        <f t="shared" si="33"/>
        <v>-8.3852542350093984</v>
      </c>
      <c r="K284" s="20">
        <f t="shared" si="34"/>
        <v>2.0373388191958752</v>
      </c>
      <c r="L284" s="4">
        <f t="shared" si="36"/>
        <v>3.7560738887467693E-3</v>
      </c>
      <c r="M284" s="4"/>
      <c r="N284" s="4"/>
      <c r="O284" s="4"/>
      <c r="P284" s="4"/>
      <c r="Q284" s="4"/>
      <c r="R284" s="4"/>
      <c r="S284" s="4"/>
    </row>
    <row r="285" spans="4:19" x14ac:dyDescent="0.25">
      <c r="D285" s="4">
        <f t="shared" si="35"/>
        <v>28.200000000000131</v>
      </c>
      <c r="E285" s="1">
        <v>56.292160000000003</v>
      </c>
      <c r="F285" s="1">
        <v>159.98570000000001</v>
      </c>
      <c r="G285" s="1">
        <v>2.0410756255686984</v>
      </c>
      <c r="H285" s="1">
        <v>3.3507882029327386E-5</v>
      </c>
      <c r="I285" s="1">
        <v>6.0136329512272726E-2</v>
      </c>
      <c r="J285" s="4">
        <f t="shared" si="33"/>
        <v>-8.3657623690789151</v>
      </c>
      <c r="K285" s="20">
        <f t="shared" si="34"/>
        <v>2.037355150113255</v>
      </c>
      <c r="L285" s="4">
        <f t="shared" si="36"/>
        <v>3.7204754554434061E-3</v>
      </c>
      <c r="M285" s="4"/>
      <c r="N285" s="4"/>
      <c r="O285" s="4"/>
      <c r="P285" s="4"/>
      <c r="Q285" s="4"/>
      <c r="R285" s="4"/>
      <c r="S285" s="4"/>
    </row>
    <row r="286" spans="4:19" x14ac:dyDescent="0.25">
      <c r="D286" s="4">
        <f t="shared" si="35"/>
        <v>28.300000000000132</v>
      </c>
      <c r="E286" s="1">
        <v>56.392159999999997</v>
      </c>
      <c r="F286" s="1">
        <v>159.98570000000001</v>
      </c>
      <c r="G286" s="1">
        <v>2.04104648544131</v>
      </c>
      <c r="H286" s="1">
        <v>3.3597156373378049E-5</v>
      </c>
      <c r="I286" s="1">
        <v>6.0337376804448679E-2</v>
      </c>
      <c r="J286" s="4">
        <f t="shared" si="33"/>
        <v>-8.3462136002959681</v>
      </c>
      <c r="K286" s="20">
        <f t="shared" si="34"/>
        <v>2.0373715245839796</v>
      </c>
      <c r="L286" s="4">
        <f t="shared" si="36"/>
        <v>3.6749608573303227E-3</v>
      </c>
      <c r="M286" s="4"/>
      <c r="N286" s="4"/>
      <c r="O286" s="4"/>
      <c r="P286" s="4"/>
      <c r="Q286" s="4"/>
      <c r="R286" s="4"/>
      <c r="S286" s="4"/>
    </row>
    <row r="287" spans="4:19" x14ac:dyDescent="0.25">
      <c r="D287" s="4">
        <f t="shared" si="35"/>
        <v>28.400000000000134</v>
      </c>
      <c r="E287" s="1">
        <v>56.492159999999998</v>
      </c>
      <c r="F287" s="1">
        <v>159.98570000000001</v>
      </c>
      <c r="G287" s="1">
        <v>2.0409861351228384</v>
      </c>
      <c r="H287" s="1">
        <v>3.368657959829643E-5</v>
      </c>
      <c r="I287" s="1">
        <v>6.0538959742688948E-2</v>
      </c>
      <c r="J287" s="4">
        <f t="shared" si="33"/>
        <v>-8.3266078005230533</v>
      </c>
      <c r="K287" s="20">
        <f t="shared" si="34"/>
        <v>2.0373879426808621</v>
      </c>
      <c r="L287" s="4">
        <f t="shared" si="36"/>
        <v>3.5981924419763445E-3</v>
      </c>
      <c r="M287" s="4"/>
      <c r="N287" s="4"/>
      <c r="O287" s="4"/>
      <c r="P287" s="4"/>
      <c r="Q287" s="4"/>
      <c r="R287" s="4"/>
      <c r="S287" s="4"/>
    </row>
    <row r="288" spans="4:19" x14ac:dyDescent="0.25">
      <c r="D288" s="4">
        <f t="shared" si="35"/>
        <v>28.500000000000135</v>
      </c>
      <c r="E288" s="1">
        <v>56.592170000000003</v>
      </c>
      <c r="F288" s="1">
        <v>159.98570000000001</v>
      </c>
      <c r="G288" s="1">
        <v>2.0408955300272971</v>
      </c>
      <c r="H288" s="1">
        <v>3.3776160536842063E-5</v>
      </c>
      <c r="I288" s="1">
        <v>6.0741099432226497E-2</v>
      </c>
      <c r="J288" s="4">
        <f t="shared" si="33"/>
        <v>-8.3069428749229104</v>
      </c>
      <c r="K288" s="20">
        <f t="shared" si="34"/>
        <v>2.0374044061228358</v>
      </c>
      <c r="L288" s="4">
        <f t="shared" si="36"/>
        <v>3.4911239044612685E-3</v>
      </c>
      <c r="M288" s="4"/>
      <c r="N288" s="4"/>
      <c r="O288" s="4"/>
      <c r="P288" s="4"/>
      <c r="Q288" s="4"/>
      <c r="R288" s="4"/>
      <c r="S288" s="4"/>
    </row>
    <row r="289" spans="4:19" x14ac:dyDescent="0.25">
      <c r="D289" s="4">
        <f t="shared" si="35"/>
        <v>28.600000000000136</v>
      </c>
      <c r="E289" s="1">
        <v>56.692160000000001</v>
      </c>
      <c r="F289" s="1">
        <v>159.98570000000001</v>
      </c>
      <c r="G289" s="1">
        <v>2.0408354981801633</v>
      </c>
      <c r="H289" s="1">
        <v>3.3865872208818687E-5</v>
      </c>
      <c r="I289" s="1">
        <v>6.0943736129751222E-2</v>
      </c>
      <c r="J289" s="4">
        <f t="shared" si="33"/>
        <v>-8.2872245946876077</v>
      </c>
      <c r="K289" s="20">
        <f t="shared" si="34"/>
        <v>2.0374209100440548</v>
      </c>
      <c r="L289" s="4">
        <f t="shared" si="36"/>
        <v>3.4145881361085095E-3</v>
      </c>
      <c r="M289" s="4"/>
      <c r="N289" s="4"/>
      <c r="O289" s="4"/>
      <c r="P289" s="4"/>
      <c r="Q289" s="4"/>
      <c r="R289" s="4"/>
      <c r="S289" s="4"/>
    </row>
    <row r="290" spans="4:19" x14ac:dyDescent="0.25">
      <c r="D290" s="4">
        <f t="shared" si="35"/>
        <v>28.700000000000138</v>
      </c>
      <c r="E290" s="1">
        <v>56.792160000000003</v>
      </c>
      <c r="F290" s="1">
        <v>159.98570000000001</v>
      </c>
      <c r="G290" s="1">
        <v>2.0408049249317557</v>
      </c>
      <c r="H290" s="1">
        <v>3.3955741348486217E-5</v>
      </c>
      <c r="I290" s="1">
        <v>6.1146931363004135E-2</v>
      </c>
      <c r="J290" s="4">
        <f t="shared" si="33"/>
        <v>-8.2674469315751935</v>
      </c>
      <c r="K290" s="20">
        <f t="shared" si="34"/>
        <v>2.0374374594556999</v>
      </c>
      <c r="L290" s="4">
        <f t="shared" si="36"/>
        <v>3.3674654760558198E-3</v>
      </c>
      <c r="M290" s="4"/>
      <c r="N290" s="4"/>
      <c r="O290" s="4"/>
      <c r="P290" s="4"/>
      <c r="Q290" s="4"/>
      <c r="R290" s="4"/>
      <c r="S290" s="4"/>
    </row>
    <row r="291" spans="4:19" x14ac:dyDescent="0.25">
      <c r="D291" s="4">
        <f t="shared" si="35"/>
        <v>28.800000000000139</v>
      </c>
      <c r="E291" s="1">
        <v>56.892159999999997</v>
      </c>
      <c r="F291" s="1">
        <v>159.98570000000001</v>
      </c>
      <c r="G291" s="1">
        <v>2.040799351683348</v>
      </c>
      <c r="H291" s="1">
        <v>3.4045758877107635E-5</v>
      </c>
      <c r="I291" s="1">
        <v>6.1350665811095044E-2</v>
      </c>
      <c r="J291" s="4">
        <f t="shared" si="33"/>
        <v>-8.2476117233800075</v>
      </c>
      <c r="K291" s="20">
        <f t="shared" si="34"/>
        <v>2.0374540527841645</v>
      </c>
      <c r="L291" s="4">
        <f t="shared" si="36"/>
        <v>3.3452988991835575E-3</v>
      </c>
      <c r="M291" s="4"/>
      <c r="N291" s="4"/>
      <c r="O291" s="4"/>
      <c r="P291" s="4"/>
      <c r="Q291" s="4"/>
      <c r="R291" s="4"/>
      <c r="S291" s="4"/>
    </row>
    <row r="292" spans="4:19" x14ac:dyDescent="0.25">
      <c r="D292" s="4">
        <f t="shared" si="35"/>
        <v>28.900000000000141</v>
      </c>
      <c r="E292" s="1">
        <v>56.992159999999998</v>
      </c>
      <c r="F292" s="1">
        <v>159.98570000000001</v>
      </c>
      <c r="G292" s="1">
        <v>2.04082801410373</v>
      </c>
      <c r="H292" s="1">
        <v>3.4135924666680292E-5</v>
      </c>
      <c r="I292" s="1">
        <v>6.1554940364357692E-2</v>
      </c>
      <c r="J292" s="4">
        <f t="shared" si="33"/>
        <v>-8.2277188411949567</v>
      </c>
      <c r="K292" s="20">
        <f t="shared" si="34"/>
        <v>2.0374706901019617</v>
      </c>
      <c r="L292" s="4">
        <f t="shared" si="36"/>
        <v>3.3573240017683581E-3</v>
      </c>
      <c r="M292" s="4"/>
      <c r="N292" s="4"/>
      <c r="O292" s="4"/>
      <c r="P292" s="4"/>
      <c r="Q292" s="4"/>
      <c r="R292" s="4"/>
      <c r="S292" s="4"/>
    </row>
    <row r="293" spans="4:19" x14ac:dyDescent="0.25">
      <c r="D293" s="4">
        <f t="shared" si="35"/>
        <v>29.000000000000142</v>
      </c>
      <c r="E293" s="1">
        <v>57.092170000000003</v>
      </c>
      <c r="F293" s="1">
        <v>159.98570000000001</v>
      </c>
      <c r="G293" s="1">
        <v>2.0409020586897171</v>
      </c>
      <c r="H293" s="1">
        <v>3.422624761403829E-5</v>
      </c>
      <c r="I293" s="1">
        <v>6.1759776393912585E-2</v>
      </c>
      <c r="J293" s="4">
        <f t="shared" si="33"/>
        <v>-8.2077661606352024</v>
      </c>
      <c r="K293" s="20">
        <f t="shared" si="34"/>
        <v>2.0374873731496819</v>
      </c>
      <c r="L293" s="4">
        <f t="shared" si="36"/>
        <v>3.4146855400352116E-3</v>
      </c>
      <c r="M293" s="4"/>
      <c r="N293" s="4"/>
      <c r="O293" s="4"/>
      <c r="P293" s="4"/>
      <c r="Q293" s="4"/>
      <c r="R293" s="4"/>
      <c r="S293" s="4"/>
    </row>
    <row r="294" spans="4:19" x14ac:dyDescent="0.25">
      <c r="D294" s="4">
        <f t="shared" si="35"/>
        <v>29.100000000000144</v>
      </c>
      <c r="E294" s="1">
        <v>57.192160000000001</v>
      </c>
      <c r="F294" s="1">
        <v>159.98570000000001</v>
      </c>
      <c r="G294" s="1">
        <v>2.0409854981801634</v>
      </c>
      <c r="H294" s="1">
        <v>3.4316700506536527E-5</v>
      </c>
      <c r="I294" s="1">
        <v>6.1965113343848244E-2</v>
      </c>
      <c r="J294" s="4">
        <f t="shared" si="33"/>
        <v>-8.1877595384663255</v>
      </c>
      <c r="K294" s="20">
        <f t="shared" si="34"/>
        <v>2.037504096995296</v>
      </c>
      <c r="L294" s="4">
        <f t="shared" si="36"/>
        <v>3.4814011848673942E-3</v>
      </c>
      <c r="M294" s="4"/>
      <c r="N294" s="4"/>
      <c r="O294" s="4"/>
      <c r="P294" s="4"/>
      <c r="Q294" s="4"/>
      <c r="R294" s="4"/>
      <c r="S294" s="4"/>
    </row>
    <row r="295" spans="4:19" x14ac:dyDescent="0.25">
      <c r="D295" s="4">
        <f t="shared" si="35"/>
        <v>29.200000000000145</v>
      </c>
      <c r="E295" s="1">
        <v>57.292160000000003</v>
      </c>
      <c r="F295" s="1">
        <v>159.98570000000001</v>
      </c>
      <c r="G295" s="1">
        <v>2.041061453594176</v>
      </c>
      <c r="H295" s="1">
        <v>3.4407310290692416E-5</v>
      </c>
      <c r="I295" s="1">
        <v>6.2171013546887463E-2</v>
      </c>
      <c r="J295" s="4">
        <f t="shared" si="33"/>
        <v>-8.1676928593427736</v>
      </c>
      <c r="K295" s="20">
        <f t="shared" si="34"/>
        <v>2.0375208667155467</v>
      </c>
      <c r="L295" s="4">
        <f t="shared" si="36"/>
        <v>3.5405868786293482E-3</v>
      </c>
      <c r="M295" s="4"/>
      <c r="N295" s="4"/>
      <c r="O295" s="4"/>
      <c r="P295" s="4"/>
      <c r="Q295" s="4"/>
      <c r="R295" s="4"/>
      <c r="S295" s="4"/>
    </row>
    <row r="296" spans="4:19" x14ac:dyDescent="0.25">
      <c r="D296" s="4">
        <f t="shared" si="35"/>
        <v>29.300000000000146</v>
      </c>
      <c r="E296" s="1">
        <v>57.392159999999997</v>
      </c>
      <c r="F296" s="1">
        <v>159.98570000000001</v>
      </c>
      <c r="G296" s="1">
        <v>2.0411391606005456</v>
      </c>
      <c r="H296" s="1">
        <v>3.4498067803502918E-5</v>
      </c>
      <c r="I296" s="1">
        <v>6.2377457408631605E-2</v>
      </c>
      <c r="J296" s="4">
        <f t="shared" si="33"/>
        <v>-8.1475679890764994</v>
      </c>
      <c r="K296" s="20">
        <f t="shared" si="34"/>
        <v>2.0375376807145509</v>
      </c>
      <c r="L296" s="4">
        <f t="shared" si="36"/>
        <v>3.601479885994685E-3</v>
      </c>
      <c r="M296" s="4"/>
      <c r="N296" s="4"/>
      <c r="O296" s="4"/>
      <c r="P296" s="4"/>
      <c r="Q296" s="4"/>
      <c r="R296" s="4"/>
      <c r="S296" s="4"/>
    </row>
    <row r="297" spans="4:19" x14ac:dyDescent="0.25">
      <c r="D297" s="4">
        <f t="shared" si="35"/>
        <v>29.400000000000148</v>
      </c>
      <c r="E297" s="1">
        <v>57.492159999999998</v>
      </c>
      <c r="F297" s="1">
        <v>159.98570000000001</v>
      </c>
      <c r="G297" s="1">
        <v>2.0412076319381249</v>
      </c>
      <c r="H297" s="1">
        <v>3.4588972906791041E-5</v>
      </c>
      <c r="I297" s="1">
        <v>6.2584445815452625E-2</v>
      </c>
      <c r="J297" s="4">
        <f t="shared" si="33"/>
        <v>-8.1273847980000529</v>
      </c>
      <c r="K297" s="20">
        <f t="shared" si="34"/>
        <v>2.0375545390645002</v>
      </c>
      <c r="L297" s="4">
        <f t="shared" si="36"/>
        <v>3.653092873624697E-3</v>
      </c>
      <c r="M297" s="4"/>
      <c r="N297" s="4"/>
      <c r="O297" s="4"/>
      <c r="P297" s="4"/>
      <c r="Q297" s="4"/>
      <c r="R297" s="4"/>
      <c r="S297" s="4"/>
    </row>
    <row r="298" spans="4:19" x14ac:dyDescent="0.25">
      <c r="D298" s="4">
        <f t="shared" si="35"/>
        <v>29.500000000000149</v>
      </c>
      <c r="E298" s="1">
        <v>57.592170000000003</v>
      </c>
      <c r="F298" s="1">
        <v>159.98570000000001</v>
      </c>
      <c r="G298" s="1">
        <v>2.0412627274795261</v>
      </c>
      <c r="H298" s="1">
        <v>3.4680034560976883E-5</v>
      </c>
      <c r="I298" s="1">
        <v>6.2792000406277124E-2</v>
      </c>
      <c r="J298" s="4">
        <f t="shared" si="33"/>
        <v>-8.107141131867122</v>
      </c>
      <c r="K298" s="20">
        <f t="shared" si="34"/>
        <v>2.0375714435277961</v>
      </c>
      <c r="L298" s="4">
        <f t="shared" si="36"/>
        <v>3.6912839517300178E-3</v>
      </c>
      <c r="M298" s="4"/>
      <c r="N298" s="4"/>
      <c r="O298" s="4"/>
      <c r="P298" s="4"/>
      <c r="Q298" s="4"/>
      <c r="R298" s="4"/>
      <c r="S298" s="4"/>
    </row>
    <row r="299" spans="4:19" x14ac:dyDescent="0.25">
      <c r="D299" s="4">
        <f t="shared" si="35"/>
        <v>29.600000000000151</v>
      </c>
      <c r="E299" s="1">
        <v>57.692160000000001</v>
      </c>
      <c r="F299" s="1">
        <v>159.98570000000001</v>
      </c>
      <c r="G299" s="1">
        <v>2.0413237147406731</v>
      </c>
      <c r="H299" s="1">
        <v>3.4771225321803028E-5</v>
      </c>
      <c r="I299" s="1">
        <v>6.3000059805622247E-2</v>
      </c>
      <c r="J299" s="4">
        <f t="shared" si="33"/>
        <v>-8.0868429339958041</v>
      </c>
      <c r="K299" s="20">
        <f t="shared" si="34"/>
        <v>2.0375883891056588</v>
      </c>
      <c r="L299" s="4">
        <f t="shared" si="36"/>
        <v>3.7353256350143305E-3</v>
      </c>
      <c r="M299" s="4"/>
      <c r="N299" s="4"/>
      <c r="O299" s="4"/>
      <c r="P299" s="4"/>
      <c r="Q299" s="4"/>
      <c r="R299" s="4"/>
      <c r="S299" s="4"/>
    </row>
    <row r="300" spans="4:19" x14ac:dyDescent="0.25">
      <c r="D300" s="4">
        <f t="shared" si="35"/>
        <v>29.700000000000152</v>
      </c>
      <c r="E300" s="1">
        <v>57.792160000000003</v>
      </c>
      <c r="F300" s="1">
        <v>159.98570000000001</v>
      </c>
      <c r="G300" s="1">
        <v>2.0413996701546857</v>
      </c>
      <c r="H300" s="1">
        <v>3.4862572346894169E-5</v>
      </c>
      <c r="I300" s="1">
        <v>6.3208687157553067E-2</v>
      </c>
      <c r="J300" s="4">
        <f t="shared" si="33"/>
        <v>-8.0664840009767858</v>
      </c>
      <c r="K300" s="20">
        <f t="shared" si="34"/>
        <v>2.0376053809409109</v>
      </c>
      <c r="L300" s="4">
        <f t="shared" si="36"/>
        <v>3.7942892137747819E-3</v>
      </c>
      <c r="M300" s="4"/>
      <c r="N300" s="4"/>
      <c r="O300" s="4"/>
      <c r="P300" s="4"/>
      <c r="Q300" s="4"/>
      <c r="R300" s="4"/>
      <c r="S300" s="4"/>
    </row>
    <row r="301" spans="4:19" x14ac:dyDescent="0.25">
      <c r="D301" s="4">
        <f t="shared" si="35"/>
        <v>29.800000000000153</v>
      </c>
      <c r="E301" s="1">
        <v>57.892159999999997</v>
      </c>
      <c r="F301" s="1">
        <v>159.98560000000001</v>
      </c>
      <c r="G301" s="1">
        <v>2.0415332688808001</v>
      </c>
      <c r="H301" s="1">
        <v>3.4953904246790146E-5</v>
      </c>
      <c r="I301" s="1">
        <v>6.3417862591634414E-2</v>
      </c>
      <c r="J301" s="4">
        <f t="shared" si="33"/>
        <v>-8.0460662269723873</v>
      </c>
      <c r="K301" s="20">
        <f t="shared" si="34"/>
        <v>2.0376224174151889</v>
      </c>
      <c r="L301" s="4">
        <f t="shared" si="36"/>
        <v>3.9108514656112092E-3</v>
      </c>
      <c r="M301" s="4"/>
      <c r="N301" s="4"/>
      <c r="O301" s="4"/>
      <c r="P301" s="4"/>
      <c r="Q301" s="4"/>
      <c r="R301" s="4"/>
      <c r="S301" s="4"/>
    </row>
    <row r="302" spans="4:19" x14ac:dyDescent="0.25">
      <c r="D302" s="4">
        <f t="shared" si="35"/>
        <v>29.900000000000155</v>
      </c>
      <c r="E302" s="1">
        <v>57.992159999999998</v>
      </c>
      <c r="F302" s="1">
        <v>159.98560000000001</v>
      </c>
      <c r="G302" s="1">
        <v>2.041686612829845</v>
      </c>
      <c r="H302" s="1">
        <v>3.5045544307739418E-5</v>
      </c>
      <c r="I302" s="1">
        <v>6.3627586017115156E-2</v>
      </c>
      <c r="J302" s="4">
        <f t="shared" si="33"/>
        <v>-8.0255895765629575</v>
      </c>
      <c r="K302" s="20">
        <f t="shared" si="34"/>
        <v>2.0376394985211004</v>
      </c>
      <c r="L302" s="4">
        <f t="shared" si="36"/>
        <v>4.0471143087446038E-3</v>
      </c>
      <c r="M302" s="4"/>
      <c r="N302" s="4"/>
      <c r="O302" s="4"/>
      <c r="P302" s="4"/>
      <c r="Q302" s="4"/>
      <c r="R302" s="4"/>
      <c r="S302" s="4"/>
    </row>
    <row r="303" spans="4:19" x14ac:dyDescent="0.25">
      <c r="D303" s="4">
        <f t="shared" si="35"/>
        <v>30.000000000000156</v>
      </c>
      <c r="E303" s="1">
        <v>58.092170000000003</v>
      </c>
      <c r="F303" s="1">
        <v>159.98560000000001</v>
      </c>
      <c r="G303" s="1">
        <v>2.0418159121929023</v>
      </c>
      <c r="H303" s="1">
        <v>3.5137340258720951E-5</v>
      </c>
      <c r="I303" s="1">
        <v>6.3837880310288184E-2</v>
      </c>
      <c r="J303" s="4">
        <f t="shared" si="33"/>
        <v>-8.0050517708846485</v>
      </c>
      <c r="K303" s="20">
        <f t="shared" si="34"/>
        <v>2.0376566261218252</v>
      </c>
      <c r="L303" s="4">
        <f t="shared" si="36"/>
        <v>4.1592860710770729E-3</v>
      </c>
      <c r="M303" s="4"/>
      <c r="N303" s="4"/>
      <c r="O303" s="4"/>
      <c r="P303" s="4"/>
      <c r="Q303" s="4"/>
      <c r="R303" s="4"/>
      <c r="S303" s="4"/>
    </row>
    <row r="304" spans="4:19" x14ac:dyDescent="0.25">
      <c r="D304" s="4">
        <f t="shared" si="35"/>
        <v>30.100000000000158</v>
      </c>
      <c r="E304" s="1">
        <v>58.192160000000001</v>
      </c>
      <c r="F304" s="1">
        <v>159.98560000000001</v>
      </c>
      <c r="G304" s="1">
        <v>2.0419348612374879</v>
      </c>
      <c r="H304" s="1">
        <v>3.5229264425038083E-5</v>
      </c>
      <c r="I304" s="1">
        <v>6.4048683269436357E-2</v>
      </c>
      <c r="J304" s="4">
        <f t="shared" si="33"/>
        <v>-7.9844588407663117</v>
      </c>
      <c r="K304" s="20">
        <f t="shared" si="34"/>
        <v>2.0376737951512904</v>
      </c>
      <c r="L304" s="4">
        <f t="shared" si="36"/>
        <v>4.2610660861974736E-3</v>
      </c>
      <c r="M304" s="4"/>
      <c r="N304" s="4"/>
      <c r="O304" s="4"/>
      <c r="P304" s="4"/>
      <c r="Q304" s="4"/>
      <c r="R304" s="4"/>
      <c r="S304" s="4"/>
    </row>
    <row r="305" spans="4:19" x14ac:dyDescent="0.25">
      <c r="D305" s="4">
        <f t="shared" si="35"/>
        <v>30.200000000000159</v>
      </c>
      <c r="E305" s="1">
        <v>58.292160000000003</v>
      </c>
      <c r="F305" s="1">
        <v>159.98560000000001</v>
      </c>
      <c r="G305" s="1">
        <v>2.0420579504094629</v>
      </c>
      <c r="H305" s="1">
        <v>3.532134417394526E-5</v>
      </c>
      <c r="I305" s="1">
        <v>6.4260058855986582E-2</v>
      </c>
      <c r="J305" s="4">
        <f t="shared" si="33"/>
        <v>-7.9638044937999091</v>
      </c>
      <c r="K305" s="20">
        <f t="shared" si="34"/>
        <v>2.0376910108188904</v>
      </c>
      <c r="L305" s="4">
        <f t="shared" si="36"/>
        <v>4.3669395905725494E-3</v>
      </c>
      <c r="M305" s="4"/>
      <c r="N305" s="4"/>
      <c r="O305" s="4"/>
      <c r="P305" s="4"/>
      <c r="Q305" s="4"/>
      <c r="R305" s="4"/>
      <c r="S305" s="4"/>
    </row>
    <row r="306" spans="4:19" x14ac:dyDescent="0.25">
      <c r="D306" s="4">
        <f t="shared" si="35"/>
        <v>30.300000000000161</v>
      </c>
      <c r="E306" s="1">
        <v>58.392159999999997</v>
      </c>
      <c r="F306" s="1">
        <v>159.98560000000001</v>
      </c>
      <c r="G306" s="1">
        <v>2.0421697338489531</v>
      </c>
      <c r="H306" s="1">
        <v>3.5413570174547348E-5</v>
      </c>
      <c r="I306" s="1">
        <v>6.4471986921030247E-2</v>
      </c>
      <c r="J306" s="4">
        <f t="shared" si="33"/>
        <v>-7.9430906528254255</v>
      </c>
      <c r="K306" s="20">
        <f t="shared" si="34"/>
        <v>2.037708271483579</v>
      </c>
      <c r="L306" s="4">
        <f t="shared" si="36"/>
        <v>4.461462365374036E-3</v>
      </c>
      <c r="M306" s="4"/>
      <c r="N306" s="4"/>
      <c r="O306" s="4"/>
      <c r="P306" s="4"/>
      <c r="Q306" s="4"/>
      <c r="R306" s="4"/>
      <c r="S306" s="4"/>
    </row>
    <row r="307" spans="4:19" x14ac:dyDescent="0.25">
      <c r="D307" s="4">
        <f t="shared" si="35"/>
        <v>30.400000000000162</v>
      </c>
      <c r="E307" s="1">
        <v>58.492159999999998</v>
      </c>
      <c r="F307" s="1">
        <v>159.98560000000001</v>
      </c>
      <c r="G307" s="1">
        <v>2.0422762625113737</v>
      </c>
      <c r="H307" s="1">
        <v>3.5505942267855423E-5</v>
      </c>
      <c r="I307" s="1">
        <v>6.4684468342077528E-2</v>
      </c>
      <c r="J307" s="4">
        <f t="shared" si="33"/>
        <v>-7.9223171866857722</v>
      </c>
      <c r="K307" s="20">
        <f t="shared" si="34"/>
        <v>2.0377255772168268</v>
      </c>
      <c r="L307" s="4">
        <f t="shared" si="36"/>
        <v>4.5506852945469412E-3</v>
      </c>
      <c r="M307" s="4"/>
      <c r="N307" s="4"/>
      <c r="O307" s="4"/>
      <c r="P307" s="4"/>
      <c r="Q307" s="4"/>
      <c r="R307" s="4"/>
      <c r="S307" s="4"/>
    </row>
    <row r="308" spans="4:19" x14ac:dyDescent="0.25">
      <c r="D308" s="4">
        <f t="shared" si="35"/>
        <v>30.500000000000163</v>
      </c>
      <c r="E308" s="1">
        <v>58.592170000000003</v>
      </c>
      <c r="F308" s="1">
        <v>159.98560000000001</v>
      </c>
      <c r="G308" s="1">
        <v>2.0423893198362144</v>
      </c>
      <c r="H308" s="1">
        <v>3.5598469539817319E-5</v>
      </c>
      <c r="I308" s="1">
        <v>6.4897525299250025E-2</v>
      </c>
      <c r="J308" s="4">
        <f t="shared" si="33"/>
        <v>-7.9014818804756546</v>
      </c>
      <c r="K308" s="20">
        <f t="shared" si="34"/>
        <v>2.0377429298251122</v>
      </c>
      <c r="L308" s="4">
        <f t="shared" si="36"/>
        <v>4.6463900111022305E-3</v>
      </c>
      <c r="M308" s="4"/>
      <c r="N308" s="4"/>
      <c r="O308" s="4"/>
      <c r="P308" s="4"/>
      <c r="Q308" s="4"/>
      <c r="R308" s="4"/>
      <c r="S308" s="4"/>
    </row>
    <row r="309" spans="4:19" x14ac:dyDescent="0.25">
      <c r="D309" s="4">
        <f t="shared" si="35"/>
        <v>30.600000000000165</v>
      </c>
      <c r="E309" s="1">
        <v>58.692160000000001</v>
      </c>
      <c r="F309" s="1">
        <v>159.98560000000001</v>
      </c>
      <c r="G309" s="1">
        <v>2.0424955300272969</v>
      </c>
      <c r="H309" s="1">
        <v>3.5691124086037006E-5</v>
      </c>
      <c r="I309" s="1">
        <v>6.5111094757407201E-2</v>
      </c>
      <c r="J309" s="4">
        <f t="shared" si="33"/>
        <v>-7.8805908535518032</v>
      </c>
      <c r="K309" s="20">
        <f t="shared" si="34"/>
        <v>2.0377603241744837</v>
      </c>
      <c r="L309" s="4">
        <f t="shared" si="36"/>
        <v>4.7352058528131735E-3</v>
      </c>
      <c r="M309" s="4"/>
      <c r="N309" s="4"/>
      <c r="O309" s="4"/>
      <c r="P309" s="4"/>
      <c r="Q309" s="4"/>
      <c r="R309" s="4"/>
      <c r="S309" s="4"/>
    </row>
    <row r="310" spans="4:19" x14ac:dyDescent="0.25">
      <c r="D310" s="4">
        <f t="shared" si="35"/>
        <v>30.700000000000166</v>
      </c>
      <c r="E310" s="1">
        <v>58.792160000000003</v>
      </c>
      <c r="F310" s="1">
        <v>159.98560000000001</v>
      </c>
      <c r="G310" s="1">
        <v>2.0426054026387623</v>
      </c>
      <c r="H310" s="1">
        <v>3.5783933482347199E-5</v>
      </c>
      <c r="I310" s="1">
        <v>6.5325241501923426E-2</v>
      </c>
      <c r="J310" s="4">
        <f t="shared" si="33"/>
        <v>-7.8596377235071344</v>
      </c>
      <c r="K310" s="20">
        <f t="shared" si="34"/>
        <v>2.0377777655414424</v>
      </c>
      <c r="L310" s="4">
        <f t="shared" si="36"/>
        <v>4.8276370973199256E-3</v>
      </c>
      <c r="M310" s="4"/>
      <c r="N310" s="4"/>
      <c r="O310" s="4"/>
      <c r="P310" s="4"/>
      <c r="Q310" s="4"/>
      <c r="R310" s="4"/>
      <c r="S310" s="4"/>
    </row>
    <row r="311" spans="4:19" x14ac:dyDescent="0.25">
      <c r="D311" s="4">
        <f t="shared" si="35"/>
        <v>30.800000000000168</v>
      </c>
      <c r="E311" s="1">
        <v>58.892159999999997</v>
      </c>
      <c r="F311" s="1">
        <v>159.98560000000001</v>
      </c>
      <c r="G311" s="1">
        <v>2.0427237147406729</v>
      </c>
      <c r="H311" s="1">
        <v>3.5876888314195158E-5</v>
      </c>
      <c r="I311" s="1">
        <v>6.5539945102817493E-2</v>
      </c>
      <c r="J311" s="4">
        <f t="shared" si="33"/>
        <v>-7.8386244422040789</v>
      </c>
      <c r="K311" s="20">
        <f t="shared" si="34"/>
        <v>2.0377952522620513</v>
      </c>
      <c r="L311" s="4">
        <f t="shared" si="36"/>
        <v>4.9284624786216646E-3</v>
      </c>
      <c r="M311" s="4"/>
      <c r="N311" s="4"/>
      <c r="O311" s="4"/>
      <c r="P311" s="4"/>
      <c r="Q311" s="4"/>
      <c r="R311" s="4"/>
      <c r="S311" s="4"/>
    </row>
    <row r="312" spans="4:19" x14ac:dyDescent="0.25">
      <c r="D312" s="4">
        <f t="shared" si="35"/>
        <v>30.900000000000169</v>
      </c>
      <c r="E312" s="1">
        <v>58.992159999999998</v>
      </c>
      <c r="F312" s="1">
        <v>159.98560000000001</v>
      </c>
      <c r="G312" s="1">
        <v>2.0428265809827111</v>
      </c>
      <c r="H312" s="1">
        <v>3.5969988411955487E-5</v>
      </c>
      <c r="I312" s="1">
        <v>6.5755206432702662E-2</v>
      </c>
      <c r="J312" s="4">
        <f t="shared" si="33"/>
        <v>-7.8175508777552389</v>
      </c>
      <c r="K312" s="20">
        <f t="shared" si="34"/>
        <v>2.0378127844073801</v>
      </c>
      <c r="L312" s="4">
        <f t="shared" si="36"/>
        <v>5.0137965753309643E-3</v>
      </c>
      <c r="M312" s="4"/>
      <c r="N312" s="4"/>
      <c r="O312" s="4"/>
      <c r="P312" s="4"/>
      <c r="Q312" s="4"/>
      <c r="R312" s="4"/>
      <c r="S312" s="4"/>
    </row>
    <row r="313" spans="4:19" x14ac:dyDescent="0.25">
      <c r="D313" s="4">
        <f t="shared" si="35"/>
        <v>31.000000000000171</v>
      </c>
      <c r="E313" s="1">
        <v>59.092170000000003</v>
      </c>
      <c r="F313" s="1">
        <v>159.98560000000001</v>
      </c>
      <c r="G313" s="1">
        <v>2.0428866128298449</v>
      </c>
      <c r="H313" s="1">
        <v>3.6063242923551565E-5</v>
      </c>
      <c r="I313" s="1">
        <v>6.5971047945167449E-2</v>
      </c>
      <c r="J313" s="4">
        <f t="shared" si="33"/>
        <v>-7.7964147844435265</v>
      </c>
      <c r="K313" s="20">
        <f t="shared" si="34"/>
        <v>2.0378303638061812</v>
      </c>
      <c r="L313" s="4">
        <f t="shared" si="36"/>
        <v>5.0562490236636393E-3</v>
      </c>
      <c r="M313" s="4"/>
      <c r="N313" s="4"/>
      <c r="O313" s="4"/>
      <c r="P313" s="4"/>
      <c r="Q313" s="4"/>
      <c r="R313" s="4"/>
      <c r="S313" s="4"/>
    </row>
    <row r="314" spans="4:19" x14ac:dyDescent="0.25">
      <c r="D314" s="4">
        <f t="shared" si="35"/>
        <v>31.100000000000172</v>
      </c>
      <c r="E314" s="1">
        <v>59.192160000000001</v>
      </c>
      <c r="F314" s="1">
        <v>159.98560000000001</v>
      </c>
      <c r="G314" s="1">
        <v>2.0429261032757049</v>
      </c>
      <c r="H314" s="1">
        <v>3.6156623715963931E-5</v>
      </c>
      <c r="I314" s="1">
        <v>6.6187405764762994E-2</v>
      </c>
      <c r="J314" s="4">
        <f t="shared" si="33"/>
        <v>-7.7752223711505675</v>
      </c>
      <c r="K314" s="20">
        <f t="shared" si="34"/>
        <v>2.037847985256064</v>
      </c>
      <c r="L314" s="4">
        <f t="shared" si="36"/>
        <v>5.0781180196408648E-3</v>
      </c>
      <c r="M314" s="4"/>
      <c r="N314" s="4"/>
      <c r="O314" s="4"/>
      <c r="P314" s="4"/>
      <c r="Q314" s="4"/>
      <c r="R314" s="4"/>
      <c r="S314" s="4"/>
    </row>
    <row r="315" spans="4:19" x14ac:dyDescent="0.25">
      <c r="D315" s="4">
        <f t="shared" si="35"/>
        <v>31.200000000000173</v>
      </c>
      <c r="E315" s="1">
        <v>59.292160000000003</v>
      </c>
      <c r="F315" s="1">
        <v>159.98560000000001</v>
      </c>
      <c r="G315" s="1">
        <v>2.042975784804367</v>
      </c>
      <c r="H315" s="1">
        <v>3.6250158572225385E-5</v>
      </c>
      <c r="I315" s="1">
        <v>6.6404345507058787E-2</v>
      </c>
      <c r="J315" s="4">
        <f t="shared" si="33"/>
        <v>-7.7539671644944388</v>
      </c>
      <c r="K315" s="20">
        <f t="shared" si="34"/>
        <v>2.0378656541011444</v>
      </c>
      <c r="L315" s="4">
        <f t="shared" si="36"/>
        <v>5.1101307032226373E-3</v>
      </c>
      <c r="M315" s="4"/>
      <c r="N315" s="4"/>
      <c r="O315" s="4"/>
      <c r="P315" s="4"/>
      <c r="Q315" s="4"/>
      <c r="R315" s="4"/>
      <c r="S315" s="4"/>
    </row>
    <row r="316" spans="4:19" x14ac:dyDescent="0.25">
      <c r="D316" s="4">
        <f t="shared" si="35"/>
        <v>31.300000000000175</v>
      </c>
      <c r="E316" s="1">
        <v>59.392159999999997</v>
      </c>
      <c r="F316" s="1">
        <v>159.98560000000001</v>
      </c>
      <c r="G316" s="1">
        <v>2.0429926637852587</v>
      </c>
      <c r="H316" s="1">
        <v>3.6343837994384192E-5</v>
      </c>
      <c r="I316" s="1">
        <v>6.6621846458492132E-2</v>
      </c>
      <c r="J316" s="4">
        <f t="shared" si="33"/>
        <v>-7.7326511456995641</v>
      </c>
      <c r="K316" s="20">
        <f t="shared" si="34"/>
        <v>2.0378833686543887</v>
      </c>
      <c r="L316" s="4">
        <f t="shared" si="36"/>
        <v>5.1092951308699952E-3</v>
      </c>
      <c r="M316" s="4"/>
      <c r="N316" s="4"/>
      <c r="O316" s="4"/>
      <c r="P316" s="4"/>
      <c r="Q316" s="4"/>
      <c r="R316" s="4"/>
      <c r="S316" s="4"/>
    </row>
    <row r="317" spans="4:19" x14ac:dyDescent="0.25">
      <c r="D317" s="4">
        <f t="shared" si="35"/>
        <v>31.400000000000176</v>
      </c>
      <c r="E317" s="1">
        <v>59.492159999999998</v>
      </c>
      <c r="F317" s="1">
        <v>159.98560000000001</v>
      </c>
      <c r="G317" s="1">
        <v>2.043028969517743</v>
      </c>
      <c r="H317" s="1">
        <v>3.6437661802028486E-5</v>
      </c>
      <c r="I317" s="1">
        <v>6.6839909486458446E-2</v>
      </c>
      <c r="J317" s="4">
        <f t="shared" si="33"/>
        <v>-7.7112741821590545</v>
      </c>
      <c r="K317" s="20">
        <f t="shared" si="34"/>
        <v>2.037901128986443</v>
      </c>
      <c r="L317" s="4">
        <f t="shared" si="36"/>
        <v>5.1278405312999986E-3</v>
      </c>
      <c r="M317" s="4"/>
      <c r="N317" s="4"/>
      <c r="O317" s="4"/>
      <c r="P317" s="4"/>
      <c r="Q317" s="4"/>
      <c r="R317" s="4"/>
      <c r="S317" s="4"/>
    </row>
    <row r="318" spans="4:19" x14ac:dyDescent="0.25">
      <c r="D318" s="4">
        <f t="shared" si="35"/>
        <v>31.500000000000178</v>
      </c>
      <c r="E318" s="1">
        <v>59.592170000000003</v>
      </c>
      <c r="F318" s="1">
        <v>159.98560000000001</v>
      </c>
      <c r="G318" s="1">
        <v>2.0430783325750674</v>
      </c>
      <c r="H318" s="1">
        <v>3.6531639204471796E-5</v>
      </c>
      <c r="I318" s="1">
        <v>6.7058557319867707E-2</v>
      </c>
      <c r="J318" s="4">
        <f t="shared" si="33"/>
        <v>-7.6898339970242935</v>
      </c>
      <c r="K318" s="20">
        <f t="shared" si="34"/>
        <v>2.0379189369484827</v>
      </c>
      <c r="L318" s="4">
        <f t="shared" si="36"/>
        <v>5.1593956265847396E-3</v>
      </c>
      <c r="M318" s="4"/>
      <c r="N318" s="4"/>
      <c r="O318" s="4"/>
      <c r="P318" s="4"/>
      <c r="Q318" s="4"/>
      <c r="R318" s="4"/>
      <c r="S318" s="4"/>
    </row>
    <row r="319" spans="4:19" x14ac:dyDescent="0.25">
      <c r="D319" s="4">
        <f t="shared" si="35"/>
        <v>31.600000000000179</v>
      </c>
      <c r="E319" s="1">
        <v>59.692160000000001</v>
      </c>
      <c r="F319" s="1">
        <v>159.98560000000001</v>
      </c>
      <c r="G319" s="1">
        <v>2.0431143198362145</v>
      </c>
      <c r="H319" s="1">
        <v>3.6625741841229555E-5</v>
      </c>
      <c r="I319" s="1">
        <v>6.7277725236111016E-2</v>
      </c>
      <c r="J319" s="4">
        <f t="shared" si="33"/>
        <v>-7.6683368897046789</v>
      </c>
      <c r="K319" s="20">
        <f t="shared" si="34"/>
        <v>2.0379367872691185</v>
      </c>
      <c r="L319" s="4">
        <f t="shared" si="36"/>
        <v>5.177532567095966E-3</v>
      </c>
      <c r="M319" s="4"/>
      <c r="N319" s="4"/>
      <c r="O319" s="4"/>
      <c r="P319" s="4"/>
      <c r="Q319" s="4"/>
      <c r="R319" s="4"/>
      <c r="S319" s="4"/>
    </row>
    <row r="320" spans="4:19" x14ac:dyDescent="0.25">
      <c r="D320" s="4">
        <f t="shared" si="35"/>
        <v>31.70000000000018</v>
      </c>
      <c r="E320" s="1">
        <v>59.792160000000003</v>
      </c>
      <c r="F320" s="1">
        <v>159.98560000000001</v>
      </c>
      <c r="G320" s="1">
        <v>2.0430300841674245</v>
      </c>
      <c r="H320" s="1">
        <v>3.6719997701078544E-5</v>
      </c>
      <c r="I320" s="1">
        <v>6.7497479687158399E-2</v>
      </c>
      <c r="J320" s="4">
        <f t="shared" si="33"/>
        <v>-7.646776294862609</v>
      </c>
      <c r="K320" s="20">
        <f t="shared" si="34"/>
        <v>2.0379546853605897</v>
      </c>
      <c r="L320" s="4">
        <f t="shared" si="36"/>
        <v>5.0753988068348299E-3</v>
      </c>
      <c r="M320" s="4"/>
      <c r="N320" s="4"/>
      <c r="O320" s="4"/>
      <c r="P320" s="4"/>
      <c r="Q320" s="4"/>
      <c r="R320" s="4"/>
      <c r="S320" s="4"/>
    </row>
    <row r="321" spans="4:19" x14ac:dyDescent="0.25">
      <c r="D321" s="4">
        <f t="shared" si="35"/>
        <v>31.800000000000182</v>
      </c>
      <c r="E321" s="1">
        <v>59.892159999999997</v>
      </c>
      <c r="F321" s="1">
        <v>159.98560000000001</v>
      </c>
      <c r="G321" s="1">
        <v>2.0428541287534117</v>
      </c>
      <c r="H321" s="1">
        <v>3.6814397202955697E-5</v>
      </c>
      <c r="I321" s="1">
        <v>6.7717799673364859E-2</v>
      </c>
      <c r="J321" s="4">
        <f t="shared" si="33"/>
        <v>-7.6251542234262768</v>
      </c>
      <c r="K321" s="20">
        <f t="shared" si="34"/>
        <v>2.0379726295125611</v>
      </c>
      <c r="L321" s="4">
        <f t="shared" si="36"/>
        <v>4.8814992408505731E-3</v>
      </c>
      <c r="M321" s="4"/>
      <c r="N321" s="4"/>
      <c r="O321" s="4"/>
      <c r="P321" s="4"/>
      <c r="Q321" s="4"/>
      <c r="R321" s="4"/>
      <c r="S321" s="4"/>
    </row>
    <row r="322" spans="4:19" x14ac:dyDescent="0.25">
      <c r="D322" s="4">
        <f t="shared" si="35"/>
        <v>31.900000000000183</v>
      </c>
      <c r="E322" s="1">
        <v>59.992159999999998</v>
      </c>
      <c r="F322" s="1">
        <v>159.98560000000001</v>
      </c>
      <c r="G322" s="1">
        <v>2.0426738739763417</v>
      </c>
      <c r="H322" s="1">
        <v>3.6908940155514928E-5</v>
      </c>
      <c r="I322" s="1">
        <v>6.7938686056582598E-2</v>
      </c>
      <c r="J322" s="4">
        <f t="shared" si="33"/>
        <v>-7.6034705420805322</v>
      </c>
      <c r="K322" s="20">
        <f t="shared" si="34"/>
        <v>2.0379906197952273</v>
      </c>
      <c r="L322" s="4">
        <f t="shared" si="36"/>
        <v>4.6832541811143713E-3</v>
      </c>
      <c r="M322" s="4"/>
      <c r="N322" s="4"/>
      <c r="O322" s="4"/>
      <c r="P322" s="4"/>
      <c r="Q322" s="4"/>
      <c r="R322" s="4"/>
      <c r="S322" s="4"/>
    </row>
    <row r="323" spans="4:19" x14ac:dyDescent="0.25">
      <c r="D323" s="4">
        <f t="shared" si="35"/>
        <v>32.000000000000185</v>
      </c>
      <c r="E323" s="1">
        <v>60.092170000000003</v>
      </c>
      <c r="F323" s="1">
        <v>159.98560000000001</v>
      </c>
      <c r="G323" s="1">
        <v>2.0425074727024564</v>
      </c>
      <c r="H323" s="1">
        <v>3.7003635828849774E-5</v>
      </c>
      <c r="I323" s="1">
        <v>6.8160161842879791E-2</v>
      </c>
      <c r="J323" s="4">
        <f t="shared" si="33"/>
        <v>-7.5817229425241095</v>
      </c>
      <c r="K323" s="20">
        <f t="shared" si="34"/>
        <v>2.0380086580823376</v>
      </c>
      <c r="L323" s="4">
        <f t="shared" si="36"/>
        <v>4.4988146201188073E-3</v>
      </c>
      <c r="M323" s="4"/>
      <c r="N323" s="4"/>
      <c r="O323" s="4"/>
      <c r="P323" s="4"/>
      <c r="Q323" s="4"/>
      <c r="R323" s="4"/>
      <c r="S323" s="4"/>
    </row>
    <row r="324" spans="4:19" x14ac:dyDescent="0.25">
      <c r="D324" s="4">
        <f t="shared" si="35"/>
        <v>32.100000000000186</v>
      </c>
      <c r="E324" s="1">
        <v>60.192160000000001</v>
      </c>
      <c r="F324" s="1">
        <v>159.98560000000001</v>
      </c>
      <c r="G324" s="1">
        <v>2.0423893198362144</v>
      </c>
      <c r="H324" s="1">
        <v>3.7098455636252702E-5</v>
      </c>
      <c r="I324" s="1">
        <v>6.8382161455671386E-2</v>
      </c>
      <c r="J324" s="4">
        <f t="shared" ref="J324:J387" si="37">$B$2+($B$3-$B$2)*$B$4*I324/(1-(1-$B$4)*I324)</f>
        <v>-7.5599178157028435</v>
      </c>
      <c r="K324" s="20">
        <f t="shared" ref="K324:K387" si="38">$B$19+$B$20*I324+$B$21*F324+($B$22+$B$23*F324-$B$19-$B$20*I324-$B$21*F324)/(1+EXP($B$24*(F324-J324-$B$25-$B$26*F324)))</f>
        <v>2.0380267390329503</v>
      </c>
      <c r="L324" s="4">
        <f t="shared" si="36"/>
        <v>4.3625808032641267E-3</v>
      </c>
      <c r="M324" s="4"/>
      <c r="N324" s="4"/>
      <c r="O324" s="4"/>
      <c r="P324" s="4"/>
      <c r="Q324" s="4"/>
      <c r="R324" s="4"/>
      <c r="S324" s="4"/>
    </row>
    <row r="325" spans="4:19" x14ac:dyDescent="0.25">
      <c r="D325" s="4">
        <f t="shared" ref="D325:D388" si="39">D324+0.1</f>
        <v>32.200000000000188</v>
      </c>
      <c r="E325" s="1">
        <v>60.292160000000003</v>
      </c>
      <c r="F325" s="1">
        <v>159.98560000000001</v>
      </c>
      <c r="G325" s="1">
        <v>2.0423206892629659</v>
      </c>
      <c r="H325" s="1">
        <v>3.7193427770709339E-5</v>
      </c>
      <c r="I325" s="1">
        <v>6.8604752189488902E-2</v>
      </c>
      <c r="J325" s="4">
        <f t="shared" si="37"/>
        <v>-7.5380485033376594</v>
      </c>
      <c r="K325" s="20">
        <f t="shared" si="38"/>
        <v>2.0380448681279262</v>
      </c>
      <c r="L325" s="4">
        <f t="shared" si="36"/>
        <v>4.2758211350397701E-3</v>
      </c>
      <c r="M325" s="4"/>
      <c r="N325" s="4"/>
      <c r="O325" s="4"/>
      <c r="P325" s="4"/>
      <c r="Q325" s="4"/>
      <c r="R325" s="4"/>
      <c r="S325" s="4"/>
    </row>
    <row r="326" spans="4:19" x14ac:dyDescent="0.25">
      <c r="D326" s="4">
        <f t="shared" si="39"/>
        <v>32.300000000000189</v>
      </c>
      <c r="E326" s="1">
        <v>60.392159999999997</v>
      </c>
      <c r="F326" s="1">
        <v>159.98560000000001</v>
      </c>
      <c r="G326" s="1">
        <v>2.042251421747042</v>
      </c>
      <c r="H326" s="1">
        <v>3.7288542568362532E-5</v>
      </c>
      <c r="I326" s="1">
        <v>6.8827912756113149E-2</v>
      </c>
      <c r="J326" s="4">
        <f t="shared" si="37"/>
        <v>-7.5161170464044993</v>
      </c>
      <c r="K326" s="20">
        <f t="shared" si="38"/>
        <v>2.0380630436334286</v>
      </c>
      <c r="L326" s="4">
        <f t="shared" si="36"/>
        <v>4.1883781136133891E-3</v>
      </c>
      <c r="M326" s="4"/>
      <c r="N326" s="4"/>
      <c r="O326" s="4"/>
      <c r="P326" s="4"/>
      <c r="Q326" s="4"/>
      <c r="R326" s="4"/>
      <c r="S326" s="4"/>
    </row>
    <row r="327" spans="4:19" x14ac:dyDescent="0.25">
      <c r="D327" s="4">
        <f t="shared" si="39"/>
        <v>32.40000000000019</v>
      </c>
      <c r="E327" s="1">
        <v>60.492159999999998</v>
      </c>
      <c r="F327" s="1">
        <v>159.98560000000001</v>
      </c>
      <c r="G327" s="1">
        <v>2.0421614535941761</v>
      </c>
      <c r="H327" s="1">
        <v>3.7383799826786796E-5</v>
      </c>
      <c r="I327" s="1">
        <v>6.9051644011523333E-2</v>
      </c>
      <c r="J327" s="4">
        <f t="shared" si="37"/>
        <v>-7.4941233108915952</v>
      </c>
      <c r="K327" s="20">
        <f t="shared" si="38"/>
        <v>2.0380812656191729</v>
      </c>
      <c r="L327" s="4">
        <f t="shared" si="36"/>
        <v>4.0801879750032022E-3</v>
      </c>
      <c r="M327" s="4"/>
      <c r="N327" s="4"/>
      <c r="O327" s="4"/>
      <c r="P327" s="4"/>
      <c r="Q327" s="4"/>
      <c r="R327" s="4"/>
      <c r="S327" s="4"/>
    </row>
    <row r="328" spans="4:19" x14ac:dyDescent="0.25">
      <c r="D328" s="4">
        <f t="shared" si="39"/>
        <v>32.500000000000192</v>
      </c>
      <c r="E328" s="1">
        <v>60.592170000000003</v>
      </c>
      <c r="F328" s="1">
        <v>159.98560000000001</v>
      </c>
      <c r="G328" s="1">
        <v>2.0420808803457682</v>
      </c>
      <c r="H328" s="1">
        <v>3.7479208876220436E-5</v>
      </c>
      <c r="I328" s="1">
        <v>6.9275969240763957E-2</v>
      </c>
      <c r="J328" s="4">
        <f t="shared" si="37"/>
        <v>-7.4720649567225728</v>
      </c>
      <c r="K328" s="20">
        <f t="shared" si="38"/>
        <v>2.0380995359816301</v>
      </c>
      <c r="L328" s="4">
        <f t="shared" si="36"/>
        <v>3.9813443641381063E-3</v>
      </c>
      <c r="M328" s="4"/>
      <c r="N328" s="4"/>
      <c r="O328" s="4"/>
      <c r="P328" s="4"/>
      <c r="Q328" s="4"/>
      <c r="R328" s="4"/>
      <c r="S328" s="4"/>
    </row>
    <row r="329" spans="4:19" x14ac:dyDescent="0.25">
      <c r="D329" s="4">
        <f t="shared" si="39"/>
        <v>32.600000000000193</v>
      </c>
      <c r="E329" s="1">
        <v>60.692160000000001</v>
      </c>
      <c r="F329" s="1">
        <v>159.98560000000001</v>
      </c>
      <c r="G329" s="1">
        <v>2.0419733962693352</v>
      </c>
      <c r="H329" s="1">
        <v>3.7574740905060173E-5</v>
      </c>
      <c r="I329" s="1">
        <v>6.9500822006495946E-2</v>
      </c>
      <c r="J329" s="4">
        <f t="shared" si="37"/>
        <v>-7.4499484673940763</v>
      </c>
      <c r="K329" s="20">
        <f t="shared" si="38"/>
        <v>2.0381178493097534</v>
      </c>
      <c r="L329" s="4">
        <f t="shared" si="36"/>
        <v>3.8555469595817904E-3</v>
      </c>
      <c r="M329" s="4"/>
      <c r="N329" s="4"/>
      <c r="O329" s="4"/>
      <c r="P329" s="4"/>
      <c r="Q329" s="4"/>
      <c r="R329" s="4"/>
      <c r="S329" s="4"/>
    </row>
    <row r="330" spans="4:19" x14ac:dyDescent="0.25">
      <c r="D330" s="4">
        <f t="shared" si="39"/>
        <v>32.700000000000195</v>
      </c>
      <c r="E330" s="1">
        <v>60.792160000000003</v>
      </c>
      <c r="F330" s="1">
        <v>159.98560000000001</v>
      </c>
      <c r="G330" s="1">
        <v>2.0418426637852587</v>
      </c>
      <c r="H330" s="1">
        <v>3.767042430888553E-5</v>
      </c>
      <c r="I330" s="1">
        <v>6.9726270451926309E-2</v>
      </c>
      <c r="J330" s="4">
        <f t="shared" si="37"/>
        <v>-7.4277670906948918</v>
      </c>
      <c r="K330" s="20">
        <f t="shared" si="38"/>
        <v>2.0381362111535251</v>
      </c>
      <c r="L330" s="4">
        <f t="shared" si="36"/>
        <v>3.7064526317336366E-3</v>
      </c>
      <c r="M330" s="4"/>
      <c r="N330" s="4"/>
      <c r="O330" s="4"/>
      <c r="P330" s="4"/>
      <c r="Q330" s="4"/>
      <c r="R330" s="4"/>
      <c r="S330" s="4"/>
    </row>
    <row r="331" spans="4:19" x14ac:dyDescent="0.25">
      <c r="D331" s="4">
        <f t="shared" si="39"/>
        <v>32.800000000000196</v>
      </c>
      <c r="E331" s="1">
        <v>60.892159999999997</v>
      </c>
      <c r="F331" s="1">
        <v>159.98560000000001</v>
      </c>
      <c r="G331" s="1">
        <v>2.0416764217470424</v>
      </c>
      <c r="H331" s="1">
        <v>3.7766249341392542E-5</v>
      </c>
      <c r="I331" s="1">
        <v>6.9952292997779608E-2</v>
      </c>
      <c r="J331" s="4">
        <f t="shared" si="37"/>
        <v>-7.4055228979948815</v>
      </c>
      <c r="K331" s="20">
        <f t="shared" si="38"/>
        <v>2.0381546197554026</v>
      </c>
      <c r="L331" s="4">
        <f t="shared" si="36"/>
        <v>3.5218019916398724E-3</v>
      </c>
      <c r="M331" s="4"/>
      <c r="N331" s="4"/>
      <c r="O331" s="4"/>
      <c r="P331" s="4"/>
      <c r="Q331" s="4"/>
      <c r="R331" s="4"/>
      <c r="S331" s="4"/>
    </row>
    <row r="332" spans="4:19" x14ac:dyDescent="0.25">
      <c r="D332" s="4">
        <f t="shared" si="39"/>
        <v>32.900000000000198</v>
      </c>
      <c r="E332" s="1">
        <v>60.992159999999998</v>
      </c>
      <c r="F332" s="1">
        <v>159.98560000000001</v>
      </c>
      <c r="G332" s="1">
        <v>2.0414990332120104</v>
      </c>
      <c r="H332" s="1">
        <v>3.7862215788933784E-5</v>
      </c>
      <c r="I332" s="1">
        <v>7.0178890493827972E-2</v>
      </c>
      <c r="J332" s="4">
        <f t="shared" si="37"/>
        <v>-7.3832157545977184</v>
      </c>
      <c r="K332" s="20">
        <f t="shared" si="38"/>
        <v>2.0381730751845968</v>
      </c>
      <c r="L332" s="4">
        <f t="shared" si="36"/>
        <v>3.3259580274136447E-3</v>
      </c>
      <c r="M332" s="4"/>
      <c r="N332" s="4"/>
      <c r="O332" s="4"/>
      <c r="P332" s="4"/>
      <c r="Q332" s="4"/>
      <c r="R332" s="4"/>
      <c r="S332" s="4"/>
    </row>
    <row r="333" spans="4:19" x14ac:dyDescent="0.25">
      <c r="D333" s="4">
        <f t="shared" si="39"/>
        <v>33.000000000000199</v>
      </c>
      <c r="E333" s="1">
        <v>61.092170000000003</v>
      </c>
      <c r="F333" s="1">
        <v>159.98560000000001</v>
      </c>
      <c r="G333" s="1">
        <v>2.0413364535941758</v>
      </c>
      <c r="H333" s="1">
        <v>3.7958333041232082E-5</v>
      </c>
      <c r="I333" s="1">
        <v>7.0406086505891058E-2</v>
      </c>
      <c r="J333" s="4">
        <f t="shared" si="37"/>
        <v>-7.3608432883281543</v>
      </c>
      <c r="K333" s="20">
        <f t="shared" si="38"/>
        <v>2.0381915793604457</v>
      </c>
      <c r="L333" s="4">
        <f t="shared" si="36"/>
        <v>3.1448742337301105E-3</v>
      </c>
      <c r="M333" s="4"/>
      <c r="N333" s="4"/>
      <c r="O333" s="4"/>
      <c r="P333" s="4"/>
      <c r="Q333" s="4"/>
      <c r="R333" s="4"/>
      <c r="S333" s="4"/>
    </row>
    <row r="334" spans="4:19" x14ac:dyDescent="0.25">
      <c r="D334" s="4">
        <f t="shared" si="39"/>
        <v>33.1000000000002</v>
      </c>
      <c r="E334" s="1">
        <v>61.192160000000001</v>
      </c>
      <c r="F334" s="1">
        <v>159.98560000000001</v>
      </c>
      <c r="G334" s="1">
        <v>2.0412050841674247</v>
      </c>
      <c r="H334" s="1">
        <v>3.805457206320176E-5</v>
      </c>
      <c r="I334" s="1">
        <v>7.0633813729138628E-2</v>
      </c>
      <c r="J334" s="4">
        <f t="shared" si="37"/>
        <v>-7.3384120762536389</v>
      </c>
      <c r="K334" s="20">
        <f t="shared" si="38"/>
        <v>2.0382101268012489</v>
      </c>
      <c r="L334" s="4">
        <f t="shared" ref="L334:L397" si="40">ABS(G334-K334)</f>
        <v>2.9949573661758322E-3</v>
      </c>
      <c r="M334" s="4"/>
      <c r="N334" s="4"/>
      <c r="O334" s="4"/>
      <c r="P334" s="4"/>
      <c r="Q334" s="4"/>
      <c r="R334" s="4"/>
      <c r="S334" s="4"/>
    </row>
    <row r="335" spans="4:19" x14ac:dyDescent="0.25">
      <c r="D335" s="4">
        <f t="shared" si="39"/>
        <v>33.200000000000202</v>
      </c>
      <c r="E335" s="1">
        <v>61.292160000000003</v>
      </c>
      <c r="F335" s="1">
        <v>159.98560000000001</v>
      </c>
      <c r="G335" s="1">
        <v>2.0410749886260229</v>
      </c>
      <c r="H335" s="1">
        <v>3.8150961451320521E-5</v>
      </c>
      <c r="I335" s="1">
        <v>7.0862141161517844E-2</v>
      </c>
      <c r="J335" s="4">
        <f t="shared" si="37"/>
        <v>-7.3159152712353768</v>
      </c>
      <c r="K335" s="20">
        <f t="shared" si="38"/>
        <v>2.038228723126605</v>
      </c>
      <c r="L335" s="4">
        <f t="shared" si="40"/>
        <v>2.8462654994179104E-3</v>
      </c>
      <c r="M335" s="4"/>
      <c r="N335" s="4"/>
      <c r="O335" s="4"/>
      <c r="P335" s="4"/>
      <c r="Q335" s="4"/>
      <c r="R335" s="4"/>
      <c r="S335" s="4"/>
    </row>
    <row r="336" spans="4:19" x14ac:dyDescent="0.25">
      <c r="D336" s="4">
        <f t="shared" si="39"/>
        <v>33.300000000000203</v>
      </c>
      <c r="E336" s="1">
        <v>61.392159999999997</v>
      </c>
      <c r="F336" s="1">
        <v>159.98560000000001</v>
      </c>
      <c r="G336" s="1">
        <v>2.0409620905368513</v>
      </c>
      <c r="H336" s="1">
        <v>3.824749137721557E-5</v>
      </c>
      <c r="I336" s="1">
        <v>7.1091046930225749E-2</v>
      </c>
      <c r="J336" s="4">
        <f t="shared" si="37"/>
        <v>-7.2933549753854789</v>
      </c>
      <c r="K336" s="20">
        <f t="shared" si="38"/>
        <v>2.0382473665550633</v>
      </c>
      <c r="L336" s="4">
        <f t="shared" si="40"/>
        <v>2.7147239817879587E-3</v>
      </c>
      <c r="M336" s="4"/>
      <c r="N336" s="4"/>
      <c r="O336" s="4"/>
      <c r="P336" s="4"/>
      <c r="Q336" s="4"/>
      <c r="R336" s="4"/>
      <c r="S336" s="4"/>
    </row>
    <row r="337" spans="4:19" x14ac:dyDescent="0.25">
      <c r="D337" s="4">
        <f t="shared" si="39"/>
        <v>33.400000000000205</v>
      </c>
      <c r="E337" s="1">
        <v>61.492159999999998</v>
      </c>
      <c r="F337" s="1">
        <v>159.98560000000001</v>
      </c>
      <c r="G337" s="1">
        <v>2.0408455300272967</v>
      </c>
      <c r="H337" s="1">
        <v>3.8344161615877796E-5</v>
      </c>
      <c r="I337" s="1">
        <v>7.1320531878489052E-2</v>
      </c>
      <c r="J337" s="4">
        <f t="shared" si="37"/>
        <v>-7.2707310533355578</v>
      </c>
      <c r="K337" s="20">
        <f t="shared" si="38"/>
        <v>2.0382660571553024</v>
      </c>
      <c r="L337" s="4">
        <f t="shared" si="40"/>
        <v>2.5794728719943372E-3</v>
      </c>
      <c r="M337" s="4"/>
      <c r="N337" s="4"/>
      <c r="O337" s="4"/>
      <c r="P337" s="4"/>
      <c r="Q337" s="4"/>
      <c r="R337" s="4"/>
      <c r="S337" s="4"/>
    </row>
    <row r="338" spans="4:19" x14ac:dyDescent="0.25">
      <c r="D338" s="4">
        <f t="shared" si="39"/>
        <v>33.500000000000206</v>
      </c>
      <c r="E338" s="1">
        <v>61.592170000000003</v>
      </c>
      <c r="F338" s="1">
        <v>159.98560000000001</v>
      </c>
      <c r="G338" s="1">
        <v>2.0407362943585072</v>
      </c>
      <c r="H338" s="1">
        <v>3.8440981615828977E-5</v>
      </c>
      <c r="I338" s="1">
        <v>7.1550619854681294E-2</v>
      </c>
      <c r="J338" s="4">
        <f t="shared" si="37"/>
        <v>-7.2480411004864447</v>
      </c>
      <c r="K338" s="20">
        <f t="shared" si="38"/>
        <v>2.0382847968696729</v>
      </c>
      <c r="L338" s="4">
        <f t="shared" si="40"/>
        <v>2.4514974888343311E-3</v>
      </c>
      <c r="M338" s="4"/>
      <c r="N338" s="4"/>
      <c r="O338" s="4"/>
      <c r="P338" s="4"/>
      <c r="Q338" s="4"/>
      <c r="R338" s="4"/>
      <c r="S338" s="4"/>
    </row>
    <row r="339" spans="4:19" x14ac:dyDescent="0.25">
      <c r="D339" s="4">
        <f t="shared" si="39"/>
        <v>33.600000000000207</v>
      </c>
      <c r="E339" s="1">
        <v>61.692160000000001</v>
      </c>
      <c r="F339" s="1">
        <v>159.98560000000001</v>
      </c>
      <c r="G339" s="1">
        <v>2.0406378867151949</v>
      </c>
      <c r="H339" s="1">
        <v>3.8537922120001878E-5</v>
      </c>
      <c r="I339" s="1">
        <v>7.1781242679787291E-2</v>
      </c>
      <c r="J339" s="4">
        <f t="shared" si="37"/>
        <v>-7.2252917885019334</v>
      </c>
      <c r="K339" s="20">
        <f t="shared" si="38"/>
        <v>2.0383035801452758</v>
      </c>
      <c r="L339" s="4">
        <f t="shared" si="40"/>
        <v>2.3343065699190646E-3</v>
      </c>
      <c r="M339" s="4"/>
      <c r="N339" s="4"/>
      <c r="O339" s="4"/>
      <c r="P339" s="4"/>
      <c r="Q339" s="4"/>
      <c r="R339" s="4"/>
      <c r="S339" s="4"/>
    </row>
    <row r="340" spans="4:19" x14ac:dyDescent="0.25">
      <c r="D340" s="4">
        <f t="shared" si="39"/>
        <v>33.700000000000209</v>
      </c>
      <c r="E340" s="1">
        <v>61.792160000000003</v>
      </c>
      <c r="F340" s="1">
        <v>159.98689999999999</v>
      </c>
      <c r="G340" s="1">
        <v>2.0406423453139215</v>
      </c>
      <c r="H340" s="1">
        <v>3.8637341817682804E-5</v>
      </c>
      <c r="I340" s="1">
        <v>7.2012470212507312E-2</v>
      </c>
      <c r="J340" s="4">
        <f t="shared" si="37"/>
        <v>-7.2024761743155281</v>
      </c>
      <c r="K340" s="20">
        <f t="shared" si="38"/>
        <v>2.038322412671814</v>
      </c>
      <c r="L340" s="4">
        <f t="shared" si="40"/>
        <v>2.3199326421075028E-3</v>
      </c>
      <c r="M340" s="4"/>
      <c r="N340" s="4"/>
      <c r="O340" s="4"/>
      <c r="P340" s="4"/>
      <c r="Q340" s="4"/>
      <c r="R340" s="4"/>
      <c r="S340" s="4"/>
    </row>
    <row r="341" spans="4:19" x14ac:dyDescent="0.25">
      <c r="D341" s="4">
        <f t="shared" si="39"/>
        <v>33.80000000000021</v>
      </c>
      <c r="E341" s="1">
        <v>61.892159999999997</v>
      </c>
      <c r="F341" s="1">
        <v>159.98830000000001</v>
      </c>
      <c r="G341" s="1">
        <v>2.0407474408553226</v>
      </c>
      <c r="H341" s="1">
        <v>3.873709830847521E-5</v>
      </c>
      <c r="I341" s="1">
        <v>7.2244294263413403E-2</v>
      </c>
      <c r="J341" s="4">
        <f t="shared" si="37"/>
        <v>-7.1795950111592131</v>
      </c>
      <c r="K341" s="20">
        <f t="shared" si="38"/>
        <v>2.0383412937822922</v>
      </c>
      <c r="L341" s="4">
        <f t="shared" si="40"/>
        <v>2.4061470730303292E-3</v>
      </c>
      <c r="M341" s="4"/>
      <c r="N341" s="4"/>
      <c r="O341" s="4"/>
      <c r="P341" s="4"/>
      <c r="Q341" s="4"/>
      <c r="R341" s="4"/>
      <c r="S341" s="4"/>
    </row>
    <row r="342" spans="4:19" x14ac:dyDescent="0.25">
      <c r="D342" s="4">
        <f t="shared" si="39"/>
        <v>33.900000000000212</v>
      </c>
      <c r="E342" s="1">
        <v>61.992159999999998</v>
      </c>
      <c r="F342" s="1">
        <v>159.98830000000001</v>
      </c>
      <c r="G342" s="1">
        <v>2.0408480777979978</v>
      </c>
      <c r="H342" s="1">
        <v>3.8834491050187547E-5</v>
      </c>
      <c r="I342" s="1">
        <v>7.2476716853264261E-2</v>
      </c>
      <c r="J342" s="4">
        <f t="shared" si="37"/>
        <v>-7.1566480448355358</v>
      </c>
      <c r="K342" s="20">
        <f t="shared" si="38"/>
        <v>2.0383602236412925</v>
      </c>
      <c r="L342" s="4">
        <f t="shared" si="40"/>
        <v>2.4878541567052714E-3</v>
      </c>
      <c r="M342" s="4"/>
      <c r="N342" s="4"/>
      <c r="O342" s="4"/>
      <c r="P342" s="4"/>
      <c r="Q342" s="4"/>
      <c r="R342" s="4"/>
      <c r="S342" s="4"/>
    </row>
    <row r="343" spans="4:19" x14ac:dyDescent="0.25">
      <c r="D343" s="4">
        <f t="shared" si="39"/>
        <v>34.000000000000213</v>
      </c>
      <c r="E343" s="1">
        <v>62.092170000000003</v>
      </c>
      <c r="F343" s="1">
        <v>159.98830000000001</v>
      </c>
      <c r="G343" s="1">
        <v>2.0409133644222015</v>
      </c>
      <c r="H343" s="1">
        <v>3.8932032506365695E-5</v>
      </c>
      <c r="I343" s="1">
        <v>7.2709747100260028E-2</v>
      </c>
      <c r="J343" s="4">
        <f t="shared" si="37"/>
        <v>-7.1336343196955658</v>
      </c>
      <c r="K343" s="20">
        <f t="shared" si="38"/>
        <v>2.0383792029914551</v>
      </c>
      <c r="L343" s="4">
        <f t="shared" si="40"/>
        <v>2.5341614307463622E-3</v>
      </c>
      <c r="M343" s="4"/>
      <c r="N343" s="4"/>
      <c r="O343" s="4"/>
      <c r="P343" s="4"/>
      <c r="Q343" s="4"/>
      <c r="R343" s="4"/>
      <c r="S343" s="4"/>
    </row>
    <row r="344" spans="4:19" x14ac:dyDescent="0.25">
      <c r="D344" s="4">
        <f t="shared" si="39"/>
        <v>34.100000000000215</v>
      </c>
      <c r="E344" s="1">
        <v>62.192160000000001</v>
      </c>
      <c r="F344" s="1">
        <v>159.98830000000001</v>
      </c>
      <c r="G344" s="1">
        <v>2.0409006255686983</v>
      </c>
      <c r="H344" s="1">
        <v>3.9029693192101249E-5</v>
      </c>
      <c r="I344" s="1">
        <v>7.2943315936078709E-2</v>
      </c>
      <c r="J344" s="4">
        <f t="shared" si="37"/>
        <v>-7.1105606038477394</v>
      </c>
      <c r="K344" s="20">
        <f t="shared" si="38"/>
        <v>2.0383982262074509</v>
      </c>
      <c r="L344" s="4">
        <f t="shared" si="40"/>
        <v>2.5023993612474094E-3</v>
      </c>
      <c r="M344" s="4"/>
      <c r="N344" s="4"/>
      <c r="O344" s="4"/>
      <c r="P344" s="4"/>
      <c r="Q344" s="4"/>
      <c r="R344" s="4"/>
      <c r="S344" s="4"/>
    </row>
    <row r="345" spans="4:19" x14ac:dyDescent="0.25">
      <c r="D345" s="4">
        <f t="shared" si="39"/>
        <v>34.200000000000216</v>
      </c>
      <c r="E345" s="1">
        <v>62.292160000000003</v>
      </c>
      <c r="F345" s="1">
        <v>159.98830000000001</v>
      </c>
      <c r="G345" s="1">
        <v>2.0408202115559595</v>
      </c>
      <c r="H345" s="1">
        <v>3.9127502107459024E-5</v>
      </c>
      <c r="I345" s="1">
        <v>7.3177494095231319E-2</v>
      </c>
      <c r="J345" s="4">
        <f t="shared" si="37"/>
        <v>-7.0874198563733506</v>
      </c>
      <c r="K345" s="20">
        <f t="shared" si="38"/>
        <v>2.0384172990503129</v>
      </c>
      <c r="L345" s="4">
        <f t="shared" si="40"/>
        <v>2.402912505646615E-3</v>
      </c>
      <c r="M345" s="4"/>
      <c r="N345" s="4"/>
      <c r="O345" s="4"/>
      <c r="P345" s="4"/>
      <c r="Q345" s="4"/>
      <c r="R345" s="4"/>
      <c r="S345" s="4"/>
    </row>
    <row r="346" spans="4:19" x14ac:dyDescent="0.25">
      <c r="D346" s="4">
        <f t="shared" si="39"/>
        <v>34.300000000000217</v>
      </c>
      <c r="E346" s="1">
        <v>62.392159999999997</v>
      </c>
      <c r="F346" s="1">
        <v>159.98830000000001</v>
      </c>
      <c r="G346" s="1">
        <v>2.0407538102820739</v>
      </c>
      <c r="H346" s="1">
        <v>3.9225449258620937E-5</v>
      </c>
      <c r="I346" s="1">
        <v>7.3412259107876063E-2</v>
      </c>
      <c r="J346" s="4">
        <f t="shared" si="37"/>
        <v>-7.06421424216067</v>
      </c>
      <c r="K346" s="20">
        <f t="shared" si="38"/>
        <v>2.0384364196899654</v>
      </c>
      <c r="L346" s="4">
        <f t="shared" si="40"/>
        <v>2.3173905921085591E-3</v>
      </c>
      <c r="M346" s="4"/>
      <c r="N346" s="4"/>
      <c r="O346" s="4"/>
      <c r="P346" s="4"/>
      <c r="Q346" s="4"/>
      <c r="R346" s="4"/>
      <c r="S346" s="4"/>
    </row>
    <row r="347" spans="4:19" x14ac:dyDescent="0.25">
      <c r="D347" s="4">
        <f t="shared" si="39"/>
        <v>34.400000000000219</v>
      </c>
      <c r="E347" s="1">
        <v>62.492159999999998</v>
      </c>
      <c r="F347" s="1">
        <v>159.98830000000001</v>
      </c>
      <c r="G347" s="1">
        <v>2.040750944040036</v>
      </c>
      <c r="H347" s="1">
        <v>3.9323534397321882E-5</v>
      </c>
      <c r="I347" s="1">
        <v>7.3647611803427798E-2</v>
      </c>
      <c r="J347" s="4">
        <f t="shared" si="37"/>
        <v>-7.0409436244850028</v>
      </c>
      <c r="K347" s="20">
        <f t="shared" si="38"/>
        <v>2.0384555881939606</v>
      </c>
      <c r="L347" s="4">
        <f t="shared" si="40"/>
        <v>2.2953558460754309E-3</v>
      </c>
      <c r="M347" s="4"/>
      <c r="N347" s="4"/>
      <c r="O347" s="4"/>
      <c r="P347" s="4"/>
      <c r="Q347" s="4"/>
      <c r="R347" s="4"/>
      <c r="S347" s="4"/>
    </row>
    <row r="348" spans="4:19" x14ac:dyDescent="0.25">
      <c r="D348" s="4">
        <f t="shared" si="39"/>
        <v>34.50000000000022</v>
      </c>
      <c r="E348" s="1">
        <v>62.592170000000003</v>
      </c>
      <c r="F348" s="1">
        <v>159.98830000000001</v>
      </c>
      <c r="G348" s="1">
        <v>2.0407843835304815</v>
      </c>
      <c r="H348" s="1">
        <v>3.942176708986394E-5</v>
      </c>
      <c r="I348" s="1">
        <v>7.3883576603932383E-2</v>
      </c>
      <c r="J348" s="4">
        <f t="shared" si="37"/>
        <v>-7.0176055325701645</v>
      </c>
      <c r="K348" s="20">
        <f t="shared" si="38"/>
        <v>2.0384748065513736</v>
      </c>
      <c r="L348" s="4">
        <f t="shared" si="40"/>
        <v>2.3095769791079412E-3</v>
      </c>
      <c r="M348" s="4"/>
      <c r="N348" s="4"/>
      <c r="O348" s="4"/>
      <c r="P348" s="4"/>
      <c r="Q348" s="4"/>
      <c r="R348" s="4"/>
      <c r="S348" s="4"/>
    </row>
    <row r="349" spans="4:19" x14ac:dyDescent="0.25">
      <c r="D349" s="4">
        <f t="shared" si="39"/>
        <v>34.600000000000222</v>
      </c>
      <c r="E349" s="1">
        <v>62.692160000000001</v>
      </c>
      <c r="F349" s="1">
        <v>159.98830000000001</v>
      </c>
      <c r="G349" s="1">
        <v>2.0408733962693351</v>
      </c>
      <c r="H349" s="1">
        <v>3.9520117632541465E-5</v>
      </c>
      <c r="I349" s="1">
        <v>7.4120083553411306E-2</v>
      </c>
      <c r="J349" s="4">
        <f t="shared" si="37"/>
        <v>-6.9942068312124137</v>
      </c>
      <c r="K349" s="20">
        <f t="shared" si="38"/>
        <v>2.0384940690645794</v>
      </c>
      <c r="L349" s="4">
        <f t="shared" si="40"/>
        <v>2.3793272047556435E-3</v>
      </c>
      <c r="M349" s="4"/>
      <c r="N349" s="4"/>
      <c r="O349" s="4"/>
      <c r="P349" s="4"/>
      <c r="Q349" s="4"/>
      <c r="R349" s="4"/>
      <c r="S349" s="4"/>
    </row>
    <row r="350" spans="4:19" x14ac:dyDescent="0.25">
      <c r="D350" s="4">
        <f t="shared" si="39"/>
        <v>34.700000000000223</v>
      </c>
      <c r="E350" s="1">
        <v>62.792160000000003</v>
      </c>
      <c r="F350" s="1">
        <v>159.98830000000001</v>
      </c>
      <c r="G350" s="1">
        <v>2.0409910714285706</v>
      </c>
      <c r="H350" s="1">
        <v>3.9618615220807091E-5</v>
      </c>
      <c r="I350" s="1">
        <v>7.4357204259206555E-2</v>
      </c>
      <c r="J350" s="4">
        <f t="shared" si="37"/>
        <v>-6.9707403815267037</v>
      </c>
      <c r="K350" s="20">
        <f t="shared" si="38"/>
        <v>2.0385133815656995</v>
      </c>
      <c r="L350" s="4">
        <f t="shared" si="40"/>
        <v>2.477689862871113E-3</v>
      </c>
      <c r="M350" s="4"/>
      <c r="N350" s="4"/>
      <c r="O350" s="4"/>
      <c r="P350" s="4"/>
      <c r="Q350" s="4"/>
      <c r="R350" s="4"/>
      <c r="S350" s="4"/>
    </row>
    <row r="351" spans="4:19" x14ac:dyDescent="0.25">
      <c r="D351" s="4">
        <f t="shared" si="39"/>
        <v>34.800000000000225</v>
      </c>
      <c r="E351" s="1">
        <v>62.892159999999997</v>
      </c>
      <c r="F351" s="1">
        <v>159.98830000000001</v>
      </c>
      <c r="G351" s="1">
        <v>2.0411276956323925</v>
      </c>
      <c r="H351" s="1">
        <v>3.9717249780063785E-5</v>
      </c>
      <c r="I351" s="1">
        <v>7.4594915950531387E-2</v>
      </c>
      <c r="J351" s="4">
        <f t="shared" si="37"/>
        <v>-6.9472083802090934</v>
      </c>
      <c r="K351" s="20">
        <f t="shared" si="38"/>
        <v>2.0385327422001476</v>
      </c>
      <c r="L351" s="4">
        <f t="shared" si="40"/>
        <v>2.5949534322449175E-3</v>
      </c>
      <c r="M351" s="4"/>
      <c r="N351" s="4"/>
      <c r="O351" s="4"/>
      <c r="P351" s="4"/>
      <c r="Q351" s="4"/>
      <c r="R351" s="4"/>
      <c r="S351" s="4"/>
    </row>
    <row r="352" spans="4:19" x14ac:dyDescent="0.25">
      <c r="D352" s="4">
        <f t="shared" si="39"/>
        <v>34.900000000000226</v>
      </c>
      <c r="E352" s="1">
        <v>62.992159999999998</v>
      </c>
      <c r="F352" s="1">
        <v>159.98830000000001</v>
      </c>
      <c r="G352" s="1">
        <v>2.0412737147406728</v>
      </c>
      <c r="H352" s="1">
        <v>3.9816021050276986E-5</v>
      </c>
      <c r="I352" s="1">
        <v>7.4833219449211771E-2</v>
      </c>
      <c r="J352" s="4">
        <f t="shared" si="37"/>
        <v>-6.9236106899026195</v>
      </c>
      <c r="K352" s="20">
        <f t="shared" si="38"/>
        <v>2.0385521510348577</v>
      </c>
      <c r="L352" s="4">
        <f t="shared" si="40"/>
        <v>2.721563705815111E-3</v>
      </c>
      <c r="M352" s="4"/>
      <c r="N352" s="4"/>
      <c r="O352" s="4"/>
      <c r="P352" s="4"/>
      <c r="Q352" s="4"/>
      <c r="R352" s="4"/>
      <c r="S352" s="4"/>
    </row>
    <row r="353" spans="4:19" x14ac:dyDescent="0.25">
      <c r="D353" s="4">
        <f t="shared" si="39"/>
        <v>35.000000000000227</v>
      </c>
      <c r="E353" s="1">
        <v>63.092170000000003</v>
      </c>
      <c r="F353" s="1">
        <v>159.98830000000001</v>
      </c>
      <c r="G353" s="1">
        <v>2.0413732370336666</v>
      </c>
      <c r="H353" s="1">
        <v>3.9914938654355331E-5</v>
      </c>
      <c r="I353" s="1">
        <v>7.5072139465126073E-2</v>
      </c>
      <c r="J353" s="4">
        <f t="shared" si="37"/>
        <v>-6.8999448064161957</v>
      </c>
      <c r="K353" s="20">
        <f t="shared" si="38"/>
        <v>2.0385716100823479</v>
      </c>
      <c r="L353" s="4">
        <f t="shared" si="40"/>
        <v>2.801626951318692E-3</v>
      </c>
      <c r="M353" s="4"/>
      <c r="N353" s="4"/>
      <c r="O353" s="4"/>
      <c r="P353" s="4"/>
      <c r="Q353" s="4"/>
      <c r="R353" s="4"/>
      <c r="S353" s="4"/>
    </row>
    <row r="354" spans="4:19" x14ac:dyDescent="0.25">
      <c r="D354" s="4">
        <f t="shared" si="39"/>
        <v>35.100000000000229</v>
      </c>
      <c r="E354" s="1">
        <v>63.192160000000001</v>
      </c>
      <c r="F354" s="1">
        <v>159.98830000000001</v>
      </c>
      <c r="G354" s="1">
        <v>2.041433428116469</v>
      </c>
      <c r="H354" s="1">
        <v>4.0013972671567426E-5</v>
      </c>
      <c r="I354" s="1">
        <v>7.5311605148089003E-2</v>
      </c>
      <c r="J354" s="4">
        <f t="shared" si="37"/>
        <v>-6.876217692275902</v>
      </c>
      <c r="K354" s="20">
        <f t="shared" si="38"/>
        <v>2.038591113572163</v>
      </c>
      <c r="L354" s="4">
        <f t="shared" si="40"/>
        <v>2.8423145443059461E-3</v>
      </c>
      <c r="M354" s="4"/>
      <c r="N354" s="4"/>
      <c r="O354" s="4"/>
      <c r="P354" s="4"/>
      <c r="Q354" s="4"/>
      <c r="R354" s="4"/>
      <c r="S354" s="4"/>
    </row>
    <row r="355" spans="4:19" x14ac:dyDescent="0.25">
      <c r="D355" s="4">
        <f t="shared" si="39"/>
        <v>35.20000000000023</v>
      </c>
      <c r="E355" s="1">
        <v>63.292160000000003</v>
      </c>
      <c r="F355" s="1">
        <v>159.98830000000001</v>
      </c>
      <c r="G355" s="1">
        <v>2.0415165491355776</v>
      </c>
      <c r="H355" s="1">
        <v>4.0113152490725295E-5</v>
      </c>
      <c r="I355" s="1">
        <v>7.5551688984118417E-2</v>
      </c>
      <c r="J355" s="4">
        <f t="shared" si="37"/>
        <v>-6.8524221096164482</v>
      </c>
      <c r="K355" s="20">
        <f t="shared" si="38"/>
        <v>2.0386106674079896</v>
      </c>
      <c r="L355" s="4">
        <f t="shared" si="40"/>
        <v>2.9058817275879889E-3</v>
      </c>
      <c r="M355" s="4"/>
      <c r="N355" s="4"/>
      <c r="O355" s="4"/>
      <c r="P355" s="4"/>
      <c r="Q355" s="4"/>
      <c r="R355" s="4"/>
      <c r="S355" s="4"/>
    </row>
    <row r="356" spans="4:19" x14ac:dyDescent="0.25">
      <c r="D356" s="4">
        <f t="shared" si="39"/>
        <v>35.300000000000232</v>
      </c>
      <c r="E356" s="1">
        <v>63.392159999999997</v>
      </c>
      <c r="F356" s="1">
        <v>159.98830000000001</v>
      </c>
      <c r="G356" s="1">
        <v>2.0416343835304818</v>
      </c>
      <c r="H356" s="1">
        <v>4.0212467956958977E-5</v>
      </c>
      <c r="I356" s="1">
        <v>7.5792367899062754E-2</v>
      </c>
      <c r="J356" s="4">
        <f t="shared" si="37"/>
        <v>-6.8285602872985258</v>
      </c>
      <c r="K356" s="20">
        <f t="shared" si="38"/>
        <v>2.0386302697105334</v>
      </c>
      <c r="L356" s="4">
        <f t="shared" si="40"/>
        <v>3.0041138199483619E-3</v>
      </c>
      <c r="M356" s="4"/>
      <c r="N356" s="4"/>
      <c r="O356" s="4"/>
      <c r="P356" s="4"/>
      <c r="Q356" s="4"/>
      <c r="R356" s="4"/>
      <c r="S356" s="4"/>
    </row>
    <row r="357" spans="4:19" x14ac:dyDescent="0.25">
      <c r="D357" s="4">
        <f t="shared" si="39"/>
        <v>35.400000000000233</v>
      </c>
      <c r="E357" s="1">
        <v>63.492159999999998</v>
      </c>
      <c r="F357" s="1">
        <v>159.98830000000001</v>
      </c>
      <c r="G357" s="1">
        <v>2.0417761032757049</v>
      </c>
      <c r="H357" s="1">
        <v>4.0311918798337699E-5</v>
      </c>
      <c r="I357" s="1">
        <v>7.6033642706804516E-2</v>
      </c>
      <c r="J357" s="4">
        <f t="shared" si="37"/>
        <v>-6.8046320873471844</v>
      </c>
      <c r="K357" s="20">
        <f t="shared" si="38"/>
        <v>2.038649920546082</v>
      </c>
      <c r="L357" s="4">
        <f t="shared" si="40"/>
        <v>3.1261827296229505E-3</v>
      </c>
      <c r="M357" s="4"/>
      <c r="N357" s="4"/>
      <c r="O357" s="4"/>
      <c r="P357" s="4"/>
      <c r="Q357" s="4"/>
      <c r="R357" s="4"/>
      <c r="S357" s="4"/>
    </row>
    <row r="358" spans="4:19" x14ac:dyDescent="0.25">
      <c r="D358" s="4">
        <f t="shared" si="39"/>
        <v>35.500000000000234</v>
      </c>
      <c r="E358" s="1">
        <v>63.592170000000003</v>
      </c>
      <c r="F358" s="1">
        <v>159.98830000000001</v>
      </c>
      <c r="G358" s="1">
        <v>2.0419534918107365</v>
      </c>
      <c r="H358" s="1">
        <v>4.0411514693587761E-5</v>
      </c>
      <c r="I358" s="1">
        <v>7.6275538406745835E-2</v>
      </c>
      <c r="J358" s="4">
        <f t="shared" si="37"/>
        <v>-6.7806349718265597</v>
      </c>
      <c r="K358" s="20">
        <f t="shared" si="38"/>
        <v>2.0386696219507332</v>
      </c>
      <c r="L358" s="4">
        <f t="shared" si="40"/>
        <v>3.2838698600032856E-3</v>
      </c>
      <c r="M358" s="4"/>
      <c r="N358" s="4"/>
      <c r="O358" s="4"/>
      <c r="P358" s="4"/>
      <c r="Q358" s="4"/>
      <c r="R358" s="4"/>
      <c r="S358" s="4"/>
    </row>
    <row r="359" spans="4:19" x14ac:dyDescent="0.25">
      <c r="D359" s="4">
        <f t="shared" si="39"/>
        <v>35.600000000000236</v>
      </c>
      <c r="E359" s="1">
        <v>63.692160000000001</v>
      </c>
      <c r="F359" s="1">
        <v>159.98830000000001</v>
      </c>
      <c r="G359" s="1">
        <v>2.0421397975432205</v>
      </c>
      <c r="H359" s="1">
        <v>4.0511225506815829E-5</v>
      </c>
      <c r="I359" s="1">
        <v>7.6517983247998536E-2</v>
      </c>
      <c r="J359" s="4">
        <f t="shared" si="37"/>
        <v>-6.7565760020397265</v>
      </c>
      <c r="K359" s="20">
        <f t="shared" si="38"/>
        <v>2.0386893680806737</v>
      </c>
      <c r="L359" s="4">
        <f t="shared" si="40"/>
        <v>3.4504294625468113E-3</v>
      </c>
      <c r="M359" s="4"/>
      <c r="N359" s="4"/>
      <c r="O359" s="4"/>
      <c r="P359" s="4"/>
      <c r="Q359" s="4"/>
      <c r="R359" s="4"/>
      <c r="S359" s="4"/>
    </row>
    <row r="360" spans="4:19" x14ac:dyDescent="0.25">
      <c r="D360" s="4">
        <f t="shared" si="39"/>
        <v>35.700000000000237</v>
      </c>
      <c r="E360" s="1">
        <v>63.792160000000003</v>
      </c>
      <c r="F360" s="1">
        <v>159.9872</v>
      </c>
      <c r="G360" s="1">
        <v>2.0423084281164687</v>
      </c>
      <c r="H360" s="1">
        <v>4.0609008665385924E-5</v>
      </c>
      <c r="I360" s="1">
        <v>7.6761050601039438E-2</v>
      </c>
      <c r="J360" s="4">
        <f t="shared" si="37"/>
        <v>-6.7324478401229824</v>
      </c>
      <c r="K360" s="20">
        <f t="shared" si="38"/>
        <v>2.0387091649116256</v>
      </c>
      <c r="L360" s="4">
        <f t="shared" si="40"/>
        <v>3.5992632048431616E-3</v>
      </c>
      <c r="M360" s="4"/>
      <c r="N360" s="4"/>
      <c r="O360" s="4"/>
      <c r="P360" s="4"/>
      <c r="Q360" s="4"/>
      <c r="R360" s="4"/>
      <c r="S360" s="4"/>
    </row>
    <row r="361" spans="4:19" x14ac:dyDescent="0.25">
      <c r="D361" s="4">
        <f t="shared" si="39"/>
        <v>35.800000000000239</v>
      </c>
      <c r="E361" s="1">
        <v>63.892159999999997</v>
      </c>
      <c r="F361" s="1">
        <v>159.98589999999999</v>
      </c>
      <c r="G361" s="1">
        <v>2.0424597020018194</v>
      </c>
      <c r="H361" s="1">
        <v>4.0706533225502157E-5</v>
      </c>
      <c r="I361" s="1">
        <v>7.7004704653031733E-2</v>
      </c>
      <c r="J361" s="4">
        <f t="shared" si="37"/>
        <v>-6.7082539821891789</v>
      </c>
      <c r="K361" s="20">
        <f t="shared" si="38"/>
        <v>2.0387290095267816</v>
      </c>
      <c r="L361" s="4">
        <f t="shared" si="40"/>
        <v>3.7306924750377668E-3</v>
      </c>
      <c r="M361" s="4"/>
      <c r="N361" s="4"/>
      <c r="O361" s="4"/>
      <c r="P361" s="4"/>
      <c r="Q361" s="4"/>
      <c r="R361" s="4"/>
      <c r="S361" s="4"/>
    </row>
    <row r="362" spans="4:19" x14ac:dyDescent="0.25">
      <c r="D362" s="4">
        <f t="shared" si="39"/>
        <v>35.90000000000024</v>
      </c>
      <c r="E362" s="1">
        <v>63.992170000000002</v>
      </c>
      <c r="F362" s="1">
        <v>159.98589999999999</v>
      </c>
      <c r="G362" s="1">
        <v>2.0426433007279341</v>
      </c>
      <c r="H362" s="1">
        <v>4.0806644492801353E-5</v>
      </c>
      <c r="I362" s="1">
        <v>7.7248968276304689E-2</v>
      </c>
      <c r="J362" s="4">
        <f t="shared" si="37"/>
        <v>-6.6839920986516059</v>
      </c>
      <c r="K362" s="20">
        <f t="shared" si="38"/>
        <v>2.0387489037889983</v>
      </c>
      <c r="L362" s="4">
        <f t="shared" si="40"/>
        <v>3.8943969389357846E-3</v>
      </c>
      <c r="M362" s="4"/>
      <c r="N362" s="4"/>
      <c r="O362" s="4"/>
      <c r="P362" s="4"/>
      <c r="Q362" s="4"/>
      <c r="R362" s="4"/>
      <c r="S362" s="4"/>
    </row>
    <row r="363" spans="4:19" x14ac:dyDescent="0.25">
      <c r="D363" s="4">
        <f t="shared" si="39"/>
        <v>36.000000000000242</v>
      </c>
      <c r="E363" s="1">
        <v>64.092169999999996</v>
      </c>
      <c r="F363" s="1">
        <v>159.98589999999999</v>
      </c>
      <c r="G363" s="1">
        <v>2.0428265809827111</v>
      </c>
      <c r="H363" s="1">
        <v>4.0906879417455149E-5</v>
      </c>
      <c r="I363" s="1">
        <v>7.7493808143261483E-2</v>
      </c>
      <c r="J363" s="4">
        <f t="shared" si="37"/>
        <v>-6.6596654416668297</v>
      </c>
      <c r="K363" s="20">
        <f t="shared" si="38"/>
        <v>2.0387688449838803</v>
      </c>
      <c r="L363" s="4">
        <f t="shared" si="40"/>
        <v>4.0577359988307471E-3</v>
      </c>
      <c r="M363" s="4"/>
      <c r="N363" s="4"/>
      <c r="O363" s="4"/>
      <c r="P363" s="4"/>
      <c r="Q363" s="4"/>
      <c r="R363" s="4"/>
      <c r="S363" s="4"/>
    </row>
    <row r="364" spans="4:19" x14ac:dyDescent="0.25">
      <c r="D364" s="4">
        <f t="shared" si="39"/>
        <v>36.100000000000243</v>
      </c>
      <c r="E364" s="1">
        <v>64.192170000000004</v>
      </c>
      <c r="F364" s="1">
        <v>159.98589999999999</v>
      </c>
      <c r="G364" s="1">
        <v>2.043028969517743</v>
      </c>
      <c r="H364" s="1">
        <v>4.1007247701955819E-5</v>
      </c>
      <c r="I364" s="1">
        <v>7.7739249419766232E-2</v>
      </c>
      <c r="J364" s="4">
        <f t="shared" si="37"/>
        <v>-6.6352714528488912</v>
      </c>
      <c r="K364" s="20">
        <f t="shared" si="38"/>
        <v>2.0387888351610832</v>
      </c>
      <c r="L364" s="4">
        <f t="shared" si="40"/>
        <v>4.2401343566598193E-3</v>
      </c>
      <c r="M364" s="4"/>
      <c r="N364" s="4"/>
      <c r="O364" s="4"/>
      <c r="P364" s="4"/>
      <c r="Q364" s="4"/>
      <c r="R364" s="4"/>
      <c r="S364" s="4"/>
    </row>
    <row r="365" spans="4:19" x14ac:dyDescent="0.25">
      <c r="D365" s="4">
        <f t="shared" si="39"/>
        <v>36.200000000000244</v>
      </c>
      <c r="E365" s="1">
        <v>64.292169999999999</v>
      </c>
      <c r="F365" s="1">
        <v>159.98589999999999</v>
      </c>
      <c r="G365" s="1">
        <v>2.0432874090081885</v>
      </c>
      <c r="H365" s="1">
        <v>4.1107749055214663E-5</v>
      </c>
      <c r="I365" s="1">
        <v>7.7985292905977957E-2</v>
      </c>
      <c r="J365" s="4">
        <f t="shared" si="37"/>
        <v>-6.610809993311296</v>
      </c>
      <c r="K365" s="20">
        <f t="shared" si="38"/>
        <v>2.0388088743857775</v>
      </c>
      <c r="L365" s="4">
        <f t="shared" si="40"/>
        <v>4.4785346224109901E-3</v>
      </c>
      <c r="M365" s="4"/>
      <c r="N365" s="4"/>
      <c r="O365" s="4"/>
      <c r="P365" s="4"/>
      <c r="Q365" s="4"/>
      <c r="R365" s="4"/>
      <c r="S365" s="4"/>
    </row>
    <row r="366" spans="4:19" x14ac:dyDescent="0.25">
      <c r="D366" s="4">
        <f t="shared" si="39"/>
        <v>36.300000000000246</v>
      </c>
      <c r="E366" s="1">
        <v>64.392160000000004</v>
      </c>
      <c r="F366" s="1">
        <v>159.98589999999999</v>
      </c>
      <c r="G366" s="1">
        <v>2.0435372497725197</v>
      </c>
      <c r="H366" s="1">
        <v>4.1208373125975303E-5</v>
      </c>
      <c r="I366" s="1">
        <v>7.8231914735659824E-2</v>
      </c>
      <c r="J366" s="4">
        <f t="shared" si="37"/>
        <v>-6.5862833773410312</v>
      </c>
      <c r="K366" s="20">
        <f t="shared" si="38"/>
        <v>2.0388289607141559</v>
      </c>
      <c r="L366" s="4">
        <f t="shared" si="40"/>
        <v>4.7082890583638459E-3</v>
      </c>
      <c r="M366" s="4"/>
      <c r="N366" s="4"/>
      <c r="O366" s="4"/>
      <c r="P366" s="4"/>
      <c r="Q366" s="4"/>
      <c r="R366" s="4"/>
      <c r="S366" s="4"/>
    </row>
    <row r="367" spans="4:19" x14ac:dyDescent="0.25">
      <c r="D367" s="4">
        <f t="shared" si="39"/>
        <v>36.400000000000247</v>
      </c>
      <c r="E367" s="1">
        <v>64.492180000000005</v>
      </c>
      <c r="F367" s="1">
        <v>159.98589999999999</v>
      </c>
      <c r="G367" s="1">
        <v>2.0437541287534118</v>
      </c>
      <c r="H367" s="1">
        <v>4.1309159862468207E-5</v>
      </c>
      <c r="I367" s="1">
        <v>7.8479214424463428E-2</v>
      </c>
      <c r="J367" s="4">
        <f t="shared" si="37"/>
        <v>-6.5616816458773961</v>
      </c>
      <c r="K367" s="20">
        <f t="shared" si="38"/>
        <v>2.0388491022513575</v>
      </c>
      <c r="L367" s="4">
        <f t="shared" si="40"/>
        <v>4.905026502054266E-3</v>
      </c>
      <c r="M367" s="4"/>
      <c r="N367" s="4"/>
      <c r="O367" s="4"/>
      <c r="P367" s="4"/>
      <c r="Q367" s="4"/>
      <c r="R367" s="4"/>
      <c r="S367" s="4"/>
    </row>
    <row r="368" spans="4:19" x14ac:dyDescent="0.25">
      <c r="D368" s="4">
        <f t="shared" si="39"/>
        <v>36.500000000000249</v>
      </c>
      <c r="E368" s="1">
        <v>64.592169999999996</v>
      </c>
      <c r="F368" s="1">
        <v>159.98589999999999</v>
      </c>
      <c r="G368" s="1">
        <v>2.0439679822565964</v>
      </c>
      <c r="H368" s="1">
        <v>4.1410048580154166E-5</v>
      </c>
      <c r="I368" s="1">
        <v>7.8727044598142296E-2</v>
      </c>
      <c r="J368" s="4">
        <f t="shared" si="37"/>
        <v>-6.537019399766959</v>
      </c>
      <c r="K368" s="20">
        <f t="shared" si="38"/>
        <v>2.0388692869943585</v>
      </c>
      <c r="L368" s="4">
        <f t="shared" si="40"/>
        <v>5.098695262237829E-3</v>
      </c>
      <c r="M368" s="4"/>
      <c r="N368" s="4"/>
      <c r="O368" s="4"/>
      <c r="P368" s="4"/>
      <c r="Q368" s="4"/>
      <c r="R368" s="4"/>
      <c r="S368" s="4"/>
    </row>
    <row r="369" spans="4:19" x14ac:dyDescent="0.25">
      <c r="D369" s="4">
        <f t="shared" si="39"/>
        <v>36.60000000000025</v>
      </c>
      <c r="E369" s="1">
        <v>64.692170000000004</v>
      </c>
      <c r="F369" s="1">
        <v>159.98589999999999</v>
      </c>
      <c r="G369" s="1">
        <v>2.0441522179253862</v>
      </c>
      <c r="H369" s="1">
        <v>4.1511079248870686E-5</v>
      </c>
      <c r="I369" s="1">
        <v>7.8975504889623238E-2</v>
      </c>
      <c r="J369" s="4">
        <f t="shared" si="37"/>
        <v>-6.5122866661562133</v>
      </c>
      <c r="K369" s="20">
        <f t="shared" si="38"/>
        <v>2.0388895230578497</v>
      </c>
      <c r="L369" s="4">
        <f t="shared" si="40"/>
        <v>5.2626948675364993E-3</v>
      </c>
      <c r="M369" s="4"/>
      <c r="N369" s="4"/>
      <c r="O369" s="4"/>
      <c r="P369" s="4"/>
      <c r="Q369" s="4"/>
      <c r="R369" s="4"/>
      <c r="S369" s="4"/>
    </row>
    <row r="370" spans="4:19" x14ac:dyDescent="0.25">
      <c r="D370" s="4">
        <f t="shared" si="39"/>
        <v>36.700000000000252</v>
      </c>
      <c r="E370" s="1">
        <v>64.792169999999999</v>
      </c>
      <c r="F370" s="1">
        <v>159.98589999999999</v>
      </c>
      <c r="G370" s="1">
        <v>2.0443350204731567</v>
      </c>
      <c r="H370" s="1">
        <v>4.1612241494345599E-5</v>
      </c>
      <c r="I370" s="1">
        <v>7.9224571365116445E-2</v>
      </c>
      <c r="J370" s="4">
        <f t="shared" si="37"/>
        <v>-6.4874857656516527</v>
      </c>
      <c r="K370" s="20">
        <f t="shared" si="38"/>
        <v>2.0389098084925221</v>
      </c>
      <c r="L370" s="4">
        <f t="shared" si="40"/>
        <v>5.4252119806346144E-3</v>
      </c>
      <c r="M370" s="4"/>
      <c r="N370" s="4"/>
      <c r="O370" s="4"/>
      <c r="P370" s="4"/>
      <c r="Q370" s="4"/>
      <c r="R370" s="4"/>
      <c r="S370" s="4"/>
    </row>
    <row r="371" spans="4:19" x14ac:dyDescent="0.25">
      <c r="D371" s="4">
        <f t="shared" si="39"/>
        <v>36.800000000000253</v>
      </c>
      <c r="E371" s="1">
        <v>64.892160000000004</v>
      </c>
      <c r="F371" s="1">
        <v>159.98589999999999</v>
      </c>
      <c r="G371" s="1">
        <v>2.0445286510464054</v>
      </c>
      <c r="H371" s="1">
        <v>4.1713524887246458E-5</v>
      </c>
      <c r="I371" s="1">
        <v>7.9474219846737637E-2</v>
      </c>
      <c r="J371" s="4">
        <f t="shared" si="37"/>
        <v>-6.4626190459891157</v>
      </c>
      <c r="K371" s="20">
        <f t="shared" si="38"/>
        <v>2.0389301413291876</v>
      </c>
      <c r="L371" s="4">
        <f t="shared" si="40"/>
        <v>5.5985097172177589E-3</v>
      </c>
      <c r="M371" s="4"/>
      <c r="N371" s="4"/>
      <c r="O371" s="4"/>
      <c r="P371" s="4"/>
      <c r="Q371" s="4"/>
      <c r="R371" s="4"/>
      <c r="S371" s="4"/>
    </row>
    <row r="372" spans="4:19" x14ac:dyDescent="0.25">
      <c r="D372" s="4">
        <f t="shared" si="39"/>
        <v>36.900000000000254</v>
      </c>
      <c r="E372" s="1">
        <v>64.992180000000005</v>
      </c>
      <c r="F372" s="1">
        <v>159.98589999999999</v>
      </c>
      <c r="G372" s="1">
        <v>2.0446995109190169</v>
      </c>
      <c r="H372" s="1">
        <v>4.1814969626815915E-5</v>
      </c>
      <c r="I372" s="1">
        <v>7.9724551052290982E-2</v>
      </c>
      <c r="J372" s="4">
        <f t="shared" si="37"/>
        <v>-6.437676411369246</v>
      </c>
      <c r="K372" s="20">
        <f t="shared" si="38"/>
        <v>2.0389505297708945</v>
      </c>
      <c r="L372" s="4">
        <f t="shared" si="40"/>
        <v>5.7489811481223896E-3</v>
      </c>
      <c r="M372" s="4"/>
      <c r="N372" s="4"/>
      <c r="O372" s="4"/>
      <c r="P372" s="4"/>
      <c r="Q372" s="4"/>
      <c r="R372" s="4"/>
      <c r="S372" s="4"/>
    </row>
    <row r="373" spans="4:19" x14ac:dyDescent="0.25">
      <c r="D373" s="4">
        <f t="shared" si="39"/>
        <v>37.000000000000256</v>
      </c>
      <c r="E373" s="1">
        <v>65.092169999999996</v>
      </c>
      <c r="F373" s="1">
        <v>159.98589999999999</v>
      </c>
      <c r="G373" s="1">
        <v>2.0448761032757048</v>
      </c>
      <c r="H373" s="1">
        <v>4.1916514621586288E-5</v>
      </c>
      <c r="I373" s="1">
        <v>7.9975415781070078E-2</v>
      </c>
      <c r="J373" s="4">
        <f t="shared" si="37"/>
        <v>-6.4126726664241822</v>
      </c>
      <c r="K373" s="20">
        <f t="shared" si="38"/>
        <v>2.0389709616658624</v>
      </c>
      <c r="L373" s="4">
        <f t="shared" si="40"/>
        <v>5.9051416098423459E-3</v>
      </c>
      <c r="M373" s="4"/>
      <c r="N373" s="4"/>
      <c r="O373" s="4"/>
      <c r="P373" s="4"/>
      <c r="Q373" s="4"/>
      <c r="R373" s="4"/>
      <c r="S373" s="4"/>
    </row>
    <row r="374" spans="4:19" x14ac:dyDescent="0.25">
      <c r="D374" s="4">
        <f t="shared" si="39"/>
        <v>37.100000000000257</v>
      </c>
      <c r="E374" s="1">
        <v>65.192170000000004</v>
      </c>
      <c r="F374" s="1">
        <v>159.98589999999999</v>
      </c>
      <c r="G374" s="1">
        <v>2.0450089058234751</v>
      </c>
      <c r="H374" s="1">
        <v>4.2018200092059027E-5</v>
      </c>
      <c r="I374" s="1">
        <v>8.0226914868799612E-2</v>
      </c>
      <c r="J374" s="4">
        <f t="shared" si="37"/>
        <v>-6.3875977014284704</v>
      </c>
      <c r="K374" s="20">
        <f t="shared" si="38"/>
        <v>2.0389914452267441</v>
      </c>
      <c r="L374" s="4">
        <f t="shared" si="40"/>
        <v>6.0174605967309169E-3</v>
      </c>
      <c r="M374" s="4"/>
      <c r="N374" s="4"/>
      <c r="O374" s="4"/>
      <c r="P374" s="4"/>
      <c r="Q374" s="4"/>
      <c r="R374" s="4"/>
      <c r="S374" s="4"/>
    </row>
    <row r="375" spans="4:19" x14ac:dyDescent="0.25">
      <c r="D375" s="4">
        <f t="shared" si="39"/>
        <v>37.200000000000259</v>
      </c>
      <c r="E375" s="1">
        <v>65.292169999999999</v>
      </c>
      <c r="F375" s="1">
        <v>159.98589999999999</v>
      </c>
      <c r="G375" s="1">
        <v>2.0450821542311184</v>
      </c>
      <c r="H375" s="1">
        <v>4.2120015585948225E-5</v>
      </c>
      <c r="I375" s="1">
        <v>8.0479024069351951E-2</v>
      </c>
      <c r="J375" s="4">
        <f t="shared" si="37"/>
        <v>-6.3624538705200893</v>
      </c>
      <c r="K375" s="20">
        <f t="shared" si="38"/>
        <v>2.0390119784787926</v>
      </c>
      <c r="L375" s="4">
        <f t="shared" si="40"/>
        <v>6.0701757523258237E-3</v>
      </c>
      <c r="M375" s="4"/>
      <c r="N375" s="4"/>
      <c r="O375" s="4"/>
      <c r="P375" s="4"/>
      <c r="Q375" s="4"/>
      <c r="R375" s="4"/>
      <c r="S375" s="4"/>
    </row>
    <row r="376" spans="4:19" x14ac:dyDescent="0.25">
      <c r="D376" s="4">
        <f t="shared" si="39"/>
        <v>37.30000000000026</v>
      </c>
      <c r="E376" s="1">
        <v>65.392160000000004</v>
      </c>
      <c r="F376" s="1">
        <v>159.98589999999999</v>
      </c>
      <c r="G376" s="1">
        <v>2.04514377843494</v>
      </c>
      <c r="H376" s="1">
        <v>4.2221950596505599E-5</v>
      </c>
      <c r="I376" s="1">
        <v>8.0731718890858298E-2</v>
      </c>
      <c r="J376" s="4">
        <f t="shared" si="37"/>
        <v>-6.3372435552492394</v>
      </c>
      <c r="K376" s="20">
        <f t="shared" si="38"/>
        <v>2.0390325594272469</v>
      </c>
      <c r="L376" s="4">
        <f t="shared" si="40"/>
        <v>6.1112190076930695E-3</v>
      </c>
      <c r="M376" s="4"/>
      <c r="N376" s="4"/>
      <c r="O376" s="4"/>
      <c r="P376" s="4"/>
      <c r="Q376" s="4"/>
      <c r="R376" s="4"/>
      <c r="S376" s="4"/>
    </row>
    <row r="377" spans="4:19" x14ac:dyDescent="0.25">
      <c r="D377" s="4">
        <f t="shared" si="39"/>
        <v>37.400000000000261</v>
      </c>
      <c r="E377" s="1">
        <v>65.492180000000005</v>
      </c>
      <c r="F377" s="1">
        <v>159.98589999999999</v>
      </c>
      <c r="G377" s="1">
        <v>2.0451600204731566</v>
      </c>
      <c r="H377" s="1">
        <v>4.2324045570783051E-5</v>
      </c>
      <c r="I377" s="1">
        <v>8.0985101260778056E-2</v>
      </c>
      <c r="J377" s="4">
        <f t="shared" si="37"/>
        <v>-6.3119565216958851</v>
      </c>
      <c r="K377" s="20">
        <f t="shared" si="38"/>
        <v>2.0390531963736764</v>
      </c>
      <c r="L377" s="4">
        <f t="shared" si="40"/>
        <v>6.106824099480157E-3</v>
      </c>
      <c r="M377" s="4"/>
      <c r="N377" s="4"/>
      <c r="O377" s="4"/>
      <c r="P377" s="4"/>
      <c r="Q377" s="4"/>
      <c r="R377" s="4"/>
      <c r="S377" s="4"/>
    </row>
    <row r="378" spans="4:19" x14ac:dyDescent="0.25">
      <c r="D378" s="4">
        <f t="shared" si="39"/>
        <v>37.500000000000263</v>
      </c>
      <c r="E378" s="1">
        <v>65.592179999999999</v>
      </c>
      <c r="F378" s="1">
        <v>159.98589999999999</v>
      </c>
      <c r="G378" s="1">
        <v>2.0451727593266602</v>
      </c>
      <c r="H378" s="1">
        <v>4.2426249229403645E-5</v>
      </c>
      <c r="I378" s="1">
        <v>8.1239045534202733E-2</v>
      </c>
      <c r="J378" s="4">
        <f t="shared" si="37"/>
        <v>-6.286605244855056</v>
      </c>
      <c r="K378" s="20">
        <f t="shared" si="38"/>
        <v>2.0390738790848237</v>
      </c>
      <c r="L378" s="4">
        <f t="shared" si="40"/>
        <v>6.0988802418364685E-3</v>
      </c>
      <c r="M378" s="4"/>
      <c r="N378" s="4"/>
      <c r="O378" s="4"/>
      <c r="P378" s="4"/>
      <c r="Q378" s="4"/>
      <c r="R378" s="4"/>
      <c r="S378" s="4"/>
    </row>
    <row r="379" spans="4:19" x14ac:dyDescent="0.25">
      <c r="D379" s="4">
        <f t="shared" si="39"/>
        <v>37.600000000000264</v>
      </c>
      <c r="E379" s="1">
        <v>65.692179999999993</v>
      </c>
      <c r="F379" s="1">
        <v>159.98589999999999</v>
      </c>
      <c r="G379" s="1">
        <v>2.0451933007279339</v>
      </c>
      <c r="H379" s="1">
        <v>4.2528581624199192E-5</v>
      </c>
      <c r="I379" s="1">
        <v>8.1493603029579142E-2</v>
      </c>
      <c r="J379" s="4">
        <f t="shared" si="37"/>
        <v>-6.2611845408786975</v>
      </c>
      <c r="K379" s="20">
        <f t="shared" si="38"/>
        <v>2.0390946117403632</v>
      </c>
      <c r="L379" s="4">
        <f t="shared" si="40"/>
        <v>6.0986889875707107E-3</v>
      </c>
      <c r="M379" s="4"/>
      <c r="N379" s="4"/>
      <c r="O379" s="4"/>
      <c r="P379" s="4"/>
      <c r="Q379" s="4"/>
      <c r="R379" s="4"/>
      <c r="S379" s="4"/>
    </row>
    <row r="380" spans="4:19" x14ac:dyDescent="0.25">
      <c r="D380" s="4">
        <f t="shared" si="39"/>
        <v>37.700000000000266</v>
      </c>
      <c r="E380" s="1">
        <v>65.792180000000002</v>
      </c>
      <c r="F380" s="1">
        <v>159.9863</v>
      </c>
      <c r="G380" s="1">
        <v>2.0452238739763415</v>
      </c>
      <c r="H380" s="1">
        <v>4.2631833449736776E-5</v>
      </c>
      <c r="I380" s="1">
        <v>8.1748774519324358E-2</v>
      </c>
      <c r="J380" s="4">
        <f t="shared" si="37"/>
        <v>-6.2356942691932007</v>
      </c>
      <c r="K380" s="20">
        <f t="shared" si="38"/>
        <v>2.0391153944032054</v>
      </c>
      <c r="L380" s="4">
        <f t="shared" si="40"/>
        <v>6.1084795731360941E-3</v>
      </c>
      <c r="M380" s="4"/>
      <c r="N380" s="4"/>
      <c r="O380" s="4"/>
      <c r="P380" s="4"/>
      <c r="Q380" s="4"/>
      <c r="R380" s="4"/>
      <c r="S380" s="4"/>
    </row>
    <row r="381" spans="4:19" x14ac:dyDescent="0.25">
      <c r="D381" s="4">
        <f t="shared" si="39"/>
        <v>37.800000000000267</v>
      </c>
      <c r="E381" s="1">
        <v>65.892160000000004</v>
      </c>
      <c r="F381" s="1">
        <v>159.98670000000001</v>
      </c>
      <c r="G381" s="1">
        <v>2.0452093835304819</v>
      </c>
      <c r="H381" s="1">
        <v>4.2735198568717428E-5</v>
      </c>
      <c r="I381" s="1">
        <v>8.2004514361822642E-2</v>
      </c>
      <c r="J381" s="4">
        <f t="shared" si="37"/>
        <v>-6.2101389276947598</v>
      </c>
      <c r="K381" s="20">
        <f t="shared" si="38"/>
        <v>2.0391362233560302</v>
      </c>
      <c r="L381" s="4">
        <f t="shared" si="40"/>
        <v>6.0731601744516972E-3</v>
      </c>
      <c r="M381" s="4"/>
      <c r="N381" s="4"/>
      <c r="O381" s="4"/>
      <c r="P381" s="4"/>
      <c r="Q381" s="4"/>
      <c r="R381" s="4"/>
      <c r="S381" s="4"/>
    </row>
    <row r="382" spans="4:19" x14ac:dyDescent="0.25">
      <c r="D382" s="4">
        <f t="shared" si="39"/>
        <v>37.900000000000269</v>
      </c>
      <c r="E382" s="1">
        <v>65.992180000000005</v>
      </c>
      <c r="F382" s="1">
        <v>159.98670000000001</v>
      </c>
      <c r="G382" s="1">
        <v>2.0451194153776155</v>
      </c>
      <c r="H382" s="1">
        <v>4.2837943325369956E-5</v>
      </c>
      <c r="I382" s="1">
        <v>8.2260976835473232E-2</v>
      </c>
      <c r="J382" s="4">
        <f t="shared" si="37"/>
        <v>-6.1845030328346793</v>
      </c>
      <c r="K382" s="20">
        <f t="shared" si="38"/>
        <v>2.0391571111641742</v>
      </c>
      <c r="L382" s="4">
        <f t="shared" si="40"/>
        <v>5.9623042134413495E-3</v>
      </c>
      <c r="M382" s="4"/>
      <c r="N382" s="4"/>
      <c r="O382" s="4"/>
      <c r="P382" s="4"/>
      <c r="Q382" s="4"/>
      <c r="R382" s="4"/>
      <c r="S382" s="4"/>
    </row>
    <row r="383" spans="4:19" x14ac:dyDescent="0.25">
      <c r="D383" s="4">
        <f t="shared" si="39"/>
        <v>38.00000000000027</v>
      </c>
      <c r="E383" s="1">
        <v>66.092179999999999</v>
      </c>
      <c r="F383" s="1">
        <v>159.98670000000001</v>
      </c>
      <c r="G383" s="1">
        <v>2.0450318357597812</v>
      </c>
      <c r="H383" s="1">
        <v>4.2940794997827124E-5</v>
      </c>
      <c r="I383" s="1">
        <v>8.2518004495425443E-2</v>
      </c>
      <c r="J383" s="4">
        <f t="shared" si="37"/>
        <v>-6.1588022557273332</v>
      </c>
      <c r="K383" s="20">
        <f t="shared" si="38"/>
        <v>2.0391780450044057</v>
      </c>
      <c r="L383" s="4">
        <f t="shared" si="40"/>
        <v>5.8537907553755097E-3</v>
      </c>
      <c r="M383" s="4"/>
      <c r="N383" s="4"/>
      <c r="O383" s="4"/>
      <c r="P383" s="4"/>
      <c r="Q383" s="4"/>
      <c r="R383" s="4"/>
      <c r="S383" s="4"/>
    </row>
    <row r="384" spans="4:19" x14ac:dyDescent="0.25">
      <c r="D384" s="4">
        <f t="shared" si="39"/>
        <v>38.100000000000271</v>
      </c>
      <c r="E384" s="1">
        <v>66.192179999999993</v>
      </c>
      <c r="F384" s="1">
        <v>159.98670000000001</v>
      </c>
      <c r="G384" s="1">
        <v>2.0449248293903546</v>
      </c>
      <c r="H384" s="1">
        <v>4.30437737554447E-5</v>
      </c>
      <c r="I384" s="1">
        <v>8.2775649265412393E-2</v>
      </c>
      <c r="J384" s="4">
        <f t="shared" si="37"/>
        <v>-6.133031342337703</v>
      </c>
      <c r="K384" s="20">
        <f t="shared" si="38"/>
        <v>2.0391990291056978</v>
      </c>
      <c r="L384" s="4">
        <f t="shared" si="40"/>
        <v>5.7258002846567457E-3</v>
      </c>
      <c r="M384" s="4"/>
      <c r="N384" s="4"/>
      <c r="O384" s="4"/>
      <c r="P384" s="4"/>
      <c r="Q384" s="4"/>
      <c r="R384" s="4"/>
      <c r="S384" s="4"/>
    </row>
    <row r="385" spans="4:19" x14ac:dyDescent="0.25">
      <c r="D385" s="4">
        <f t="shared" si="39"/>
        <v>38.200000000000273</v>
      </c>
      <c r="E385" s="1">
        <v>66.292180000000002</v>
      </c>
      <c r="F385" s="1">
        <v>159.98670000000001</v>
      </c>
      <c r="G385" s="1">
        <v>2.0447649567788897</v>
      </c>
      <c r="H385" s="1">
        <v>4.314687925762453E-5</v>
      </c>
      <c r="I385" s="1">
        <v>8.3033911907945082E-2</v>
      </c>
      <c r="J385" s="4">
        <f t="shared" si="37"/>
        <v>-6.1071901515472513</v>
      </c>
      <c r="K385" s="20">
        <f t="shared" si="38"/>
        <v>2.0392200635301547</v>
      </c>
      <c r="L385" s="4">
        <f t="shared" si="40"/>
        <v>5.5448932487349722E-3</v>
      </c>
      <c r="M385" s="4"/>
      <c r="N385" s="4"/>
      <c r="O385" s="4"/>
      <c r="P385" s="4"/>
      <c r="Q385" s="4"/>
      <c r="R385" s="4"/>
      <c r="S385" s="4"/>
    </row>
    <row r="386" spans="4:19" x14ac:dyDescent="0.25">
      <c r="D386" s="4">
        <f t="shared" si="39"/>
        <v>38.300000000000274</v>
      </c>
      <c r="E386" s="1">
        <v>66.392160000000004</v>
      </c>
      <c r="F386" s="1">
        <v>159.98670000000001</v>
      </c>
      <c r="G386" s="1">
        <v>2.0446136828935391</v>
      </c>
      <c r="H386" s="1">
        <v>4.3250090526925434E-5</v>
      </c>
      <c r="I386" s="1">
        <v>8.3292741407235721E-2</v>
      </c>
      <c r="J386" s="4">
        <f t="shared" si="37"/>
        <v>-6.081283725308638</v>
      </c>
      <c r="K386" s="20">
        <f t="shared" si="38"/>
        <v>2.0392411441227507</v>
      </c>
      <c r="L386" s="4">
        <f t="shared" si="40"/>
        <v>5.3725387707883598E-3</v>
      </c>
      <c r="M386" s="4"/>
      <c r="N386" s="4"/>
      <c r="O386" s="4"/>
      <c r="P386" s="4"/>
      <c r="Q386" s="4"/>
      <c r="R386" s="4"/>
      <c r="S386" s="4"/>
    </row>
    <row r="387" spans="4:19" x14ac:dyDescent="0.25">
      <c r="D387" s="4">
        <f t="shared" si="39"/>
        <v>38.400000000000276</v>
      </c>
      <c r="E387" s="1">
        <v>66.492180000000005</v>
      </c>
      <c r="F387" s="1">
        <v>159.98670000000001</v>
      </c>
      <c r="G387" s="1">
        <v>2.044463682893539</v>
      </c>
      <c r="H387" s="1">
        <v>4.3353469120707331E-5</v>
      </c>
      <c r="I387" s="1">
        <v>8.3552293850505902E-2</v>
      </c>
      <c r="J387" s="4">
        <f t="shared" si="37"/>
        <v>-6.0552963727667892</v>
      </c>
      <c r="K387" s="20">
        <f t="shared" si="38"/>
        <v>2.0392622835961447</v>
      </c>
      <c r="L387" s="4">
        <f t="shared" si="40"/>
        <v>5.2013992973942713E-3</v>
      </c>
      <c r="M387" s="4"/>
      <c r="N387" s="4"/>
      <c r="O387" s="4"/>
      <c r="P387" s="4"/>
      <c r="Q387" s="4"/>
      <c r="R387" s="4"/>
      <c r="S387" s="4"/>
    </row>
    <row r="388" spans="4:19" x14ac:dyDescent="0.25">
      <c r="D388" s="4">
        <f t="shared" si="39"/>
        <v>38.500000000000277</v>
      </c>
      <c r="E388" s="1">
        <v>66.592179999999999</v>
      </c>
      <c r="F388" s="1">
        <v>159.98670000000001</v>
      </c>
      <c r="G388" s="1">
        <v>2.0442891606005453</v>
      </c>
      <c r="H388" s="1">
        <v>4.3456952787793485E-5</v>
      </c>
      <c r="I388" s="1">
        <v>8.3812414665230137E-2</v>
      </c>
      <c r="J388" s="4">
        <f t="shared" ref="J388:J451" si="41">$B$2+($B$3-$B$2)*$B$4*I388/(1-(1-$B$4)*I388)</f>
        <v>-6.029243502028339</v>
      </c>
      <c r="K388" s="20">
        <f t="shared" ref="K388:K451" si="42">$B$19+$B$20*I388+$B$21*F388+($B$22+$B$23*F388-$B$19-$B$20*I388-$B$21*F388)/(1+EXP($B$24*(F388-J388-$B$25-$B$26*F388)))</f>
        <v>2.039283469361044</v>
      </c>
      <c r="L388" s="4">
        <f t="shared" si="40"/>
        <v>5.005691239501342E-3</v>
      </c>
      <c r="M388" s="4"/>
      <c r="N388" s="4"/>
      <c r="O388" s="4"/>
      <c r="P388" s="4"/>
      <c r="Q388" s="4"/>
      <c r="R388" s="4"/>
      <c r="S388" s="4"/>
    </row>
    <row r="389" spans="4:19" x14ac:dyDescent="0.25">
      <c r="D389" s="4">
        <f t="shared" ref="D389:D452" si="43">D388+0.1</f>
        <v>38.600000000000279</v>
      </c>
      <c r="E389" s="1">
        <v>66.692179999999993</v>
      </c>
      <c r="F389" s="1">
        <v>159.98670000000001</v>
      </c>
      <c r="G389" s="1">
        <v>2.0441095427661504</v>
      </c>
      <c r="H389" s="1">
        <v>4.3560561811838401E-5</v>
      </c>
      <c r="I389" s="1">
        <v>8.4073156381956879E-2</v>
      </c>
      <c r="J389" s="4">
        <f t="shared" si="41"/>
        <v>-6.0031197883841054</v>
      </c>
      <c r="K389" s="20">
        <f t="shared" si="42"/>
        <v>2.039304705695844</v>
      </c>
      <c r="L389" s="4">
        <f t="shared" si="40"/>
        <v>4.8048370703064336E-3</v>
      </c>
      <c r="M389" s="4"/>
      <c r="N389" s="4"/>
      <c r="O389" s="4"/>
      <c r="P389" s="4"/>
      <c r="Q389" s="4"/>
      <c r="R389" s="4"/>
      <c r="S389" s="4"/>
    </row>
    <row r="390" spans="4:19" x14ac:dyDescent="0.25">
      <c r="D390" s="4">
        <f t="shared" si="43"/>
        <v>38.70000000000028</v>
      </c>
      <c r="E390" s="1">
        <v>66.792180000000002</v>
      </c>
      <c r="F390" s="1">
        <v>159.98670000000001</v>
      </c>
      <c r="G390" s="1">
        <v>2.0439240332120105</v>
      </c>
      <c r="H390" s="1">
        <v>4.3664295839619289E-5</v>
      </c>
      <c r="I390" s="1">
        <v>8.4334519752827936E-2</v>
      </c>
      <c r="J390" s="4">
        <f t="shared" si="41"/>
        <v>-5.9769250902036521</v>
      </c>
      <c r="K390" s="20">
        <f t="shared" si="42"/>
        <v>2.0393259926618041</v>
      </c>
      <c r="L390" s="4">
        <f t="shared" si="40"/>
        <v>4.5980405502064059E-3</v>
      </c>
      <c r="M390" s="4"/>
      <c r="N390" s="4"/>
      <c r="O390" s="4"/>
      <c r="P390" s="4"/>
      <c r="Q390" s="4"/>
      <c r="R390" s="4"/>
      <c r="S390" s="4"/>
    </row>
    <row r="391" spans="4:19" x14ac:dyDescent="0.25">
      <c r="D391" s="4">
        <f t="shared" si="43"/>
        <v>38.800000000000281</v>
      </c>
      <c r="E391" s="1">
        <v>66.892160000000004</v>
      </c>
      <c r="F391" s="1">
        <v>159.98670000000001</v>
      </c>
      <c r="G391" s="1">
        <v>2.0437213262056408</v>
      </c>
      <c r="H391" s="1">
        <v>4.3768133755877595E-5</v>
      </c>
      <c r="I391" s="1">
        <v>8.4596453130710653E-2</v>
      </c>
      <c r="J391" s="4">
        <f t="shared" si="41"/>
        <v>-5.9506645197970442</v>
      </c>
      <c r="K391" s="20">
        <f t="shared" si="42"/>
        <v>2.0393473260524786</v>
      </c>
      <c r="L391" s="4">
        <f t="shared" si="40"/>
        <v>4.3740001531622497E-3</v>
      </c>
      <c r="M391" s="4"/>
      <c r="N391" s="4"/>
      <c r="O391" s="4"/>
      <c r="P391" s="4"/>
      <c r="Q391" s="4"/>
      <c r="R391" s="4"/>
      <c r="S391" s="4"/>
    </row>
    <row r="392" spans="4:19" x14ac:dyDescent="0.25">
      <c r="D392" s="4">
        <f t="shared" si="43"/>
        <v>38.900000000000283</v>
      </c>
      <c r="E392" s="1">
        <v>66.992180000000005</v>
      </c>
      <c r="F392" s="1">
        <v>159.98670000000001</v>
      </c>
      <c r="G392" s="1">
        <v>2.0435542879890805</v>
      </c>
      <c r="H392" s="1">
        <v>4.3872137480831742E-5</v>
      </c>
      <c r="I392" s="1">
        <v>8.4859114455006421E-2</v>
      </c>
      <c r="J392" s="4">
        <f t="shared" si="41"/>
        <v>-5.9243221732070062</v>
      </c>
      <c r="K392" s="20">
        <f t="shared" si="42"/>
        <v>2.0393687187313789</v>
      </c>
      <c r="L392" s="4">
        <f t="shared" si="40"/>
        <v>4.1855692577015269E-3</v>
      </c>
      <c r="M392" s="4"/>
      <c r="N392" s="4"/>
      <c r="O392" s="4"/>
      <c r="P392" s="4"/>
      <c r="Q392" s="4"/>
      <c r="R392" s="4"/>
      <c r="S392" s="4"/>
    </row>
    <row r="393" spans="4:19" x14ac:dyDescent="0.25">
      <c r="D393" s="4">
        <f t="shared" si="43"/>
        <v>39.000000000000284</v>
      </c>
      <c r="E393" s="1">
        <v>67.092179999999999</v>
      </c>
      <c r="F393" s="1">
        <v>159.98670000000001</v>
      </c>
      <c r="G393" s="1">
        <v>2.0434120905368509</v>
      </c>
      <c r="H393" s="1">
        <v>4.3976244375102328E-5</v>
      </c>
      <c r="I393" s="1">
        <v>8.5122347279891403E-2</v>
      </c>
      <c r="J393" s="4">
        <f t="shared" si="41"/>
        <v>-5.8979136706364379</v>
      </c>
      <c r="K393" s="20">
        <f t="shared" si="42"/>
        <v>2.0393901579566389</v>
      </c>
      <c r="L393" s="4">
        <f t="shared" si="40"/>
        <v>4.0219325802119954E-3</v>
      </c>
      <c r="M393" s="4"/>
      <c r="N393" s="4"/>
      <c r="O393" s="4"/>
      <c r="P393" s="4"/>
      <c r="Q393" s="4"/>
      <c r="R393" s="4"/>
      <c r="S393" s="4"/>
    </row>
    <row r="394" spans="4:19" x14ac:dyDescent="0.25">
      <c r="D394" s="4">
        <f t="shared" si="43"/>
        <v>39.100000000000286</v>
      </c>
      <c r="E394" s="1">
        <v>67.192179999999993</v>
      </c>
      <c r="F394" s="1">
        <v>159.98670000000001</v>
      </c>
      <c r="G394" s="1">
        <v>2.0433092242948128</v>
      </c>
      <c r="H394" s="1">
        <v>4.4080474834817968E-5</v>
      </c>
      <c r="I394" s="1">
        <v>8.5386204746142003E-2</v>
      </c>
      <c r="J394" s="4">
        <f t="shared" si="41"/>
        <v>-5.8714336160126557</v>
      </c>
      <c r="K394" s="20">
        <f t="shared" si="42"/>
        <v>2.039411648056356</v>
      </c>
      <c r="L394" s="4">
        <f t="shared" si="40"/>
        <v>3.897576238456768E-3</v>
      </c>
      <c r="M394" s="4"/>
      <c r="N394" s="4"/>
      <c r="O394" s="4"/>
      <c r="P394" s="4"/>
      <c r="Q394" s="4"/>
      <c r="R394" s="4"/>
      <c r="S394" s="4"/>
    </row>
    <row r="395" spans="4:19" x14ac:dyDescent="0.25">
      <c r="D395" s="4">
        <f t="shared" si="43"/>
        <v>39.200000000000287</v>
      </c>
      <c r="E395" s="1">
        <v>67.292180000000002</v>
      </c>
      <c r="F395" s="1">
        <v>159.98670000000001</v>
      </c>
      <c r="G395" s="1">
        <v>2.0432186191992718</v>
      </c>
      <c r="H395" s="1">
        <v>4.4184828494037863E-5</v>
      </c>
      <c r="I395" s="1">
        <v>8.5650687595150932E-2</v>
      </c>
      <c r="J395" s="4">
        <f t="shared" si="41"/>
        <v>-5.8448818672112139</v>
      </c>
      <c r="K395" s="20">
        <f t="shared" si="42"/>
        <v>2.039433189090913</v>
      </c>
      <c r="L395" s="4">
        <f t="shared" si="40"/>
        <v>3.785430108358856E-3</v>
      </c>
      <c r="M395" s="4"/>
      <c r="N395" s="4"/>
      <c r="O395" s="4"/>
      <c r="P395" s="4"/>
      <c r="Q395" s="4"/>
      <c r="R395" s="4"/>
      <c r="S395" s="4"/>
    </row>
    <row r="396" spans="4:19" x14ac:dyDescent="0.25">
      <c r="D396" s="4">
        <f t="shared" si="43"/>
        <v>39.300000000000288</v>
      </c>
      <c r="E396" s="1">
        <v>67.392160000000004</v>
      </c>
      <c r="F396" s="1">
        <v>159.98670000000001</v>
      </c>
      <c r="G396" s="1">
        <v>2.0430980777979979</v>
      </c>
      <c r="H396" s="1">
        <v>4.4289284101387356E-5</v>
      </c>
      <c r="I396" s="1">
        <v>8.5915743544320966E-2</v>
      </c>
      <c r="J396" s="4">
        <f t="shared" si="41"/>
        <v>-5.8182636076272072</v>
      </c>
      <c r="K396" s="20">
        <f t="shared" si="42"/>
        <v>2.0394547768021085</v>
      </c>
      <c r="L396" s="4">
        <f t="shared" si="40"/>
        <v>3.6433009958893869E-3</v>
      </c>
      <c r="M396" s="4"/>
      <c r="N396" s="4"/>
      <c r="O396" s="4"/>
      <c r="P396" s="4"/>
      <c r="Q396" s="4"/>
      <c r="R396" s="4"/>
      <c r="S396" s="4"/>
    </row>
    <row r="397" spans="4:19" x14ac:dyDescent="0.25">
      <c r="D397" s="4">
        <f t="shared" si="43"/>
        <v>39.40000000000029</v>
      </c>
      <c r="E397" s="1">
        <v>67.492180000000005</v>
      </c>
      <c r="F397" s="1">
        <v>159.98670000000001</v>
      </c>
      <c r="G397" s="1">
        <v>2.0430034918107367</v>
      </c>
      <c r="H397" s="1">
        <v>4.4393903934471322E-5</v>
      </c>
      <c r="I397" s="1">
        <v>8.618153239607021E-2</v>
      </c>
      <c r="J397" s="4">
        <f t="shared" si="41"/>
        <v>-5.791562718090276</v>
      </c>
      <c r="K397" s="20">
        <f t="shared" si="42"/>
        <v>2.0394764242051893</v>
      </c>
      <c r="L397" s="4">
        <f t="shared" si="40"/>
        <v>3.5270676055474404E-3</v>
      </c>
      <c r="M397" s="4"/>
      <c r="N397" s="4"/>
      <c r="O397" s="4"/>
      <c r="P397" s="4"/>
      <c r="Q397" s="4"/>
      <c r="R397" s="4"/>
      <c r="S397" s="4"/>
    </row>
    <row r="398" spans="4:19" x14ac:dyDescent="0.25">
      <c r="D398" s="4">
        <f t="shared" si="43"/>
        <v>39.500000000000291</v>
      </c>
      <c r="E398" s="1">
        <v>67.592179999999999</v>
      </c>
      <c r="F398" s="1">
        <v>159.98670000000001</v>
      </c>
      <c r="G398" s="1">
        <v>2.0429229185623288</v>
      </c>
      <c r="H398" s="1">
        <v>4.4498624970998171E-5</v>
      </c>
      <c r="I398" s="1">
        <v>8.6447895819677018E-2</v>
      </c>
      <c r="J398" s="4">
        <f t="shared" si="41"/>
        <v>-5.7647950330467346</v>
      </c>
      <c r="K398" s="20">
        <f t="shared" si="42"/>
        <v>2.0394981184047722</v>
      </c>
      <c r="L398" s="4">
        <f t="shared" ref="L398:L461" si="44">ABS(G398-K398)</f>
        <v>3.424800157556529E-3</v>
      </c>
      <c r="M398" s="4"/>
      <c r="N398" s="4"/>
      <c r="O398" s="4"/>
      <c r="P398" s="4"/>
      <c r="Q398" s="4"/>
      <c r="R398" s="4"/>
      <c r="S398" s="4"/>
    </row>
    <row r="399" spans="4:19" x14ac:dyDescent="0.25">
      <c r="D399" s="4">
        <f t="shared" si="43"/>
        <v>39.600000000000293</v>
      </c>
      <c r="E399" s="1">
        <v>67.692179999999993</v>
      </c>
      <c r="F399" s="1">
        <v>159.98670000000001</v>
      </c>
      <c r="G399" s="1">
        <v>2.0428579504094628</v>
      </c>
      <c r="H399" s="1">
        <v>4.4603467717687883E-5</v>
      </c>
      <c r="I399" s="1">
        <v>8.6714887569502991E-2</v>
      </c>
      <c r="J399" s="4">
        <f t="shared" si="41"/>
        <v>-5.7379550843690268</v>
      </c>
      <c r="K399" s="20">
        <f t="shared" si="42"/>
        <v>2.0395198637789278</v>
      </c>
      <c r="L399" s="4">
        <f t="shared" si="44"/>
        <v>3.338086630535031E-3</v>
      </c>
      <c r="M399" s="4"/>
      <c r="N399" s="4"/>
      <c r="O399" s="4"/>
      <c r="P399" s="4"/>
      <c r="Q399" s="4"/>
      <c r="R399" s="4"/>
      <c r="S399" s="4"/>
    </row>
    <row r="400" spans="4:19" x14ac:dyDescent="0.25">
      <c r="D400" s="4">
        <f t="shared" si="43"/>
        <v>39.700000000000294</v>
      </c>
      <c r="E400" s="1">
        <v>67.792180000000002</v>
      </c>
      <c r="F400" s="1">
        <v>159.9864</v>
      </c>
      <c r="G400" s="1">
        <v>2.042741708371246</v>
      </c>
      <c r="H400" s="1">
        <v>4.4707809630637331E-5</v>
      </c>
      <c r="I400" s="1">
        <v>8.6982508375809148E-2</v>
      </c>
      <c r="J400" s="4">
        <f t="shared" si="41"/>
        <v>-5.7110427294570609</v>
      </c>
      <c r="K400" s="20">
        <f t="shared" si="42"/>
        <v>2.0395416603871328</v>
      </c>
      <c r="L400" s="4">
        <f t="shared" si="44"/>
        <v>3.200047984113219E-3</v>
      </c>
      <c r="M400" s="4"/>
      <c r="N400" s="4"/>
      <c r="O400" s="4"/>
      <c r="P400" s="4"/>
      <c r="Q400" s="4"/>
      <c r="R400" s="4"/>
      <c r="S400" s="4"/>
    </row>
    <row r="401" spans="4:19" x14ac:dyDescent="0.25">
      <c r="D401" s="4">
        <f t="shared" si="43"/>
        <v>39.800000000000296</v>
      </c>
      <c r="E401" s="1">
        <v>67.892160000000004</v>
      </c>
      <c r="F401" s="1">
        <v>159.98589999999999</v>
      </c>
      <c r="G401" s="1">
        <v>2.0426272179253862</v>
      </c>
      <c r="H401" s="1">
        <v>4.4811831369858375E-5</v>
      </c>
      <c r="I401" s="1">
        <v>8.7250701584221421E-2</v>
      </c>
      <c r="J401" s="4">
        <f t="shared" si="41"/>
        <v>-5.6840635990341362</v>
      </c>
      <c r="K401" s="20">
        <f t="shared" si="42"/>
        <v>2.0395635036151227</v>
      </c>
      <c r="L401" s="4">
        <f t="shared" si="44"/>
        <v>3.0637143102634212E-3</v>
      </c>
      <c r="M401" s="4"/>
      <c r="N401" s="4"/>
      <c r="O401" s="4"/>
      <c r="P401" s="4"/>
      <c r="Q401" s="4"/>
      <c r="R401" s="4"/>
      <c r="S401" s="4"/>
    </row>
    <row r="402" spans="4:19" x14ac:dyDescent="0.25">
      <c r="D402" s="4">
        <f t="shared" si="43"/>
        <v>39.900000000000297</v>
      </c>
      <c r="E402" s="1">
        <v>67.992180000000005</v>
      </c>
      <c r="F402" s="1">
        <v>159.98589999999999</v>
      </c>
      <c r="G402" s="1">
        <v>2.0426098612374881</v>
      </c>
      <c r="H402" s="1">
        <v>4.4917050159776517E-5</v>
      </c>
      <c r="I402" s="1">
        <v>8.7519626346638221E-2</v>
      </c>
      <c r="J402" s="4">
        <f t="shared" si="41"/>
        <v>-5.6570016110408954</v>
      </c>
      <c r="K402" s="20">
        <f t="shared" si="42"/>
        <v>2.0395854064251617</v>
      </c>
      <c r="L402" s="4">
        <f t="shared" si="44"/>
        <v>3.0244548123263826E-3</v>
      </c>
      <c r="M402" s="4"/>
      <c r="N402" s="4"/>
      <c r="O402" s="4"/>
      <c r="P402" s="4"/>
      <c r="Q402" s="4"/>
      <c r="R402" s="4"/>
      <c r="S402" s="4"/>
    </row>
    <row r="403" spans="4:19" x14ac:dyDescent="0.25">
      <c r="D403" s="4">
        <f t="shared" si="43"/>
        <v>40.000000000000298</v>
      </c>
      <c r="E403" s="1">
        <v>68.092179999999999</v>
      </c>
      <c r="F403" s="1">
        <v>159.98589999999999</v>
      </c>
      <c r="G403" s="1">
        <v>2.0425708484986345</v>
      </c>
      <c r="H403" s="1">
        <v>4.5022368113210023E-5</v>
      </c>
      <c r="I403" s="1">
        <v>8.7789128647596859E-2</v>
      </c>
      <c r="J403" s="4">
        <f t="shared" si="41"/>
        <v>-5.6298721915755294</v>
      </c>
      <c r="K403" s="20">
        <f t="shared" si="42"/>
        <v>2.0396073562733275</v>
      </c>
      <c r="L403" s="4">
        <f t="shared" si="44"/>
        <v>2.9634922253070073E-3</v>
      </c>
      <c r="M403" s="4"/>
      <c r="N403" s="4"/>
      <c r="O403" s="4"/>
      <c r="P403" s="4"/>
      <c r="Q403" s="4"/>
      <c r="R403" s="4"/>
      <c r="S403" s="4"/>
    </row>
    <row r="404" spans="4:19" x14ac:dyDescent="0.25">
      <c r="D404" s="4">
        <f t="shared" si="43"/>
        <v>40.1000000000003</v>
      </c>
      <c r="E404" s="1">
        <v>68.192179999999993</v>
      </c>
      <c r="F404" s="1">
        <v>159.98589999999999</v>
      </c>
      <c r="G404" s="1">
        <v>2.0425149567788896</v>
      </c>
      <c r="H404" s="1">
        <v>4.5127805844029476E-5</v>
      </c>
      <c r="I404" s="1">
        <v>8.8059262856276105E-2</v>
      </c>
      <c r="J404" s="4">
        <f t="shared" si="41"/>
        <v>-5.602669799978246</v>
      </c>
      <c r="K404" s="20">
        <f t="shared" si="42"/>
        <v>2.039629357587764</v>
      </c>
      <c r="L404" s="4">
        <f t="shared" si="44"/>
        <v>2.8855991911256318E-3</v>
      </c>
      <c r="M404" s="4"/>
      <c r="N404" s="4"/>
      <c r="O404" s="4"/>
      <c r="P404" s="4"/>
      <c r="Q404" s="4"/>
      <c r="R404" s="4"/>
      <c r="S404" s="4"/>
    </row>
    <row r="405" spans="4:19" x14ac:dyDescent="0.25">
      <c r="D405" s="4">
        <f t="shared" si="43"/>
        <v>40.200000000000301</v>
      </c>
      <c r="E405" s="1">
        <v>68.292180000000002</v>
      </c>
      <c r="F405" s="1">
        <v>159.98589999999999</v>
      </c>
      <c r="G405" s="1">
        <v>2.0424573134667874</v>
      </c>
      <c r="H405" s="1">
        <v>4.5233362960657358E-5</v>
      </c>
      <c r="I405" s="1">
        <v>8.8330029691340309E-2</v>
      </c>
      <c r="J405" s="4">
        <f t="shared" si="41"/>
        <v>-5.5753942932081344</v>
      </c>
      <c r="K405" s="20">
        <f t="shared" si="42"/>
        <v>2.0396514104270045</v>
      </c>
      <c r="L405" s="4">
        <f t="shared" si="44"/>
        <v>2.8059030397828977E-3</v>
      </c>
      <c r="M405" s="4"/>
      <c r="N405" s="4"/>
      <c r="O405" s="4"/>
      <c r="P405" s="4"/>
      <c r="Q405" s="4"/>
      <c r="R405" s="4"/>
      <c r="S405" s="4"/>
    </row>
    <row r="406" spans="4:19" x14ac:dyDescent="0.25">
      <c r="D406" s="4">
        <f t="shared" si="43"/>
        <v>40.300000000000303</v>
      </c>
      <c r="E406" s="1">
        <v>68.392160000000004</v>
      </c>
      <c r="F406" s="1">
        <v>159.98589999999999</v>
      </c>
      <c r="G406" s="1">
        <v>2.0424202115559593</v>
      </c>
      <c r="H406" s="1">
        <v>4.5339017946496693E-5</v>
      </c>
      <c r="I406" s="1">
        <v>8.8601375589068707E-2</v>
      </c>
      <c r="J406" s="4">
        <f t="shared" si="41"/>
        <v>-5.5480509988354143</v>
      </c>
      <c r="K406" s="20">
        <f t="shared" si="42"/>
        <v>2.0396735104285044</v>
      </c>
      <c r="L406" s="4">
        <f t="shared" si="44"/>
        <v>2.746701127454898E-3</v>
      </c>
      <c r="M406" s="4"/>
      <c r="N406" s="4"/>
      <c r="O406" s="4"/>
      <c r="P406" s="4"/>
      <c r="Q406" s="4"/>
      <c r="R406" s="4"/>
      <c r="S406" s="4"/>
    </row>
    <row r="407" spans="4:19" x14ac:dyDescent="0.25">
      <c r="D407" s="4">
        <f t="shared" si="43"/>
        <v>40.400000000000304</v>
      </c>
      <c r="E407" s="1">
        <v>68.492180000000005</v>
      </c>
      <c r="F407" s="1">
        <v>159.98589999999999</v>
      </c>
      <c r="G407" s="1">
        <v>2.0424011032757048</v>
      </c>
      <c r="H407" s="1">
        <v>4.5444833772111398E-5</v>
      </c>
      <c r="I407" s="1">
        <v>8.8873464103569222E-2</v>
      </c>
      <c r="J407" s="4">
        <f t="shared" si="41"/>
        <v>-5.5206233615362539</v>
      </c>
      <c r="K407" s="20">
        <f t="shared" si="42"/>
        <v>2.0396956709130705</v>
      </c>
      <c r="L407" s="4">
        <f t="shared" si="44"/>
        <v>2.7054323626343191E-3</v>
      </c>
      <c r="M407" s="4"/>
      <c r="N407" s="4"/>
      <c r="O407" s="4"/>
      <c r="P407" s="4"/>
      <c r="Q407" s="4"/>
      <c r="R407" s="4"/>
      <c r="S407" s="4"/>
    </row>
    <row r="408" spans="4:19" x14ac:dyDescent="0.25">
      <c r="D408" s="4">
        <f t="shared" si="43"/>
        <v>40.500000000000306</v>
      </c>
      <c r="E408" s="1">
        <v>68.592179999999999</v>
      </c>
      <c r="F408" s="1">
        <v>159.98589999999999</v>
      </c>
      <c r="G408" s="1">
        <v>2.0424440969062778</v>
      </c>
      <c r="H408" s="1">
        <v>4.5550746670816738E-5</v>
      </c>
      <c r="I408" s="1">
        <v>8.9146133106201869E-2</v>
      </c>
      <c r="J408" s="4">
        <f t="shared" si="41"/>
        <v>-5.4931276501158166</v>
      </c>
      <c r="K408" s="20">
        <f t="shared" si="42"/>
        <v>2.0397178786759946</v>
      </c>
      <c r="L408" s="4">
        <f t="shared" si="44"/>
        <v>2.7262182302831839E-3</v>
      </c>
      <c r="M408" s="4"/>
      <c r="N408" s="4"/>
      <c r="O408" s="4"/>
      <c r="P408" s="4"/>
      <c r="Q408" s="4"/>
      <c r="R408" s="4"/>
      <c r="S408" s="4"/>
    </row>
    <row r="409" spans="4:19" x14ac:dyDescent="0.25">
      <c r="D409" s="4">
        <f t="shared" si="43"/>
        <v>40.600000000000307</v>
      </c>
      <c r="E409" s="1">
        <v>68.692179999999993</v>
      </c>
      <c r="F409" s="1">
        <v>159.98589999999999</v>
      </c>
      <c r="G409" s="1">
        <v>2.0425168676069148</v>
      </c>
      <c r="H409" s="1">
        <v>4.5656777363122825E-5</v>
      </c>
      <c r="I409" s="1">
        <v>8.9419437586226752E-2</v>
      </c>
      <c r="J409" s="4">
        <f t="shared" si="41"/>
        <v>-5.4655582504764535</v>
      </c>
      <c r="K409" s="20">
        <f t="shared" si="42"/>
        <v>2.0397401381959255</v>
      </c>
      <c r="L409" s="4">
        <f t="shared" si="44"/>
        <v>2.7767294109892759E-3</v>
      </c>
      <c r="M409" s="4"/>
      <c r="N409" s="4"/>
      <c r="O409" s="4"/>
      <c r="P409" s="4"/>
      <c r="Q409" s="4"/>
      <c r="R409" s="4"/>
      <c r="S409" s="4"/>
    </row>
    <row r="410" spans="4:19" x14ac:dyDescent="0.25">
      <c r="D410" s="4">
        <f t="shared" si="43"/>
        <v>40.700000000000308</v>
      </c>
      <c r="E410" s="1">
        <v>68.792180000000002</v>
      </c>
      <c r="F410" s="1">
        <v>159.98589999999999</v>
      </c>
      <c r="G410" s="1">
        <v>2.0425913898999086</v>
      </c>
      <c r="H410" s="1">
        <v>4.5762925444488491E-5</v>
      </c>
      <c r="I410" s="1">
        <v>8.9693378250405506E-2</v>
      </c>
      <c r="J410" s="4">
        <f t="shared" si="41"/>
        <v>-5.4379150191399468</v>
      </c>
      <c r="K410" s="20">
        <f t="shared" si="42"/>
        <v>2.039762449530425</v>
      </c>
      <c r="L410" s="4">
        <f t="shared" si="44"/>
        <v>2.8289403694836679E-3</v>
      </c>
      <c r="M410" s="4"/>
      <c r="N410" s="4"/>
      <c r="O410" s="4"/>
      <c r="P410" s="4"/>
      <c r="Q410" s="4"/>
      <c r="R410" s="4"/>
      <c r="S410" s="4"/>
    </row>
    <row r="411" spans="4:19" x14ac:dyDescent="0.25">
      <c r="D411" s="4">
        <f t="shared" si="43"/>
        <v>40.80000000000031</v>
      </c>
      <c r="E411" s="1">
        <v>68.892160000000004</v>
      </c>
      <c r="F411" s="1">
        <v>159.98589999999999</v>
      </c>
      <c r="G411" s="1">
        <v>2.0426557211100995</v>
      </c>
      <c r="H411" s="1">
        <v>4.5869169267736428E-5</v>
      </c>
      <c r="I411" s="1">
        <v>8.9967900887561916E-2</v>
      </c>
      <c r="J411" s="4">
        <f t="shared" si="41"/>
        <v>-5.4102033569563055</v>
      </c>
      <c r="K411" s="20">
        <f t="shared" si="42"/>
        <v>2.0397848082642174</v>
      </c>
      <c r="L411" s="4">
        <f t="shared" si="44"/>
        <v>2.8709128458821453E-3</v>
      </c>
      <c r="M411" s="4"/>
      <c r="N411" s="4"/>
      <c r="O411" s="4"/>
      <c r="P411" s="4"/>
      <c r="Q411" s="4"/>
      <c r="R411" s="4"/>
      <c r="S411" s="4"/>
    </row>
    <row r="412" spans="4:19" x14ac:dyDescent="0.25">
      <c r="D412" s="4">
        <f t="shared" si="43"/>
        <v>40.900000000000311</v>
      </c>
      <c r="E412" s="1">
        <v>68.992180000000005</v>
      </c>
      <c r="F412" s="1">
        <v>159.98589999999999</v>
      </c>
      <c r="G412" s="1">
        <v>2.0426490332120104</v>
      </c>
      <c r="H412" s="1">
        <v>4.5975572143244091E-5</v>
      </c>
      <c r="I412" s="1">
        <v>9.0243170946171458E-2</v>
      </c>
      <c r="J412" s="4">
        <f t="shared" si="41"/>
        <v>-5.3824064870327355</v>
      </c>
      <c r="K412" s="20">
        <f t="shared" si="42"/>
        <v>2.0398072278723971</v>
      </c>
      <c r="L412" s="4">
        <f t="shared" si="44"/>
        <v>2.8418053396133125E-3</v>
      </c>
      <c r="M412" s="4"/>
      <c r="N412" s="4"/>
      <c r="O412" s="4"/>
      <c r="P412" s="4"/>
      <c r="Q412" s="4"/>
      <c r="R412" s="4"/>
      <c r="S412" s="4"/>
    </row>
    <row r="413" spans="4:19" x14ac:dyDescent="0.25">
      <c r="D413" s="4">
        <f t="shared" si="43"/>
        <v>41.000000000000313</v>
      </c>
      <c r="E413" s="1">
        <v>69.092179999999999</v>
      </c>
      <c r="F413" s="1">
        <v>159.98589999999999</v>
      </c>
      <c r="G413" s="1">
        <v>2.0425805618744306</v>
      </c>
      <c r="H413" s="1">
        <v>4.6082069938513006E-5</v>
      </c>
      <c r="I413" s="1">
        <v>9.0519024379030907E-2</v>
      </c>
      <c r="J413" s="4">
        <f t="shared" si="41"/>
        <v>-5.3545408988886418</v>
      </c>
      <c r="K413" s="20">
        <f t="shared" si="42"/>
        <v>2.0398296949939976</v>
      </c>
      <c r="L413" s="4">
        <f t="shared" si="44"/>
        <v>2.7508668804330227E-3</v>
      </c>
      <c r="M413" s="4"/>
      <c r="N413" s="4"/>
      <c r="O413" s="4"/>
      <c r="P413" s="4"/>
      <c r="Q413" s="4"/>
      <c r="R413" s="4"/>
      <c r="S413" s="4"/>
    </row>
    <row r="414" spans="4:19" x14ac:dyDescent="0.25">
      <c r="D414" s="4">
        <f t="shared" si="43"/>
        <v>41.100000000000314</v>
      </c>
      <c r="E414" s="1">
        <v>69.192179999999993</v>
      </c>
      <c r="F414" s="1">
        <v>159.98589999999999</v>
      </c>
      <c r="G414" s="1">
        <v>2.0425047656960871</v>
      </c>
      <c r="H414" s="1">
        <v>4.618868347863444E-5</v>
      </c>
      <c r="I414" s="1">
        <v>9.0795516798661977E-2</v>
      </c>
      <c r="J414" s="4">
        <f t="shared" si="41"/>
        <v>-5.3266009042916931</v>
      </c>
      <c r="K414" s="20">
        <f t="shared" si="42"/>
        <v>2.0398522141584285</v>
      </c>
      <c r="L414" s="4">
        <f t="shared" si="44"/>
        <v>2.6525515376585318E-3</v>
      </c>
      <c r="M414" s="4"/>
      <c r="N414" s="4"/>
      <c r="O414" s="4"/>
      <c r="P414" s="4"/>
      <c r="Q414" s="4"/>
      <c r="R414" s="4"/>
      <c r="S414" s="4"/>
    </row>
    <row r="415" spans="4:19" x14ac:dyDescent="0.25">
      <c r="D415" s="4">
        <f t="shared" si="43"/>
        <v>41.200000000000315</v>
      </c>
      <c r="E415" s="1">
        <v>69.292180000000002</v>
      </c>
      <c r="F415" s="1">
        <v>159.98589999999999</v>
      </c>
      <c r="G415" s="1">
        <v>2.042445530027297</v>
      </c>
      <c r="H415" s="1">
        <v>4.6295412346032356E-5</v>
      </c>
      <c r="I415" s="1">
        <v>9.1072648899533801E-2</v>
      </c>
      <c r="J415" s="4">
        <f t="shared" si="41"/>
        <v>-5.2985863593462685</v>
      </c>
      <c r="K415" s="20">
        <f t="shared" si="42"/>
        <v>2.0398747854222519</v>
      </c>
      <c r="L415" s="4">
        <f t="shared" si="44"/>
        <v>2.5707446050451388E-3</v>
      </c>
      <c r="M415" s="4"/>
      <c r="N415" s="4"/>
      <c r="O415" s="4"/>
      <c r="P415" s="4"/>
      <c r="Q415" s="4"/>
      <c r="R415" s="4"/>
      <c r="S415" s="4"/>
    </row>
    <row r="416" spans="4:19" x14ac:dyDescent="0.25">
      <c r="D416" s="4">
        <f t="shared" si="43"/>
        <v>41.300000000000317</v>
      </c>
      <c r="E416" s="1">
        <v>69.392160000000004</v>
      </c>
      <c r="F416" s="1">
        <v>159.98589999999999</v>
      </c>
      <c r="G416" s="1">
        <v>2.0424343835304817</v>
      </c>
      <c r="H416" s="1">
        <v>4.6402234764929719E-5</v>
      </c>
      <c r="I416" s="1">
        <v>9.1350365819115181E-2</v>
      </c>
      <c r="J416" s="4">
        <f t="shared" si="41"/>
        <v>-5.2705027389209409</v>
      </c>
      <c r="K416" s="20">
        <f t="shared" si="42"/>
        <v>2.0398974043171409</v>
      </c>
      <c r="L416" s="4">
        <f t="shared" si="44"/>
        <v>2.5369792133407287E-3</v>
      </c>
      <c r="M416" s="4"/>
      <c r="N416" s="4"/>
      <c r="O416" s="4"/>
      <c r="P416" s="4"/>
      <c r="Q416" s="4"/>
      <c r="R416" s="4"/>
      <c r="S416" s="4"/>
    </row>
    <row r="417" spans="4:19" x14ac:dyDescent="0.25">
      <c r="D417" s="4">
        <f t="shared" si="43"/>
        <v>41.400000000000318</v>
      </c>
      <c r="E417" s="1">
        <v>69.492180000000005</v>
      </c>
      <c r="F417" s="1">
        <v>159.98589999999999</v>
      </c>
      <c r="G417" s="1">
        <v>2.0424433007279337</v>
      </c>
      <c r="H417" s="1">
        <v>4.6509214379296295E-5</v>
      </c>
      <c r="I417" s="1">
        <v>9.1628834910386481E-2</v>
      </c>
      <c r="J417" s="4">
        <f t="shared" si="41"/>
        <v>-5.2423330424177266</v>
      </c>
      <c r="K417" s="20">
        <f t="shared" si="42"/>
        <v>2.0399200844733048</v>
      </c>
      <c r="L417" s="4">
        <f t="shared" si="44"/>
        <v>2.5232162546289238E-3</v>
      </c>
      <c r="M417" s="4"/>
      <c r="N417" s="4"/>
      <c r="O417" s="4"/>
      <c r="P417" s="4"/>
      <c r="Q417" s="4"/>
      <c r="R417" s="4"/>
      <c r="S417" s="4"/>
    </row>
    <row r="418" spans="4:19" x14ac:dyDescent="0.25">
      <c r="D418" s="4">
        <f t="shared" si="43"/>
        <v>41.50000000000032</v>
      </c>
      <c r="E418" s="1">
        <v>69.592179999999999</v>
      </c>
      <c r="F418" s="1">
        <v>159.98589999999999</v>
      </c>
      <c r="G418" s="1">
        <v>2.0424308803457683</v>
      </c>
      <c r="H418" s="1">
        <v>4.661628669690446E-5</v>
      </c>
      <c r="I418" s="1">
        <v>9.1907890196662248E-2</v>
      </c>
      <c r="J418" s="4">
        <f t="shared" si="41"/>
        <v>-5.2140939822468138</v>
      </c>
      <c r="K418" s="20">
        <f t="shared" si="42"/>
        <v>2.0399428123726278</v>
      </c>
      <c r="L418" s="4">
        <f t="shared" si="44"/>
        <v>2.4880679731404953E-3</v>
      </c>
      <c r="M418" s="4"/>
      <c r="N418" s="4"/>
      <c r="O418" s="4"/>
      <c r="P418" s="4"/>
      <c r="Q418" s="4"/>
      <c r="R418" s="4"/>
      <c r="S418" s="4"/>
    </row>
    <row r="419" spans="4:19" x14ac:dyDescent="0.25">
      <c r="D419" s="4">
        <f t="shared" si="43"/>
        <v>41.600000000000321</v>
      </c>
      <c r="E419" s="1">
        <v>69.692179999999993</v>
      </c>
      <c r="F419" s="1">
        <v>159.98589999999999</v>
      </c>
      <c r="G419" s="1">
        <v>2.0423786510464055</v>
      </c>
      <c r="H419" s="1">
        <v>4.6723472645309399E-5</v>
      </c>
      <c r="I419" s="1">
        <v>9.2187587916843658E-2</v>
      </c>
      <c r="J419" s="4">
        <f t="shared" si="41"/>
        <v>-5.1857797953427198</v>
      </c>
      <c r="K419" s="20">
        <f t="shared" si="42"/>
        <v>2.0399655925955367</v>
      </c>
      <c r="L419" s="4">
        <f t="shared" si="44"/>
        <v>2.4130584508688102E-3</v>
      </c>
      <c r="M419" s="4"/>
      <c r="N419" s="4"/>
      <c r="O419" s="4"/>
      <c r="P419" s="4"/>
      <c r="Q419" s="4"/>
      <c r="R419" s="4"/>
      <c r="S419" s="4"/>
    </row>
    <row r="420" spans="4:19" x14ac:dyDescent="0.25">
      <c r="D420" s="4">
        <f t="shared" si="43"/>
        <v>41.700000000000323</v>
      </c>
      <c r="E420" s="1">
        <v>69.792180000000002</v>
      </c>
      <c r="F420" s="1">
        <v>159.98580000000001</v>
      </c>
      <c r="G420" s="1">
        <v>2.0423773771610549</v>
      </c>
      <c r="H420" s="1">
        <v>4.6830554558867988E-5</v>
      </c>
      <c r="I420" s="1">
        <v>9.2467928752715534E-2</v>
      </c>
      <c r="J420" s="4">
        <f t="shared" si="41"/>
        <v>-5.1573903374128367</v>
      </c>
      <c r="K420" s="20">
        <f t="shared" si="42"/>
        <v>2.0399884251975591</v>
      </c>
      <c r="L420" s="4">
        <f t="shared" si="44"/>
        <v>2.3889519634958667E-3</v>
      </c>
      <c r="M420" s="4"/>
      <c r="N420" s="4"/>
      <c r="O420" s="4"/>
      <c r="P420" s="4"/>
      <c r="Q420" s="4"/>
      <c r="R420" s="4"/>
      <c r="S420" s="4"/>
    </row>
    <row r="421" spans="4:19" x14ac:dyDescent="0.25">
      <c r="D421" s="4">
        <f t="shared" si="43"/>
        <v>41.800000000000324</v>
      </c>
      <c r="E421" s="1">
        <v>69.892160000000004</v>
      </c>
      <c r="F421" s="1">
        <v>159.98580000000001</v>
      </c>
      <c r="G421" s="1">
        <v>2.0423743516833479</v>
      </c>
      <c r="H421" s="1">
        <v>4.6937944009192276E-5</v>
      </c>
      <c r="I421" s="1">
        <v>9.2748855883403272E-2</v>
      </c>
      <c r="J421" s="4">
        <f t="shared" si="41"/>
        <v>-5.1289312901236137</v>
      </c>
      <c r="K421" s="20">
        <f t="shared" si="42"/>
        <v>2.0400113055508706</v>
      </c>
      <c r="L421" s="4">
        <f t="shared" si="44"/>
        <v>2.3630461324772867E-3</v>
      </c>
      <c r="M421" s="4"/>
      <c r="N421" s="4"/>
      <c r="O421" s="4"/>
      <c r="P421" s="4"/>
      <c r="Q421" s="4"/>
      <c r="R421" s="4"/>
      <c r="S421" s="4"/>
    </row>
    <row r="422" spans="4:19" x14ac:dyDescent="0.25">
      <c r="D422" s="4">
        <f t="shared" si="43"/>
        <v>41.900000000000325</v>
      </c>
      <c r="E422" s="1">
        <v>69.992180000000005</v>
      </c>
      <c r="F422" s="1">
        <v>159.98580000000001</v>
      </c>
      <c r="G422" s="1">
        <v>2.0422767402183801</v>
      </c>
      <c r="H422" s="1">
        <v>4.7045488726504532E-5</v>
      </c>
      <c r="I422" s="1">
        <v>9.3030539872991244E-2</v>
      </c>
      <c r="J422" s="4">
        <f t="shared" si="41"/>
        <v>-5.1003852957459532</v>
      </c>
      <c r="K422" s="20">
        <f t="shared" si="42"/>
        <v>2.0400342475472102</v>
      </c>
      <c r="L422" s="4">
        <f t="shared" si="44"/>
        <v>2.2424926711699378E-3</v>
      </c>
      <c r="M422" s="4"/>
      <c r="N422" s="4"/>
      <c r="O422" s="4"/>
      <c r="P422" s="4"/>
      <c r="Q422" s="4"/>
      <c r="R422" s="4"/>
      <c r="S422" s="4"/>
    </row>
    <row r="423" spans="4:19" x14ac:dyDescent="0.25">
      <c r="D423" s="4">
        <f t="shared" si="43"/>
        <v>42.000000000000327</v>
      </c>
      <c r="E423" s="1">
        <v>70.092179999999999</v>
      </c>
      <c r="F423" s="1">
        <v>159.98580000000001</v>
      </c>
      <c r="G423" s="1">
        <v>2.0421920268425833</v>
      </c>
      <c r="H423" s="1">
        <v>4.7153123865739999E-5</v>
      </c>
      <c r="I423" s="1">
        <v>9.3312812805350254E-2</v>
      </c>
      <c r="J423" s="4">
        <f t="shared" si="41"/>
        <v>-5.0717692916867776</v>
      </c>
      <c r="K423" s="20">
        <f t="shared" si="42"/>
        <v>2.0400572375105037</v>
      </c>
      <c r="L423" s="4">
        <f t="shared" si="44"/>
        <v>2.1347893320795563E-3</v>
      </c>
      <c r="M423" s="4"/>
      <c r="N423" s="4"/>
      <c r="O423" s="4"/>
      <c r="P423" s="4"/>
      <c r="Q423" s="4"/>
      <c r="R423" s="4"/>
      <c r="S423" s="4"/>
    </row>
    <row r="424" spans="4:19" x14ac:dyDescent="0.25">
      <c r="D424" s="4">
        <f t="shared" si="43"/>
        <v>42.100000000000328</v>
      </c>
      <c r="E424" s="1">
        <v>70.192179999999993</v>
      </c>
      <c r="F424" s="1">
        <v>159.98580000000001</v>
      </c>
      <c r="G424" s="1">
        <v>2.0421531733393987</v>
      </c>
      <c r="H424" s="1">
        <v>4.7260870454550471E-5</v>
      </c>
      <c r="I424" s="1">
        <v>9.3595731548544683E-2</v>
      </c>
      <c r="J424" s="4">
        <f t="shared" si="41"/>
        <v>-5.0430774393758888</v>
      </c>
      <c r="K424" s="20">
        <f t="shared" si="42"/>
        <v>2.0400802800724196</v>
      </c>
      <c r="L424" s="4">
        <f t="shared" si="44"/>
        <v>2.0728932669791256E-3</v>
      </c>
      <c r="M424" s="4"/>
      <c r="N424" s="4"/>
      <c r="O424" s="4"/>
      <c r="P424" s="4"/>
      <c r="Q424" s="4"/>
      <c r="R424" s="4"/>
      <c r="S424" s="4"/>
    </row>
    <row r="425" spans="4:19" x14ac:dyDescent="0.25">
      <c r="D425" s="4">
        <f t="shared" si="43"/>
        <v>42.20000000000033</v>
      </c>
      <c r="E425" s="1">
        <v>70.292180000000002</v>
      </c>
      <c r="F425" s="1">
        <v>159.98580000000001</v>
      </c>
      <c r="G425" s="1">
        <v>2.042126103275705</v>
      </c>
      <c r="H425" s="1">
        <v>4.7368728049108689E-5</v>
      </c>
      <c r="I425" s="1">
        <v>9.3879296771272006E-2</v>
      </c>
      <c r="J425" s="4">
        <f t="shared" si="41"/>
        <v>-5.014309594146642</v>
      </c>
      <c r="K425" s="20">
        <f t="shared" si="42"/>
        <v>2.0401033752874205</v>
      </c>
      <c r="L425" s="4">
        <f t="shared" si="44"/>
        <v>2.0227279882845117E-3</v>
      </c>
      <c r="M425" s="4"/>
      <c r="N425" s="4"/>
      <c r="O425" s="4"/>
      <c r="P425" s="4"/>
      <c r="Q425" s="4"/>
      <c r="R425" s="4"/>
      <c r="S425" s="4"/>
    </row>
    <row r="426" spans="4:19" x14ac:dyDescent="0.25">
      <c r="D426" s="4">
        <f t="shared" si="43"/>
        <v>42.300000000000331</v>
      </c>
      <c r="E426" s="1">
        <v>70.392160000000004</v>
      </c>
      <c r="F426" s="1">
        <v>159.98580000000001</v>
      </c>
      <c r="G426" s="1">
        <v>2.0421162306642398</v>
      </c>
      <c r="H426" s="1">
        <v>4.7476674622875057E-5</v>
      </c>
      <c r="I426" s="1">
        <v>9.4163452297093012E-2</v>
      </c>
      <c r="J426" s="4">
        <f t="shared" si="41"/>
        <v>-4.9854713811061249</v>
      </c>
      <c r="K426" s="20">
        <f t="shared" si="42"/>
        <v>2.040126518580168</v>
      </c>
      <c r="L426" s="4">
        <f t="shared" si="44"/>
        <v>1.9897120840717264E-3</v>
      </c>
      <c r="M426" s="4"/>
      <c r="N426" s="4"/>
      <c r="O426" s="4"/>
      <c r="P426" s="4"/>
      <c r="Q426" s="4"/>
      <c r="R426" s="4"/>
      <c r="S426" s="4"/>
    </row>
    <row r="427" spans="4:19" x14ac:dyDescent="0.25">
      <c r="D427" s="4">
        <f t="shared" si="43"/>
        <v>42.400000000000333</v>
      </c>
      <c r="E427" s="1">
        <v>70.492180000000005</v>
      </c>
      <c r="F427" s="1">
        <v>159.98580000000001</v>
      </c>
      <c r="G427" s="1">
        <v>2.0420821542311187</v>
      </c>
      <c r="H427" s="1">
        <v>4.7584774466986632E-5</v>
      </c>
      <c r="I427" s="1">
        <v>9.4448369316839809E-2</v>
      </c>
      <c r="J427" s="4">
        <f t="shared" si="41"/>
        <v>-4.9565453458984798</v>
      </c>
      <c r="K427" s="20">
        <f t="shared" si="42"/>
        <v>2.040149723893447</v>
      </c>
      <c r="L427" s="4">
        <f t="shared" si="44"/>
        <v>1.9324303376717644E-3</v>
      </c>
      <c r="M427" s="4"/>
      <c r="N427" s="4"/>
      <c r="O427" s="4"/>
      <c r="P427" s="4"/>
      <c r="Q427" s="4"/>
      <c r="R427" s="4"/>
      <c r="S427" s="4"/>
    </row>
    <row r="428" spans="4:19" x14ac:dyDescent="0.25">
      <c r="D428" s="4">
        <f t="shared" si="43"/>
        <v>42.500000000000334</v>
      </c>
      <c r="E428" s="1">
        <v>70.592179999999999</v>
      </c>
      <c r="F428" s="1">
        <v>159.98580000000001</v>
      </c>
      <c r="G428" s="1">
        <v>2.0419531733393992</v>
      </c>
      <c r="H428" s="1">
        <v>4.7692962389431009E-5</v>
      </c>
      <c r="I428" s="1">
        <v>9.4733877963641716E-2</v>
      </c>
      <c r="J428" s="4">
        <f t="shared" si="41"/>
        <v>-4.9275486531920905</v>
      </c>
      <c r="K428" s="20">
        <f t="shared" si="42"/>
        <v>2.0401729773923041</v>
      </c>
      <c r="L428" s="4">
        <f t="shared" si="44"/>
        <v>1.780195947095109E-3</v>
      </c>
      <c r="M428" s="4"/>
      <c r="N428" s="4"/>
      <c r="O428" s="4"/>
      <c r="P428" s="4"/>
      <c r="Q428" s="4"/>
      <c r="R428" s="4"/>
      <c r="S428" s="4"/>
    </row>
    <row r="429" spans="4:19" x14ac:dyDescent="0.25">
      <c r="D429" s="4">
        <f t="shared" si="43"/>
        <v>42.600000000000335</v>
      </c>
      <c r="E429" s="1">
        <v>70.692179999999993</v>
      </c>
      <c r="F429" s="1">
        <v>159.98580000000001</v>
      </c>
      <c r="G429" s="1">
        <v>2.0417854981801633</v>
      </c>
      <c r="H429" s="1">
        <v>4.7801259515910516E-5</v>
      </c>
      <c r="I429" s="1">
        <v>9.5020035737978292E-2</v>
      </c>
      <c r="J429" s="4">
        <f t="shared" si="41"/>
        <v>-4.8984753881829057</v>
      </c>
      <c r="K429" s="20">
        <f t="shared" si="42"/>
        <v>2.0401962837599146</v>
      </c>
      <c r="L429" s="4">
        <f t="shared" si="44"/>
        <v>1.5892144202487302E-3</v>
      </c>
      <c r="M429" s="4"/>
      <c r="N429" s="4"/>
      <c r="O429" s="4"/>
      <c r="P429" s="4"/>
      <c r="Q429" s="4"/>
      <c r="R429" s="4"/>
      <c r="S429" s="4"/>
    </row>
    <row r="430" spans="4:19" x14ac:dyDescent="0.25">
      <c r="D430" s="4">
        <f t="shared" si="43"/>
        <v>42.700000000000337</v>
      </c>
      <c r="E430" s="1">
        <v>70.792180000000002</v>
      </c>
      <c r="F430" s="1">
        <v>159.98580000000001</v>
      </c>
      <c r="G430" s="1">
        <v>2.0415866128298448</v>
      </c>
      <c r="H430" s="1">
        <v>4.7909665389386193E-5</v>
      </c>
      <c r="I430" s="1">
        <v>9.5306843295073773E-2</v>
      </c>
      <c r="J430" s="4">
        <f t="shared" si="41"/>
        <v>-4.8693254058496898</v>
      </c>
      <c r="K430" s="20">
        <f t="shared" si="42"/>
        <v>2.0402196430496446</v>
      </c>
      <c r="L430" s="4">
        <f t="shared" si="44"/>
        <v>1.3669697802001224E-3</v>
      </c>
      <c r="M430" s="4"/>
      <c r="N430" s="4"/>
      <c r="O430" s="4"/>
      <c r="P430" s="4"/>
      <c r="Q430" s="4"/>
      <c r="R430" s="4"/>
      <c r="S430" s="4"/>
    </row>
    <row r="431" spans="4:19" x14ac:dyDescent="0.25">
      <c r="D431" s="4">
        <f t="shared" si="43"/>
        <v>42.800000000000338</v>
      </c>
      <c r="E431" s="1">
        <v>70.892160000000004</v>
      </c>
      <c r="F431" s="1">
        <v>159.98580000000001</v>
      </c>
      <c r="G431" s="1">
        <v>2.041390434485896</v>
      </c>
      <c r="H431" s="1">
        <v>4.8018157861092647E-5</v>
      </c>
      <c r="I431" s="1">
        <v>9.5594243795811634E-2</v>
      </c>
      <c r="J431" s="4">
        <f t="shared" si="41"/>
        <v>-4.8401044075487416</v>
      </c>
      <c r="K431" s="20">
        <f t="shared" si="42"/>
        <v>2.0402430506321827</v>
      </c>
      <c r="L431" s="4">
        <f t="shared" si="44"/>
        <v>1.1473838537132686E-3</v>
      </c>
      <c r="M431" s="4"/>
      <c r="N431" s="4"/>
      <c r="O431" s="4"/>
      <c r="P431" s="4"/>
      <c r="Q431" s="4"/>
      <c r="R431" s="4"/>
      <c r="S431" s="4"/>
    </row>
    <row r="432" spans="4:19" x14ac:dyDescent="0.25">
      <c r="D432" s="4">
        <f t="shared" si="43"/>
        <v>42.90000000000034</v>
      </c>
      <c r="E432" s="1">
        <v>70.992180000000005</v>
      </c>
      <c r="F432" s="1">
        <v>159.98580000000001</v>
      </c>
      <c r="G432" s="1">
        <v>2.041253173339399</v>
      </c>
      <c r="H432" s="1">
        <v>4.812680153594949E-5</v>
      </c>
      <c r="I432" s="1">
        <v>9.588241036476762E-2</v>
      </c>
      <c r="J432" s="4">
        <f t="shared" si="41"/>
        <v>-4.810794708779909</v>
      </c>
      <c r="K432" s="20">
        <f t="shared" si="42"/>
        <v>2.0402665206078101</v>
      </c>
      <c r="L432" s="4">
        <f t="shared" si="44"/>
        <v>9.8665273158893285E-4</v>
      </c>
      <c r="M432" s="4"/>
      <c r="N432" s="4"/>
      <c r="O432" s="4"/>
      <c r="P432" s="4"/>
      <c r="Q432" s="4"/>
      <c r="R432" s="4"/>
      <c r="S432" s="4"/>
    </row>
    <row r="433" spans="4:19" x14ac:dyDescent="0.25">
      <c r="D433" s="4">
        <f t="shared" si="43"/>
        <v>43.000000000000341</v>
      </c>
      <c r="E433" s="1">
        <v>71.092179999999999</v>
      </c>
      <c r="F433" s="1">
        <v>159.98580000000001</v>
      </c>
      <c r="G433" s="1">
        <v>2.0412095427661505</v>
      </c>
      <c r="H433" s="1">
        <v>4.8235530881690437E-5</v>
      </c>
      <c r="I433" s="1">
        <v>9.61711711739833E-2</v>
      </c>
      <c r="J433" s="4">
        <f t="shared" si="41"/>
        <v>-4.7814137036686795</v>
      </c>
      <c r="K433" s="20">
        <f t="shared" si="42"/>
        <v>2.0402900389818495</v>
      </c>
      <c r="L433" s="4">
        <f t="shared" si="44"/>
        <v>9.1950378430105673E-4</v>
      </c>
      <c r="M433" s="4"/>
      <c r="N433" s="4"/>
      <c r="O433" s="4"/>
      <c r="P433" s="4"/>
      <c r="Q433" s="4"/>
      <c r="R433" s="4"/>
      <c r="S433" s="4"/>
    </row>
    <row r="434" spans="4:19" x14ac:dyDescent="0.25">
      <c r="D434" s="4">
        <f t="shared" si="43"/>
        <v>43.100000000000342</v>
      </c>
      <c r="E434" s="1">
        <v>71.192179999999993</v>
      </c>
      <c r="F434" s="1">
        <v>159.98580000000001</v>
      </c>
      <c r="G434" s="1">
        <v>2.0412464854413095</v>
      </c>
      <c r="H434" s="1">
        <v>4.8344367119773387E-5</v>
      </c>
      <c r="I434" s="1">
        <v>9.6460584359273432E-2</v>
      </c>
      <c r="J434" s="4">
        <f t="shared" si="41"/>
        <v>-4.7519554004743991</v>
      </c>
      <c r="K434" s="20">
        <f t="shared" si="42"/>
        <v>2.040313610489223</v>
      </c>
      <c r="L434" s="4">
        <f t="shared" si="44"/>
        <v>9.3287495208649318E-4</v>
      </c>
      <c r="M434" s="4"/>
      <c r="N434" s="4"/>
      <c r="O434" s="4"/>
      <c r="P434" s="4"/>
      <c r="Q434" s="4"/>
      <c r="R434" s="4"/>
      <c r="S434" s="4"/>
    </row>
    <row r="435" spans="4:19" x14ac:dyDescent="0.25">
      <c r="D435" s="4">
        <f t="shared" si="43"/>
        <v>43.200000000000344</v>
      </c>
      <c r="E435" s="1">
        <v>71.292180000000002</v>
      </c>
      <c r="F435" s="1">
        <v>159.98580000000001</v>
      </c>
      <c r="G435" s="1">
        <v>2.0412862943585073</v>
      </c>
      <c r="H435" s="1">
        <v>4.8453309779901666E-5</v>
      </c>
      <c r="I435" s="1">
        <v>9.6750650561992099E-2</v>
      </c>
      <c r="J435" s="4">
        <f t="shared" si="41"/>
        <v>-4.7224196538432359</v>
      </c>
      <c r="K435" s="20">
        <f t="shared" si="42"/>
        <v>2.0403372351821663</v>
      </c>
      <c r="L435" s="4">
        <f t="shared" si="44"/>
        <v>9.4905917634102721E-4</v>
      </c>
      <c r="M435" s="4"/>
      <c r="N435" s="4"/>
      <c r="O435" s="4"/>
      <c r="P435" s="4"/>
      <c r="Q435" s="4"/>
      <c r="R435" s="4"/>
      <c r="S435" s="4"/>
    </row>
    <row r="436" spans="4:19" x14ac:dyDescent="0.25">
      <c r="D436" s="4">
        <f t="shared" si="43"/>
        <v>43.300000000000345</v>
      </c>
      <c r="E436" s="1">
        <v>71.392160000000004</v>
      </c>
      <c r="F436" s="1">
        <v>159.98580000000001</v>
      </c>
      <c r="G436" s="1">
        <v>2.0412719631483163</v>
      </c>
      <c r="H436" s="1">
        <v>4.8562336593352901E-5</v>
      </c>
      <c r="I436" s="1">
        <v>9.7041312276699779E-2</v>
      </c>
      <c r="J436" s="4">
        <f t="shared" si="41"/>
        <v>-4.6928122421291576</v>
      </c>
      <c r="K436" s="20">
        <f t="shared" si="42"/>
        <v>2.0403609083770986</v>
      </c>
      <c r="L436" s="4">
        <f t="shared" si="44"/>
        <v>9.1105477121766754E-4</v>
      </c>
      <c r="M436" s="4"/>
      <c r="N436" s="4"/>
      <c r="O436" s="4"/>
      <c r="P436" s="4"/>
      <c r="Q436" s="4"/>
      <c r="R436" s="4"/>
      <c r="S436" s="4"/>
    </row>
    <row r="437" spans="4:19" x14ac:dyDescent="0.25">
      <c r="D437" s="4">
        <f t="shared" si="43"/>
        <v>43.400000000000347</v>
      </c>
      <c r="E437" s="1">
        <v>71.492180000000005</v>
      </c>
      <c r="F437" s="1">
        <v>159.98580000000001</v>
      </c>
      <c r="G437" s="1">
        <v>2.0412417083712464</v>
      </c>
      <c r="H437" s="1">
        <v>4.8671512471844836E-5</v>
      </c>
      <c r="I437" s="1">
        <v>9.7332744571063806E-2</v>
      </c>
      <c r="J437" s="4">
        <f t="shared" si="41"/>
        <v>-4.6631152485308487</v>
      </c>
      <c r="K437" s="20">
        <f t="shared" si="42"/>
        <v>2.0403846443325584</v>
      </c>
      <c r="L437" s="4">
        <f t="shared" si="44"/>
        <v>8.5706403868801573E-4</v>
      </c>
      <c r="M437" s="4"/>
      <c r="N437" s="4"/>
      <c r="O437" s="4"/>
      <c r="P437" s="4"/>
      <c r="Q437" s="4"/>
      <c r="R437" s="4"/>
      <c r="S437" s="4"/>
    </row>
    <row r="438" spans="4:19" x14ac:dyDescent="0.25">
      <c r="D438" s="4">
        <f t="shared" si="43"/>
        <v>43.500000000000348</v>
      </c>
      <c r="E438" s="1">
        <v>71.592179999999999</v>
      </c>
      <c r="F438" s="1">
        <v>159.98580000000001</v>
      </c>
      <c r="G438" s="1">
        <v>2.0411968039126474</v>
      </c>
      <c r="H438" s="1">
        <v>4.878077154975636E-5</v>
      </c>
      <c r="I438" s="1">
        <v>9.7624773645894863E-2</v>
      </c>
      <c r="J438" s="4">
        <f t="shared" si="41"/>
        <v>-4.6333462988322704</v>
      </c>
      <c r="K438" s="20">
        <f t="shared" si="42"/>
        <v>2.0404084288933197</v>
      </c>
      <c r="L438" s="4">
        <f t="shared" si="44"/>
        <v>7.883750193276029E-4</v>
      </c>
      <c r="M438" s="4"/>
      <c r="N438" s="4"/>
      <c r="O438" s="4"/>
      <c r="P438" s="4"/>
      <c r="Q438" s="4"/>
      <c r="R438" s="4"/>
      <c r="S438" s="4"/>
    </row>
    <row r="439" spans="4:19" x14ac:dyDescent="0.25">
      <c r="D439" s="4">
        <f t="shared" si="43"/>
        <v>43.60000000000035</v>
      </c>
      <c r="E439" s="1">
        <v>71.692179999999993</v>
      </c>
      <c r="F439" s="1">
        <v>159.98580000000001</v>
      </c>
      <c r="G439" s="1">
        <v>2.0411722816196534</v>
      </c>
      <c r="H439" s="1">
        <v>4.8890135141946531E-5</v>
      </c>
      <c r="I439" s="1">
        <v>9.7917458275193381E-2</v>
      </c>
      <c r="J439" s="4">
        <f t="shared" si="41"/>
        <v>-4.6034993236522368</v>
      </c>
      <c r="K439" s="20">
        <f t="shared" si="42"/>
        <v>2.040432266846282</v>
      </c>
      <c r="L439" s="4">
        <f t="shared" si="44"/>
        <v>7.40014773371378E-4</v>
      </c>
      <c r="M439" s="4"/>
      <c r="N439" s="4"/>
      <c r="O439" s="4"/>
      <c r="P439" s="4"/>
      <c r="Q439" s="4"/>
      <c r="R439" s="4"/>
      <c r="S439" s="4"/>
    </row>
    <row r="440" spans="4:19" x14ac:dyDescent="0.25">
      <c r="D440" s="4">
        <f t="shared" si="43"/>
        <v>43.700000000000351</v>
      </c>
      <c r="E440" s="1">
        <v>71.792180000000002</v>
      </c>
      <c r="F440" s="1">
        <v>159.98609999999999</v>
      </c>
      <c r="G440" s="1">
        <v>2.0411554026387622</v>
      </c>
      <c r="H440" s="1">
        <v>4.900028465755937E-5</v>
      </c>
      <c r="I440" s="1">
        <v>9.8210799086045089E-2</v>
      </c>
      <c r="J440" s="4">
        <f t="shared" si="41"/>
        <v>-4.5735741773268437</v>
      </c>
      <c r="K440" s="20">
        <f t="shared" si="42"/>
        <v>2.0404561582425189</v>
      </c>
      <c r="L440" s="4">
        <f t="shared" si="44"/>
        <v>6.9924439624324819E-4</v>
      </c>
      <c r="M440" s="4"/>
      <c r="N440" s="4"/>
      <c r="O440" s="4"/>
      <c r="P440" s="4"/>
      <c r="Q440" s="4"/>
      <c r="R440" s="4"/>
      <c r="S440" s="4"/>
    </row>
    <row r="441" spans="4:19" x14ac:dyDescent="0.25">
      <c r="D441" s="4">
        <f t="shared" si="43"/>
        <v>43.800000000000352</v>
      </c>
      <c r="E441" s="1">
        <v>71.892160000000004</v>
      </c>
      <c r="F441" s="1">
        <v>159.9862</v>
      </c>
      <c r="G441" s="1">
        <v>2.0411526956323929</v>
      </c>
      <c r="H441" s="1">
        <v>4.9110064780521133E-5</v>
      </c>
      <c r="I441" s="1">
        <v>9.8504741993648864E-2</v>
      </c>
      <c r="J441" s="4">
        <f t="shared" si="41"/>
        <v>-4.5435762984261086</v>
      </c>
      <c r="K441" s="20">
        <f t="shared" si="42"/>
        <v>2.040480098677047</v>
      </c>
      <c r="L441" s="4">
        <f t="shared" si="44"/>
        <v>6.7259695534582775E-4</v>
      </c>
      <c r="M441" s="4"/>
      <c r="N441" s="4"/>
      <c r="O441" s="4"/>
      <c r="P441" s="4"/>
      <c r="Q441" s="4"/>
      <c r="R441" s="4"/>
      <c r="S441" s="4"/>
    </row>
    <row r="442" spans="4:19" x14ac:dyDescent="0.25">
      <c r="D442" s="4">
        <f t="shared" si="43"/>
        <v>43.900000000000354</v>
      </c>
      <c r="E442" s="1">
        <v>71.992180000000005</v>
      </c>
      <c r="F442" s="1">
        <v>159.9862</v>
      </c>
      <c r="G442" s="1">
        <v>2.0411687784349404</v>
      </c>
      <c r="H442" s="1">
        <v>4.9219764974424535E-5</v>
      </c>
      <c r="I442" s="1">
        <v>9.8799461314409726E-2</v>
      </c>
      <c r="J442" s="4">
        <f t="shared" si="41"/>
        <v>-4.5134878112690568</v>
      </c>
      <c r="K442" s="20">
        <f t="shared" si="42"/>
        <v>2.0405041023472164</v>
      </c>
      <c r="L442" s="4">
        <f t="shared" si="44"/>
        <v>6.6467608772402542E-4</v>
      </c>
      <c r="M442" s="4"/>
      <c r="N442" s="4"/>
      <c r="O442" s="4"/>
      <c r="P442" s="4"/>
      <c r="Q442" s="4"/>
      <c r="R442" s="4"/>
      <c r="S442" s="4"/>
    </row>
    <row r="443" spans="4:19" x14ac:dyDescent="0.25">
      <c r="D443" s="4">
        <f t="shared" si="43"/>
        <v>44.000000000000355</v>
      </c>
      <c r="E443" s="1">
        <v>72.092179999999999</v>
      </c>
      <c r="F443" s="1">
        <v>159.9862</v>
      </c>
      <c r="G443" s="1">
        <v>2.0412104981801633</v>
      </c>
      <c r="H443" s="1">
        <v>4.9329545837023809E-5</v>
      </c>
      <c r="I443" s="1">
        <v>9.9094779904256261E-2</v>
      </c>
      <c r="J443" s="4">
        <f t="shared" si="41"/>
        <v>-4.4833267146462727</v>
      </c>
      <c r="K443" s="20">
        <f t="shared" si="42"/>
        <v>2.0405281548253753</v>
      </c>
      <c r="L443" s="4">
        <f t="shared" si="44"/>
        <v>6.8234335478800645E-4</v>
      </c>
      <c r="M443" s="4"/>
      <c r="N443" s="4"/>
      <c r="O443" s="4"/>
      <c r="P443" s="4"/>
      <c r="Q443" s="4"/>
      <c r="R443" s="4"/>
      <c r="S443" s="4"/>
    </row>
    <row r="444" spans="4:19" x14ac:dyDescent="0.25">
      <c r="D444" s="4">
        <f t="shared" si="43"/>
        <v>44.100000000000357</v>
      </c>
      <c r="E444" s="1">
        <v>72.192179999999993</v>
      </c>
      <c r="F444" s="1">
        <v>159.9862</v>
      </c>
      <c r="G444" s="1">
        <v>2.0412528548680617</v>
      </c>
      <c r="H444" s="1">
        <v>4.9439428774940817E-5</v>
      </c>
      <c r="I444" s="1">
        <v>9.9390757179278394E-2</v>
      </c>
      <c r="J444" s="4">
        <f t="shared" si="41"/>
        <v>-4.4530868607115472</v>
      </c>
      <c r="K444" s="20">
        <f t="shared" si="42"/>
        <v>2.0405522609507187</v>
      </c>
      <c r="L444" s="4">
        <f t="shared" si="44"/>
        <v>7.0059391734300647E-4</v>
      </c>
      <c r="M444" s="4"/>
      <c r="N444" s="4"/>
      <c r="O444" s="4"/>
      <c r="P444" s="4"/>
      <c r="Q444" s="4"/>
      <c r="R444" s="4"/>
      <c r="S444" s="4"/>
    </row>
    <row r="445" spans="4:19" x14ac:dyDescent="0.25">
      <c r="D445" s="4">
        <f t="shared" si="43"/>
        <v>44.200000000000358</v>
      </c>
      <c r="E445" s="1">
        <v>72.292180000000002</v>
      </c>
      <c r="F445" s="1">
        <v>159.9862</v>
      </c>
      <c r="G445" s="1">
        <v>2.041314001364877</v>
      </c>
      <c r="H445" s="1">
        <v>4.9549413291215388E-5</v>
      </c>
      <c r="I445" s="1">
        <v>9.9687393751928061E-2</v>
      </c>
      <c r="J445" s="4">
        <f t="shared" si="41"/>
        <v>-4.4227681035058364</v>
      </c>
      <c r="K445" s="20">
        <f t="shared" si="42"/>
        <v>2.0405764207731276</v>
      </c>
      <c r="L445" s="4">
        <f t="shared" si="44"/>
        <v>7.3758059174933166E-4</v>
      </c>
      <c r="M445" s="4"/>
      <c r="N445" s="4"/>
      <c r="O445" s="4"/>
      <c r="P445" s="4"/>
      <c r="Q445" s="4"/>
      <c r="R445" s="4"/>
      <c r="S445" s="4"/>
    </row>
    <row r="446" spans="4:19" x14ac:dyDescent="0.25">
      <c r="D446" s="4">
        <f t="shared" si="43"/>
        <v>44.30000000000036</v>
      </c>
      <c r="E446" s="1">
        <v>72.392160000000004</v>
      </c>
      <c r="F446" s="1">
        <v>159.9862</v>
      </c>
      <c r="G446" s="1">
        <v>2.0413367720655136</v>
      </c>
      <c r="H446" s="1">
        <v>4.9659476883456308E-5</v>
      </c>
      <c r="I446" s="1">
        <v>9.9984630772379415E-2</v>
      </c>
      <c r="J446" s="4">
        <f t="shared" si="41"/>
        <v>-4.3923763777384313</v>
      </c>
      <c r="K446" s="20">
        <f t="shared" si="42"/>
        <v>2.0406006294995276</v>
      </c>
      <c r="L446" s="4">
        <f t="shared" si="44"/>
        <v>7.3614256598597549E-4</v>
      </c>
      <c r="M446" s="4"/>
      <c r="N446" s="4"/>
      <c r="O446" s="4"/>
      <c r="P446" s="4"/>
      <c r="Q446" s="4"/>
      <c r="R446" s="4"/>
      <c r="S446" s="4"/>
    </row>
    <row r="447" spans="4:19" x14ac:dyDescent="0.25">
      <c r="D447" s="4">
        <f t="shared" si="43"/>
        <v>44.400000000000361</v>
      </c>
      <c r="E447" s="1">
        <v>72.492180000000005</v>
      </c>
      <c r="F447" s="1">
        <v>159.9862</v>
      </c>
      <c r="G447" s="1">
        <v>2.0413356574158321</v>
      </c>
      <c r="H447" s="1">
        <v>4.9769685057670602E-5</v>
      </c>
      <c r="I447" s="1">
        <v>0.10028264722505241</v>
      </c>
      <c r="J447" s="4">
        <f t="shared" si="41"/>
        <v>-4.3618932951671781</v>
      </c>
      <c r="K447" s="20">
        <f t="shared" si="42"/>
        <v>2.0406249017074596</v>
      </c>
      <c r="L447" s="4">
        <f t="shared" si="44"/>
        <v>7.1075570837253466E-4</v>
      </c>
      <c r="M447" s="4"/>
      <c r="N447" s="4"/>
      <c r="O447" s="4"/>
      <c r="P447" s="4"/>
      <c r="Q447" s="4"/>
      <c r="R447" s="4"/>
      <c r="S447" s="4"/>
    </row>
    <row r="448" spans="4:19" x14ac:dyDescent="0.25">
      <c r="D448" s="4">
        <f t="shared" si="43"/>
        <v>44.500000000000362</v>
      </c>
      <c r="E448" s="1">
        <v>72.592179999999999</v>
      </c>
      <c r="F448" s="1">
        <v>159.9862</v>
      </c>
      <c r="G448" s="1">
        <v>2.0413921860782525</v>
      </c>
      <c r="H448" s="1">
        <v>4.9879971300558119E-5</v>
      </c>
      <c r="I448" s="1">
        <v>0.10058126533539842</v>
      </c>
      <c r="J448" s="4">
        <f t="shared" si="41"/>
        <v>-4.3313369518530713</v>
      </c>
      <c r="K448" s="20">
        <f t="shared" si="42"/>
        <v>2.0406492229179216</v>
      </c>
      <c r="L448" s="4">
        <f t="shared" si="44"/>
        <v>7.4296316033084508E-4</v>
      </c>
      <c r="M448" s="4"/>
      <c r="N448" s="4"/>
      <c r="O448" s="4"/>
      <c r="P448" s="4"/>
      <c r="Q448" s="4"/>
      <c r="R448" s="4"/>
      <c r="S448" s="4"/>
    </row>
    <row r="449" spans="4:19" x14ac:dyDescent="0.25">
      <c r="D449" s="4">
        <f t="shared" si="43"/>
        <v>44.600000000000364</v>
      </c>
      <c r="E449" s="1">
        <v>72.692179999999993</v>
      </c>
      <c r="F449" s="1">
        <v>159.9862</v>
      </c>
      <c r="G449" s="1">
        <v>2.0414770586897175</v>
      </c>
      <c r="H449" s="1">
        <v>4.999035710725938E-5</v>
      </c>
      <c r="I449" s="1">
        <v>0.10088054516320175</v>
      </c>
      <c r="J449" s="4">
        <f t="shared" si="41"/>
        <v>-4.3007011208953969</v>
      </c>
      <c r="K449" s="20">
        <f t="shared" si="42"/>
        <v>2.0406735980225346</v>
      </c>
      <c r="L449" s="4">
        <f t="shared" si="44"/>
        <v>8.0346066718295361E-4</v>
      </c>
      <c r="M449" s="4"/>
      <c r="N449" s="4"/>
      <c r="O449" s="4"/>
      <c r="P449" s="4"/>
      <c r="Q449" s="4"/>
      <c r="R449" s="4"/>
      <c r="S449" s="4"/>
    </row>
    <row r="450" spans="4:19" x14ac:dyDescent="0.25">
      <c r="D450" s="4">
        <f t="shared" si="43"/>
        <v>44.700000000000365</v>
      </c>
      <c r="E450" s="1">
        <v>72.792180000000002</v>
      </c>
      <c r="F450" s="1">
        <v>159.9862</v>
      </c>
      <c r="G450" s="1">
        <v>2.0416044472247492</v>
      </c>
      <c r="H450" s="1">
        <v>5.0100841967458398E-5</v>
      </c>
      <c r="I450" s="1">
        <v>0.10118048730584532</v>
      </c>
      <c r="J450" s="4">
        <f t="shared" si="41"/>
        <v>-4.26998565607167</v>
      </c>
      <c r="K450" s="20">
        <f t="shared" si="42"/>
        <v>2.0406980270699528</v>
      </c>
      <c r="L450" s="4">
        <f t="shared" si="44"/>
        <v>9.0642015479636129E-4</v>
      </c>
      <c r="M450" s="4"/>
      <c r="N450" s="4"/>
      <c r="O450" s="4"/>
      <c r="P450" s="4"/>
      <c r="Q450" s="4"/>
      <c r="R450" s="4"/>
      <c r="S450" s="4"/>
    </row>
    <row r="451" spans="4:19" x14ac:dyDescent="0.25">
      <c r="D451" s="4">
        <f t="shared" si="43"/>
        <v>44.800000000000367</v>
      </c>
      <c r="E451" s="1">
        <v>72.892160000000004</v>
      </c>
      <c r="F451" s="1">
        <v>159.9862</v>
      </c>
      <c r="G451" s="1">
        <v>2.0417480777979975</v>
      </c>
      <c r="H451" s="1">
        <v>5.0211403266047641E-5</v>
      </c>
      <c r="I451" s="1">
        <v>0.10148103223663972</v>
      </c>
      <c r="J451" s="4">
        <f t="shared" si="41"/>
        <v>-4.2391965713496553</v>
      </c>
      <c r="K451" s="20">
        <f t="shared" si="42"/>
        <v>2.0407225052119737</v>
      </c>
      <c r="L451" s="4">
        <f t="shared" si="44"/>
        <v>1.0255725860237597E-3</v>
      </c>
      <c r="M451" s="4"/>
      <c r="N451" s="4"/>
      <c r="O451" s="4"/>
      <c r="P451" s="4"/>
      <c r="Q451" s="4"/>
      <c r="R451" s="4"/>
      <c r="S451" s="4"/>
    </row>
    <row r="452" spans="4:19" x14ac:dyDescent="0.25">
      <c r="D452" s="4">
        <f t="shared" si="43"/>
        <v>44.900000000000368</v>
      </c>
      <c r="E452" s="1">
        <v>72.992180000000005</v>
      </c>
      <c r="F452" s="1">
        <v>159.9862</v>
      </c>
      <c r="G452" s="1">
        <v>2.0418813580527746</v>
      </c>
      <c r="H452" s="1">
        <v>5.0322106793739518E-5</v>
      </c>
      <c r="I452" s="1">
        <v>0.10178236090991993</v>
      </c>
      <c r="J452" s="4">
        <f t="shared" ref="J452:J515" si="45">$B$2+($B$3-$B$2)*$B$4*I452/(1-(1-$B$4)*I452)</f>
        <v>-4.2083152396818662</v>
      </c>
      <c r="K452" s="20">
        <f t="shared" ref="K452:K515" si="46">$B$19+$B$20*I452+$B$21*F452+($B$22+$B$23*F452-$B$19-$B$20*I452-$B$21*F452)/(1+EXP($B$24*(F452-J452-$B$25-$B$26*F452)))</f>
        <v>2.0407470471865801</v>
      </c>
      <c r="L452" s="4">
        <f t="shared" si="44"/>
        <v>1.1343108661945323E-3</v>
      </c>
      <c r="M452" s="4"/>
      <c r="N452" s="4"/>
      <c r="O452" s="4"/>
      <c r="P452" s="4"/>
      <c r="Q452" s="4"/>
      <c r="R452" s="4"/>
      <c r="S452" s="4"/>
    </row>
    <row r="453" spans="4:19" x14ac:dyDescent="0.25">
      <c r="D453" s="4">
        <f t="shared" ref="D453:D516" si="47">D452+0.1</f>
        <v>45.000000000000369</v>
      </c>
      <c r="E453" s="1">
        <v>73.092179999999999</v>
      </c>
      <c r="F453" s="1">
        <v>159.9862</v>
      </c>
      <c r="G453" s="1">
        <v>2.0419726000909915</v>
      </c>
      <c r="H453" s="1">
        <v>5.0432885725797076E-5</v>
      </c>
      <c r="I453" s="1">
        <v>0.10208429355068235</v>
      </c>
      <c r="J453" s="4">
        <f t="shared" si="45"/>
        <v>-4.1773599954319121</v>
      </c>
      <c r="K453" s="20">
        <f t="shared" si="46"/>
        <v>2.0407716383518406</v>
      </c>
      <c r="L453" s="4">
        <f t="shared" si="44"/>
        <v>1.200961739150852E-3</v>
      </c>
      <c r="M453" s="4"/>
      <c r="N453" s="4"/>
      <c r="O453" s="4"/>
      <c r="P453" s="4"/>
      <c r="Q453" s="4"/>
      <c r="R453" s="4"/>
      <c r="S453" s="4"/>
    </row>
    <row r="454" spans="4:19" x14ac:dyDescent="0.25">
      <c r="D454" s="4">
        <f t="shared" si="47"/>
        <v>45.100000000000371</v>
      </c>
      <c r="E454" s="1">
        <v>73.192179999999993</v>
      </c>
      <c r="F454" s="1">
        <v>159.9862</v>
      </c>
      <c r="G454" s="1">
        <v>2.041988682893539</v>
      </c>
      <c r="H454" s="1">
        <v>5.0543761643346699E-5</v>
      </c>
      <c r="I454" s="1">
        <v>0.10238689086503712</v>
      </c>
      <c r="J454" s="4">
        <f t="shared" si="45"/>
        <v>-4.14632453193766</v>
      </c>
      <c r="K454" s="20">
        <f t="shared" si="46"/>
        <v>2.0407962836520173</v>
      </c>
      <c r="L454" s="4">
        <f t="shared" si="44"/>
        <v>1.1923992415217022E-3</v>
      </c>
      <c r="M454" s="4"/>
      <c r="N454" s="4"/>
      <c r="O454" s="4"/>
      <c r="P454" s="4"/>
      <c r="Q454" s="4"/>
      <c r="R454" s="4"/>
      <c r="S454" s="4"/>
    </row>
    <row r="455" spans="4:19" x14ac:dyDescent="0.25">
      <c r="D455" s="4">
        <f t="shared" si="47"/>
        <v>45.200000000000372</v>
      </c>
      <c r="E455" s="1">
        <v>73.292180000000002</v>
      </c>
      <c r="F455" s="1">
        <v>159.9862</v>
      </c>
      <c r="G455" s="1">
        <v>2.0419789695177428</v>
      </c>
      <c r="H455" s="1">
        <v>5.065473402269881E-5</v>
      </c>
      <c r="I455" s="1">
        <v>0.10269015343489722</v>
      </c>
      <c r="J455" s="4">
        <f t="shared" si="45"/>
        <v>-4.115208702737343</v>
      </c>
      <c r="K455" s="20">
        <f t="shared" si="46"/>
        <v>2.0408209831345041</v>
      </c>
      <c r="L455" s="4">
        <f t="shared" si="44"/>
        <v>1.1579863832387183E-3</v>
      </c>
      <c r="M455" s="4"/>
      <c r="N455" s="4"/>
      <c r="O455" s="4"/>
      <c r="P455" s="4"/>
      <c r="Q455" s="4"/>
      <c r="R455" s="4"/>
      <c r="S455" s="4"/>
    </row>
    <row r="456" spans="4:19" x14ac:dyDescent="0.25">
      <c r="D456" s="4">
        <f t="shared" si="47"/>
        <v>45.300000000000374</v>
      </c>
      <c r="E456" s="1">
        <v>73.392160000000004</v>
      </c>
      <c r="F456" s="1">
        <v>159.9862</v>
      </c>
      <c r="G456" s="1">
        <v>2.0420061988171057</v>
      </c>
      <c r="H456" s="1">
        <v>5.0765780138593563E-5</v>
      </c>
      <c r="I456" s="1">
        <v>0.10299402105335259</v>
      </c>
      <c r="J456" s="4">
        <f t="shared" si="45"/>
        <v>-4.0840186018136695</v>
      </c>
      <c r="K456" s="20">
        <f t="shared" si="46"/>
        <v>2.0408457318956974</v>
      </c>
      <c r="L456" s="4">
        <f t="shared" si="44"/>
        <v>1.1604669214082541E-3</v>
      </c>
      <c r="M456" s="4"/>
      <c r="N456" s="4"/>
      <c r="O456" s="4"/>
      <c r="P456" s="4"/>
      <c r="Q456" s="4"/>
      <c r="R456" s="4"/>
      <c r="S456" s="4"/>
    </row>
    <row r="457" spans="4:19" x14ac:dyDescent="0.25">
      <c r="D457" s="4">
        <f t="shared" si="47"/>
        <v>45.400000000000375</v>
      </c>
      <c r="E457" s="1">
        <v>73.492180000000005</v>
      </c>
      <c r="F457" s="1">
        <v>159.9862</v>
      </c>
      <c r="G457" s="1">
        <v>2.0420183007279338</v>
      </c>
      <c r="H457" s="1">
        <v>5.087696605869311E-5</v>
      </c>
      <c r="I457" s="1">
        <v>0.10329867665312033</v>
      </c>
      <c r="J457" s="4">
        <f t="shared" si="45"/>
        <v>-4.0527353611415471</v>
      </c>
      <c r="K457" s="20">
        <f t="shared" si="46"/>
        <v>2.0408705448347111</v>
      </c>
      <c r="L457" s="4">
        <f t="shared" si="44"/>
        <v>1.1477558932226906E-3</v>
      </c>
      <c r="M457" s="4"/>
      <c r="N457" s="4"/>
      <c r="O457" s="4"/>
      <c r="P457" s="4"/>
      <c r="Q457" s="4"/>
      <c r="R457" s="4"/>
      <c r="S457" s="4"/>
    </row>
    <row r="458" spans="4:19" x14ac:dyDescent="0.25">
      <c r="D458" s="4">
        <f t="shared" si="47"/>
        <v>45.500000000000377</v>
      </c>
      <c r="E458" s="1">
        <v>73.592179999999999</v>
      </c>
      <c r="F458" s="1">
        <v>159.9862</v>
      </c>
      <c r="G458" s="1">
        <v>2.0420203707916285</v>
      </c>
      <c r="H458" s="1">
        <v>5.0988224654551134E-5</v>
      </c>
      <c r="I458" s="1">
        <v>0.10360393844947247</v>
      </c>
      <c r="J458" s="4">
        <f t="shared" si="45"/>
        <v>-4.0213775556083036</v>
      </c>
      <c r="K458" s="20">
        <f t="shared" si="46"/>
        <v>2.0408954071459302</v>
      </c>
      <c r="L458" s="4">
        <f t="shared" si="44"/>
        <v>1.1249636456982515E-3</v>
      </c>
      <c r="M458" s="4"/>
      <c r="N458" s="4"/>
      <c r="O458" s="4"/>
      <c r="P458" s="4"/>
      <c r="Q458" s="4"/>
      <c r="R458" s="4"/>
      <c r="S458" s="4"/>
    </row>
    <row r="459" spans="4:19" x14ac:dyDescent="0.25">
      <c r="D459" s="4">
        <f t="shared" si="47"/>
        <v>45.600000000000378</v>
      </c>
      <c r="E459" s="1">
        <v>73.692179999999993</v>
      </c>
      <c r="F459" s="1">
        <v>159.9862</v>
      </c>
      <c r="G459" s="1">
        <v>2.04201623066424</v>
      </c>
      <c r="H459" s="1">
        <v>5.1099577590687945E-5</v>
      </c>
      <c r="I459" s="1">
        <v>0.10390986779739976</v>
      </c>
      <c r="J459" s="4">
        <f t="shared" si="45"/>
        <v>-3.9899387980827683</v>
      </c>
      <c r="K459" s="20">
        <f t="shared" si="46"/>
        <v>2.040920323826465</v>
      </c>
      <c r="L459" s="4">
        <f t="shared" si="44"/>
        <v>1.0959068377749404E-3</v>
      </c>
      <c r="M459" s="4"/>
      <c r="N459" s="4"/>
      <c r="O459" s="4"/>
      <c r="P459" s="4"/>
      <c r="Q459" s="4"/>
      <c r="R459" s="4"/>
      <c r="S459" s="4"/>
    </row>
    <row r="460" spans="4:19" x14ac:dyDescent="0.25">
      <c r="D460" s="4">
        <f t="shared" si="47"/>
        <v>45.700000000000379</v>
      </c>
      <c r="E460" s="1">
        <v>73.792180000000002</v>
      </c>
      <c r="F460" s="1">
        <v>159.9872</v>
      </c>
      <c r="G460" s="1">
        <v>2.0419544472247493</v>
      </c>
      <c r="H460" s="1">
        <v>5.121339991882642E-5</v>
      </c>
      <c r="I460" s="1">
        <v>0.10421646526294391</v>
      </c>
      <c r="J460" s="4">
        <f t="shared" si="45"/>
        <v>-3.9584189418885849</v>
      </c>
      <c r="K460" s="20">
        <f t="shared" si="46"/>
        <v>2.0409452949224174</v>
      </c>
      <c r="L460" s="4">
        <f t="shared" si="44"/>
        <v>1.0091523023318949E-3</v>
      </c>
      <c r="M460" s="4"/>
      <c r="N460" s="4"/>
      <c r="O460" s="4"/>
      <c r="P460" s="4"/>
      <c r="Q460" s="4"/>
      <c r="R460" s="4"/>
      <c r="S460" s="4"/>
    </row>
    <row r="461" spans="4:19" x14ac:dyDescent="0.25">
      <c r="D461" s="4">
        <f t="shared" si="47"/>
        <v>45.800000000000381</v>
      </c>
      <c r="E461" s="1">
        <v>73.892160000000004</v>
      </c>
      <c r="F461" s="1">
        <v>159.98830000000001</v>
      </c>
      <c r="G461" s="1">
        <v>2.0418948930846219</v>
      </c>
      <c r="H461" s="1">
        <v>5.1327546924809029E-5</v>
      </c>
      <c r="I461" s="1">
        <v>0.10452368420637698</v>
      </c>
      <c r="J461" s="4">
        <f t="shared" si="45"/>
        <v>-3.9268226958653365</v>
      </c>
      <c r="K461" s="20">
        <f t="shared" si="46"/>
        <v>2.0409703166351743</v>
      </c>
      <c r="L461" s="4">
        <f t="shared" si="44"/>
        <v>9.2457644944765605E-4</v>
      </c>
      <c r="M461" s="4"/>
      <c r="N461" s="4"/>
      <c r="O461" s="4"/>
      <c r="P461" s="4"/>
      <c r="Q461" s="4"/>
      <c r="R461" s="4"/>
      <c r="S461" s="4"/>
    </row>
    <row r="462" spans="4:19" x14ac:dyDescent="0.25">
      <c r="D462" s="4">
        <f t="shared" si="47"/>
        <v>45.900000000000382</v>
      </c>
      <c r="E462" s="1">
        <v>73.992180000000005</v>
      </c>
      <c r="F462" s="1">
        <v>159.98830000000001</v>
      </c>
      <c r="G462" s="1">
        <v>2.0418897975432206</v>
      </c>
      <c r="H462" s="1">
        <v>5.1439223694015182E-5</v>
      </c>
      <c r="I462" s="1">
        <v>0.10483171108098215</v>
      </c>
      <c r="J462" s="4">
        <f t="shared" si="45"/>
        <v>-3.8951307892333027</v>
      </c>
      <c r="K462" s="20">
        <f t="shared" si="46"/>
        <v>2.0409954041505851</v>
      </c>
      <c r="L462" s="4">
        <f t="shared" ref="L462:L525" si="48">ABS(G462-K462)</f>
        <v>8.9439339263552853E-4</v>
      </c>
      <c r="M462" s="4"/>
      <c r="N462" s="4"/>
      <c r="O462" s="4"/>
      <c r="P462" s="4"/>
      <c r="Q462" s="4"/>
      <c r="R462" s="4"/>
      <c r="S462" s="4"/>
    </row>
    <row r="463" spans="4:19" x14ac:dyDescent="0.25">
      <c r="D463" s="4">
        <f t="shared" si="47"/>
        <v>46.000000000000384</v>
      </c>
      <c r="E463" s="1">
        <v>74.092179999999999</v>
      </c>
      <c r="F463" s="1">
        <v>159.98830000000001</v>
      </c>
      <c r="G463" s="1">
        <v>2.0418897975432206</v>
      </c>
      <c r="H463" s="1">
        <v>5.1550970368615619E-5</v>
      </c>
      <c r="I463" s="1">
        <v>0.10514034642314622</v>
      </c>
      <c r="J463" s="4">
        <f t="shared" si="45"/>
        <v>-3.8633636498661836</v>
      </c>
      <c r="K463" s="20">
        <f t="shared" si="46"/>
        <v>2.0410205412231623</v>
      </c>
      <c r="L463" s="4">
        <f t="shared" si="48"/>
        <v>8.6925632005829812E-4</v>
      </c>
      <c r="M463" s="4"/>
      <c r="N463" s="4"/>
      <c r="O463" s="4"/>
      <c r="P463" s="4"/>
      <c r="Q463" s="4"/>
      <c r="R463" s="4"/>
      <c r="S463" s="4"/>
    </row>
    <row r="464" spans="4:19" x14ac:dyDescent="0.25">
      <c r="D464" s="4">
        <f t="shared" si="47"/>
        <v>46.100000000000385</v>
      </c>
      <c r="E464" s="1">
        <v>74.192179999999993</v>
      </c>
      <c r="F464" s="1">
        <v>159.98830000000001</v>
      </c>
      <c r="G464" s="1">
        <v>2.041924192447679</v>
      </c>
      <c r="H464" s="1">
        <v>5.1662808697999368E-5</v>
      </c>
      <c r="I464" s="1">
        <v>0.10544965224535789</v>
      </c>
      <c r="J464" s="4">
        <f t="shared" si="45"/>
        <v>-3.8315148087973956</v>
      </c>
      <c r="K464" s="20">
        <f t="shared" si="46"/>
        <v>2.0410457329035681</v>
      </c>
      <c r="L464" s="4">
        <f t="shared" si="48"/>
        <v>8.7845954411092109E-4</v>
      </c>
      <c r="M464" s="4"/>
      <c r="N464" s="4"/>
      <c r="O464" s="4"/>
      <c r="P464" s="4"/>
      <c r="Q464" s="4"/>
      <c r="R464" s="4"/>
      <c r="S464" s="4"/>
    </row>
    <row r="465" spans="4:19" x14ac:dyDescent="0.25">
      <c r="D465" s="4">
        <f t="shared" si="47"/>
        <v>46.200000000000387</v>
      </c>
      <c r="E465" s="1">
        <v>74.292180000000002</v>
      </c>
      <c r="F465" s="1">
        <v>159.98830000000001</v>
      </c>
      <c r="G465" s="1">
        <v>2.0419775363967236</v>
      </c>
      <c r="H465" s="1">
        <v>5.1774738131491431E-5</v>
      </c>
      <c r="I465" s="1">
        <v>0.10575962909754591</v>
      </c>
      <c r="J465" s="4">
        <f t="shared" si="45"/>
        <v>-3.7995841191183022</v>
      </c>
      <c r="K465" s="20">
        <f t="shared" si="46"/>
        <v>2.0410709792365904</v>
      </c>
      <c r="L465" s="4">
        <f t="shared" si="48"/>
        <v>9.0655716013321452E-4</v>
      </c>
      <c r="M465" s="4"/>
      <c r="N465" s="4"/>
      <c r="O465" s="4"/>
      <c r="P465" s="4"/>
      <c r="Q465" s="4"/>
      <c r="R465" s="4"/>
      <c r="S465" s="4"/>
    </row>
    <row r="466" spans="4:19" x14ac:dyDescent="0.25">
      <c r="D466" s="4">
        <f t="shared" si="47"/>
        <v>46.300000000000388</v>
      </c>
      <c r="E466" s="1">
        <v>74.392160000000004</v>
      </c>
      <c r="F466" s="1">
        <v>159.98830000000001</v>
      </c>
      <c r="G466" s="1">
        <v>2.0420190969062779</v>
      </c>
      <c r="H466" s="1">
        <v>5.1886735726934431E-5</v>
      </c>
      <c r="I466" s="1">
        <v>0.10607021539664911</v>
      </c>
      <c r="J466" s="4">
        <f t="shared" si="45"/>
        <v>-3.7675778377058151</v>
      </c>
      <c r="K466" s="20">
        <f t="shared" si="46"/>
        <v>2.0410962752065447</v>
      </c>
      <c r="L466" s="4">
        <f t="shared" si="48"/>
        <v>9.2282169973323391E-4</v>
      </c>
      <c r="M466" s="4"/>
      <c r="N466" s="4"/>
      <c r="O466" s="4"/>
      <c r="P466" s="4"/>
      <c r="Q466" s="4"/>
      <c r="R466" s="4"/>
      <c r="S466" s="4"/>
    </row>
    <row r="467" spans="4:19" x14ac:dyDescent="0.25">
      <c r="D467" s="4">
        <f t="shared" si="47"/>
        <v>46.400000000000389</v>
      </c>
      <c r="E467" s="1">
        <v>74.492180000000005</v>
      </c>
      <c r="F467" s="1">
        <v>159.98830000000001</v>
      </c>
      <c r="G467" s="1">
        <v>2.0420910714285707</v>
      </c>
      <c r="H467" s="1">
        <v>5.1998868094733039E-5</v>
      </c>
      <c r="I467" s="1">
        <v>0.10638159807509359</v>
      </c>
      <c r="J467" s="4">
        <f t="shared" si="45"/>
        <v>-3.7354766061150677</v>
      </c>
      <c r="K467" s="20">
        <f t="shared" si="46"/>
        <v>2.0411216360383033</v>
      </c>
      <c r="L467" s="4">
        <f t="shared" si="48"/>
        <v>9.6943539026739245E-4</v>
      </c>
      <c r="M467" s="4"/>
      <c r="N467" s="4"/>
      <c r="O467" s="4"/>
      <c r="P467" s="4"/>
      <c r="Q467" s="4"/>
      <c r="R467" s="4"/>
      <c r="S467" s="4"/>
    </row>
    <row r="468" spans="4:19" x14ac:dyDescent="0.25">
      <c r="D468" s="4">
        <f t="shared" si="47"/>
        <v>46.500000000000391</v>
      </c>
      <c r="E468" s="1">
        <v>74.592179999999999</v>
      </c>
      <c r="F468" s="1">
        <v>159.98830000000001</v>
      </c>
      <c r="G468" s="1">
        <v>2.0421305618744308</v>
      </c>
      <c r="H468" s="1">
        <v>5.2111067509719687E-5</v>
      </c>
      <c r="I468" s="1">
        <v>0.10669359128366197</v>
      </c>
      <c r="J468" s="4">
        <f t="shared" si="45"/>
        <v>-3.7032994888104014</v>
      </c>
      <c r="K468" s="20">
        <f t="shared" si="46"/>
        <v>2.0411470465952166</v>
      </c>
      <c r="L468" s="4">
        <f t="shared" si="48"/>
        <v>9.8351527921414217E-4</v>
      </c>
      <c r="M468" s="4"/>
      <c r="N468" s="4"/>
      <c r="O468" s="4"/>
      <c r="P468" s="4"/>
      <c r="Q468" s="4"/>
      <c r="R468" s="4"/>
      <c r="S468" s="4"/>
    </row>
    <row r="469" spans="4:19" x14ac:dyDescent="0.25">
      <c r="D469" s="4">
        <f t="shared" si="47"/>
        <v>46.600000000000392</v>
      </c>
      <c r="E469" s="1">
        <v>74.692179999999993</v>
      </c>
      <c r="F469" s="1">
        <v>159.98830000000001</v>
      </c>
      <c r="G469" s="1">
        <v>2.0421600204731569</v>
      </c>
      <c r="H469" s="1">
        <v>5.2223355799335901E-5</v>
      </c>
      <c r="I469" s="1">
        <v>0.10700625768872027</v>
      </c>
      <c r="J469" s="4">
        <f t="shared" si="45"/>
        <v>-3.6710399349232397</v>
      </c>
      <c r="K469" s="20">
        <f t="shared" si="46"/>
        <v>2.041172511981201</v>
      </c>
      <c r="L469" s="4">
        <f t="shared" si="48"/>
        <v>9.8750849195594625E-4</v>
      </c>
      <c r="M469" s="4"/>
      <c r="N469" s="4"/>
      <c r="O469" s="4"/>
      <c r="P469" s="4"/>
      <c r="Q469" s="4"/>
      <c r="R469" s="4"/>
      <c r="S469" s="4"/>
    </row>
    <row r="470" spans="4:19" x14ac:dyDescent="0.25">
      <c r="D470" s="4">
        <f t="shared" si="47"/>
        <v>46.700000000000394</v>
      </c>
      <c r="E470" s="1">
        <v>74.792180000000002</v>
      </c>
      <c r="F470" s="1">
        <v>159.98830000000001</v>
      </c>
      <c r="G470" s="1">
        <v>2.0421506255686985</v>
      </c>
      <c r="H470" s="1">
        <v>5.2335732399519178E-5</v>
      </c>
      <c r="I470" s="1">
        <v>0.10731959782351631</v>
      </c>
      <c r="J470" s="4">
        <f t="shared" si="45"/>
        <v>-3.6386977973813366</v>
      </c>
      <c r="K470" s="20">
        <f t="shared" si="46"/>
        <v>2.0411980322396865</v>
      </c>
      <c r="L470" s="4">
        <f t="shared" si="48"/>
        <v>9.525933290119859E-4</v>
      </c>
      <c r="M470" s="4"/>
      <c r="N470" s="4"/>
      <c r="O470" s="4"/>
      <c r="P470" s="4"/>
      <c r="Q470" s="4"/>
      <c r="R470" s="4"/>
      <c r="S470" s="4"/>
    </row>
    <row r="471" spans="4:19" x14ac:dyDescent="0.25">
      <c r="D471" s="4">
        <f t="shared" si="47"/>
        <v>46.800000000000395</v>
      </c>
      <c r="E471" s="1">
        <v>74.892160000000004</v>
      </c>
      <c r="F471" s="1">
        <v>159.98830000000001</v>
      </c>
      <c r="G471" s="1">
        <v>2.0421066765241123</v>
      </c>
      <c r="H471" s="1">
        <v>5.2448174266067116E-5</v>
      </c>
      <c r="I471" s="1">
        <v>0.10763354941503456</v>
      </c>
      <c r="J471" s="4">
        <f t="shared" si="45"/>
        <v>-3.6062794153717643</v>
      </c>
      <c r="K471" s="20">
        <f t="shared" si="46"/>
        <v>2.041223602298794</v>
      </c>
      <c r="L471" s="4">
        <f t="shared" si="48"/>
        <v>8.8307422531830326E-4</v>
      </c>
      <c r="M471" s="4"/>
      <c r="N471" s="4"/>
      <c r="O471" s="4"/>
      <c r="P471" s="4"/>
      <c r="Q471" s="4"/>
      <c r="R471" s="4"/>
      <c r="S471" s="4"/>
    </row>
    <row r="472" spans="4:19" x14ac:dyDescent="0.25">
      <c r="D472" s="4">
        <f t="shared" si="47"/>
        <v>46.900000000000396</v>
      </c>
      <c r="E472" s="1">
        <v>74.992180000000005</v>
      </c>
      <c r="F472" s="1">
        <v>159.98830000000001</v>
      </c>
      <c r="G472" s="1">
        <v>2.0420940969062782</v>
      </c>
      <c r="H472" s="1">
        <v>5.256074826197997E-5</v>
      </c>
      <c r="I472" s="1">
        <v>0.10794830139844008</v>
      </c>
      <c r="J472" s="4">
        <f t="shared" si="45"/>
        <v>-3.5737651828907548</v>
      </c>
      <c r="K472" s="20">
        <f t="shared" si="46"/>
        <v>2.0412492375465119</v>
      </c>
      <c r="L472" s="4">
        <f t="shared" si="48"/>
        <v>8.4485935976630344E-4</v>
      </c>
      <c r="M472" s="4"/>
      <c r="N472" s="4"/>
      <c r="O472" s="4"/>
      <c r="P472" s="4"/>
      <c r="Q472" s="4"/>
      <c r="R472" s="4"/>
      <c r="S472" s="4"/>
    </row>
    <row r="473" spans="4:19" x14ac:dyDescent="0.25">
      <c r="D473" s="4">
        <f t="shared" si="47"/>
        <v>47.000000000000398</v>
      </c>
      <c r="E473" s="1">
        <v>75.092179999999999</v>
      </c>
      <c r="F473" s="1">
        <v>159.98830000000001</v>
      </c>
      <c r="G473" s="1">
        <v>2.0421397975432205</v>
      </c>
      <c r="H473" s="1">
        <v>5.2673386382730832E-5</v>
      </c>
      <c r="I473" s="1">
        <v>0.10826366588801195</v>
      </c>
      <c r="J473" s="4">
        <f t="shared" si="45"/>
        <v>-3.5411744116606947</v>
      </c>
      <c r="K473" s="20">
        <f t="shared" si="46"/>
        <v>2.0412749226803242</v>
      </c>
      <c r="L473" s="4">
        <f t="shared" si="48"/>
        <v>8.6487486289632542E-4</v>
      </c>
      <c r="M473" s="4"/>
      <c r="N473" s="4"/>
      <c r="O473" s="4"/>
      <c r="P473" s="4"/>
      <c r="Q473" s="4"/>
      <c r="R473" s="4"/>
      <c r="S473" s="4"/>
    </row>
    <row r="474" spans="4:19" x14ac:dyDescent="0.25">
      <c r="D474" s="4">
        <f t="shared" si="47"/>
        <v>47.100000000000399</v>
      </c>
      <c r="E474" s="1">
        <v>75.192179999999993</v>
      </c>
      <c r="F474" s="1">
        <v>159.98830000000001</v>
      </c>
      <c r="G474" s="1">
        <v>2.0422112943585073</v>
      </c>
      <c r="H474" s="1">
        <v>5.2786110531043505E-5</v>
      </c>
      <c r="I474" s="1">
        <v>0.10857970620630832</v>
      </c>
      <c r="J474" s="4">
        <f t="shared" si="45"/>
        <v>-3.5085004682017633</v>
      </c>
      <c r="K474" s="20">
        <f t="shared" si="46"/>
        <v>2.041300662857592</v>
      </c>
      <c r="L474" s="4">
        <f t="shared" si="48"/>
        <v>9.1063150091530431E-4</v>
      </c>
      <c r="M474" s="4"/>
      <c r="N474" s="4"/>
      <c r="O474" s="4"/>
      <c r="P474" s="4"/>
      <c r="Q474" s="4"/>
      <c r="R474" s="4"/>
      <c r="S474" s="4"/>
    </row>
    <row r="475" spans="4:19" x14ac:dyDescent="0.25">
      <c r="D475" s="4">
        <f t="shared" si="47"/>
        <v>47.200000000000401</v>
      </c>
      <c r="E475" s="1">
        <v>75.292180000000002</v>
      </c>
      <c r="F475" s="1">
        <v>159.98830000000001</v>
      </c>
      <c r="G475" s="1">
        <v>2.0423030141037302</v>
      </c>
      <c r="H475" s="1">
        <v>5.2898920129481438E-5</v>
      </c>
      <c r="I475" s="1">
        <v>0.10889642286949461</v>
      </c>
      <c r="J475" s="4">
        <f t="shared" si="45"/>
        <v>-3.4757432053044699</v>
      </c>
      <c r="K475" s="20">
        <f t="shared" si="46"/>
        <v>2.0413264581203552</v>
      </c>
      <c r="L475" s="4">
        <f t="shared" si="48"/>
        <v>9.7655598337498262E-4</v>
      </c>
      <c r="M475" s="4"/>
      <c r="N475" s="4"/>
      <c r="O475" s="4"/>
      <c r="P475" s="4"/>
      <c r="Q475" s="4"/>
      <c r="R475" s="4"/>
      <c r="S475" s="4"/>
    </row>
    <row r="476" spans="4:19" x14ac:dyDescent="0.25">
      <c r="D476" s="4">
        <f t="shared" si="47"/>
        <v>47.300000000000402</v>
      </c>
      <c r="E476" s="1">
        <v>75.392160000000004</v>
      </c>
      <c r="F476" s="1">
        <v>159.98830000000001</v>
      </c>
      <c r="G476" s="1">
        <v>2.0424006255686979</v>
      </c>
      <c r="H476" s="1">
        <v>5.3011792034661297E-5</v>
      </c>
      <c r="I476" s="1">
        <v>0.10921375291156735</v>
      </c>
      <c r="J476" s="4">
        <f t="shared" si="45"/>
        <v>-3.4429090452288147</v>
      </c>
      <c r="K476" s="20">
        <f t="shared" si="46"/>
        <v>2.0413523033402923</v>
      </c>
      <c r="L476" s="4">
        <f t="shared" si="48"/>
        <v>1.0483222284056737E-3</v>
      </c>
      <c r="M476" s="4"/>
      <c r="N476" s="4"/>
      <c r="O476" s="4"/>
      <c r="P476" s="4"/>
      <c r="Q476" s="4"/>
      <c r="R476" s="4"/>
      <c r="S476" s="4"/>
    </row>
    <row r="477" spans="4:19" x14ac:dyDescent="0.25">
      <c r="D477" s="4">
        <f t="shared" si="47"/>
        <v>47.400000000000404</v>
      </c>
      <c r="E477" s="1">
        <v>75.492180000000005</v>
      </c>
      <c r="F477" s="1">
        <v>159.98830000000001</v>
      </c>
      <c r="G477" s="1">
        <v>2.0424780141037302</v>
      </c>
      <c r="H477" s="1">
        <v>5.3124793353648965E-5</v>
      </c>
      <c r="I477" s="1">
        <v>0.10953188727792576</v>
      </c>
      <c r="J477" s="4">
        <f t="shared" si="45"/>
        <v>-3.4099781322298508</v>
      </c>
      <c r="K477" s="20">
        <f t="shared" si="46"/>
        <v>2.041378214069117</v>
      </c>
      <c r="L477" s="4">
        <f t="shared" si="48"/>
        <v>1.0998000346131853E-3</v>
      </c>
      <c r="M477" s="4"/>
      <c r="N477" s="4"/>
      <c r="O477" s="4"/>
      <c r="P477" s="4"/>
      <c r="Q477" s="4"/>
      <c r="R477" s="4"/>
      <c r="S477" s="4"/>
    </row>
    <row r="478" spans="4:19" x14ac:dyDescent="0.25">
      <c r="D478" s="4">
        <f t="shared" si="47"/>
        <v>47.500000000000405</v>
      </c>
      <c r="E478" s="1">
        <v>75.592179999999999</v>
      </c>
      <c r="F478" s="1">
        <v>159.98830000000001</v>
      </c>
      <c r="G478" s="1">
        <v>2.0425375682438576</v>
      </c>
      <c r="H478" s="1">
        <v>5.323785581112322E-5</v>
      </c>
      <c r="I478" s="1">
        <v>0.10985063603804764</v>
      </c>
      <c r="J478" s="4">
        <f t="shared" si="45"/>
        <v>-3.3769700275235746</v>
      </c>
      <c r="K478" s="20">
        <f t="shared" si="46"/>
        <v>2.041404174837774</v>
      </c>
      <c r="L478" s="4">
        <f t="shared" si="48"/>
        <v>1.1333934060835382E-3</v>
      </c>
      <c r="M478" s="4"/>
      <c r="N478" s="4"/>
      <c r="O478" s="4"/>
      <c r="P478" s="4"/>
      <c r="Q478" s="4"/>
      <c r="R478" s="4"/>
      <c r="S478" s="4"/>
    </row>
    <row r="479" spans="4:19" x14ac:dyDescent="0.25">
      <c r="D479" s="4">
        <f t="shared" si="47"/>
        <v>47.600000000000406</v>
      </c>
      <c r="E479" s="1">
        <v>75.692179999999993</v>
      </c>
      <c r="F479" s="1">
        <v>159.98830000000001</v>
      </c>
      <c r="G479" s="1">
        <v>2.0425862943585074</v>
      </c>
      <c r="H479" s="1">
        <v>5.335100138226143E-5</v>
      </c>
      <c r="I479" s="1">
        <v>0.11017006317291436</v>
      </c>
      <c r="J479" s="4">
        <f t="shared" si="45"/>
        <v>-3.3438780143094551</v>
      </c>
      <c r="K479" s="20">
        <f t="shared" si="46"/>
        <v>2.0414301908572487</v>
      </c>
      <c r="L479" s="4">
        <f t="shared" si="48"/>
        <v>1.1561035012586096E-3</v>
      </c>
      <c r="M479" s="4"/>
      <c r="N479" s="4"/>
      <c r="O479" s="4"/>
      <c r="P479" s="4"/>
      <c r="Q479" s="4"/>
      <c r="R479" s="4"/>
      <c r="S479" s="4"/>
    </row>
    <row r="480" spans="4:19" x14ac:dyDescent="0.25">
      <c r="D480" s="4">
        <f t="shared" si="47"/>
        <v>47.700000000000408</v>
      </c>
      <c r="E480" s="1">
        <v>75.792180000000002</v>
      </c>
      <c r="F480" s="1">
        <v>159.9888</v>
      </c>
      <c r="G480" s="1">
        <v>2.0426689376706091</v>
      </c>
      <c r="H480" s="1">
        <v>5.3465469506825173E-5</v>
      </c>
      <c r="I480" s="1">
        <v>0.11049016918120796</v>
      </c>
      <c r="J480" s="4">
        <f t="shared" si="45"/>
        <v>-3.310701945267672</v>
      </c>
      <c r="K480" s="20">
        <f t="shared" si="46"/>
        <v>2.0414562621681576</v>
      </c>
      <c r="L480" s="4">
        <f t="shared" si="48"/>
        <v>1.2126755024515212E-3</v>
      </c>
      <c r="M480" s="4"/>
      <c r="N480" s="4"/>
      <c r="O480" s="4"/>
      <c r="P480" s="4"/>
      <c r="Q480" s="4"/>
      <c r="R480" s="4"/>
      <c r="S480" s="4"/>
    </row>
    <row r="481" spans="4:19" x14ac:dyDescent="0.25">
      <c r="D481" s="4">
        <f t="shared" si="47"/>
        <v>47.800000000000409</v>
      </c>
      <c r="E481" s="1">
        <v>75.892160000000004</v>
      </c>
      <c r="F481" s="1">
        <v>159.98939999999999</v>
      </c>
      <c r="G481" s="1">
        <v>2.0427904344858958</v>
      </c>
      <c r="H481" s="1">
        <v>5.3580253361459781E-5</v>
      </c>
      <c r="I481" s="1">
        <v>0.11081089783968552</v>
      </c>
      <c r="J481" s="4">
        <f t="shared" si="45"/>
        <v>-3.2774475550622473</v>
      </c>
      <c r="K481" s="20">
        <f t="shared" si="46"/>
        <v>2.0414823841913496</v>
      </c>
      <c r="L481" s="4">
        <f t="shared" si="48"/>
        <v>1.3080502945461703E-3</v>
      </c>
      <c r="M481" s="4"/>
      <c r="N481" s="4"/>
      <c r="O481" s="4"/>
      <c r="P481" s="4"/>
      <c r="Q481" s="4"/>
      <c r="R481" s="4"/>
      <c r="S481" s="4"/>
    </row>
    <row r="482" spans="4:19" x14ac:dyDescent="0.25">
      <c r="D482" s="4">
        <f t="shared" si="47"/>
        <v>47.900000000000411</v>
      </c>
      <c r="E482" s="1">
        <v>75.992180000000005</v>
      </c>
      <c r="F482" s="1">
        <v>159.98939999999999</v>
      </c>
      <c r="G482" s="1">
        <v>2.0429195746132844</v>
      </c>
      <c r="H482" s="1">
        <v>5.3693678936781486E-5</v>
      </c>
      <c r="I482" s="1">
        <v>0.11113244365615832</v>
      </c>
      <c r="J482" s="4">
        <f t="shared" si="45"/>
        <v>-3.244094574774298</v>
      </c>
      <c r="K482" s="20">
        <f t="shared" si="46"/>
        <v>2.0415085727686817</v>
      </c>
      <c r="L482" s="4">
        <f t="shared" si="48"/>
        <v>1.4110018446027439E-3</v>
      </c>
      <c r="M482" s="4"/>
      <c r="N482" s="4"/>
      <c r="O482" s="4"/>
      <c r="P482" s="4"/>
      <c r="Q482" s="4"/>
      <c r="R482" s="4"/>
      <c r="S482" s="4"/>
    </row>
    <row r="483" spans="4:19" x14ac:dyDescent="0.25">
      <c r="D483" s="4">
        <f t="shared" si="47"/>
        <v>48.000000000000412</v>
      </c>
      <c r="E483" s="1">
        <v>76.092179999999999</v>
      </c>
      <c r="F483" s="1">
        <v>159.98939999999999</v>
      </c>
      <c r="G483" s="1">
        <v>2.0430603389444943</v>
      </c>
      <c r="H483" s="1">
        <v>5.3807162610426726E-5</v>
      </c>
      <c r="I483" s="1">
        <v>0.11145460572977899</v>
      </c>
      <c r="J483" s="4">
        <f t="shared" si="45"/>
        <v>-3.2106637417448098</v>
      </c>
      <c r="K483" s="20">
        <f t="shared" si="46"/>
        <v>2.0415348115376108</v>
      </c>
      <c r="L483" s="4">
        <f t="shared" si="48"/>
        <v>1.5255274068834979E-3</v>
      </c>
      <c r="M483" s="4"/>
      <c r="N483" s="4"/>
      <c r="O483" s="4"/>
      <c r="P483" s="4"/>
      <c r="Q483" s="4"/>
      <c r="R483" s="4"/>
      <c r="S483" s="4"/>
    </row>
    <row r="484" spans="4:19" x14ac:dyDescent="0.25">
      <c r="D484" s="4">
        <f t="shared" si="47"/>
        <v>48.100000000000414</v>
      </c>
      <c r="E484" s="1">
        <v>76.192179999999993</v>
      </c>
      <c r="F484" s="1">
        <v>159.98939999999999</v>
      </c>
      <c r="G484" s="1">
        <v>2.0431490332120106</v>
      </c>
      <c r="H484" s="1">
        <v>5.3920726429325329E-5</v>
      </c>
      <c r="I484" s="1">
        <v>0.11177744870544153</v>
      </c>
      <c r="J484" s="4">
        <f t="shared" si="45"/>
        <v>-3.1771482547812298</v>
      </c>
      <c r="K484" s="20">
        <f t="shared" si="46"/>
        <v>2.0415611057631957</v>
      </c>
      <c r="L484" s="4">
        <f t="shared" si="48"/>
        <v>1.5879274488148631E-3</v>
      </c>
      <c r="M484" s="4"/>
      <c r="N484" s="4"/>
      <c r="O484" s="4"/>
      <c r="P484" s="4"/>
      <c r="Q484" s="4"/>
      <c r="R484" s="4"/>
      <c r="S484" s="4"/>
    </row>
    <row r="485" spans="4:19" x14ac:dyDescent="0.25">
      <c r="D485" s="4">
        <f t="shared" si="47"/>
        <v>48.200000000000415</v>
      </c>
      <c r="E485" s="1">
        <v>76.292180000000002</v>
      </c>
      <c r="F485" s="1">
        <v>159.98939999999999</v>
      </c>
      <c r="G485" s="1">
        <v>2.0432130459508642</v>
      </c>
      <c r="H485" s="1">
        <v>5.4034369789242716E-5</v>
      </c>
      <c r="I485" s="1">
        <v>0.11210097306401751</v>
      </c>
      <c r="J485" s="4">
        <f t="shared" si="45"/>
        <v>-3.1435479664583426</v>
      </c>
      <c r="K485" s="20">
        <f t="shared" si="46"/>
        <v>2.0415874554846019</v>
      </c>
      <c r="L485" s="4">
        <f t="shared" si="48"/>
        <v>1.6255904662623166E-3</v>
      </c>
      <c r="M485" s="4"/>
      <c r="N485" s="4"/>
      <c r="O485" s="4"/>
      <c r="P485" s="4"/>
      <c r="Q485" s="4"/>
      <c r="R485" s="4"/>
      <c r="S485" s="4"/>
    </row>
    <row r="486" spans="4:19" x14ac:dyDescent="0.25">
      <c r="D486" s="4">
        <f t="shared" si="47"/>
        <v>48.300000000000416</v>
      </c>
      <c r="E486" s="1">
        <v>76.392160000000004</v>
      </c>
      <c r="F486" s="1">
        <v>159.98939999999999</v>
      </c>
      <c r="G486" s="1">
        <v>2.0432644790718832</v>
      </c>
      <c r="H486" s="1">
        <v>5.4148069354880553E-5</v>
      </c>
      <c r="I486" s="1">
        <v>0.11242511444150922</v>
      </c>
      <c r="J486" s="4">
        <f t="shared" si="45"/>
        <v>-3.1098694678002321</v>
      </c>
      <c r="K486" s="20">
        <f t="shared" si="46"/>
        <v>2.0416138554596479</v>
      </c>
      <c r="L486" s="4">
        <f t="shared" si="48"/>
        <v>1.6506236122353357E-3</v>
      </c>
      <c r="M486" s="4"/>
      <c r="N486" s="4"/>
      <c r="O486" s="4"/>
      <c r="P486" s="4"/>
      <c r="Q486" s="4"/>
      <c r="R486" s="4"/>
      <c r="S486" s="4"/>
    </row>
    <row r="487" spans="4:19" x14ac:dyDescent="0.25">
      <c r="D487" s="4">
        <f t="shared" si="47"/>
        <v>48.400000000000418</v>
      </c>
      <c r="E487" s="1">
        <v>76.492180000000005</v>
      </c>
      <c r="F487" s="1">
        <v>159.98939999999999</v>
      </c>
      <c r="G487" s="1">
        <v>2.0433469631483163</v>
      </c>
      <c r="H487" s="1">
        <v>5.4261892701917387E-5</v>
      </c>
      <c r="I487" s="1">
        <v>0.11275006783532174</v>
      </c>
      <c r="J487" s="4">
        <f t="shared" si="45"/>
        <v>-3.0760923959616768</v>
      </c>
      <c r="K487" s="20">
        <f t="shared" si="46"/>
        <v>2.0416403215700658</v>
      </c>
      <c r="L487" s="4">
        <f t="shared" si="48"/>
        <v>1.7066415782505118E-3</v>
      </c>
      <c r="M487" s="4"/>
      <c r="N487" s="4"/>
      <c r="O487" s="4"/>
      <c r="P487" s="4"/>
      <c r="Q487" s="4"/>
      <c r="R487" s="4"/>
      <c r="S487" s="4"/>
    </row>
    <row r="488" spans="4:19" x14ac:dyDescent="0.25">
      <c r="D488" s="4">
        <f t="shared" si="47"/>
        <v>48.500000000000419</v>
      </c>
      <c r="E488" s="1">
        <v>76.592179999999999</v>
      </c>
      <c r="F488" s="1">
        <v>159.98939999999999</v>
      </c>
      <c r="G488" s="1">
        <v>2.0434226000909912</v>
      </c>
      <c r="H488" s="1">
        <v>5.4375771032884187E-5</v>
      </c>
      <c r="I488" s="1">
        <v>0.11307563919153323</v>
      </c>
      <c r="J488" s="4">
        <f t="shared" si="45"/>
        <v>-3.0422368188830404</v>
      </c>
      <c r="K488" s="20">
        <f t="shared" si="46"/>
        <v>2.0416668380109662</v>
      </c>
      <c r="L488" s="4">
        <f t="shared" si="48"/>
        <v>1.7557620800250362E-3</v>
      </c>
      <c r="M488" s="4"/>
      <c r="N488" s="4"/>
      <c r="O488" s="4"/>
      <c r="P488" s="4"/>
      <c r="Q488" s="4"/>
      <c r="R488" s="4"/>
      <c r="S488" s="4"/>
    </row>
    <row r="489" spans="4:19" x14ac:dyDescent="0.25">
      <c r="D489" s="4">
        <f t="shared" si="47"/>
        <v>48.600000000000421</v>
      </c>
      <c r="E489" s="1">
        <v>76.692179999999993</v>
      </c>
      <c r="F489" s="1">
        <v>159.98939999999999</v>
      </c>
      <c r="G489" s="1">
        <v>2.0434953707916281</v>
      </c>
      <c r="H489" s="1">
        <v>5.4489726461340525E-5</v>
      </c>
      <c r="I489" s="1">
        <v>0.11340189381773051</v>
      </c>
      <c r="J489" s="4">
        <f t="shared" si="45"/>
        <v>-3.008295850623341</v>
      </c>
      <c r="K489" s="20">
        <f t="shared" si="46"/>
        <v>2.0416934101013822</v>
      </c>
      <c r="L489" s="4">
        <f t="shared" si="48"/>
        <v>1.8019606902459628E-3</v>
      </c>
      <c r="M489" s="4"/>
      <c r="N489" s="4"/>
      <c r="O489" s="4"/>
      <c r="P489" s="4"/>
      <c r="Q489" s="4"/>
      <c r="R489" s="4"/>
      <c r="S489" s="4"/>
    </row>
    <row r="490" spans="4:19" x14ac:dyDescent="0.25">
      <c r="D490" s="4">
        <f t="shared" si="47"/>
        <v>48.700000000000422</v>
      </c>
      <c r="E490" s="1">
        <v>76.792180000000002</v>
      </c>
      <c r="F490" s="1">
        <v>159.98939999999999</v>
      </c>
      <c r="G490" s="1">
        <v>2.0435956892629656</v>
      </c>
      <c r="H490" s="1">
        <v>5.4603758369765063E-5</v>
      </c>
      <c r="I490" s="1">
        <v>0.11372883217649858</v>
      </c>
      <c r="J490" s="4">
        <f t="shared" si="45"/>
        <v>-2.9742693437025665</v>
      </c>
      <c r="K490" s="20">
        <f t="shared" si="46"/>
        <v>2.041720037878989</v>
      </c>
      <c r="L490" s="4">
        <f t="shared" si="48"/>
        <v>1.8756513839766065E-3</v>
      </c>
      <c r="M490" s="4"/>
      <c r="N490" s="4"/>
      <c r="O490" s="4"/>
      <c r="P490" s="4"/>
      <c r="Q490" s="4"/>
      <c r="R490" s="4"/>
      <c r="S490" s="4"/>
    </row>
    <row r="491" spans="4:19" x14ac:dyDescent="0.25">
      <c r="D491" s="4">
        <f t="shared" si="47"/>
        <v>48.800000000000423</v>
      </c>
      <c r="E491" s="1">
        <v>76.892160000000004</v>
      </c>
      <c r="F491" s="1">
        <v>159.98939999999999</v>
      </c>
      <c r="G491" s="1">
        <v>2.0437337465878067</v>
      </c>
      <c r="H491" s="1">
        <v>5.4717843332706401E-5</v>
      </c>
      <c r="I491" s="1">
        <v>0.11405638920220713</v>
      </c>
      <c r="J491" s="4">
        <f t="shared" si="45"/>
        <v>-2.9401639745214396</v>
      </c>
      <c r="K491" s="20">
        <f t="shared" si="46"/>
        <v>2.04174671604446</v>
      </c>
      <c r="L491" s="4">
        <f t="shared" si="48"/>
        <v>1.9870305433467017E-3</v>
      </c>
      <c r="M491" s="4"/>
      <c r="N491" s="4"/>
      <c r="O491" s="4"/>
      <c r="P491" s="4"/>
      <c r="Q491" s="4"/>
      <c r="R491" s="4"/>
      <c r="S491" s="4"/>
    </row>
    <row r="492" spans="4:19" x14ac:dyDescent="0.25">
      <c r="D492" s="4">
        <f t="shared" si="47"/>
        <v>48.900000000000425</v>
      </c>
      <c r="E492" s="1">
        <v>76.992180000000005</v>
      </c>
      <c r="F492" s="1">
        <v>159.98939999999999</v>
      </c>
      <c r="G492" s="1">
        <v>2.0438710077343032</v>
      </c>
      <c r="H492" s="1">
        <v>5.4832049143200007E-5</v>
      </c>
      <c r="I492" s="1">
        <v>0.11438476192361538</v>
      </c>
      <c r="J492" s="4">
        <f t="shared" si="45"/>
        <v>-2.9059591239139078</v>
      </c>
      <c r="K492" s="20">
        <f t="shared" si="46"/>
        <v>2.0417734606449738</v>
      </c>
      <c r="L492" s="4">
        <f t="shared" si="48"/>
        <v>2.0975470893294101E-3</v>
      </c>
      <c r="M492" s="4"/>
      <c r="N492" s="4"/>
      <c r="O492" s="4"/>
      <c r="P492" s="4"/>
      <c r="Q492" s="4"/>
      <c r="R492" s="4"/>
      <c r="S492" s="4"/>
    </row>
    <row r="493" spans="4:19" x14ac:dyDescent="0.25">
      <c r="D493" s="4">
        <f t="shared" si="47"/>
        <v>49.000000000000426</v>
      </c>
      <c r="E493" s="1">
        <v>77.092179999999999</v>
      </c>
      <c r="F493" s="1">
        <v>159.98939999999999</v>
      </c>
      <c r="G493" s="1">
        <v>2.0439409121929022</v>
      </c>
      <c r="H493" s="1">
        <v>5.4946306759891603E-5</v>
      </c>
      <c r="I493" s="1">
        <v>0.11471375421847456</v>
      </c>
      <c r="J493" s="4">
        <f t="shared" si="45"/>
        <v>-2.8716751160602065</v>
      </c>
      <c r="K493" s="20">
        <f t="shared" si="46"/>
        <v>2.0418002557071833</v>
      </c>
      <c r="L493" s="4">
        <f t="shared" si="48"/>
        <v>2.1406564857189281E-3</v>
      </c>
      <c r="M493" s="4"/>
      <c r="N493" s="4"/>
      <c r="O493" s="4"/>
      <c r="P493" s="4"/>
      <c r="Q493" s="4"/>
      <c r="R493" s="4"/>
      <c r="S493" s="4"/>
    </row>
    <row r="494" spans="4:19" x14ac:dyDescent="0.25">
      <c r="D494" s="4">
        <f t="shared" si="47"/>
        <v>49.100000000000428</v>
      </c>
      <c r="E494" s="1">
        <v>77.192179999999993</v>
      </c>
      <c r="F494" s="1">
        <v>159.98939999999999</v>
      </c>
      <c r="G494" s="1">
        <v>2.0439891606005451</v>
      </c>
      <c r="H494" s="1">
        <v>5.5060638359966787E-5</v>
      </c>
      <c r="I494" s="1">
        <v>0.11504343205903389</v>
      </c>
      <c r="J494" s="4">
        <f t="shared" si="45"/>
        <v>-2.8373049795615106</v>
      </c>
      <c r="K494" s="20">
        <f t="shared" si="46"/>
        <v>2.0418271066042557</v>
      </c>
      <c r="L494" s="4">
        <f t="shared" si="48"/>
        <v>2.162053996289437E-3</v>
      </c>
      <c r="M494" s="4"/>
      <c r="N494" s="4"/>
      <c r="O494" s="4"/>
      <c r="P494" s="4"/>
      <c r="Q494" s="4"/>
      <c r="R494" s="4"/>
      <c r="S494" s="4"/>
    </row>
    <row r="495" spans="4:19" x14ac:dyDescent="0.25">
      <c r="D495" s="4">
        <f t="shared" si="47"/>
        <v>49.200000000000429</v>
      </c>
      <c r="E495" s="1">
        <v>77.292180000000002</v>
      </c>
      <c r="F495" s="1">
        <v>159.98939999999999</v>
      </c>
      <c r="G495" s="1">
        <v>2.0440159121929025</v>
      </c>
      <c r="H495" s="1">
        <v>5.5175043312664998E-5</v>
      </c>
      <c r="I495" s="1">
        <v>0.11537379588919372</v>
      </c>
      <c r="J495" s="4">
        <f t="shared" si="45"/>
        <v>-2.8028485669116332</v>
      </c>
      <c r="K495" s="20">
        <f t="shared" si="46"/>
        <v>2.0418540133723448</v>
      </c>
      <c r="L495" s="4">
        <f t="shared" si="48"/>
        <v>2.1618988205576173E-3</v>
      </c>
      <c r="M495" s="4"/>
      <c r="N495" s="4"/>
      <c r="O495" s="4"/>
      <c r="P495" s="4"/>
      <c r="Q495" s="4"/>
      <c r="R495" s="4"/>
      <c r="S495" s="4"/>
    </row>
    <row r="496" spans="4:19" x14ac:dyDescent="0.25">
      <c r="D496" s="4">
        <f t="shared" si="47"/>
        <v>49.300000000000431</v>
      </c>
      <c r="E496" s="1">
        <v>77.392160000000004</v>
      </c>
      <c r="F496" s="1">
        <v>159.98939999999999</v>
      </c>
      <c r="G496" s="1">
        <v>2.0440474408553229</v>
      </c>
      <c r="H496" s="1">
        <v>5.5289498105546913E-5</v>
      </c>
      <c r="I496" s="1">
        <v>0.11570477993901775</v>
      </c>
      <c r="J496" s="4">
        <f t="shared" si="45"/>
        <v>-2.7683126406548073</v>
      </c>
      <c r="K496" s="20">
        <f t="shared" si="46"/>
        <v>2.0418809706547614</v>
      </c>
      <c r="L496" s="4">
        <f t="shared" si="48"/>
        <v>2.1664702005614878E-3</v>
      </c>
      <c r="M496" s="4"/>
      <c r="N496" s="4"/>
      <c r="O496" s="4"/>
      <c r="P496" s="4"/>
      <c r="Q496" s="4"/>
      <c r="R496" s="4"/>
      <c r="S496" s="4"/>
    </row>
    <row r="497" spans="4:19" x14ac:dyDescent="0.25">
      <c r="D497" s="4">
        <f t="shared" si="47"/>
        <v>49.400000000000432</v>
      </c>
      <c r="E497" s="1">
        <v>77.492180000000005</v>
      </c>
      <c r="F497" s="1">
        <v>159.98939999999999</v>
      </c>
      <c r="G497" s="1">
        <v>2.0441138421292075</v>
      </c>
      <c r="H497" s="1">
        <v>5.5404070739708606E-5</v>
      </c>
      <c r="I497" s="1">
        <v>0.11603658327504876</v>
      </c>
      <c r="J497" s="4">
        <f t="shared" si="45"/>
        <v>-2.7336763231185888</v>
      </c>
      <c r="K497" s="20">
        <f t="shared" si="46"/>
        <v>2.0419079946646521</v>
      </c>
      <c r="L497" s="4">
        <f t="shared" si="48"/>
        <v>2.2058474645554327E-3</v>
      </c>
      <c r="M497" s="4"/>
      <c r="N497" s="4"/>
      <c r="O497" s="4"/>
      <c r="P497" s="4"/>
      <c r="Q497" s="4"/>
      <c r="R497" s="4"/>
      <c r="S497" s="4"/>
    </row>
    <row r="498" spans="4:19" x14ac:dyDescent="0.25">
      <c r="D498" s="4">
        <f t="shared" si="47"/>
        <v>49.500000000000433</v>
      </c>
      <c r="E498" s="1">
        <v>77.592179999999999</v>
      </c>
      <c r="F498" s="1">
        <v>159.98939999999999</v>
      </c>
      <c r="G498" s="1">
        <v>2.0442327911737941</v>
      </c>
      <c r="H498" s="1">
        <v>5.5518691939310901E-5</v>
      </c>
      <c r="I498" s="1">
        <v>0.11636900769948699</v>
      </c>
      <c r="J498" s="4">
        <f t="shared" si="45"/>
        <v>-2.6989601969664587</v>
      </c>
      <c r="K498" s="20">
        <f t="shared" si="46"/>
        <v>2.0419350692596261</v>
      </c>
      <c r="L498" s="4">
        <f t="shared" si="48"/>
        <v>2.2977219141679939E-3</v>
      </c>
      <c r="M498" s="4"/>
      <c r="N498" s="4"/>
      <c r="O498" s="4"/>
      <c r="P498" s="4"/>
      <c r="Q498" s="4"/>
      <c r="R498" s="4"/>
      <c r="S498" s="4"/>
    </row>
    <row r="499" spans="4:19" x14ac:dyDescent="0.25">
      <c r="D499" s="4">
        <f t="shared" si="47"/>
        <v>49.600000000000435</v>
      </c>
      <c r="E499" s="1">
        <v>77.692179999999993</v>
      </c>
      <c r="F499" s="1">
        <v>159.98939999999999</v>
      </c>
      <c r="G499" s="1">
        <v>2.044371166969972</v>
      </c>
      <c r="H499" s="1">
        <v>5.5633383942104225E-5</v>
      </c>
      <c r="I499" s="1">
        <v>0.11670211985112285</v>
      </c>
      <c r="J499" s="4">
        <f t="shared" si="45"/>
        <v>-2.6641572046326782</v>
      </c>
      <c r="K499" s="20">
        <f t="shared" si="46"/>
        <v>2.0419621998671365</v>
      </c>
      <c r="L499" s="4">
        <f t="shared" si="48"/>
        <v>2.4089671028355575E-3</v>
      </c>
      <c r="M499" s="4"/>
      <c r="N499" s="4"/>
      <c r="O499" s="4"/>
      <c r="P499" s="4"/>
      <c r="Q499" s="4"/>
      <c r="R499" s="4"/>
      <c r="S499" s="4"/>
    </row>
    <row r="500" spans="4:19" x14ac:dyDescent="0.25">
      <c r="D500" s="4">
        <f t="shared" si="47"/>
        <v>49.700000000000436</v>
      </c>
      <c r="E500" s="1">
        <v>77.792180000000002</v>
      </c>
      <c r="F500" s="1">
        <v>159.989</v>
      </c>
      <c r="G500" s="1">
        <v>2.0445897975432206</v>
      </c>
      <c r="H500" s="1">
        <v>5.574711172648663E-5</v>
      </c>
      <c r="I500" s="1">
        <v>0.1170359201547755</v>
      </c>
      <c r="J500" s="4">
        <f t="shared" si="45"/>
        <v>-2.6292671986140785</v>
      </c>
      <c r="K500" s="20">
        <f t="shared" si="46"/>
        <v>2.0419893865217835</v>
      </c>
      <c r="L500" s="4">
        <f t="shared" si="48"/>
        <v>2.6004110214370435E-3</v>
      </c>
      <c r="M500" s="4"/>
      <c r="N500" s="4"/>
      <c r="O500" s="4"/>
      <c r="P500" s="4"/>
      <c r="Q500" s="4"/>
      <c r="R500" s="4"/>
      <c r="S500" s="4"/>
    </row>
    <row r="501" spans="4:19" x14ac:dyDescent="0.25">
      <c r="D501" s="4">
        <f t="shared" si="47"/>
        <v>49.800000000000438</v>
      </c>
      <c r="E501" s="1">
        <v>77.892160000000004</v>
      </c>
      <c r="F501" s="1">
        <v>159.98869999999999</v>
      </c>
      <c r="G501" s="1">
        <v>2.0447598612374884</v>
      </c>
      <c r="H501" s="1">
        <v>5.586113882323264E-5</v>
      </c>
      <c r="I501" s="1">
        <v>0.11737033592860036</v>
      </c>
      <c r="J501" s="4">
        <f t="shared" si="45"/>
        <v>-2.5942976773601796</v>
      </c>
      <c r="K501" s="20">
        <f t="shared" si="46"/>
        <v>2.0420166233039319</v>
      </c>
      <c r="L501" s="4">
        <f t="shared" si="48"/>
        <v>2.7432379335565749E-3</v>
      </c>
      <c r="M501" s="4"/>
      <c r="N501" s="4"/>
      <c r="O501" s="4"/>
      <c r="P501" s="4"/>
      <c r="Q501" s="4"/>
      <c r="R501" s="4"/>
      <c r="S501" s="4"/>
    </row>
    <row r="502" spans="4:19" x14ac:dyDescent="0.25">
      <c r="D502" s="4">
        <f t="shared" si="47"/>
        <v>49.900000000000439</v>
      </c>
      <c r="E502" s="1">
        <v>77.992180000000005</v>
      </c>
      <c r="F502" s="1">
        <v>159.98869999999999</v>
      </c>
      <c r="G502" s="1">
        <v>2.0448023771610551</v>
      </c>
      <c r="H502" s="1">
        <v>5.5976054849476355E-5</v>
      </c>
      <c r="I502" s="1">
        <v>0.11770556979490635</v>
      </c>
      <c r="J502" s="4">
        <f t="shared" si="45"/>
        <v>-2.5592273451615188</v>
      </c>
      <c r="K502" s="20">
        <f t="shared" si="46"/>
        <v>2.0420439267163299</v>
      </c>
      <c r="L502" s="4">
        <f t="shared" si="48"/>
        <v>2.7584504447251135E-3</v>
      </c>
      <c r="M502" s="4"/>
      <c r="N502" s="4"/>
      <c r="O502" s="4"/>
      <c r="P502" s="4"/>
      <c r="Q502" s="4"/>
      <c r="R502" s="4"/>
      <c r="S502" s="4"/>
    </row>
    <row r="503" spans="4:19" x14ac:dyDescent="0.25">
      <c r="D503" s="4">
        <f t="shared" si="47"/>
        <v>50.000000000000441</v>
      </c>
      <c r="E503" s="1">
        <v>78.092179999999999</v>
      </c>
      <c r="F503" s="1">
        <v>159.98869999999999</v>
      </c>
      <c r="G503" s="1">
        <v>2.0447862943585071</v>
      </c>
      <c r="H503" s="1">
        <v>5.6091016132612264E-5</v>
      </c>
      <c r="I503" s="1">
        <v>0.11804142612400319</v>
      </c>
      <c r="J503" s="4">
        <f t="shared" si="45"/>
        <v>-2.5240765592158141</v>
      </c>
      <c r="K503" s="20">
        <f t="shared" si="46"/>
        <v>2.0420712808257493</v>
      </c>
      <c r="L503" s="4">
        <f t="shared" si="48"/>
        <v>2.7150135327578262E-3</v>
      </c>
      <c r="M503" s="4"/>
      <c r="N503" s="4"/>
      <c r="O503" s="4"/>
      <c r="P503" s="4"/>
      <c r="Q503" s="4"/>
      <c r="R503" s="4"/>
      <c r="S503" s="4"/>
    </row>
    <row r="504" spans="4:19" x14ac:dyDescent="0.25">
      <c r="D504" s="4">
        <f t="shared" si="47"/>
        <v>50.100000000000442</v>
      </c>
      <c r="E504" s="1">
        <v>78.192179999999993</v>
      </c>
      <c r="F504" s="1">
        <v>159.98869999999999</v>
      </c>
      <c r="G504" s="1">
        <v>2.0447780141037302</v>
      </c>
      <c r="H504" s="1">
        <v>5.6206044966433528E-5</v>
      </c>
      <c r="I504" s="1">
        <v>0.11837797222079884</v>
      </c>
      <c r="J504" s="4">
        <f t="shared" si="45"/>
        <v>-2.4888381753232469</v>
      </c>
      <c r="K504" s="20">
        <f t="shared" si="46"/>
        <v>2.0420986911138956</v>
      </c>
      <c r="L504" s="4">
        <f t="shared" si="48"/>
        <v>2.6793229898345317E-3</v>
      </c>
      <c r="M504" s="4"/>
      <c r="N504" s="4"/>
      <c r="O504" s="4"/>
      <c r="P504" s="4"/>
      <c r="Q504" s="4"/>
      <c r="R504" s="4"/>
      <c r="S504" s="4"/>
    </row>
    <row r="505" spans="4:19" x14ac:dyDescent="0.25">
      <c r="D505" s="4">
        <f t="shared" si="47"/>
        <v>50.200000000000443</v>
      </c>
      <c r="E505" s="1">
        <v>78.292180000000002</v>
      </c>
      <c r="F505" s="1">
        <v>159.98869999999999</v>
      </c>
      <c r="G505" s="1">
        <v>2.0447832688808001</v>
      </c>
      <c r="H505" s="1">
        <v>5.6321140693965333E-5</v>
      </c>
      <c r="I505" s="1">
        <v>0.11871520849059747</v>
      </c>
      <c r="J505" s="4">
        <f t="shared" si="45"/>
        <v>-2.4535120460277859</v>
      </c>
      <c r="K505" s="20">
        <f t="shared" si="46"/>
        <v>2.0421261576137795</v>
      </c>
      <c r="L505" s="4">
        <f t="shared" si="48"/>
        <v>2.6571112670206176E-3</v>
      </c>
      <c r="M505" s="4"/>
      <c r="N505" s="4"/>
      <c r="O505" s="4"/>
      <c r="P505" s="4"/>
      <c r="Q505" s="4"/>
      <c r="R505" s="4"/>
      <c r="S505" s="4"/>
    </row>
    <row r="506" spans="4:19" x14ac:dyDescent="0.25">
      <c r="D506" s="4">
        <f t="shared" si="47"/>
        <v>50.300000000000445</v>
      </c>
      <c r="E506" s="1">
        <v>78.392160000000004</v>
      </c>
      <c r="F506" s="1">
        <v>159.98869999999999</v>
      </c>
      <c r="G506" s="1">
        <v>2.0448210077343036</v>
      </c>
      <c r="H506" s="1">
        <v>5.6436279640169121E-5</v>
      </c>
      <c r="I506" s="1">
        <v>0.11905306774939244</v>
      </c>
      <c r="J506" s="4">
        <f t="shared" si="45"/>
        <v>-2.4181051082453511</v>
      </c>
      <c r="K506" s="20">
        <f t="shared" si="46"/>
        <v>2.0421536748535414</v>
      </c>
      <c r="L506" s="4">
        <f t="shared" si="48"/>
        <v>2.6673328807622632E-3</v>
      </c>
      <c r="M506" s="4"/>
      <c r="N506" s="4"/>
      <c r="O506" s="4"/>
      <c r="P506" s="4"/>
      <c r="Q506" s="4"/>
      <c r="R506" s="4"/>
      <c r="S506" s="4"/>
    </row>
    <row r="507" spans="4:19" x14ac:dyDescent="0.25">
      <c r="D507" s="4">
        <f t="shared" si="47"/>
        <v>50.400000000000446</v>
      </c>
      <c r="E507" s="1">
        <v>78.492180000000005</v>
      </c>
      <c r="F507" s="1">
        <v>159.98869999999999</v>
      </c>
      <c r="G507" s="1">
        <v>2.0448433007279339</v>
      </c>
      <c r="H507" s="1">
        <v>5.6551530189217312E-5</v>
      </c>
      <c r="I507" s="1">
        <v>0.11939175315076903</v>
      </c>
      <c r="J507" s="4">
        <f t="shared" si="45"/>
        <v>-2.3825959614483683</v>
      </c>
      <c r="K507" s="20">
        <f t="shared" si="46"/>
        <v>2.042181259379201</v>
      </c>
      <c r="L507" s="4">
        <f t="shared" si="48"/>
        <v>2.6620413487328243E-3</v>
      </c>
      <c r="M507" s="4"/>
      <c r="N507" s="4"/>
      <c r="O507" s="4"/>
      <c r="P507" s="4"/>
      <c r="Q507" s="4"/>
      <c r="R507" s="4"/>
      <c r="S507" s="4"/>
    </row>
    <row r="508" spans="4:19" x14ac:dyDescent="0.25">
      <c r="D508" s="4">
        <f t="shared" si="47"/>
        <v>50.500000000000448</v>
      </c>
      <c r="E508" s="1">
        <v>78.592179999999999</v>
      </c>
      <c r="F508" s="1">
        <v>159.98869999999999</v>
      </c>
      <c r="G508" s="1">
        <v>2.0449044472247495</v>
      </c>
      <c r="H508" s="1">
        <v>5.6666822629903198E-5</v>
      </c>
      <c r="I508" s="1">
        <v>0.11973106233190431</v>
      </c>
      <c r="J508" s="4">
        <f t="shared" si="45"/>
        <v>-2.347005711315834</v>
      </c>
      <c r="K508" s="20">
        <f t="shared" si="46"/>
        <v>2.0422088947091428</v>
      </c>
      <c r="L508" s="4">
        <f t="shared" si="48"/>
        <v>2.6955525156067139E-3</v>
      </c>
      <c r="M508" s="4"/>
      <c r="N508" s="4"/>
      <c r="O508" s="4"/>
      <c r="P508" s="4"/>
      <c r="Q508" s="4"/>
      <c r="R508" s="4"/>
      <c r="S508" s="4"/>
    </row>
    <row r="509" spans="4:19" x14ac:dyDescent="0.25">
      <c r="D509" s="4">
        <f t="shared" si="47"/>
        <v>50.600000000000449</v>
      </c>
      <c r="E509" s="1">
        <v>78.692179999999993</v>
      </c>
      <c r="F509" s="1">
        <v>159.98869999999999</v>
      </c>
      <c r="G509" s="1">
        <v>2.0449726000909916</v>
      </c>
      <c r="H509" s="1">
        <v>5.6782179310287633E-5</v>
      </c>
      <c r="I509" s="1">
        <v>0.12007106326768371</v>
      </c>
      <c r="J509" s="4">
        <f t="shared" si="45"/>
        <v>-2.3113271260701982</v>
      </c>
      <c r="K509" s="20">
        <f t="shared" si="46"/>
        <v>2.0422365863796403</v>
      </c>
      <c r="L509" s="4">
        <f t="shared" si="48"/>
        <v>2.7360137113512373E-3</v>
      </c>
      <c r="M509" s="4"/>
      <c r="N509" s="4"/>
      <c r="O509" s="4"/>
      <c r="P509" s="4"/>
      <c r="Q509" s="4"/>
      <c r="R509" s="4"/>
      <c r="S509" s="4"/>
    </row>
    <row r="510" spans="4:19" x14ac:dyDescent="0.25">
      <c r="D510" s="4">
        <f t="shared" si="47"/>
        <v>50.70000000000045</v>
      </c>
      <c r="E510" s="1">
        <v>78.792180000000002</v>
      </c>
      <c r="F510" s="1">
        <v>159.98869999999999</v>
      </c>
      <c r="G510" s="1">
        <v>2.0450254663330298</v>
      </c>
      <c r="H510" s="1">
        <v>5.6897599560355432E-5</v>
      </c>
      <c r="I510" s="1">
        <v>0.12041175634354546</v>
      </c>
      <c r="J510" s="4">
        <f t="shared" si="45"/>
        <v>-2.2755600583185078</v>
      </c>
      <c r="K510" s="20">
        <f t="shared" si="46"/>
        <v>2.0422643344220863</v>
      </c>
      <c r="L510" s="4">
        <f t="shared" si="48"/>
        <v>2.7611319109435151E-3</v>
      </c>
      <c r="M510" s="4"/>
      <c r="N510" s="4"/>
      <c r="O510" s="4"/>
      <c r="P510" s="4"/>
      <c r="Q510" s="4"/>
      <c r="R510" s="4"/>
      <c r="S510" s="4"/>
    </row>
    <row r="511" spans="4:19" x14ac:dyDescent="0.25">
      <c r="D511" s="4">
        <f t="shared" si="47"/>
        <v>50.800000000000452</v>
      </c>
      <c r="E511" s="1">
        <v>78.892160000000004</v>
      </c>
      <c r="F511" s="1">
        <v>159.98869999999999</v>
      </c>
      <c r="G511" s="1">
        <v>2.0450254663330298</v>
      </c>
      <c r="H511" s="1">
        <v>5.7013059628033093E-5</v>
      </c>
      <c r="I511" s="1">
        <v>0.12075307366378814</v>
      </c>
      <c r="J511" s="4">
        <f t="shared" si="45"/>
        <v>-2.2397115334183226</v>
      </c>
      <c r="K511" s="20">
        <f t="shared" si="46"/>
        <v>2.0422921333066557</v>
      </c>
      <c r="L511" s="4">
        <f t="shared" si="48"/>
        <v>2.7333330263741296E-3</v>
      </c>
      <c r="M511" s="4"/>
      <c r="N511" s="4"/>
      <c r="O511" s="4"/>
      <c r="P511" s="4"/>
      <c r="Q511" s="4"/>
      <c r="R511" s="4"/>
      <c r="S511" s="4"/>
    </row>
    <row r="512" spans="4:19" x14ac:dyDescent="0.25">
      <c r="D512" s="4">
        <f t="shared" si="47"/>
        <v>50.900000000000453</v>
      </c>
      <c r="E512" s="1">
        <v>78.992180000000005</v>
      </c>
      <c r="F512" s="1">
        <v>159.98869999999999</v>
      </c>
      <c r="G512" s="1">
        <v>2.0450093835304815</v>
      </c>
      <c r="H512" s="1">
        <v>5.7128628076517843E-5</v>
      </c>
      <c r="I512" s="1">
        <v>0.1210952204372279</v>
      </c>
      <c r="J512" s="4">
        <f t="shared" si="45"/>
        <v>-2.2037598858000162</v>
      </c>
      <c r="K512" s="20">
        <f t="shared" si="46"/>
        <v>2.0423199997467592</v>
      </c>
      <c r="L512" s="4">
        <f t="shared" si="48"/>
        <v>2.6893837837222989E-3</v>
      </c>
      <c r="M512" s="4"/>
      <c r="N512" s="4"/>
      <c r="O512" s="4"/>
      <c r="P512" s="4"/>
      <c r="Q512" s="4"/>
      <c r="R512" s="4"/>
      <c r="S512" s="4"/>
    </row>
    <row r="513" spans="4:19" x14ac:dyDescent="0.25">
      <c r="D513" s="4">
        <f t="shared" si="47"/>
        <v>51.000000000000455</v>
      </c>
      <c r="E513" s="1">
        <v>79.092179999999999</v>
      </c>
      <c r="F513" s="1">
        <v>159.98869999999999</v>
      </c>
      <c r="G513" s="1">
        <v>2.0449657529572334</v>
      </c>
      <c r="H513" s="1">
        <v>5.7244234989579169E-5</v>
      </c>
      <c r="I513" s="1">
        <v>0.12143799220568699</v>
      </c>
      <c r="J513" s="4">
        <f t="shared" si="45"/>
        <v>-2.1677264863417065</v>
      </c>
      <c r="K513" s="20">
        <f t="shared" si="46"/>
        <v>2.0423479170901224</v>
      </c>
      <c r="L513" s="4">
        <f t="shared" si="48"/>
        <v>2.6178358671109514E-3</v>
      </c>
      <c r="M513" s="4"/>
      <c r="N513" s="4"/>
      <c r="O513" s="4"/>
      <c r="P513" s="4"/>
      <c r="Q513" s="4"/>
      <c r="R513" s="4"/>
      <c r="S513" s="4"/>
    </row>
    <row r="514" spans="4:19" x14ac:dyDescent="0.25">
      <c r="D514" s="4">
        <f t="shared" si="47"/>
        <v>51.100000000000456</v>
      </c>
      <c r="E514" s="1">
        <v>79.192179999999993</v>
      </c>
      <c r="F514" s="1">
        <v>159.98869999999999</v>
      </c>
      <c r="G514" s="1">
        <v>2.0449514217470419</v>
      </c>
      <c r="H514" s="1">
        <v>5.7359902766315137E-5</v>
      </c>
      <c r="I514" s="1">
        <v>0.12178145761562445</v>
      </c>
      <c r="J514" s="4">
        <f t="shared" si="45"/>
        <v>-2.1316040149810167</v>
      </c>
      <c r="K514" s="20">
        <f t="shared" si="46"/>
        <v>2.0423758909277163</v>
      </c>
      <c r="L514" s="4">
        <f t="shared" si="48"/>
        <v>2.5755308193255999E-3</v>
      </c>
      <c r="M514" s="4"/>
      <c r="N514" s="4"/>
      <c r="O514" s="4"/>
      <c r="P514" s="4"/>
      <c r="Q514" s="4"/>
      <c r="R514" s="4"/>
      <c r="S514" s="4"/>
    </row>
    <row r="515" spans="4:19" x14ac:dyDescent="0.25">
      <c r="D515" s="4">
        <f t="shared" si="47"/>
        <v>51.200000000000458</v>
      </c>
      <c r="E515" s="1">
        <v>79.292180000000002</v>
      </c>
      <c r="F515" s="1">
        <v>159.98869999999999</v>
      </c>
      <c r="G515" s="1">
        <v>2.0449560395814372</v>
      </c>
      <c r="H515" s="1">
        <v>5.7475630723754442E-5</v>
      </c>
      <c r="I515" s="1">
        <v>0.12212561703222237</v>
      </c>
      <c r="J515" s="4">
        <f t="shared" si="45"/>
        <v>-2.0953923244189578</v>
      </c>
      <c r="K515" s="20">
        <f t="shared" si="46"/>
        <v>2.0424039212892837</v>
      </c>
      <c r="L515" s="4">
        <f t="shared" si="48"/>
        <v>2.5521182921535157E-3</v>
      </c>
      <c r="M515" s="4"/>
      <c r="N515" s="4"/>
      <c r="O515" s="4"/>
      <c r="P515" s="4"/>
      <c r="Q515" s="4"/>
      <c r="R515" s="4"/>
      <c r="S515" s="4"/>
    </row>
    <row r="516" spans="4:19" x14ac:dyDescent="0.25">
      <c r="D516" s="4">
        <f t="shared" si="47"/>
        <v>51.300000000000459</v>
      </c>
      <c r="E516" s="1">
        <v>79.392160000000004</v>
      </c>
      <c r="F516" s="1">
        <v>159.98869999999999</v>
      </c>
      <c r="G516" s="1">
        <v>2.0449649567788892</v>
      </c>
      <c r="H516" s="1">
        <v>5.7591395036252087E-5</v>
      </c>
      <c r="I516" s="1">
        <v>0.12247040184580804</v>
      </c>
      <c r="J516" s="4">
        <f t="shared" ref="J516:J579" si="49">$B$2+($B$3-$B$2)*$B$4*I516/(1-(1-$B$4)*I516)</f>
        <v>-2.0590985292232347</v>
      </c>
      <c r="K516" s="20">
        <f t="shared" ref="K516:K579" si="50">$B$19+$B$20*I516+$B$21*F516+($B$22+$B$23*F516-$B$19-$B$20*I516-$B$21*F516)/(1+EXP($B$24*(F516-J516-$B$25-$B$26*F516)))</f>
        <v>2.0424320025868501</v>
      </c>
      <c r="L516" s="4">
        <f t="shared" si="48"/>
        <v>2.5329541920391385E-3</v>
      </c>
      <c r="M516" s="4"/>
      <c r="N516" s="4"/>
      <c r="O516" s="4"/>
      <c r="P516" s="4"/>
      <c r="Q516" s="4"/>
      <c r="R516" s="4"/>
      <c r="S516" s="4"/>
    </row>
    <row r="517" spans="4:19" x14ac:dyDescent="0.25">
      <c r="D517" s="4">
        <f t="shared" ref="D517:D580" si="51">D516+0.1</f>
        <v>51.40000000000046</v>
      </c>
      <c r="E517" s="1">
        <v>79.492180000000005</v>
      </c>
      <c r="F517" s="1">
        <v>159.98869999999999</v>
      </c>
      <c r="G517" s="1">
        <v>2.0449630459508636</v>
      </c>
      <c r="H517" s="1">
        <v>5.7707264435985284E-5</v>
      </c>
      <c r="I517" s="1">
        <v>0.1228160193256996</v>
      </c>
      <c r="J517" s="4">
        <f t="shared" si="49"/>
        <v>-2.0227006966007881</v>
      </c>
      <c r="K517" s="20">
        <f t="shared" si="50"/>
        <v>2.0424601517016443</v>
      </c>
      <c r="L517" s="4">
        <f t="shared" si="48"/>
        <v>2.5028942492193451E-3</v>
      </c>
      <c r="M517" s="4"/>
      <c r="N517" s="4"/>
      <c r="O517" s="4"/>
      <c r="P517" s="4"/>
      <c r="Q517" s="4"/>
      <c r="R517" s="4"/>
      <c r="S517" s="4"/>
    </row>
    <row r="518" spans="4:19" x14ac:dyDescent="0.25">
      <c r="D518" s="4">
        <f t="shared" si="51"/>
        <v>51.500000000000462</v>
      </c>
      <c r="E518" s="1">
        <v>79.592179999999999</v>
      </c>
      <c r="F518" s="1">
        <v>159.98869999999999</v>
      </c>
      <c r="G518" s="1">
        <v>2.0449049249317559</v>
      </c>
      <c r="H518" s="1">
        <v>5.7823168811922203E-5</v>
      </c>
      <c r="I518" s="1">
        <v>0.1231622629123155</v>
      </c>
      <c r="J518" s="4">
        <f t="shared" si="49"/>
        <v>-1.986220464872579</v>
      </c>
      <c r="K518" s="20">
        <f t="shared" si="50"/>
        <v>2.0424883518102424</v>
      </c>
      <c r="L518" s="4">
        <f t="shared" si="48"/>
        <v>2.4165731215135544E-3</v>
      </c>
      <c r="M518" s="4"/>
      <c r="N518" s="4"/>
      <c r="O518" s="4"/>
      <c r="P518" s="4"/>
      <c r="Q518" s="4"/>
      <c r="R518" s="4"/>
      <c r="S518" s="4"/>
    </row>
    <row r="519" spans="4:19" x14ac:dyDescent="0.25">
      <c r="D519" s="4">
        <f t="shared" si="51"/>
        <v>51.600000000000463</v>
      </c>
      <c r="E519" s="1">
        <v>79.692179999999993</v>
      </c>
      <c r="F519" s="1">
        <v>159.98869999999999</v>
      </c>
      <c r="G519" s="1">
        <v>2.0448218039126473</v>
      </c>
      <c r="H519" s="1">
        <v>5.7939130610912292E-5</v>
      </c>
      <c r="I519" s="1">
        <v>0.12350920192518701</v>
      </c>
      <c r="J519" s="4">
        <f t="shared" si="49"/>
        <v>-1.9496504249852435</v>
      </c>
      <c r="K519" s="20">
        <f t="shared" si="50"/>
        <v>2.0425166085584339</v>
      </c>
      <c r="L519" s="4">
        <f t="shared" si="48"/>
        <v>2.305195354213474E-3</v>
      </c>
      <c r="M519" s="4"/>
      <c r="N519" s="4"/>
      <c r="O519" s="4"/>
      <c r="P519" s="4"/>
      <c r="Q519" s="4"/>
      <c r="R519" s="4"/>
      <c r="S519" s="4"/>
    </row>
    <row r="520" spans="4:19" x14ac:dyDescent="0.25">
      <c r="D520" s="4">
        <f t="shared" si="51"/>
        <v>51.700000000000465</v>
      </c>
      <c r="E520" s="1">
        <v>79.792180000000002</v>
      </c>
      <c r="F520" s="1">
        <v>159.98920000000001</v>
      </c>
      <c r="G520" s="1">
        <v>2.0446034918107365</v>
      </c>
      <c r="H520" s="1">
        <v>5.8056495645442631E-5</v>
      </c>
      <c r="I520" s="1">
        <v>0.12385683670885252</v>
      </c>
      <c r="J520" s="4">
        <f t="shared" si="49"/>
        <v>-1.9129904297652232</v>
      </c>
      <c r="K520" s="20">
        <f t="shared" si="50"/>
        <v>2.0425449219742799</v>
      </c>
      <c r="L520" s="4">
        <f t="shared" si="48"/>
        <v>2.0585698364565808E-3</v>
      </c>
      <c r="M520" s="4"/>
      <c r="N520" s="4"/>
      <c r="O520" s="4"/>
      <c r="P520" s="4"/>
      <c r="Q520" s="4"/>
      <c r="R520" s="4"/>
      <c r="S520" s="4"/>
    </row>
    <row r="521" spans="4:19" x14ac:dyDescent="0.25">
      <c r="D521" s="4">
        <f t="shared" si="51"/>
        <v>51.800000000000466</v>
      </c>
      <c r="E521" s="1">
        <v>79.892160000000004</v>
      </c>
      <c r="F521" s="1">
        <v>159.9896</v>
      </c>
      <c r="G521" s="1">
        <v>2.044387886715195</v>
      </c>
      <c r="H521" s="1">
        <v>5.8173631764829436E-5</v>
      </c>
      <c r="I521" s="1">
        <v>0.1242051060149304</v>
      </c>
      <c r="J521" s="4">
        <f t="shared" si="49"/>
        <v>-1.8762468313682774</v>
      </c>
      <c r="K521" s="20">
        <f t="shared" si="50"/>
        <v>2.0425732870693531</v>
      </c>
      <c r="L521" s="4">
        <f t="shared" si="48"/>
        <v>1.8145996458418523E-3</v>
      </c>
      <c r="M521" s="4"/>
      <c r="N521" s="4"/>
      <c r="O521" s="4"/>
      <c r="P521" s="4"/>
      <c r="Q521" s="4"/>
      <c r="R521" s="4"/>
      <c r="S521" s="4"/>
    </row>
    <row r="522" spans="4:19" x14ac:dyDescent="0.25">
      <c r="D522" s="4">
        <f t="shared" si="51"/>
        <v>51.900000000000468</v>
      </c>
      <c r="E522" s="1">
        <v>79.992180000000005</v>
      </c>
      <c r="F522" s="1">
        <v>159.9896</v>
      </c>
      <c r="G522" s="1">
        <v>2.0443318357597811</v>
      </c>
      <c r="H522" s="1">
        <v>5.8289794541350272E-5</v>
      </c>
      <c r="I522" s="1">
        <v>0.1245542176138775</v>
      </c>
      <c r="J522" s="4">
        <f t="shared" si="49"/>
        <v>-1.8393975915875025</v>
      </c>
      <c r="K522" s="20">
        <f t="shared" si="50"/>
        <v>2.0426017207656981</v>
      </c>
      <c r="L522" s="4">
        <f t="shared" si="48"/>
        <v>1.7301149940829319E-3</v>
      </c>
      <c r="M522" s="4"/>
      <c r="N522" s="4"/>
      <c r="O522" s="4"/>
      <c r="P522" s="4"/>
      <c r="Q522" s="4"/>
      <c r="R522" s="4"/>
      <c r="S522" s="4"/>
    </row>
    <row r="523" spans="4:19" x14ac:dyDescent="0.25">
      <c r="D523" s="4">
        <f t="shared" si="51"/>
        <v>52.000000000000469</v>
      </c>
      <c r="E523" s="1">
        <v>80.092179999999999</v>
      </c>
      <c r="F523" s="1">
        <v>159.9896</v>
      </c>
      <c r="G523" s="1">
        <v>2.0443337465878066</v>
      </c>
      <c r="H523" s="1">
        <v>5.8405988749795954E-5</v>
      </c>
      <c r="I523" s="1">
        <v>0.12490395638112559</v>
      </c>
      <c r="J523" s="4">
        <f t="shared" si="49"/>
        <v>-1.8024652995855188</v>
      </c>
      <c r="K523" s="20">
        <f t="shared" si="50"/>
        <v>2.042630205542308</v>
      </c>
      <c r="L523" s="4">
        <f t="shared" si="48"/>
        <v>1.7035410454986355E-3</v>
      </c>
      <c r="M523" s="4"/>
      <c r="N523" s="4"/>
      <c r="O523" s="4"/>
      <c r="P523" s="4"/>
      <c r="Q523" s="4"/>
      <c r="R523" s="4"/>
      <c r="S523" s="4"/>
    </row>
    <row r="524" spans="4:19" x14ac:dyDescent="0.25">
      <c r="D524" s="4">
        <f t="shared" si="51"/>
        <v>52.10000000000047</v>
      </c>
      <c r="E524" s="1">
        <v>80.192179999999993</v>
      </c>
      <c r="F524" s="1">
        <v>159.9896</v>
      </c>
      <c r="G524" s="1">
        <v>2.0443649567788897</v>
      </c>
      <c r="H524" s="1">
        <v>5.8522236883243706E-5</v>
      </c>
      <c r="I524" s="1">
        <v>0.12525439231362434</v>
      </c>
      <c r="J524" s="4">
        <f t="shared" si="49"/>
        <v>-1.7654424562877846</v>
      </c>
      <c r="K524" s="20">
        <f t="shared" si="50"/>
        <v>2.0426587471001456</v>
      </c>
      <c r="L524" s="4">
        <f t="shared" si="48"/>
        <v>1.7062096787441305E-3</v>
      </c>
      <c r="M524" s="4"/>
      <c r="N524" s="4"/>
      <c r="O524" s="4"/>
      <c r="P524" s="4"/>
      <c r="Q524" s="4"/>
      <c r="R524" s="4"/>
      <c r="S524" s="4"/>
    </row>
    <row r="525" spans="4:19" x14ac:dyDescent="0.25">
      <c r="D525" s="4">
        <f t="shared" si="51"/>
        <v>52.200000000000472</v>
      </c>
      <c r="E525" s="1">
        <v>80.292180000000002</v>
      </c>
      <c r="F525" s="1">
        <v>159.9896</v>
      </c>
      <c r="G525" s="1">
        <v>2.0443883644222014</v>
      </c>
      <c r="H525" s="1">
        <v>5.8638538232981523E-5</v>
      </c>
      <c r="I525" s="1">
        <v>0.12560552573492384</v>
      </c>
      <c r="J525" s="4">
        <f t="shared" si="49"/>
        <v>-1.728328914659782</v>
      </c>
      <c r="K525" s="20">
        <f t="shared" si="50"/>
        <v>2.0426873454655619</v>
      </c>
      <c r="L525" s="4">
        <f t="shared" si="48"/>
        <v>1.7010189566395439E-3</v>
      </c>
      <c r="M525" s="4"/>
      <c r="N525" s="4"/>
      <c r="O525" s="4"/>
      <c r="P525" s="4"/>
      <c r="Q525" s="4"/>
      <c r="R525" s="4"/>
      <c r="S525" s="4"/>
    </row>
    <row r="526" spans="4:19" x14ac:dyDescent="0.25">
      <c r="D526" s="4">
        <f t="shared" si="51"/>
        <v>52.300000000000473</v>
      </c>
      <c r="E526" s="1">
        <v>80.392160000000004</v>
      </c>
      <c r="F526" s="1">
        <v>159.9896</v>
      </c>
      <c r="G526" s="1">
        <v>2.0444047656960871</v>
      </c>
      <c r="H526" s="1">
        <v>5.8754868834847153E-5</v>
      </c>
      <c r="I526" s="1">
        <v>0.12595728659807587</v>
      </c>
      <c r="J526" s="4">
        <f t="shared" si="49"/>
        <v>-1.6911319702908827</v>
      </c>
      <c r="K526" s="20">
        <f t="shared" si="50"/>
        <v>2.042715994933523</v>
      </c>
      <c r="L526" s="4">
        <f t="shared" ref="L526:L589" si="52">ABS(G526-K526)</f>
        <v>1.6887707625641291E-3</v>
      </c>
      <c r="M526" s="4"/>
      <c r="N526" s="4"/>
      <c r="O526" s="4"/>
      <c r="P526" s="4"/>
      <c r="Q526" s="4"/>
      <c r="R526" s="4"/>
      <c r="S526" s="4"/>
    </row>
    <row r="527" spans="4:19" x14ac:dyDescent="0.25">
      <c r="D527" s="4">
        <f t="shared" si="51"/>
        <v>52.400000000000475</v>
      </c>
      <c r="E527" s="1">
        <v>80.492180000000005</v>
      </c>
      <c r="F527" s="1">
        <v>159.9896</v>
      </c>
      <c r="G527" s="1">
        <v>2.0443893198362142</v>
      </c>
      <c r="H527" s="1">
        <v>5.8871297733814253E-5</v>
      </c>
      <c r="I527" s="1">
        <v>0.12630988631692755</v>
      </c>
      <c r="J527" s="4">
        <f t="shared" si="49"/>
        <v>-1.6538291484448298</v>
      </c>
      <c r="K527" s="20">
        <f t="shared" si="50"/>
        <v>2.0427447127228127</v>
      </c>
      <c r="L527" s="4">
        <f t="shared" si="52"/>
        <v>1.6446071134015305E-3</v>
      </c>
      <c r="M527" s="4"/>
      <c r="N527" s="4"/>
      <c r="O527" s="4"/>
      <c r="P527" s="4"/>
      <c r="Q527" s="4"/>
      <c r="R527" s="4"/>
      <c r="S527" s="4"/>
    </row>
    <row r="528" spans="4:19" x14ac:dyDescent="0.25">
      <c r="D528" s="4">
        <f t="shared" si="51"/>
        <v>52.500000000000476</v>
      </c>
      <c r="E528" s="1">
        <v>80.592179999999999</v>
      </c>
      <c r="F528" s="1">
        <v>159.9896</v>
      </c>
      <c r="G528" s="1">
        <v>2.0443569949954501</v>
      </c>
      <c r="H528" s="1">
        <v>5.8987754454781658E-5</v>
      </c>
      <c r="I528" s="1">
        <v>0.12666311410333042</v>
      </c>
      <c r="J528" s="4">
        <f t="shared" si="49"/>
        <v>-1.6164426299794119</v>
      </c>
      <c r="K528" s="20">
        <f t="shared" si="50"/>
        <v>2.0427734816656078</v>
      </c>
      <c r="L528" s="4">
        <f t="shared" si="52"/>
        <v>1.583513329842301E-3</v>
      </c>
      <c r="M528" s="4"/>
      <c r="N528" s="4"/>
      <c r="O528" s="4"/>
      <c r="P528" s="4"/>
      <c r="Q528" s="4"/>
      <c r="R528" s="4"/>
      <c r="S528" s="4"/>
    </row>
    <row r="529" spans="4:19" x14ac:dyDescent="0.25">
      <c r="D529" s="4">
        <f t="shared" si="51"/>
        <v>52.600000000000477</v>
      </c>
      <c r="E529" s="1">
        <v>80.692179999999993</v>
      </c>
      <c r="F529" s="1">
        <v>159.9896</v>
      </c>
      <c r="G529" s="1">
        <v>2.0443039695177427</v>
      </c>
      <c r="H529" s="1">
        <v>5.9104261531845756E-5</v>
      </c>
      <c r="I529" s="1">
        <v>0.12701704063005909</v>
      </c>
      <c r="J529" s="4">
        <f t="shared" si="49"/>
        <v>-1.5789648254127044</v>
      </c>
      <c r="K529" s="20">
        <f t="shared" si="50"/>
        <v>2.0428023075179134</v>
      </c>
      <c r="L529" s="4">
        <f t="shared" si="52"/>
        <v>1.5016619998293734E-3</v>
      </c>
      <c r="M529" s="4"/>
      <c r="N529" s="4"/>
      <c r="O529" s="4"/>
      <c r="P529" s="4"/>
      <c r="Q529" s="4"/>
      <c r="R529" s="4"/>
      <c r="S529" s="4"/>
    </row>
    <row r="530" spans="4:19" x14ac:dyDescent="0.25">
      <c r="D530" s="4">
        <f t="shared" si="51"/>
        <v>52.700000000000479</v>
      </c>
      <c r="E530" s="1">
        <v>80.792180000000002</v>
      </c>
      <c r="F530" s="1">
        <v>159.9896</v>
      </c>
      <c r="G530" s="1">
        <v>2.0442546064604183</v>
      </c>
      <c r="H530" s="1">
        <v>5.9220818243645466E-5</v>
      </c>
      <c r="I530" s="1">
        <v>0.12737166619925019</v>
      </c>
      <c r="J530" s="4">
        <f t="shared" si="49"/>
        <v>-1.5413955879002668</v>
      </c>
      <c r="K530" s="20">
        <f t="shared" si="50"/>
        <v>2.0428311903043372</v>
      </c>
      <c r="L530" s="4">
        <f t="shared" si="52"/>
        <v>1.4234161560811032E-3</v>
      </c>
      <c r="M530" s="4"/>
      <c r="N530" s="4"/>
      <c r="O530" s="4"/>
      <c r="P530" s="4"/>
      <c r="Q530" s="4"/>
      <c r="R530" s="4"/>
      <c r="S530" s="4"/>
    </row>
    <row r="531" spans="4:19" x14ac:dyDescent="0.25">
      <c r="D531" s="4">
        <f t="shared" si="51"/>
        <v>52.80000000000048</v>
      </c>
      <c r="E531" s="1">
        <v>80.892160000000004</v>
      </c>
      <c r="F531" s="1">
        <v>159.9896</v>
      </c>
      <c r="G531" s="1">
        <v>2.0442579504094627</v>
      </c>
      <c r="H531" s="1">
        <v>5.9337400563271962E-5</v>
      </c>
      <c r="I531" s="1">
        <v>0.12772692004373018</v>
      </c>
      <c r="J531" s="4">
        <f t="shared" si="49"/>
        <v>-1.5037423045544269</v>
      </c>
      <c r="K531" s="20">
        <f t="shared" si="50"/>
        <v>2.0428601242611859</v>
      </c>
      <c r="L531" s="4">
        <f t="shared" si="52"/>
        <v>1.3978261482767707E-3</v>
      </c>
      <c r="M531" s="4"/>
      <c r="N531" s="4"/>
      <c r="O531" s="4"/>
      <c r="P531" s="4"/>
      <c r="Q531" s="4"/>
      <c r="R531" s="4"/>
      <c r="S531" s="4"/>
    </row>
    <row r="532" spans="4:19" x14ac:dyDescent="0.25">
      <c r="D532" s="4">
        <f t="shared" si="51"/>
        <v>52.900000000000482</v>
      </c>
      <c r="E532" s="1">
        <v>80.992180000000005</v>
      </c>
      <c r="F532" s="1">
        <v>159.9896</v>
      </c>
      <c r="G532" s="1">
        <v>2.0442915491355773</v>
      </c>
      <c r="H532" s="1">
        <v>5.9454077673461396E-5</v>
      </c>
      <c r="I532" s="1">
        <v>0.12808301565199048</v>
      </c>
      <c r="J532" s="4">
        <f t="shared" si="49"/>
        <v>-1.4659822268632006</v>
      </c>
      <c r="K532" s="20">
        <f t="shared" si="50"/>
        <v>2.0428891267762146</v>
      </c>
      <c r="L532" s="4">
        <f t="shared" si="52"/>
        <v>1.4024223593627205E-3</v>
      </c>
      <c r="M532" s="4"/>
      <c r="N532" s="4"/>
      <c r="O532" s="4"/>
      <c r="P532" s="4"/>
      <c r="Q532" s="4"/>
      <c r="R532" s="4"/>
      <c r="S532" s="4"/>
    </row>
    <row r="533" spans="4:19" x14ac:dyDescent="0.25">
      <c r="D533" s="4">
        <f t="shared" si="51"/>
        <v>53.000000000000483</v>
      </c>
      <c r="E533" s="1">
        <v>81.092179999999999</v>
      </c>
      <c r="F533" s="1">
        <v>159.9896</v>
      </c>
      <c r="G533" s="1">
        <v>2.0443708484986347</v>
      </c>
      <c r="H533" s="1">
        <v>5.9570778936172007E-5</v>
      </c>
      <c r="I533" s="1">
        <v>0.12843974011803122</v>
      </c>
      <c r="J533" s="4">
        <f t="shared" si="49"/>
        <v>-1.4281378098734638</v>
      </c>
      <c r="K533" s="20">
        <f t="shared" si="50"/>
        <v>2.0429181805091088</v>
      </c>
      <c r="L533" s="4">
        <f t="shared" si="52"/>
        <v>1.4526679895259242E-3</v>
      </c>
      <c r="M533" s="4"/>
      <c r="N533" s="4"/>
      <c r="O533" s="4"/>
      <c r="P533" s="4"/>
      <c r="Q533" s="4"/>
      <c r="R533" s="4"/>
      <c r="S533" s="4"/>
    </row>
    <row r="534" spans="4:19" x14ac:dyDescent="0.25">
      <c r="D534" s="4">
        <f t="shared" si="51"/>
        <v>53.100000000000485</v>
      </c>
      <c r="E534" s="1">
        <v>81.192179999999993</v>
      </c>
      <c r="F534" s="1">
        <v>159.9896</v>
      </c>
      <c r="G534" s="1">
        <v>2.0444347020018192</v>
      </c>
      <c r="H534" s="1">
        <v>5.9687526923069867E-5</v>
      </c>
      <c r="I534" s="1">
        <v>0.12879716479164824</v>
      </c>
      <c r="J534" s="4">
        <f t="shared" si="49"/>
        <v>-1.3902013729934151</v>
      </c>
      <c r="K534" s="20">
        <f t="shared" si="50"/>
        <v>2.0429472912710156</v>
      </c>
      <c r="L534" s="4">
        <f t="shared" si="52"/>
        <v>1.4874107308036066E-3</v>
      </c>
      <c r="M534" s="4"/>
      <c r="N534" s="4"/>
      <c r="O534" s="4"/>
      <c r="P534" s="4"/>
      <c r="Q534" s="4"/>
      <c r="R534" s="4"/>
      <c r="S534" s="4"/>
    </row>
    <row r="535" spans="4:19" x14ac:dyDescent="0.25">
      <c r="D535" s="4">
        <f t="shared" si="51"/>
        <v>53.200000000000486</v>
      </c>
      <c r="E535" s="1">
        <v>81.292180000000002</v>
      </c>
      <c r="F535" s="1">
        <v>159.9896</v>
      </c>
      <c r="G535" s="1">
        <v>2.0444706892629658</v>
      </c>
      <c r="H535" s="1">
        <v>5.9804320900267485E-5</v>
      </c>
      <c r="I535" s="1">
        <v>0.12915528995318667</v>
      </c>
      <c r="J535" s="4">
        <f t="shared" si="49"/>
        <v>-1.3521727696018715</v>
      </c>
      <c r="K535" s="20">
        <f t="shared" si="50"/>
        <v>2.0429764590847674</v>
      </c>
      <c r="L535" s="4">
        <f t="shared" si="52"/>
        <v>1.4942301781983858E-3</v>
      </c>
      <c r="M535" s="4"/>
      <c r="N535" s="4"/>
      <c r="O535" s="4"/>
      <c r="P535" s="4"/>
      <c r="Q535" s="4"/>
      <c r="R535" s="4"/>
      <c r="S535" s="4"/>
    </row>
    <row r="536" spans="4:19" x14ac:dyDescent="0.25">
      <c r="D536" s="4">
        <f t="shared" si="51"/>
        <v>53.300000000000487</v>
      </c>
      <c r="E536" s="1">
        <v>81.392160000000004</v>
      </c>
      <c r="F536" s="1">
        <v>159.9896</v>
      </c>
      <c r="G536" s="1">
        <v>2.0444576319381254</v>
      </c>
      <c r="H536" s="1">
        <v>5.9921136781867595E-5</v>
      </c>
      <c r="I536" s="1">
        <v>0.1295140441134032</v>
      </c>
      <c r="J536" s="4">
        <f t="shared" si="49"/>
        <v>-1.314059479101914</v>
      </c>
      <c r="K536" s="20">
        <f t="shared" si="50"/>
        <v>2.0430056781278609</v>
      </c>
      <c r="L536" s="4">
        <f t="shared" si="52"/>
        <v>1.4519538102644169E-3</v>
      </c>
      <c r="M536" s="4"/>
      <c r="N536" s="4"/>
      <c r="O536" s="4"/>
      <c r="P536" s="4"/>
      <c r="Q536" s="4"/>
      <c r="R536" s="4"/>
      <c r="S536" s="4"/>
    </row>
    <row r="537" spans="4:19" x14ac:dyDescent="0.25">
      <c r="D537" s="4">
        <f t="shared" si="51"/>
        <v>53.400000000000489</v>
      </c>
      <c r="E537" s="1">
        <v>81.492180000000005</v>
      </c>
      <c r="F537" s="1">
        <v>159.9896</v>
      </c>
      <c r="G537" s="1">
        <v>2.0444888421292076</v>
      </c>
      <c r="H537" s="1">
        <v>6.0038043877595693E-5</v>
      </c>
      <c r="I537" s="1">
        <v>0.12987364283945854</v>
      </c>
      <c r="J537" s="4">
        <f t="shared" si="49"/>
        <v>-1.2758384770356752</v>
      </c>
      <c r="K537" s="20">
        <f t="shared" si="50"/>
        <v>2.0430349659573501</v>
      </c>
      <c r="L537" s="4">
        <f t="shared" si="52"/>
        <v>1.4538761718574378E-3</v>
      </c>
      <c r="M537" s="4"/>
      <c r="N537" s="4"/>
      <c r="O537" s="4"/>
      <c r="P537" s="4"/>
      <c r="Q537" s="4"/>
      <c r="R537" s="4"/>
      <c r="S537" s="4"/>
    </row>
    <row r="538" spans="4:19" x14ac:dyDescent="0.25">
      <c r="D538" s="4">
        <f t="shared" si="51"/>
        <v>53.50000000000049</v>
      </c>
      <c r="E538" s="1">
        <v>81.592179999999999</v>
      </c>
      <c r="F538" s="1">
        <v>159.9896</v>
      </c>
      <c r="G538" s="1">
        <v>2.0445276956323926</v>
      </c>
      <c r="H538" s="1">
        <v>6.015497139749803E-5</v>
      </c>
      <c r="I538" s="1">
        <v>0.13023387110272411</v>
      </c>
      <c r="J538" s="4">
        <f t="shared" si="49"/>
        <v>-1.2375324948761843</v>
      </c>
      <c r="K538" s="20">
        <f t="shared" si="50"/>
        <v>2.0430643050600423</v>
      </c>
      <c r="L538" s="4">
        <f t="shared" si="52"/>
        <v>1.4633905723502316E-3</v>
      </c>
      <c r="M538" s="4"/>
      <c r="N538" s="4"/>
      <c r="O538" s="4"/>
      <c r="P538" s="4"/>
      <c r="Q538" s="4"/>
      <c r="R538" s="4"/>
      <c r="S538" s="4"/>
    </row>
    <row r="539" spans="4:19" x14ac:dyDescent="0.25">
      <c r="D539" s="4">
        <f t="shared" si="51"/>
        <v>53.600000000000492</v>
      </c>
      <c r="E539" s="1">
        <v>81.692179999999993</v>
      </c>
      <c r="F539" s="1">
        <v>159.9896</v>
      </c>
      <c r="G539" s="1">
        <v>2.0445971223839852</v>
      </c>
      <c r="H539" s="1">
        <v>6.0271941947307784E-5</v>
      </c>
      <c r="I539" s="1">
        <v>0.13059480093110909</v>
      </c>
      <c r="J539" s="4">
        <f t="shared" si="49"/>
        <v>-1.1991337602208763</v>
      </c>
      <c r="K539" s="20">
        <f t="shared" si="50"/>
        <v>2.0430937013023129</v>
      </c>
      <c r="L539" s="4">
        <f t="shared" si="52"/>
        <v>1.5034210816722293E-3</v>
      </c>
      <c r="M539" s="4"/>
      <c r="N539" s="4"/>
      <c r="O539" s="4"/>
      <c r="P539" s="4"/>
      <c r="Q539" s="4"/>
      <c r="R539" s="4"/>
      <c r="S539" s="4"/>
    </row>
    <row r="540" spans="4:19" x14ac:dyDescent="0.25">
      <c r="D540" s="4">
        <f t="shared" si="51"/>
        <v>53.700000000000493</v>
      </c>
      <c r="E540" s="1">
        <v>81.792180000000002</v>
      </c>
      <c r="F540" s="1">
        <v>159.98920000000001</v>
      </c>
      <c r="G540" s="1">
        <v>2.0447184599636028</v>
      </c>
      <c r="H540" s="1">
        <v>6.0387834296259786E-5</v>
      </c>
      <c r="I540" s="1">
        <v>0.13095643258279296</v>
      </c>
      <c r="J540" s="4">
        <f t="shared" si="49"/>
        <v>-1.1606421267055662</v>
      </c>
      <c r="K540" s="20">
        <f t="shared" si="50"/>
        <v>2.0431231547051896</v>
      </c>
      <c r="L540" s="4">
        <f t="shared" si="52"/>
        <v>1.5953052584132266E-3</v>
      </c>
      <c r="M540" s="4"/>
      <c r="N540" s="4"/>
      <c r="O540" s="4"/>
      <c r="P540" s="4"/>
      <c r="Q540" s="4"/>
      <c r="R540" s="4"/>
      <c r="S540" s="4"/>
    </row>
    <row r="541" spans="4:19" x14ac:dyDescent="0.25">
      <c r="D541" s="4">
        <f t="shared" si="51"/>
        <v>53.800000000000495</v>
      </c>
      <c r="E541" s="1">
        <v>81.892160000000004</v>
      </c>
      <c r="F541" s="1">
        <v>159.9889</v>
      </c>
      <c r="G541" s="1">
        <v>2.0448390013648767</v>
      </c>
      <c r="H541" s="1">
        <v>6.0504018951522205E-5</v>
      </c>
      <c r="I541" s="1">
        <v>0.13131868712316938</v>
      </c>
      <c r="J541" s="4">
        <f t="shared" si="49"/>
        <v>-1.1220658827360666</v>
      </c>
      <c r="K541" s="20">
        <f t="shared" si="50"/>
        <v>2.0431526588397748</v>
      </c>
      <c r="L541" s="4">
        <f t="shared" si="52"/>
        <v>1.6863425251019137E-3</v>
      </c>
      <c r="M541" s="4"/>
      <c r="N541" s="4"/>
      <c r="O541" s="4"/>
      <c r="P541" s="4"/>
      <c r="Q541" s="4"/>
      <c r="R541" s="4"/>
      <c r="S541" s="4"/>
    </row>
    <row r="542" spans="4:19" x14ac:dyDescent="0.25">
      <c r="D542" s="4">
        <f t="shared" si="51"/>
        <v>53.900000000000496</v>
      </c>
      <c r="E542" s="1">
        <v>81.992180000000005</v>
      </c>
      <c r="F542" s="1">
        <v>159.9889</v>
      </c>
      <c r="G542" s="1">
        <v>2.0448980777979977</v>
      </c>
      <c r="H542" s="1">
        <v>6.0621129892554884E-5</v>
      </c>
      <c r="I542" s="1">
        <v>0.13168178384170126</v>
      </c>
      <c r="J542" s="4">
        <f t="shared" si="49"/>
        <v>-1.0833815520060561</v>
      </c>
      <c r="K542" s="20">
        <f t="shared" si="50"/>
        <v>2.0431822315662891</v>
      </c>
      <c r="L542" s="4">
        <f t="shared" si="52"/>
        <v>1.7158462317086176E-3</v>
      </c>
      <c r="M542" s="4"/>
      <c r="N542" s="4"/>
      <c r="O542" s="4"/>
      <c r="P542" s="4"/>
      <c r="Q542" s="4"/>
      <c r="R542" s="4"/>
      <c r="S542" s="4"/>
    </row>
    <row r="543" spans="4:19" x14ac:dyDescent="0.25">
      <c r="D543" s="4">
        <f t="shared" si="51"/>
        <v>54.000000000000497</v>
      </c>
      <c r="E543" s="1">
        <v>82.092179999999999</v>
      </c>
      <c r="F543" s="1">
        <v>159.9889</v>
      </c>
      <c r="G543" s="1">
        <v>2.044920530027297</v>
      </c>
      <c r="H543" s="1">
        <v>6.0738257468936626E-5</v>
      </c>
      <c r="I543" s="1">
        <v>0.13204551062105657</v>
      </c>
      <c r="J543" s="4">
        <f t="shared" si="49"/>
        <v>-1.044611608254856</v>
      </c>
      <c r="K543" s="20">
        <f t="shared" si="50"/>
        <v>2.0432118556086523</v>
      </c>
      <c r="L543" s="4">
        <f t="shared" si="52"/>
        <v>1.7086744186447511E-3</v>
      </c>
      <c r="M543" s="4"/>
      <c r="N543" s="4"/>
      <c r="O543" s="4"/>
      <c r="P543" s="4"/>
      <c r="Q543" s="4"/>
      <c r="R543" s="4"/>
      <c r="S543" s="4"/>
    </row>
    <row r="544" spans="4:19" x14ac:dyDescent="0.25">
      <c r="D544" s="4">
        <f t="shared" si="51"/>
        <v>54.100000000000499</v>
      </c>
      <c r="E544" s="1">
        <v>82.192179999999993</v>
      </c>
      <c r="F544" s="1">
        <v>159.9889</v>
      </c>
      <c r="G544" s="1">
        <v>2.0449224408553226</v>
      </c>
      <c r="H544" s="1">
        <v>6.0855424315493446E-5</v>
      </c>
      <c r="I544" s="1">
        <v>0.13240994016587018</v>
      </c>
      <c r="J544" s="4">
        <f t="shared" si="49"/>
        <v>-1.0057481868347065</v>
      </c>
      <c r="K544" s="20">
        <f t="shared" si="50"/>
        <v>2.0432415368883565</v>
      </c>
      <c r="L544" s="4">
        <f t="shared" si="52"/>
        <v>1.6809039669660741E-3</v>
      </c>
      <c r="M544" s="4"/>
      <c r="N544" s="4"/>
      <c r="O544" s="4"/>
      <c r="P544" s="4"/>
      <c r="Q544" s="4"/>
      <c r="R544" s="4"/>
      <c r="S544" s="4"/>
    </row>
    <row r="545" spans="4:19" x14ac:dyDescent="0.25">
      <c r="D545" s="4">
        <f t="shared" si="51"/>
        <v>54.2000000000005</v>
      </c>
      <c r="E545" s="1">
        <v>82.292180000000002</v>
      </c>
      <c r="F545" s="1">
        <v>159.9889</v>
      </c>
      <c r="G545" s="1">
        <v>2.0449251478616919</v>
      </c>
      <c r="H545" s="1">
        <v>6.0972629673791981E-5</v>
      </c>
      <c r="I545" s="1">
        <v>0.13277507271176317</v>
      </c>
      <c r="J545" s="4">
        <f t="shared" si="49"/>
        <v>-0.96679114168693836</v>
      </c>
      <c r="K545" s="20">
        <f t="shared" si="50"/>
        <v>2.0432712754245923</v>
      </c>
      <c r="L545" s="4">
        <f t="shared" si="52"/>
        <v>1.6538724370995794E-3</v>
      </c>
      <c r="M545" s="4"/>
      <c r="N545" s="4"/>
      <c r="O545" s="4"/>
      <c r="P545" s="4"/>
      <c r="Q545" s="4"/>
      <c r="R545" s="4"/>
      <c r="S545" s="4"/>
    </row>
    <row r="546" spans="4:19" x14ac:dyDescent="0.25">
      <c r="D546" s="4">
        <f t="shared" si="51"/>
        <v>54.300000000000502</v>
      </c>
      <c r="E546" s="1">
        <v>82.392179999999996</v>
      </c>
      <c r="F546" s="1">
        <v>159.9889</v>
      </c>
      <c r="G546" s="1">
        <v>2.0449114535941764</v>
      </c>
      <c r="H546" s="1">
        <v>6.1089872782967125E-5</v>
      </c>
      <c r="I546" s="1">
        <v>0.13314090848980589</v>
      </c>
      <c r="J546" s="4">
        <f t="shared" si="49"/>
        <v>-0.92774032681531615</v>
      </c>
      <c r="K546" s="20">
        <f t="shared" si="50"/>
        <v>2.0433010712361792</v>
      </c>
      <c r="L546" s="4">
        <f t="shared" si="52"/>
        <v>1.6103823579971532E-3</v>
      </c>
      <c r="M546" s="4"/>
      <c r="N546" s="4"/>
      <c r="O546" s="4"/>
      <c r="P546" s="4"/>
      <c r="Q546" s="4"/>
      <c r="R546" s="4"/>
      <c r="S546" s="4"/>
    </row>
    <row r="547" spans="4:19" x14ac:dyDescent="0.25">
      <c r="D547" s="4">
        <f t="shared" si="51"/>
        <v>54.400000000000503</v>
      </c>
      <c r="E547" s="1">
        <v>82.492180000000005</v>
      </c>
      <c r="F547" s="1">
        <v>159.9889</v>
      </c>
      <c r="G547" s="1">
        <v>2.044906835759781</v>
      </c>
      <c r="H547" s="1">
        <v>6.1207152879728257E-5</v>
      </c>
      <c r="I547" s="1">
        <v>0.13350744772650372</v>
      </c>
      <c r="J547" s="4">
        <f t="shared" si="49"/>
        <v>-0.8885955962874057</v>
      </c>
      <c r="K547" s="20">
        <f t="shared" si="50"/>
        <v>2.0433309243415652</v>
      </c>
      <c r="L547" s="4">
        <f t="shared" si="52"/>
        <v>1.5759114182158918E-3</v>
      </c>
      <c r="M547" s="4"/>
      <c r="N547" s="4"/>
      <c r="O547" s="4"/>
      <c r="P547" s="4"/>
      <c r="Q547" s="4"/>
      <c r="R547" s="4"/>
      <c r="S547" s="4"/>
    </row>
    <row r="548" spans="4:19" x14ac:dyDescent="0.25">
      <c r="D548" s="4">
        <f t="shared" si="51"/>
        <v>54.500000000000504</v>
      </c>
      <c r="E548" s="1">
        <v>82.592179999999999</v>
      </c>
      <c r="F548" s="1">
        <v>159.9889</v>
      </c>
      <c r="G548" s="1">
        <v>2.0449213262056407</v>
      </c>
      <c r="H548" s="1">
        <v>6.1324469198365393E-5</v>
      </c>
      <c r="I548" s="1">
        <v>0.13387469064378207</v>
      </c>
      <c r="J548" s="4">
        <f t="shared" si="49"/>
        <v>-0.84935680423600601</v>
      </c>
      <c r="K548" s="20">
        <f t="shared" si="50"/>
        <v>2.0433608347588246</v>
      </c>
      <c r="L548" s="4">
        <f t="shared" si="52"/>
        <v>1.5604914468161368E-3</v>
      </c>
      <c r="M548" s="4"/>
      <c r="N548" s="4"/>
      <c r="O548" s="4"/>
      <c r="P548" s="4"/>
      <c r="Q548" s="4"/>
      <c r="R548" s="4"/>
      <c r="S548" s="4"/>
    </row>
    <row r="549" spans="4:19" x14ac:dyDescent="0.25">
      <c r="D549" s="4">
        <f t="shared" si="51"/>
        <v>54.600000000000506</v>
      </c>
      <c r="E549" s="1">
        <v>82.692179999999993</v>
      </c>
      <c r="F549" s="1">
        <v>159.9889</v>
      </c>
      <c r="G549" s="1">
        <v>2.0449590650591443</v>
      </c>
      <c r="H549" s="1">
        <v>6.1441820970755702E-5</v>
      </c>
      <c r="I549" s="1">
        <v>0.13424263745897225</v>
      </c>
      <c r="J549" s="4">
        <f t="shared" si="49"/>
        <v>-0.81002380486053838</v>
      </c>
      <c r="K549" s="20">
        <f t="shared" si="50"/>
        <v>2.0433908025056593</v>
      </c>
      <c r="L549" s="4">
        <f t="shared" si="52"/>
        <v>1.568262553484967E-3</v>
      </c>
      <c r="M549" s="4"/>
      <c r="N549" s="4"/>
      <c r="O549" s="4"/>
      <c r="P549" s="4"/>
      <c r="Q549" s="4"/>
      <c r="R549" s="4"/>
      <c r="S549" s="4"/>
    </row>
    <row r="550" spans="4:19" x14ac:dyDescent="0.25">
      <c r="D550" s="4">
        <f t="shared" si="51"/>
        <v>54.700000000000507</v>
      </c>
      <c r="E550" s="1">
        <v>82.792180000000002</v>
      </c>
      <c r="F550" s="1">
        <v>159.9889</v>
      </c>
      <c r="G550" s="1">
        <v>2.0449913898999084</v>
      </c>
      <c r="H550" s="1">
        <v>6.155920742636978E-5</v>
      </c>
      <c r="I550" s="1">
        <v>0.1346112883847968</v>
      </c>
      <c r="J550" s="4">
        <f t="shared" si="49"/>
        <v>-0.77059645242845676</v>
      </c>
      <c r="K550" s="20">
        <f t="shared" si="50"/>
        <v>2.0434208275993937</v>
      </c>
      <c r="L550" s="4">
        <f t="shared" si="52"/>
        <v>1.5705623005146663E-3</v>
      </c>
      <c r="M550" s="4"/>
      <c r="N550" s="4"/>
      <c r="O550" s="4"/>
      <c r="P550" s="4"/>
      <c r="Q550" s="4"/>
      <c r="R550" s="4"/>
      <c r="S550" s="4"/>
    </row>
    <row r="551" spans="4:19" x14ac:dyDescent="0.25">
      <c r="D551" s="4">
        <f t="shared" si="51"/>
        <v>54.800000000000509</v>
      </c>
      <c r="E551" s="1">
        <v>82.892179999999996</v>
      </c>
      <c r="F551" s="1">
        <v>159.9889</v>
      </c>
      <c r="G551" s="1">
        <v>2.0450066765241122</v>
      </c>
      <c r="H551" s="1">
        <v>6.167662779227831E-5</v>
      </c>
      <c r="I551" s="1">
        <v>0.134980643629355</v>
      </c>
      <c r="J551" s="4">
        <f t="shared" si="49"/>
        <v>-0.73107460127669555</v>
      </c>
      <c r="K551" s="20">
        <f t="shared" si="50"/>
        <v>2.0434509100569769</v>
      </c>
      <c r="L551" s="4">
        <f t="shared" si="52"/>
        <v>1.5557664671352889E-3</v>
      </c>
      <c r="M551" s="4"/>
      <c r="N551" s="4"/>
      <c r="O551" s="4"/>
      <c r="P551" s="4"/>
      <c r="Q551" s="4"/>
      <c r="R551" s="4"/>
      <c r="S551" s="4"/>
    </row>
    <row r="552" spans="4:19" x14ac:dyDescent="0.25">
      <c r="D552" s="4">
        <f t="shared" si="51"/>
        <v>54.90000000000051</v>
      </c>
      <c r="E552" s="1">
        <v>82.992180000000005</v>
      </c>
      <c r="F552" s="1">
        <v>159.9889</v>
      </c>
      <c r="G552" s="1">
        <v>2.0449703707916282</v>
      </c>
      <c r="H552" s="1">
        <v>6.1794081293158618E-5</v>
      </c>
      <c r="I552" s="1">
        <v>0.13535070339610869</v>
      </c>
      <c r="J552" s="4">
        <f t="shared" si="49"/>
        <v>-0.69145810581304623</v>
      </c>
      <c r="K552" s="20">
        <f t="shared" si="50"/>
        <v>2.0434810498949805</v>
      </c>
      <c r="L552" s="4">
        <f t="shared" si="52"/>
        <v>1.4893208966477722E-3</v>
      </c>
      <c r="M552" s="4"/>
      <c r="N552" s="4"/>
      <c r="O552" s="4"/>
      <c r="P552" s="4"/>
      <c r="Q552" s="4"/>
      <c r="R552" s="4"/>
      <c r="S552" s="4"/>
    </row>
    <row r="553" spans="4:19" x14ac:dyDescent="0.25">
      <c r="D553" s="4">
        <f t="shared" si="51"/>
        <v>55.000000000000512</v>
      </c>
      <c r="E553" s="1">
        <v>83.092179999999999</v>
      </c>
      <c r="F553" s="1">
        <v>159.9889</v>
      </c>
      <c r="G553" s="1">
        <v>2.0449347020018194</v>
      </c>
      <c r="H553" s="1">
        <v>6.1911567151301303E-5</v>
      </c>
      <c r="I553" s="1">
        <v>0.13572146788386763</v>
      </c>
      <c r="J553" s="4">
        <f t="shared" si="49"/>
        <v>-0.65174682051762822</v>
      </c>
      <c r="K553" s="20">
        <f t="shared" si="50"/>
        <v>2.043511247129596</v>
      </c>
      <c r="L553" s="4">
        <f t="shared" si="52"/>
        <v>1.4234548722233953E-3</v>
      </c>
      <c r="M553" s="4"/>
      <c r="N553" s="4"/>
      <c r="O553" s="4"/>
      <c r="P553" s="4"/>
      <c r="Q553" s="4"/>
      <c r="R553" s="4"/>
      <c r="S553" s="4"/>
    </row>
    <row r="554" spans="4:19" x14ac:dyDescent="0.25">
      <c r="D554" s="4">
        <f t="shared" si="51"/>
        <v>55.100000000000513</v>
      </c>
      <c r="E554" s="1">
        <v>83.192179999999993</v>
      </c>
      <c r="F554" s="1">
        <v>159.9889</v>
      </c>
      <c r="G554" s="1">
        <v>2.0449022179253862</v>
      </c>
      <c r="H554" s="1">
        <v>6.202908458661706E-5</v>
      </c>
      <c r="I554" s="1">
        <v>0.13609293728677541</v>
      </c>
      <c r="J554" s="4">
        <f t="shared" si="49"/>
        <v>-0.61194059994428329</v>
      </c>
      <c r="K554" s="20">
        <f t="shared" si="50"/>
        <v>2.0435415017766356</v>
      </c>
      <c r="L554" s="4">
        <f t="shared" si="52"/>
        <v>1.3607161487505515E-3</v>
      </c>
      <c r="M554" s="4"/>
      <c r="N554" s="4"/>
      <c r="O554" s="4"/>
      <c r="P554" s="4"/>
      <c r="Q554" s="4"/>
      <c r="R554" s="4"/>
      <c r="S554" s="4"/>
    </row>
    <row r="555" spans="4:19" x14ac:dyDescent="0.25">
      <c r="D555" s="4">
        <f t="shared" si="51"/>
        <v>55.200000000000514</v>
      </c>
      <c r="E555" s="1">
        <v>83.292180000000002</v>
      </c>
      <c r="F555" s="1">
        <v>159.9889</v>
      </c>
      <c r="G555" s="1">
        <v>2.044889479071883</v>
      </c>
      <c r="H555" s="1">
        <v>6.2146632816643648E-5</v>
      </c>
      <c r="I555" s="1">
        <v>0.13646511179429513</v>
      </c>
      <c r="J555" s="4">
        <f t="shared" si="49"/>
        <v>-0.57203929872202153</v>
      </c>
      <c r="K555" s="20">
        <f t="shared" si="50"/>
        <v>2.0435718138515311</v>
      </c>
      <c r="L555" s="4">
        <f t="shared" si="52"/>
        <v>1.3176652203519268E-3</v>
      </c>
      <c r="M555" s="4"/>
      <c r="N555" s="4"/>
      <c r="O555" s="4"/>
      <c r="P555" s="4"/>
      <c r="Q555" s="4"/>
      <c r="R555" s="4"/>
      <c r="S555" s="4"/>
    </row>
    <row r="556" spans="4:19" x14ac:dyDescent="0.25">
      <c r="D556" s="4">
        <f t="shared" si="51"/>
        <v>55.300000000000516</v>
      </c>
      <c r="E556" s="1">
        <v>83.392179999999996</v>
      </c>
      <c r="F556" s="1">
        <v>159.9889</v>
      </c>
      <c r="G556" s="1">
        <v>2.0449289695177431</v>
      </c>
      <c r="H556" s="1">
        <v>6.2264211056552469E-5</v>
      </c>
      <c r="I556" s="1">
        <v>0.13683799159119497</v>
      </c>
      <c r="J556" s="4">
        <f t="shared" si="49"/>
        <v>-0.53204277155648505</v>
      </c>
      <c r="K556" s="20">
        <f t="shared" si="50"/>
        <v>2.0436021833693307</v>
      </c>
      <c r="L556" s="4">
        <f t="shared" si="52"/>
        <v>1.3267861484123067E-3</v>
      </c>
      <c r="M556" s="4"/>
      <c r="N556" s="4"/>
      <c r="O556" s="4"/>
      <c r="P556" s="4"/>
      <c r="Q556" s="4"/>
      <c r="R556" s="4"/>
      <c r="S556" s="4"/>
    </row>
    <row r="557" spans="4:19" x14ac:dyDescent="0.25">
      <c r="D557" s="4">
        <f t="shared" si="51"/>
        <v>55.400000000000517</v>
      </c>
      <c r="E557" s="1">
        <v>83.492180000000005</v>
      </c>
      <c r="F557" s="1">
        <v>159.9889</v>
      </c>
      <c r="G557" s="1">
        <v>2.0448955300272971</v>
      </c>
      <c r="H557" s="1">
        <v>6.2381818519156084E-5</v>
      </c>
      <c r="I557" s="1">
        <v>0.13721157685753432</v>
      </c>
      <c r="J557" s="4">
        <f t="shared" si="49"/>
        <v>-0.49195087323134779</v>
      </c>
      <c r="K557" s="20">
        <f t="shared" si="50"/>
        <v>2.0436326103446993</v>
      </c>
      <c r="L557" s="4">
        <f t="shared" si="52"/>
        <v>1.2629196825977296E-3</v>
      </c>
      <c r="M557" s="4"/>
      <c r="N557" s="4"/>
      <c r="O557" s="4"/>
      <c r="P557" s="4"/>
      <c r="Q557" s="4"/>
      <c r="R557" s="4"/>
      <c r="S557" s="4"/>
    </row>
    <row r="558" spans="4:19" x14ac:dyDescent="0.25">
      <c r="D558" s="4">
        <f t="shared" si="51"/>
        <v>55.500000000000519</v>
      </c>
      <c r="E558" s="1">
        <v>83.592179999999999</v>
      </c>
      <c r="F558" s="1">
        <v>159.9889</v>
      </c>
      <c r="G558" s="1">
        <v>2.0448679822565965</v>
      </c>
      <c r="H558" s="1">
        <v>6.2499454414914821E-5</v>
      </c>
      <c r="I558" s="1">
        <v>0.13758586776864923</v>
      </c>
      <c r="J558" s="4">
        <f t="shared" si="49"/>
        <v>-0.45176345860981293</v>
      </c>
      <c r="K558" s="20">
        <f t="shared" si="50"/>
        <v>2.0436630947919174</v>
      </c>
      <c r="L558" s="4">
        <f t="shared" si="52"/>
        <v>1.2048874646790608E-3</v>
      </c>
      <c r="M558" s="4"/>
      <c r="N558" s="4"/>
      <c r="O558" s="4"/>
      <c r="P558" s="4"/>
      <c r="Q558" s="4"/>
      <c r="R558" s="4"/>
      <c r="S558" s="4"/>
    </row>
    <row r="559" spans="4:19" x14ac:dyDescent="0.25">
      <c r="D559" s="4">
        <f t="shared" si="51"/>
        <v>55.60000000000052</v>
      </c>
      <c r="E559" s="1">
        <v>83.692179999999993</v>
      </c>
      <c r="F559" s="1">
        <v>159.9889</v>
      </c>
      <c r="G559" s="1">
        <v>2.044844733848953</v>
      </c>
      <c r="H559" s="1">
        <v>6.261711795194426E-5</v>
      </c>
      <c r="I559" s="1">
        <v>0.1379608644951387</v>
      </c>
      <c r="J559" s="4">
        <f t="shared" si="49"/>
        <v>-0.4114803826360216</v>
      </c>
      <c r="K559" s="20">
        <f t="shared" si="50"/>
        <v>2.0436936367248792</v>
      </c>
      <c r="L559" s="4">
        <f t="shared" si="52"/>
        <v>1.1510971240737966E-3</v>
      </c>
      <c r="M559" s="4"/>
      <c r="N559" s="4"/>
      <c r="O559" s="4"/>
      <c r="P559" s="4"/>
      <c r="Q559" s="4"/>
      <c r="R559" s="4"/>
      <c r="S559" s="4"/>
    </row>
    <row r="560" spans="4:19" x14ac:dyDescent="0.25">
      <c r="D560" s="4">
        <f t="shared" si="51"/>
        <v>55.700000000000522</v>
      </c>
      <c r="E560" s="1">
        <v>83.792180000000002</v>
      </c>
      <c r="F560" s="1">
        <v>159.98859999999999</v>
      </c>
      <c r="G560" s="1">
        <v>2.044824988626023</v>
      </c>
      <c r="H560" s="1">
        <v>6.2733935323431577E-5</v>
      </c>
      <c r="I560" s="1">
        <v>0.1383365672028504</v>
      </c>
      <c r="J560" s="4">
        <f t="shared" si="49"/>
        <v>-0.37110150033653255</v>
      </c>
      <c r="K560" s="20">
        <f t="shared" si="50"/>
        <v>2.0437242361570931</v>
      </c>
      <c r="L560" s="4">
        <f t="shared" si="52"/>
        <v>1.1007524689299331E-3</v>
      </c>
      <c r="M560" s="4"/>
      <c r="N560" s="4"/>
      <c r="O560" s="4"/>
      <c r="P560" s="4"/>
      <c r="Q560" s="4"/>
      <c r="R560" s="4"/>
      <c r="S560" s="4"/>
    </row>
    <row r="561" spans="4:19" x14ac:dyDescent="0.25">
      <c r="D561" s="4">
        <f t="shared" si="51"/>
        <v>55.800000000000523</v>
      </c>
      <c r="E561" s="1">
        <v>83.892179999999996</v>
      </c>
      <c r="F561" s="1">
        <v>159.98840000000001</v>
      </c>
      <c r="G561" s="1">
        <v>2.0448184599636026</v>
      </c>
      <c r="H561" s="1">
        <v>6.2851065388739262E-5</v>
      </c>
      <c r="I561" s="1">
        <v>0.13871297081479098</v>
      </c>
      <c r="J561" s="4">
        <f t="shared" si="49"/>
        <v>-0.33062723020610818</v>
      </c>
      <c r="K561" s="20">
        <f t="shared" si="50"/>
        <v>2.0437548926750586</v>
      </c>
      <c r="L561" s="4">
        <f t="shared" si="52"/>
        <v>1.063567288543954E-3</v>
      </c>
      <c r="M561" s="4"/>
      <c r="N561" s="4"/>
      <c r="O561" s="4"/>
      <c r="P561" s="4"/>
      <c r="Q561" s="4"/>
      <c r="R561" s="4"/>
      <c r="S561" s="4"/>
    </row>
    <row r="562" spans="4:19" x14ac:dyDescent="0.25">
      <c r="D562" s="4">
        <f t="shared" si="51"/>
        <v>55.900000000000524</v>
      </c>
      <c r="E562" s="1">
        <v>83.992180000000005</v>
      </c>
      <c r="F562" s="1">
        <v>159.98840000000001</v>
      </c>
      <c r="G562" s="1">
        <v>2.0448265809827113</v>
      </c>
      <c r="H562" s="1">
        <v>6.296880161532727E-5</v>
      </c>
      <c r="I562" s="1">
        <v>0.13909007720712344</v>
      </c>
      <c r="J562" s="4">
        <f t="shared" si="49"/>
        <v>-0.29005724320863635</v>
      </c>
      <c r="K562" s="20">
        <f t="shared" si="50"/>
        <v>2.0437856064315816</v>
      </c>
      <c r="L562" s="4">
        <f t="shared" si="52"/>
        <v>1.0409745511297253E-3</v>
      </c>
      <c r="M562" s="4"/>
      <c r="N562" s="4"/>
      <c r="O562" s="4"/>
      <c r="P562" s="4"/>
      <c r="Q562" s="4"/>
      <c r="R562" s="4"/>
      <c r="S562" s="4"/>
    </row>
    <row r="563" spans="4:19" x14ac:dyDescent="0.25">
      <c r="D563" s="4">
        <f t="shared" si="51"/>
        <v>56.000000000000526</v>
      </c>
      <c r="E563" s="1">
        <v>84.092179999999999</v>
      </c>
      <c r="F563" s="1">
        <v>159.98840000000001</v>
      </c>
      <c r="G563" s="1">
        <v>2.0448598612374882</v>
      </c>
      <c r="H563" s="1">
        <v>6.3086562290671719E-5</v>
      </c>
      <c r="I563" s="1">
        <v>0.13946789001681537</v>
      </c>
      <c r="J563" s="4">
        <f t="shared" si="49"/>
        <v>-0.2493910199411431</v>
      </c>
      <c r="K563" s="20">
        <f t="shared" si="50"/>
        <v>2.0438163777228775</v>
      </c>
      <c r="L563" s="4">
        <f t="shared" si="52"/>
        <v>1.0434835146106991E-3</v>
      </c>
      <c r="M563" s="4"/>
      <c r="N563" s="4"/>
      <c r="O563" s="4"/>
      <c r="P563" s="4"/>
      <c r="Q563" s="4"/>
      <c r="R563" s="4"/>
      <c r="S563" s="4"/>
    </row>
    <row r="564" spans="4:19" x14ac:dyDescent="0.25">
      <c r="D564" s="4">
        <f t="shared" si="51"/>
        <v>56.100000000000527</v>
      </c>
      <c r="E564" s="1">
        <v>84.192179999999993</v>
      </c>
      <c r="F564" s="1">
        <v>159.98840000000001</v>
      </c>
      <c r="G564" s="1">
        <v>2.0448805618744306</v>
      </c>
      <c r="H564" s="1">
        <v>6.3204346611349336E-5</v>
      </c>
      <c r="I564" s="1">
        <v>0.13984640939055937</v>
      </c>
      <c r="J564" s="4">
        <f t="shared" si="49"/>
        <v>-0.20862841578457036</v>
      </c>
      <c r="K564" s="20">
        <f t="shared" si="50"/>
        <v>2.0438472065608941</v>
      </c>
      <c r="L564" s="4">
        <f t="shared" si="52"/>
        <v>1.0333553135364326E-3</v>
      </c>
      <c r="M564" s="4"/>
      <c r="N564" s="4"/>
      <c r="O564" s="4"/>
      <c r="P564" s="4"/>
      <c r="Q564" s="4"/>
      <c r="R564" s="4"/>
      <c r="S564" s="4"/>
    </row>
    <row r="565" spans="4:19" x14ac:dyDescent="0.25">
      <c r="D565" s="4">
        <f t="shared" si="51"/>
        <v>56.200000000000529</v>
      </c>
      <c r="E565" s="1">
        <v>84.292180000000002</v>
      </c>
      <c r="F565" s="1">
        <v>159.98840000000001</v>
      </c>
      <c r="G565" s="1">
        <v>2.0448945746132843</v>
      </c>
      <c r="H565" s="1">
        <v>6.3322153771636918E-5</v>
      </c>
      <c r="I565" s="1">
        <v>0.14022563547022748</v>
      </c>
      <c r="J565" s="4">
        <f t="shared" si="49"/>
        <v>-0.16776928620961762</v>
      </c>
      <c r="K565" s="20">
        <f t="shared" si="50"/>
        <v>2.0438780929571867</v>
      </c>
      <c r="L565" s="4">
        <f t="shared" si="52"/>
        <v>1.0164816560975787E-3</v>
      </c>
      <c r="M565" s="4"/>
      <c r="N565" s="4"/>
      <c r="O565" s="4"/>
      <c r="P565" s="4"/>
      <c r="Q565" s="4"/>
      <c r="R565" s="4"/>
      <c r="S565" s="4"/>
    </row>
    <row r="566" spans="4:19" x14ac:dyDescent="0.25">
      <c r="D566" s="4">
        <f t="shared" si="51"/>
        <v>56.30000000000053</v>
      </c>
      <c r="E566" s="1">
        <v>84.392179999999996</v>
      </c>
      <c r="F566" s="1">
        <v>159.98840000000001</v>
      </c>
      <c r="G566" s="1">
        <v>2.0449315172884432</v>
      </c>
      <c r="H566" s="1">
        <v>6.3439982963519391E-5</v>
      </c>
      <c r="I566" s="1">
        <v>0.14060556839285729</v>
      </c>
      <c r="J566" s="4">
        <f t="shared" si="49"/>
        <v>-0.12681348677825355</v>
      </c>
      <c r="K566" s="20">
        <f t="shared" si="50"/>
        <v>2.043909036922916</v>
      </c>
      <c r="L566" s="4">
        <f t="shared" si="52"/>
        <v>1.0224803655272119E-3</v>
      </c>
      <c r="M566" s="4"/>
      <c r="N566" s="4"/>
      <c r="O566" s="4"/>
      <c r="P566" s="4"/>
      <c r="Q566" s="4"/>
      <c r="R566" s="4"/>
      <c r="S566" s="4"/>
    </row>
    <row r="567" spans="4:19" x14ac:dyDescent="0.25">
      <c r="D567" s="4">
        <f t="shared" si="51"/>
        <v>56.400000000000531</v>
      </c>
      <c r="E567" s="1">
        <v>84.492180000000005</v>
      </c>
      <c r="F567" s="1">
        <v>159.98840000000001</v>
      </c>
      <c r="G567" s="1">
        <v>2.0450012625113736</v>
      </c>
      <c r="H567" s="1">
        <v>6.3557833376697487E-5</v>
      </c>
      <c r="I567" s="1">
        <v>0.14098620829063843</v>
      </c>
      <c r="J567" s="4">
        <f t="shared" si="49"/>
        <v>-8.5760873145153127E-2</v>
      </c>
      <c r="K567" s="20">
        <f t="shared" si="50"/>
        <v>2.0439400384688482</v>
      </c>
      <c r="L567" s="4">
        <f t="shared" si="52"/>
        <v>1.0612240425253994E-3</v>
      </c>
      <c r="M567" s="4"/>
      <c r="N567" s="4"/>
      <c r="O567" s="4"/>
      <c r="P567" s="4"/>
      <c r="Q567" s="4"/>
      <c r="R567" s="4"/>
      <c r="S567" s="4"/>
    </row>
    <row r="568" spans="4:19" x14ac:dyDescent="0.25">
      <c r="D568" s="4">
        <f t="shared" si="51"/>
        <v>56.500000000000533</v>
      </c>
      <c r="E568" s="1">
        <v>84.592179999999999</v>
      </c>
      <c r="F568" s="1">
        <v>159.98840000000001</v>
      </c>
      <c r="G568" s="1">
        <v>2.045089479071883</v>
      </c>
      <c r="H568" s="1">
        <v>6.3675704198595733E-5</v>
      </c>
      <c r="I568" s="1">
        <v>0.14136755529089859</v>
      </c>
      <c r="J568" s="4">
        <f t="shared" si="49"/>
        <v>-4.4611301059237718E-2</v>
      </c>
      <c r="K568" s="20">
        <f t="shared" si="50"/>
        <v>2.043971097605354</v>
      </c>
      <c r="L568" s="4">
        <f t="shared" si="52"/>
        <v>1.1183814665289837E-3</v>
      </c>
      <c r="M568" s="4"/>
      <c r="N568" s="4"/>
      <c r="O568" s="4"/>
      <c r="P568" s="4"/>
      <c r="Q568" s="4"/>
      <c r="R568" s="4"/>
      <c r="S568" s="4"/>
    </row>
    <row r="569" spans="4:19" x14ac:dyDescent="0.25">
      <c r="D569" s="4">
        <f t="shared" si="51"/>
        <v>56.600000000000534</v>
      </c>
      <c r="E569" s="1">
        <v>84.692179999999993</v>
      </c>
      <c r="F569" s="1">
        <v>159.98840000000001</v>
      </c>
      <c r="G569" s="1">
        <v>2.0451751478616922</v>
      </c>
      <c r="H569" s="1">
        <v>6.3793594614370454E-5</v>
      </c>
      <c r="I569" s="1">
        <v>0.14174960951609014</v>
      </c>
      <c r="J569" s="4">
        <f t="shared" si="49"/>
        <v>-3.3646263651441188E-3</v>
      </c>
      <c r="K569" s="20">
        <f t="shared" si="50"/>
        <v>2.0440022143424064</v>
      </c>
      <c r="L569" s="4">
        <f t="shared" si="52"/>
        <v>1.1729335192858237E-3</v>
      </c>
      <c r="M569" s="4"/>
      <c r="N569" s="4"/>
      <c r="O569" s="4"/>
      <c r="P569" s="4"/>
      <c r="Q569" s="4"/>
      <c r="R569" s="4"/>
      <c r="S569" s="4"/>
    </row>
    <row r="570" spans="4:19" x14ac:dyDescent="0.25">
      <c r="D570" s="4">
        <f t="shared" si="51"/>
        <v>56.700000000000536</v>
      </c>
      <c r="E570" s="1">
        <v>84.792180000000002</v>
      </c>
      <c r="F570" s="1">
        <v>159.98840000000001</v>
      </c>
      <c r="G570" s="1">
        <v>2.0452611351228382</v>
      </c>
      <c r="H570" s="1">
        <v>6.3911503806917902E-5</v>
      </c>
      <c r="I570" s="1">
        <v>0.14213237108377641</v>
      </c>
      <c r="J570" s="4">
        <f t="shared" si="49"/>
        <v>3.7979294995279744E-2</v>
      </c>
      <c r="K570" s="20">
        <f t="shared" si="50"/>
        <v>2.0440333886895807</v>
      </c>
      <c r="L570" s="4">
        <f t="shared" si="52"/>
        <v>1.227746433257515E-3</v>
      </c>
      <c r="M570" s="4"/>
      <c r="N570" s="4"/>
      <c r="O570" s="4"/>
      <c r="P570" s="4"/>
      <c r="Q570" s="4"/>
      <c r="R570" s="4"/>
      <c r="S570" s="4"/>
    </row>
    <row r="571" spans="4:19" x14ac:dyDescent="0.25">
      <c r="D571" s="4">
        <f t="shared" si="51"/>
        <v>56.800000000000537</v>
      </c>
      <c r="E571" s="1">
        <v>84.892179999999996</v>
      </c>
      <c r="F571" s="1">
        <v>159.98840000000001</v>
      </c>
      <c r="G571" s="1">
        <v>2.0453452115559596</v>
      </c>
      <c r="H571" s="1">
        <v>6.4029430956882315E-5</v>
      </c>
      <c r="I571" s="1">
        <v>0.14251584010661789</v>
      </c>
      <c r="J571" s="4">
        <f t="shared" si="49"/>
        <v>7.9420606981422281E-2</v>
      </c>
      <c r="K571" s="20">
        <f t="shared" si="50"/>
        <v>2.0440646206560524</v>
      </c>
      <c r="L571" s="4">
        <f t="shared" si="52"/>
        <v>1.2805908999071747E-3</v>
      </c>
      <c r="M571" s="4"/>
      <c r="N571" s="4"/>
      <c r="O571" s="4"/>
      <c r="P571" s="4"/>
      <c r="Q571" s="4"/>
      <c r="R571" s="4"/>
      <c r="S571" s="4"/>
    </row>
    <row r="572" spans="4:19" x14ac:dyDescent="0.25">
      <c r="D572" s="4">
        <f t="shared" si="51"/>
        <v>56.900000000000539</v>
      </c>
      <c r="E572" s="1">
        <v>84.992180000000005</v>
      </c>
      <c r="F572" s="1">
        <v>159.98840000000001</v>
      </c>
      <c r="G572" s="1">
        <v>2.0453939376706094</v>
      </c>
      <c r="H572" s="1">
        <v>6.4147375242664301E-5</v>
      </c>
      <c r="I572" s="1">
        <v>0.14290001669235922</v>
      </c>
      <c r="J572" s="4">
        <f t="shared" si="49"/>
        <v>0.12095945345246228</v>
      </c>
      <c r="K572" s="20">
        <f t="shared" si="50"/>
        <v>2.0440959102505967</v>
      </c>
      <c r="L572" s="4">
        <f t="shared" si="52"/>
        <v>1.2980274200127262E-3</v>
      </c>
      <c r="M572" s="4"/>
      <c r="N572" s="4"/>
      <c r="O572" s="4"/>
      <c r="P572" s="4"/>
      <c r="Q572" s="4"/>
      <c r="R572" s="4"/>
      <c r="S572" s="4"/>
    </row>
    <row r="573" spans="4:19" x14ac:dyDescent="0.25">
      <c r="D573" s="4">
        <f t="shared" si="51"/>
        <v>57.00000000000054</v>
      </c>
      <c r="E573" s="1">
        <v>85.092179999999999</v>
      </c>
      <c r="F573" s="1">
        <v>159.98840000000001</v>
      </c>
      <c r="G573" s="1">
        <v>2.0453901160145582</v>
      </c>
      <c r="H573" s="1">
        <v>6.4265335840429152E-5</v>
      </c>
      <c r="I573" s="1">
        <v>0.14328490094381519</v>
      </c>
      <c r="J573" s="4">
        <f t="shared" si="49"/>
        <v>0.16259597816579685</v>
      </c>
      <c r="K573" s="20">
        <f t="shared" si="50"/>
        <v>2.0441272574815876</v>
      </c>
      <c r="L573" s="4">
        <f t="shared" si="52"/>
        <v>1.2628585329705899E-3</v>
      </c>
      <c r="M573" s="4"/>
      <c r="N573" s="4"/>
      <c r="O573" s="4"/>
      <c r="P573" s="4"/>
      <c r="Q573" s="4"/>
      <c r="R573" s="4"/>
      <c r="S573" s="4"/>
    </row>
    <row r="574" spans="4:19" x14ac:dyDescent="0.25">
      <c r="D574" s="4">
        <f t="shared" si="51"/>
        <v>57.100000000000541</v>
      </c>
      <c r="E574" s="1">
        <v>85.192179999999993</v>
      </c>
      <c r="F574" s="1">
        <v>159.98840000000001</v>
      </c>
      <c r="G574" s="1">
        <v>2.0453574727024564</v>
      </c>
      <c r="H574" s="1">
        <v>6.4383311924115182E-5</v>
      </c>
      <c r="I574" s="1">
        <v>0.14367049295885773</v>
      </c>
      <c r="J574" s="4">
        <f t="shared" si="49"/>
        <v>0.20433032477556523</v>
      </c>
      <c r="K574" s="20">
        <f t="shared" si="50"/>
        <v>2.0441586623569967</v>
      </c>
      <c r="L574" s="4">
        <f t="shared" si="52"/>
        <v>1.1988103454596555E-3</v>
      </c>
      <c r="M574" s="4"/>
      <c r="N574" s="4"/>
      <c r="O574" s="4"/>
      <c r="P574" s="4"/>
      <c r="Q574" s="4"/>
      <c r="R574" s="4"/>
      <c r="S574" s="4"/>
    </row>
    <row r="575" spans="4:19" x14ac:dyDescent="0.25">
      <c r="D575" s="4">
        <f t="shared" si="51"/>
        <v>57.200000000000543</v>
      </c>
      <c r="E575" s="1">
        <v>85.292180000000002</v>
      </c>
      <c r="F575" s="1">
        <v>159.98840000000001</v>
      </c>
      <c r="G575" s="1">
        <v>2.0453518994540483</v>
      </c>
      <c r="H575" s="1">
        <v>6.4501302665442471E-5</v>
      </c>
      <c r="I575" s="1">
        <v>0.14405679283040246</v>
      </c>
      <c r="J575" s="4">
        <f t="shared" si="49"/>
        <v>0.24616263683110873</v>
      </c>
      <c r="K575" s="20">
        <f t="shared" si="50"/>
        <v>2.0441901248843912</v>
      </c>
      <c r="L575" s="4">
        <f t="shared" si="52"/>
        <v>1.1617745696570481E-3</v>
      </c>
      <c r="M575" s="4"/>
      <c r="N575" s="4"/>
      <c r="O575" s="4"/>
      <c r="P575" s="4"/>
      <c r="Q575" s="4"/>
      <c r="R575" s="4"/>
      <c r="S575" s="4"/>
    </row>
    <row r="576" spans="4:19" x14ac:dyDescent="0.25">
      <c r="D576" s="4">
        <f t="shared" si="51"/>
        <v>57.300000000000544</v>
      </c>
      <c r="E576" s="1">
        <v>85.392179999999996</v>
      </c>
      <c r="F576" s="1">
        <v>159.98840000000001</v>
      </c>
      <c r="G576" s="1">
        <v>2.0453262625113737</v>
      </c>
      <c r="H576" s="1">
        <v>6.4619307233921083E-5</v>
      </c>
      <c r="I576" s="1">
        <v>0.14444380064639509</v>
      </c>
      <c r="J576" s="4">
        <f t="shared" si="49"/>
        <v>0.28809305777540928</v>
      </c>
      <c r="K576" s="20">
        <f t="shared" si="50"/>
        <v>2.0442216450709338</v>
      </c>
      <c r="L576" s="4">
        <f t="shared" si="52"/>
        <v>1.1046174404398812E-3</v>
      </c>
      <c r="M576" s="4"/>
      <c r="N576" s="4"/>
      <c r="O576" s="4"/>
      <c r="P576" s="4"/>
      <c r="Q576" s="4"/>
      <c r="R576" s="4"/>
      <c r="S576" s="4"/>
    </row>
    <row r="577" spans="4:19" x14ac:dyDescent="0.25">
      <c r="D577" s="4">
        <f t="shared" si="51"/>
        <v>57.400000000000546</v>
      </c>
      <c r="E577" s="1">
        <v>85.492180000000005</v>
      </c>
      <c r="F577" s="1">
        <v>159.98840000000001</v>
      </c>
      <c r="G577" s="1">
        <v>2.0453732370336661</v>
      </c>
      <c r="H577" s="1">
        <v>6.473732479686013E-5</v>
      </c>
      <c r="I577" s="1">
        <v>0.14483151648979864</v>
      </c>
      <c r="J577" s="4">
        <f t="shared" si="49"/>
        <v>0.33012173094363639</v>
      </c>
      <c r="K577" s="20">
        <f t="shared" si="50"/>
        <v>2.0442532229233819</v>
      </c>
      <c r="L577" s="4">
        <f t="shared" si="52"/>
        <v>1.1200141102842842E-3</v>
      </c>
      <c r="M577" s="4"/>
      <c r="N577" s="4"/>
      <c r="O577" s="4"/>
      <c r="P577" s="4"/>
      <c r="Q577" s="4"/>
      <c r="R577" s="4"/>
      <c r="S577" s="4"/>
    </row>
    <row r="578" spans="4:19" x14ac:dyDescent="0.25">
      <c r="D578" s="4">
        <f t="shared" si="51"/>
        <v>57.500000000000547</v>
      </c>
      <c r="E578" s="1">
        <v>85.592179999999999</v>
      </c>
      <c r="F578" s="1">
        <v>159.98840000000001</v>
      </c>
      <c r="G578" s="1">
        <v>2.0454632051865325</v>
      </c>
      <c r="H578" s="1">
        <v>6.48553545193763E-5</v>
      </c>
      <c r="I578" s="1">
        <v>0.14521994043857978</v>
      </c>
      <c r="J578" s="4">
        <f t="shared" si="49"/>
        <v>0.37224879956152002</v>
      </c>
      <c r="K578" s="20">
        <f t="shared" si="50"/>
        <v>2.0442848584480853</v>
      </c>
      <c r="L578" s="4">
        <f t="shared" si="52"/>
        <v>1.1783467384471891E-3</v>
      </c>
      <c r="M578" s="4"/>
      <c r="N578" s="4"/>
      <c r="O578" s="4"/>
      <c r="P578" s="4"/>
      <c r="Q578" s="4"/>
      <c r="R578" s="4"/>
      <c r="S578" s="4"/>
    </row>
    <row r="579" spans="4:19" x14ac:dyDescent="0.25">
      <c r="D579" s="4">
        <f t="shared" si="51"/>
        <v>57.600000000000549</v>
      </c>
      <c r="E579" s="1">
        <v>85.692179999999993</v>
      </c>
      <c r="F579" s="1">
        <v>159.98840000000001</v>
      </c>
      <c r="G579" s="1">
        <v>2.0455300841674244</v>
      </c>
      <c r="H579" s="1">
        <v>6.4973395564402756E-5</v>
      </c>
      <c r="I579" s="1">
        <v>0.14560907256569602</v>
      </c>
      <c r="J579" s="4">
        <f t="shared" si="49"/>
        <v>0.4144744067438797</v>
      </c>
      <c r="K579" s="20">
        <f t="shared" si="50"/>
        <v>2.044316551650986</v>
      </c>
      <c r="L579" s="4">
        <f t="shared" si="52"/>
        <v>1.2135325164384092E-3</v>
      </c>
      <c r="M579" s="4"/>
      <c r="N579" s="4"/>
      <c r="O579" s="4"/>
      <c r="P579" s="4"/>
      <c r="Q579" s="4"/>
      <c r="R579" s="4"/>
      <c r="S579" s="4"/>
    </row>
    <row r="580" spans="4:19" x14ac:dyDescent="0.25">
      <c r="D580" s="4">
        <f t="shared" si="51"/>
        <v>57.70000000000055</v>
      </c>
      <c r="E580" s="1">
        <v>85.792180000000002</v>
      </c>
      <c r="F580" s="1">
        <v>159.989</v>
      </c>
      <c r="G580" s="1">
        <v>2.0455980777979974</v>
      </c>
      <c r="H580" s="1">
        <v>6.5093258745834554E-5</v>
      </c>
      <c r="I580" s="1">
        <v>0.14599891293908249</v>
      </c>
      <c r="J580" s="4">
        <f t="shared" ref="J580:J643" si="53">$B$2+($B$3-$B$2)*$B$4*I580/(1-(1-$B$4)*I580)</f>
        <v>0.45679869549304541</v>
      </c>
      <c r="K580" s="20">
        <f t="shared" ref="K580:K643" si="54">$B$19+$B$20*I580+$B$21*F580+($B$22+$B$23*F580-$B$19-$B$20*I580-$B$21*F580)/(1+EXP($B$24*(F580-J580-$B$25-$B$26*F580)))</f>
        <v>2.0443483025376175</v>
      </c>
      <c r="L580" s="4">
        <f t="shared" si="52"/>
        <v>1.2497752603799483E-3</v>
      </c>
      <c r="M580" s="4"/>
      <c r="N580" s="4"/>
      <c r="O580" s="4"/>
      <c r="P580" s="4"/>
      <c r="Q580" s="4"/>
      <c r="R580" s="4"/>
      <c r="S580" s="4"/>
    </row>
    <row r="581" spans="4:19" x14ac:dyDescent="0.25">
      <c r="D581" s="4">
        <f t="shared" ref="D581:D644" si="55">D580+0.1</f>
        <v>57.800000000000551</v>
      </c>
      <c r="E581" s="1">
        <v>85.892179999999996</v>
      </c>
      <c r="F581" s="1">
        <v>159.9896</v>
      </c>
      <c r="G581" s="1">
        <v>2.0455950523202908</v>
      </c>
      <c r="H581" s="1">
        <v>6.5213141469747498E-5</v>
      </c>
      <c r="I581" s="1">
        <v>0.14638947249155748</v>
      </c>
      <c r="J581" s="4">
        <f t="shared" si="53"/>
        <v>0.49922298974117041</v>
      </c>
      <c r="K581" s="20">
        <f t="shared" si="54"/>
        <v>2.0443801119984122</v>
      </c>
      <c r="L581" s="4">
        <f t="shared" si="52"/>
        <v>1.2149403218786325E-3</v>
      </c>
      <c r="M581" s="4"/>
      <c r="N581" s="4"/>
      <c r="O581" s="4"/>
      <c r="P581" s="4"/>
      <c r="Q581" s="4"/>
      <c r="R581" s="4"/>
      <c r="S581" s="4"/>
    </row>
    <row r="582" spans="4:19" x14ac:dyDescent="0.25">
      <c r="D582" s="4">
        <f t="shared" si="55"/>
        <v>57.900000000000553</v>
      </c>
      <c r="E582" s="1">
        <v>85.992180000000005</v>
      </c>
      <c r="F582" s="1">
        <v>159.9896</v>
      </c>
      <c r="G582" s="1">
        <v>2.0455181414922654</v>
      </c>
      <c r="H582" s="1">
        <v>6.533122457796163E-5</v>
      </c>
      <c r="I582" s="1">
        <v>0.14678075134037599</v>
      </c>
      <c r="J582" s="4">
        <f t="shared" si="53"/>
        <v>0.54174744055650059</v>
      </c>
      <c r="K582" s="20">
        <f t="shared" si="54"/>
        <v>2.0444119800429204</v>
      </c>
      <c r="L582" s="4">
        <f t="shared" si="52"/>
        <v>1.1061614493450556E-3</v>
      </c>
      <c r="M582" s="4"/>
      <c r="N582" s="4"/>
      <c r="O582" s="4"/>
      <c r="P582" s="4"/>
      <c r="Q582" s="4"/>
      <c r="R582" s="4"/>
      <c r="S582" s="4"/>
    </row>
    <row r="583" spans="4:19" x14ac:dyDescent="0.25">
      <c r="D583" s="4">
        <f t="shared" si="55"/>
        <v>58.000000000000554</v>
      </c>
      <c r="E583" s="1">
        <v>86.092179999999999</v>
      </c>
      <c r="F583" s="1">
        <v>159.9896</v>
      </c>
      <c r="G583" s="1">
        <v>2.0454116128298447</v>
      </c>
      <c r="H583" s="1">
        <v>6.5449315640030744E-5</v>
      </c>
      <c r="I583" s="1">
        <v>0.14717273868784375</v>
      </c>
      <c r="J583" s="4">
        <f t="shared" si="53"/>
        <v>0.58437101229516308</v>
      </c>
      <c r="K583" s="20">
        <f t="shared" si="54"/>
        <v>2.0444439057917139</v>
      </c>
      <c r="L583" s="4">
        <f t="shared" si="52"/>
        <v>9.6770703813087167E-4</v>
      </c>
      <c r="M583" s="4"/>
      <c r="N583" s="4"/>
      <c r="O583" s="4"/>
      <c r="P583" s="4"/>
      <c r="Q583" s="4"/>
      <c r="R583" s="4"/>
      <c r="S583" s="4"/>
    </row>
    <row r="584" spans="4:19" x14ac:dyDescent="0.25">
      <c r="D584" s="4">
        <f t="shared" si="55"/>
        <v>58.100000000000556</v>
      </c>
      <c r="E584" s="1">
        <v>86.192179999999993</v>
      </c>
      <c r="F584" s="1">
        <v>159.9896</v>
      </c>
      <c r="G584" s="1">
        <v>2.0453233962693353</v>
      </c>
      <c r="H584" s="1">
        <v>6.5567413807917095E-5</v>
      </c>
      <c r="I584" s="1">
        <v>0.14756543458168392</v>
      </c>
      <c r="J584" s="4">
        <f t="shared" si="53"/>
        <v>0.62709384751780739</v>
      </c>
      <c r="K584" s="20">
        <f t="shared" si="54"/>
        <v>2.0444758892486803</v>
      </c>
      <c r="L584" s="4">
        <f t="shared" si="52"/>
        <v>8.4750702065505834E-4</v>
      </c>
      <c r="M584" s="4"/>
      <c r="N584" s="4"/>
      <c r="O584" s="4"/>
      <c r="P584" s="4"/>
      <c r="Q584" s="4"/>
      <c r="R584" s="4"/>
      <c r="S584" s="4"/>
    </row>
    <row r="585" spans="4:19" x14ac:dyDescent="0.25">
      <c r="D585" s="4">
        <f t="shared" si="55"/>
        <v>58.200000000000557</v>
      </c>
      <c r="E585" s="1">
        <v>86.292180000000002</v>
      </c>
      <c r="F585" s="1">
        <v>159.9896</v>
      </c>
      <c r="G585" s="1">
        <v>2.0452343835304818</v>
      </c>
      <c r="H585" s="1">
        <v>6.5685518231453768E-5</v>
      </c>
      <c r="I585" s="1">
        <v>0.14795883906453144</v>
      </c>
      <c r="J585" s="4">
        <f t="shared" si="53"/>
        <v>0.66991608866478991</v>
      </c>
      <c r="K585" s="20">
        <f t="shared" si="54"/>
        <v>2.0445079304172915</v>
      </c>
      <c r="L585" s="4">
        <f t="shared" si="52"/>
        <v>7.2645311319030625E-4</v>
      </c>
      <c r="M585" s="4"/>
      <c r="N585" s="4"/>
      <c r="O585" s="4"/>
      <c r="P585" s="4"/>
      <c r="Q585" s="4"/>
      <c r="R585" s="4"/>
      <c r="S585" s="4"/>
    </row>
    <row r="586" spans="4:19" x14ac:dyDescent="0.25">
      <c r="D586" s="4">
        <f t="shared" si="55"/>
        <v>58.300000000000558</v>
      </c>
      <c r="E586" s="1">
        <v>86.392179999999996</v>
      </c>
      <c r="F586" s="1">
        <v>159.9896</v>
      </c>
      <c r="G586" s="1">
        <v>2.0451487147406731</v>
      </c>
      <c r="H586" s="1">
        <v>6.5803628058353948E-5</v>
      </c>
      <c r="I586" s="1">
        <v>0.14835295217392014</v>
      </c>
      <c r="J586" s="4">
        <f t="shared" si="53"/>
        <v>0.71283787805456811</v>
      </c>
      <c r="K586" s="20">
        <f t="shared" si="54"/>
        <v>2.0445400293006051</v>
      </c>
      <c r="L586" s="4">
        <f t="shared" si="52"/>
        <v>6.0868544006797975E-4</v>
      </c>
      <c r="M586" s="4"/>
      <c r="N586" s="4"/>
      <c r="O586" s="4"/>
      <c r="P586" s="4"/>
      <c r="Q586" s="4"/>
      <c r="R586" s="4"/>
      <c r="S586" s="4"/>
    </row>
    <row r="587" spans="4:19" x14ac:dyDescent="0.25">
      <c r="D587" s="4">
        <f t="shared" si="55"/>
        <v>58.40000000000056</v>
      </c>
      <c r="E587" s="1">
        <v>86.492180000000005</v>
      </c>
      <c r="F587" s="1">
        <v>159.9896</v>
      </c>
      <c r="G587" s="1">
        <v>2.0450248293903543</v>
      </c>
      <c r="H587" s="1">
        <v>6.5921742434220542E-5</v>
      </c>
      <c r="I587" s="1">
        <v>0.14874777394227029</v>
      </c>
      <c r="J587" s="4">
        <f t="shared" si="53"/>
        <v>0.75585935788217817</v>
      </c>
      <c r="K587" s="20">
        <f t="shared" si="54"/>
        <v>2.0445721859012607</v>
      </c>
      <c r="L587" s="4">
        <f t="shared" si="52"/>
        <v>4.5264348909368479E-4</v>
      </c>
      <c r="M587" s="4"/>
      <c r="N587" s="4"/>
      <c r="O587" s="4"/>
      <c r="P587" s="4"/>
      <c r="Q587" s="4"/>
      <c r="R587" s="4"/>
      <c r="S587" s="4"/>
    </row>
    <row r="588" spans="4:19" x14ac:dyDescent="0.25">
      <c r="D588" s="4">
        <f t="shared" si="55"/>
        <v>58.500000000000561</v>
      </c>
      <c r="E588" s="1">
        <v>86.592179999999999</v>
      </c>
      <c r="F588" s="1">
        <v>159.9896</v>
      </c>
      <c r="G588" s="1">
        <v>2.0448238739763416</v>
      </c>
      <c r="H588" s="1">
        <v>6.603986050255564E-5</v>
      </c>
      <c r="I588" s="1">
        <v>0.14914330439687559</v>
      </c>
      <c r="J588" s="4">
        <f t="shared" si="53"/>
        <v>0.79898067021759722</v>
      </c>
      <c r="K588" s="20">
        <f t="shared" si="54"/>
        <v>2.0446044002214818</v>
      </c>
      <c r="L588" s="4">
        <f t="shared" si="52"/>
        <v>2.1947375485975584E-4</v>
      </c>
      <c r="M588" s="4"/>
      <c r="N588" s="4"/>
      <c r="O588" s="4"/>
      <c r="P588" s="4"/>
      <c r="Q588" s="4"/>
      <c r="R588" s="4"/>
      <c r="S588" s="4"/>
    </row>
    <row r="589" spans="4:19" x14ac:dyDescent="0.25">
      <c r="D589" s="4">
        <f t="shared" si="55"/>
        <v>58.600000000000563</v>
      </c>
      <c r="E589" s="1">
        <v>86.692179999999993</v>
      </c>
      <c r="F589" s="1">
        <v>159.9896</v>
      </c>
      <c r="G589" s="1">
        <v>2.0446036510464056</v>
      </c>
      <c r="H589" s="1">
        <v>6.6157981404770436E-5</v>
      </c>
      <c r="I589" s="1">
        <v>0.14953954355989091</v>
      </c>
      <c r="J589" s="4">
        <f t="shared" si="53"/>
        <v>0.84220195700420497</v>
      </c>
      <c r="K589" s="20">
        <f t="shared" si="54"/>
        <v>2.0446366722630729</v>
      </c>
      <c r="L589" s="4">
        <f t="shared" si="52"/>
        <v>3.3021216667261655E-5</v>
      </c>
      <c r="M589" s="4"/>
      <c r="N589" s="4"/>
      <c r="O589" s="4"/>
      <c r="P589" s="4"/>
      <c r="Q589" s="4"/>
      <c r="R589" s="4"/>
      <c r="S589" s="4"/>
    </row>
    <row r="590" spans="4:19" x14ac:dyDescent="0.25">
      <c r="D590" s="4">
        <f t="shared" si="55"/>
        <v>58.700000000000564</v>
      </c>
      <c r="E590" s="1">
        <v>86.792180000000002</v>
      </c>
      <c r="F590" s="1">
        <v>159.9896</v>
      </c>
      <c r="G590" s="1">
        <v>2.0443952115559592</v>
      </c>
      <c r="H590" s="1">
        <v>6.6276104280194777E-5</v>
      </c>
      <c r="I590" s="1">
        <v>0.14993649144831955</v>
      </c>
      <c r="J590" s="4">
        <f t="shared" si="53"/>
        <v>0.88552336005717791</v>
      </c>
      <c r="K590" s="20">
        <f t="shared" si="54"/>
        <v>2.044669002027419</v>
      </c>
      <c r="L590" s="4">
        <f t="shared" ref="L590:L653" si="56">ABS(G590-K590)</f>
        <v>2.7379047145981161E-4</v>
      </c>
      <c r="M590" s="4"/>
      <c r="N590" s="4"/>
      <c r="O590" s="4"/>
      <c r="P590" s="4"/>
      <c r="Q590" s="4"/>
      <c r="R590" s="4"/>
      <c r="S590" s="4"/>
    </row>
    <row r="591" spans="4:19" x14ac:dyDescent="0.25">
      <c r="D591" s="4">
        <f t="shared" si="55"/>
        <v>58.800000000000566</v>
      </c>
      <c r="E591" s="1">
        <v>86.892179999999996</v>
      </c>
      <c r="F591" s="1">
        <v>159.9896</v>
      </c>
      <c r="G591" s="1">
        <v>2.04425174021838</v>
      </c>
      <c r="H591" s="1">
        <v>6.6394228266087105E-5</v>
      </c>
      <c r="I591" s="1">
        <v>0.1503341480740007</v>
      </c>
      <c r="J591" s="4">
        <f t="shared" si="53"/>
        <v>0.92894502106187637</v>
      </c>
      <c r="K591" s="20">
        <f t="shared" si="54"/>
        <v>2.0447013895154837</v>
      </c>
      <c r="L591" s="4">
        <f t="shared" si="56"/>
        <v>4.4964929710378243E-4</v>
      </c>
      <c r="M591" s="4"/>
      <c r="N591" s="4"/>
      <c r="O591" s="4"/>
      <c r="P591" s="4"/>
      <c r="Q591" s="4"/>
      <c r="R591" s="4"/>
      <c r="S591" s="4"/>
    </row>
    <row r="592" spans="4:19" x14ac:dyDescent="0.25">
      <c r="D592" s="4">
        <f t="shared" si="55"/>
        <v>58.900000000000567</v>
      </c>
      <c r="E592" s="1">
        <v>86.992180000000005</v>
      </c>
      <c r="F592" s="1">
        <v>159.9896</v>
      </c>
      <c r="G592" s="1">
        <v>2.0441749886260232</v>
      </c>
      <c r="H592" s="1">
        <v>6.6512352497644426E-5</v>
      </c>
      <c r="I592" s="1">
        <v>0.15073251344359725</v>
      </c>
      <c r="J592" s="4">
        <f t="shared" si="53"/>
        <v>0.97246708157228667</v>
      </c>
      <c r="K592" s="20">
        <f t="shared" si="54"/>
        <v>2.0447338347278099</v>
      </c>
      <c r="L592" s="4">
        <f t="shared" si="56"/>
        <v>5.5884610178669192E-4</v>
      </c>
      <c r="M592" s="4"/>
      <c r="N592" s="4"/>
      <c r="O592" s="4"/>
      <c r="P592" s="4"/>
      <c r="Q592" s="4"/>
      <c r="R592" s="4"/>
      <c r="S592" s="4"/>
    </row>
    <row r="593" spans="4:19" x14ac:dyDescent="0.25">
      <c r="D593" s="4">
        <f t="shared" si="55"/>
        <v>59.000000000000568</v>
      </c>
      <c r="E593" s="1">
        <v>87.092179999999999</v>
      </c>
      <c r="F593" s="1">
        <v>159.9896</v>
      </c>
      <c r="G593" s="1">
        <v>2.044171166969972</v>
      </c>
      <c r="H593" s="1">
        <v>6.6630476108012204E-5</v>
      </c>
      <c r="I593" s="1">
        <v>0.15113158755858311</v>
      </c>
      <c r="J593" s="4">
        <f t="shared" si="53"/>
        <v>1.0160896830093762</v>
      </c>
      <c r="K593" s="20">
        <f t="shared" si="54"/>
        <v>2.0447663376645182</v>
      </c>
      <c r="L593" s="4">
        <f t="shared" si="56"/>
        <v>5.9517069454617655E-4</v>
      </c>
      <c r="M593" s="4"/>
      <c r="N593" s="4"/>
      <c r="O593" s="4"/>
      <c r="P593" s="4"/>
      <c r="Q593" s="4"/>
      <c r="R593" s="4"/>
      <c r="S593" s="4"/>
    </row>
    <row r="594" spans="4:19" x14ac:dyDescent="0.25">
      <c r="D594" s="4">
        <f t="shared" si="55"/>
        <v>59.10000000000057</v>
      </c>
      <c r="E594" s="1">
        <v>87.192179999999993</v>
      </c>
      <c r="F594" s="1">
        <v>159.9896</v>
      </c>
      <c r="G594" s="1">
        <v>2.0441920268425839</v>
      </c>
      <c r="H594" s="1">
        <v>6.6748598228294652E-5</v>
      </c>
      <c r="I594" s="1">
        <v>0.15153137041523115</v>
      </c>
      <c r="J594" s="4">
        <f t="shared" si="53"/>
        <v>1.0598129666595231</v>
      </c>
      <c r="K594" s="20">
        <f t="shared" si="54"/>
        <v>2.044798898325304</v>
      </c>
      <c r="L594" s="4">
        <f t="shared" si="56"/>
        <v>6.0687148272009495E-4</v>
      </c>
      <c r="M594" s="4"/>
      <c r="N594" s="4"/>
      <c r="O594" s="4"/>
      <c r="P594" s="4"/>
      <c r="Q594" s="4"/>
      <c r="R594" s="4"/>
      <c r="S594" s="4"/>
    </row>
    <row r="595" spans="4:19" x14ac:dyDescent="0.25">
      <c r="D595" s="4">
        <f t="shared" si="55"/>
        <v>59.200000000000571</v>
      </c>
      <c r="E595" s="1">
        <v>87.292180000000002</v>
      </c>
      <c r="F595" s="1">
        <v>159.9896</v>
      </c>
      <c r="G595" s="1">
        <v>2.0441840650591443</v>
      </c>
      <c r="H595" s="1">
        <v>6.6866717987564822E-5</v>
      </c>
      <c r="I595" s="1">
        <v>0.15193186200460096</v>
      </c>
      <c r="J595" s="4">
        <f t="shared" si="53"/>
        <v>1.1036370736729015</v>
      </c>
      <c r="K595" s="20">
        <f t="shared" si="54"/>
        <v>2.0448315167094404</v>
      </c>
      <c r="L595" s="4">
        <f t="shared" si="56"/>
        <v>6.4745165029611584E-4</v>
      </c>
      <c r="M595" s="4"/>
      <c r="N595" s="4"/>
      <c r="O595" s="4"/>
      <c r="P595" s="4"/>
      <c r="Q595" s="4"/>
      <c r="R595" s="4"/>
      <c r="S595" s="4"/>
    </row>
    <row r="596" spans="4:19" x14ac:dyDescent="0.25">
      <c r="D596" s="4">
        <f t="shared" si="55"/>
        <v>59.300000000000573</v>
      </c>
      <c r="E596" s="1">
        <v>87.392179999999996</v>
      </c>
      <c r="F596" s="1">
        <v>159.9896</v>
      </c>
      <c r="G596" s="1">
        <v>2.0441811988171059</v>
      </c>
      <c r="H596" s="1">
        <v>6.6984834512874813E-5</v>
      </c>
      <c r="I596" s="1">
        <v>0.15233306231252633</v>
      </c>
      <c r="J596" s="4">
        <f t="shared" si="53"/>
        <v>1.1475621450618263</v>
      </c>
      <c r="K596" s="20">
        <f t="shared" si="54"/>
        <v>2.0448641928157727</v>
      </c>
      <c r="L596" s="4">
        <f t="shared" si="56"/>
        <v>6.8299399866678101E-4</v>
      </c>
      <c r="M596" s="4"/>
      <c r="N596" s="4"/>
      <c r="O596" s="4"/>
      <c r="P596" s="4"/>
      <c r="Q596" s="4"/>
      <c r="R596" s="4"/>
      <c r="S596" s="4"/>
    </row>
    <row r="597" spans="4:19" x14ac:dyDescent="0.25">
      <c r="D597" s="4">
        <f t="shared" si="55"/>
        <v>59.400000000000574</v>
      </c>
      <c r="E597" s="1">
        <v>87.492180000000005</v>
      </c>
      <c r="F597" s="1">
        <v>159.9896</v>
      </c>
      <c r="G597" s="1">
        <v>2.044153810282074</v>
      </c>
      <c r="H597" s="1">
        <v>6.7102946929266236E-5</v>
      </c>
      <c r="I597" s="1">
        <v>0.15273497131960362</v>
      </c>
      <c r="J597" s="4">
        <f t="shared" si="53"/>
        <v>1.1915883216992018</v>
      </c>
      <c r="K597" s="20">
        <f t="shared" si="54"/>
        <v>2.0448969266427208</v>
      </c>
      <c r="L597" s="4">
        <f t="shared" si="56"/>
        <v>7.4311636064683384E-4</v>
      </c>
      <c r="M597" s="4"/>
      <c r="N597" s="4"/>
      <c r="O597" s="4"/>
      <c r="P597" s="4"/>
      <c r="Q597" s="4"/>
      <c r="R597" s="4"/>
      <c r="S597" s="4"/>
    </row>
    <row r="598" spans="4:19" x14ac:dyDescent="0.25">
      <c r="D598" s="4">
        <f t="shared" si="55"/>
        <v>59.500000000000576</v>
      </c>
      <c r="E598" s="1">
        <v>87.592179999999999</v>
      </c>
      <c r="F598" s="1">
        <v>159.9896</v>
      </c>
      <c r="G598" s="1">
        <v>2.0441127274795265</v>
      </c>
      <c r="H598" s="1">
        <v>6.7221054359780565E-5</v>
      </c>
      <c r="I598" s="1">
        <v>0.15313758900117919</v>
      </c>
      <c r="J598" s="4">
        <f t="shared" si="53"/>
        <v>1.2357157443168258</v>
      </c>
      <c r="K598" s="20">
        <f t="shared" si="54"/>
        <v>2.0449297181882771</v>
      </c>
      <c r="L598" s="4">
        <f t="shared" si="56"/>
        <v>8.1699070875052016E-4</v>
      </c>
      <c r="M598" s="4"/>
      <c r="N598" s="4"/>
      <c r="O598" s="4"/>
      <c r="P598" s="4"/>
      <c r="Q598" s="4"/>
      <c r="R598" s="4"/>
      <c r="S598" s="4"/>
    </row>
    <row r="599" spans="4:19" x14ac:dyDescent="0.25">
      <c r="D599" s="4">
        <f t="shared" si="55"/>
        <v>59.600000000000577</v>
      </c>
      <c r="E599" s="1">
        <v>87.692179999999993</v>
      </c>
      <c r="F599" s="1">
        <v>159.9896</v>
      </c>
      <c r="G599" s="1">
        <v>2.0441097020018191</v>
      </c>
      <c r="H599" s="1">
        <v>6.7339155925469761E-5</v>
      </c>
      <c r="I599" s="1">
        <v>0.15354091532733785</v>
      </c>
      <c r="J599" s="4">
        <f t="shared" si="53"/>
        <v>1.2799445535038352</v>
      </c>
      <c r="K599" s="20">
        <f t="shared" si="54"/>
        <v>2.0449625674500043</v>
      </c>
      <c r="L599" s="4">
        <f t="shared" si="56"/>
        <v>8.5286544818519161E-4</v>
      </c>
      <c r="M599" s="4"/>
      <c r="N599" s="4"/>
      <c r="O599" s="4"/>
      <c r="P599" s="4"/>
      <c r="Q599" s="4"/>
      <c r="R599" s="4"/>
      <c r="S599" s="4"/>
    </row>
    <row r="600" spans="4:19" x14ac:dyDescent="0.25">
      <c r="D600" s="4">
        <f t="shared" si="55"/>
        <v>59.700000000000578</v>
      </c>
      <c r="E600" s="1">
        <v>87.792180000000002</v>
      </c>
      <c r="F600" s="1">
        <v>159.98939999999999</v>
      </c>
      <c r="G600" s="1">
        <v>2.0442413898999083</v>
      </c>
      <c r="H600" s="1">
        <v>6.7456624926207068E-5</v>
      </c>
      <c r="I600" s="1">
        <v>0.15394495026289071</v>
      </c>
      <c r="J600" s="4">
        <f t="shared" si="53"/>
        <v>1.3242748897050216</v>
      </c>
      <c r="K600" s="20">
        <f t="shared" si="54"/>
        <v>2.0449954744250376</v>
      </c>
      <c r="L600" s="4">
        <f t="shared" si="56"/>
        <v>7.5408452512926161E-4</v>
      </c>
      <c r="M600" s="4"/>
      <c r="N600" s="4"/>
      <c r="O600" s="4"/>
      <c r="P600" s="4"/>
      <c r="Q600" s="4"/>
      <c r="R600" s="4"/>
      <c r="S600" s="4"/>
    </row>
    <row r="601" spans="4:19" x14ac:dyDescent="0.25">
      <c r="D601" s="4">
        <f t="shared" si="55"/>
        <v>59.80000000000058</v>
      </c>
      <c r="E601" s="1">
        <v>87.892179999999996</v>
      </c>
      <c r="F601" s="1">
        <v>159.98939999999999</v>
      </c>
      <c r="G601" s="1">
        <v>2.0444587465878064</v>
      </c>
      <c r="H601" s="1">
        <v>6.7574709927445878E-5</v>
      </c>
      <c r="I601" s="1">
        <v>0.15434969001244792</v>
      </c>
      <c r="J601" s="4">
        <f t="shared" si="53"/>
        <v>1.368706480900336</v>
      </c>
      <c r="K601" s="20">
        <f t="shared" si="54"/>
        <v>2.0450284388042568</v>
      </c>
      <c r="L601" s="4">
        <f t="shared" si="56"/>
        <v>5.6969221645042367E-4</v>
      </c>
      <c r="M601" s="4"/>
      <c r="N601" s="4"/>
      <c r="O601" s="4"/>
      <c r="P601" s="4"/>
      <c r="Q601" s="4"/>
      <c r="R601" s="4"/>
      <c r="S601" s="4"/>
    </row>
    <row r="602" spans="4:19" x14ac:dyDescent="0.25">
      <c r="D602" s="4">
        <f t="shared" si="55"/>
        <v>59.900000000000581</v>
      </c>
      <c r="E602" s="1">
        <v>87.992180000000005</v>
      </c>
      <c r="F602" s="1">
        <v>159.98939999999999</v>
      </c>
      <c r="G602" s="1">
        <v>2.0446437784349403</v>
      </c>
      <c r="H602" s="1">
        <v>6.7692786415427653E-5</v>
      </c>
      <c r="I602" s="1">
        <v>0.15475513827201262</v>
      </c>
      <c r="J602" s="4">
        <f t="shared" si="53"/>
        <v>1.4132398776705983</v>
      </c>
      <c r="K602" s="20">
        <f t="shared" si="54"/>
        <v>2.0450614608886872</v>
      </c>
      <c r="L602" s="4">
        <f t="shared" si="56"/>
        <v>4.1768245374695923E-4</v>
      </c>
      <c r="M602" s="4"/>
      <c r="N602" s="4"/>
      <c r="O602" s="4"/>
      <c r="P602" s="4"/>
      <c r="Q602" s="4"/>
      <c r="R602" s="4"/>
      <c r="S602" s="4"/>
    </row>
    <row r="603" spans="4:19" x14ac:dyDescent="0.25">
      <c r="D603" s="4">
        <f t="shared" si="55"/>
        <v>60.000000000000583</v>
      </c>
      <c r="E603" s="1">
        <v>88.092179999999999</v>
      </c>
      <c r="F603" s="1">
        <v>159.98939999999999</v>
      </c>
      <c r="G603" s="1">
        <v>2.0448528548680613</v>
      </c>
      <c r="H603" s="1">
        <v>6.7810853503385768E-5</v>
      </c>
      <c r="I603" s="1">
        <v>0.15516129499050516</v>
      </c>
      <c r="J603" s="4">
        <f t="shared" si="53"/>
        <v>1.457875220013884</v>
      </c>
      <c r="K603" s="20">
        <f t="shared" si="54"/>
        <v>2.0450945406741683</v>
      </c>
      <c r="L603" s="4">
        <f t="shared" si="56"/>
        <v>2.4168580610695045E-4</v>
      </c>
      <c r="M603" s="4"/>
      <c r="N603" s="4"/>
      <c r="O603" s="4"/>
      <c r="P603" s="4"/>
      <c r="Q603" s="4"/>
      <c r="R603" s="4"/>
      <c r="S603" s="4"/>
    </row>
    <row r="604" spans="4:19" x14ac:dyDescent="0.25">
      <c r="D604" s="4">
        <f t="shared" si="55"/>
        <v>60.100000000000584</v>
      </c>
      <c r="E604" s="1">
        <v>88.192179999999993</v>
      </c>
      <c r="F604" s="1">
        <v>159.98939999999999</v>
      </c>
      <c r="G604" s="1">
        <v>2.0450452115559594</v>
      </c>
      <c r="H604" s="1">
        <v>6.7928910302618065E-5</v>
      </c>
      <c r="I604" s="1">
        <v>0.15556816011152544</v>
      </c>
      <c r="J604" s="4">
        <f t="shared" si="53"/>
        <v>1.50261264777739</v>
      </c>
      <c r="K604" s="20">
        <f t="shared" si="54"/>
        <v>2.0451276781561063</v>
      </c>
      <c r="L604" s="4">
        <f t="shared" si="56"/>
        <v>8.2466600146879898E-5</v>
      </c>
      <c r="M604" s="4"/>
      <c r="N604" s="4"/>
      <c r="O604" s="4"/>
      <c r="P604" s="4"/>
      <c r="Q604" s="4"/>
      <c r="R604" s="4"/>
      <c r="S604" s="4"/>
    </row>
    <row r="605" spans="4:19" x14ac:dyDescent="0.25">
      <c r="D605" s="4">
        <f t="shared" si="55"/>
        <v>60.200000000000585</v>
      </c>
      <c r="E605" s="1">
        <v>88.292180000000002</v>
      </c>
      <c r="F605" s="1">
        <v>159.98939999999999</v>
      </c>
      <c r="G605" s="1">
        <v>2.0452248293903543</v>
      </c>
      <c r="H605" s="1">
        <v>6.8046955922497821E-5</v>
      </c>
      <c r="I605" s="1">
        <v>0.15597573357334119</v>
      </c>
      <c r="J605" s="4">
        <f t="shared" si="53"/>
        <v>1.5474523006557863</v>
      </c>
      <c r="K605" s="20">
        <f t="shared" si="54"/>
        <v>2.0451608733294733</v>
      </c>
      <c r="L605" s="4">
        <f t="shared" si="56"/>
        <v>6.39560608810541E-5</v>
      </c>
      <c r="M605" s="4"/>
      <c r="N605" s="4"/>
      <c r="O605" s="4"/>
      <c r="P605" s="4"/>
      <c r="Q605" s="4"/>
      <c r="R605" s="4"/>
      <c r="S605" s="4"/>
    </row>
    <row r="606" spans="4:19" x14ac:dyDescent="0.25">
      <c r="D606" s="4">
        <f t="shared" si="55"/>
        <v>60.300000000000587</v>
      </c>
      <c r="E606" s="1">
        <v>88.392179999999996</v>
      </c>
      <c r="F606" s="1">
        <v>159.98939999999999</v>
      </c>
      <c r="G606" s="1">
        <v>2.0453942561419467</v>
      </c>
      <c r="H606" s="1">
        <v>6.8164989470484666E-5</v>
      </c>
      <c r="I606" s="1">
        <v>0.15638401530887616</v>
      </c>
      <c r="J606" s="4">
        <f t="shared" si="53"/>
        <v>1.5923943181895126</v>
      </c>
      <c r="K606" s="20">
        <f t="shared" si="54"/>
        <v>2.0451941261888065</v>
      </c>
      <c r="L606" s="4">
        <f t="shared" si="56"/>
        <v>2.0012995314022675E-4</v>
      </c>
      <c r="M606" s="4"/>
      <c r="N606" s="4"/>
      <c r="O606" s="4"/>
      <c r="P606" s="4"/>
      <c r="Q606" s="4"/>
      <c r="R606" s="4"/>
      <c r="S606" s="4"/>
    </row>
    <row r="607" spans="4:19" x14ac:dyDescent="0.25">
      <c r="D607" s="4">
        <f t="shared" si="55"/>
        <v>60.400000000000588</v>
      </c>
      <c r="E607" s="1">
        <v>88.492180000000005</v>
      </c>
      <c r="F607" s="1">
        <v>159.98939999999999</v>
      </c>
      <c r="G607" s="1">
        <v>2.0455783325750678</v>
      </c>
      <c r="H607" s="1">
        <v>6.8283010052136122E-5</v>
      </c>
      <c r="I607" s="1">
        <v>0.15679300524569911</v>
      </c>
      <c r="J607" s="4">
        <f t="shared" si="53"/>
        <v>1.6374388397631865</v>
      </c>
      <c r="K607" s="20">
        <f t="shared" si="54"/>
        <v>2.0452274367282066</v>
      </c>
      <c r="L607" s="4">
        <f t="shared" si="56"/>
        <v>3.5089584686121E-4</v>
      </c>
      <c r="M607" s="4"/>
      <c r="N607" s="4"/>
      <c r="O607" s="4"/>
      <c r="P607" s="4"/>
      <c r="Q607" s="4"/>
      <c r="R607" s="4"/>
      <c r="S607" s="4"/>
    </row>
    <row r="608" spans="4:19" x14ac:dyDescent="0.25">
      <c r="D608" s="4">
        <f t="shared" si="55"/>
        <v>60.50000000000059</v>
      </c>
      <c r="E608" s="1">
        <v>88.592179999999999</v>
      </c>
      <c r="F608" s="1">
        <v>159.98939999999999</v>
      </c>
      <c r="G608" s="1">
        <v>2.0458171860782528</v>
      </c>
      <c r="H608" s="1">
        <v>6.8401016771118454E-5</v>
      </c>
      <c r="I608" s="1">
        <v>0.15720270330601191</v>
      </c>
      <c r="J608" s="4">
        <f t="shared" si="53"/>
        <v>1.6825860046038681</v>
      </c>
      <c r="K608" s="20">
        <f t="shared" si="54"/>
        <v>2.0452608049413374</v>
      </c>
      <c r="L608" s="4">
        <f t="shared" si="56"/>
        <v>5.5638113691536262E-4</v>
      </c>
      <c r="M608" s="4"/>
      <c r="N608" s="4"/>
      <c r="O608" s="4"/>
      <c r="P608" s="4"/>
      <c r="Q608" s="4"/>
      <c r="R608" s="4"/>
      <c r="S608" s="4"/>
    </row>
    <row r="609" spans="4:19" x14ac:dyDescent="0.25">
      <c r="D609" s="4">
        <f t="shared" si="55"/>
        <v>60.600000000000591</v>
      </c>
      <c r="E609" s="1">
        <v>88.692179999999993</v>
      </c>
      <c r="F609" s="1">
        <v>159.98939999999999</v>
      </c>
      <c r="G609" s="1">
        <v>2.046099192447679</v>
      </c>
      <c r="H609" s="1">
        <v>6.8519008729218397E-5</v>
      </c>
      <c r="I609" s="1">
        <v>0.15761310940663859</v>
      </c>
      <c r="J609" s="4">
        <f t="shared" si="53"/>
        <v>1.7278359517794648</v>
      </c>
      <c r="K609" s="20">
        <f t="shared" si="54"/>
        <v>2.0452942308214239</v>
      </c>
      <c r="L609" s="4">
        <f t="shared" si="56"/>
        <v>8.0496162625509626E-4</v>
      </c>
      <c r="M609" s="4"/>
      <c r="N609" s="4"/>
      <c r="O609" s="4"/>
      <c r="P609" s="4"/>
      <c r="Q609" s="4"/>
      <c r="R609" s="4"/>
      <c r="S609" s="4"/>
    </row>
    <row r="610" spans="4:19" x14ac:dyDescent="0.25">
      <c r="D610" s="4">
        <f t="shared" si="55"/>
        <v>60.700000000000593</v>
      </c>
      <c r="E610" s="1">
        <v>88.792180000000002</v>
      </c>
      <c r="F610" s="1">
        <v>159.98939999999999</v>
      </c>
      <c r="G610" s="1">
        <v>2.0463644790718831</v>
      </c>
      <c r="H610" s="1">
        <v>6.8636985026354427E-5</v>
      </c>
      <c r="I610" s="1">
        <v>0.15802422345901393</v>
      </c>
      <c r="J610" s="4">
        <f t="shared" si="53"/>
        <v>1.7731888201970065</v>
      </c>
      <c r="K610" s="20">
        <f t="shared" si="54"/>
        <v>2.045327714361254</v>
      </c>
      <c r="L610" s="4">
        <f t="shared" si="56"/>
        <v>1.0367647106290789E-3</v>
      </c>
      <c r="M610" s="4"/>
      <c r="N610" s="4"/>
      <c r="O610" s="4"/>
      <c r="P610" s="4"/>
      <c r="Q610" s="4"/>
      <c r="R610" s="4"/>
      <c r="S610" s="4"/>
    </row>
    <row r="611" spans="4:19" x14ac:dyDescent="0.25">
      <c r="D611" s="4">
        <f t="shared" si="55"/>
        <v>60.800000000000594</v>
      </c>
      <c r="E611" s="1">
        <v>88.892179999999996</v>
      </c>
      <c r="F611" s="1">
        <v>159.98939999999999</v>
      </c>
      <c r="G611" s="1">
        <v>2.0465286510464056</v>
      </c>
      <c r="H611" s="1">
        <v>6.8754944760588161E-5</v>
      </c>
      <c r="I611" s="1">
        <v>0.15843604536917202</v>
      </c>
      <c r="J611" s="4">
        <f t="shared" si="53"/>
        <v>1.818644748600974</v>
      </c>
      <c r="K611" s="20">
        <f t="shared" si="54"/>
        <v>2.0453612555531735</v>
      </c>
      <c r="L611" s="4">
        <f t="shared" si="56"/>
        <v>1.1673954932320818E-3</v>
      </c>
      <c r="M611" s="4"/>
      <c r="N611" s="4"/>
      <c r="O611" s="4"/>
      <c r="P611" s="4"/>
      <c r="Q611" s="4"/>
      <c r="R611" s="4"/>
      <c r="S611" s="4"/>
    </row>
    <row r="612" spans="4:19" x14ac:dyDescent="0.25">
      <c r="D612" s="4">
        <f t="shared" si="55"/>
        <v>60.900000000000595</v>
      </c>
      <c r="E612" s="1">
        <v>88.992180000000005</v>
      </c>
      <c r="F612" s="1">
        <v>159.98939999999999</v>
      </c>
      <c r="G612" s="1">
        <v>2.0466480777979976</v>
      </c>
      <c r="H612" s="1">
        <v>6.8872887028136178E-5</v>
      </c>
      <c r="I612" s="1">
        <v>0.15884857503773558</v>
      </c>
      <c r="J612" s="4">
        <f t="shared" si="53"/>
        <v>1.8642038755716488</v>
      </c>
      <c r="K612" s="20">
        <f t="shared" si="54"/>
        <v>2.0453948543890887</v>
      </c>
      <c r="L612" s="4">
        <f t="shared" si="56"/>
        <v>1.2532234089088767E-3</v>
      </c>
      <c r="M612" s="4"/>
      <c r="N612" s="4"/>
      <c r="O612" s="4"/>
      <c r="P612" s="4"/>
      <c r="Q612" s="4"/>
      <c r="R612" s="4"/>
      <c r="S612" s="4"/>
    </row>
    <row r="613" spans="4:19" x14ac:dyDescent="0.25">
      <c r="D613" s="4">
        <f t="shared" si="55"/>
        <v>61.000000000000597</v>
      </c>
      <c r="E613" s="1">
        <v>89.092179999999999</v>
      </c>
      <c r="F613" s="1">
        <v>159.98939999999999</v>
      </c>
      <c r="G613" s="1">
        <v>2.0467337465878064</v>
      </c>
      <c r="H613" s="1">
        <v>6.8990810923381601E-5</v>
      </c>
      <c r="I613" s="1">
        <v>0.15926181235990439</v>
      </c>
      <c r="J613" s="4">
        <f t="shared" si="53"/>
        <v>1.9098663395233935</v>
      </c>
      <c r="K613" s="20">
        <f t="shared" si="54"/>
        <v>2.0454285108604648</v>
      </c>
      <c r="L613" s="4">
        <f t="shared" si="56"/>
        <v>1.305235727341536E-3</v>
      </c>
      <c r="M613" s="4"/>
      <c r="N613" s="4"/>
      <c r="O613" s="4"/>
      <c r="P613" s="4"/>
      <c r="Q613" s="4"/>
      <c r="R613" s="4"/>
      <c r="S613" s="4"/>
    </row>
    <row r="614" spans="4:19" x14ac:dyDescent="0.25">
      <c r="D614" s="4">
        <f t="shared" si="55"/>
        <v>61.100000000000598</v>
      </c>
      <c r="E614" s="1">
        <v>89.192179999999993</v>
      </c>
      <c r="F614" s="1">
        <v>159.98939999999999</v>
      </c>
      <c r="G614" s="1">
        <v>2.0468200523202906</v>
      </c>
      <c r="H614" s="1">
        <v>6.9108715538885809E-5</v>
      </c>
      <c r="I614" s="1">
        <v>0.15967575722544466</v>
      </c>
      <c r="J614" s="4">
        <f t="shared" si="53"/>
        <v>1.9556322787029892</v>
      </c>
      <c r="K614" s="20">
        <f t="shared" si="54"/>
        <v>2.0454622249583228</v>
      </c>
      <c r="L614" s="4">
        <f t="shared" si="56"/>
        <v>1.3578273619678782E-3</v>
      </c>
      <c r="M614" s="4"/>
      <c r="N614" s="4"/>
      <c r="O614" s="4"/>
      <c r="P614" s="4"/>
      <c r="Q614" s="4"/>
      <c r="R614" s="4"/>
      <c r="S614" s="4"/>
    </row>
    <row r="615" spans="4:19" x14ac:dyDescent="0.25">
      <c r="D615" s="4">
        <f t="shared" si="55"/>
        <v>61.2000000000006</v>
      </c>
      <c r="E615" s="1">
        <v>89.292180000000002</v>
      </c>
      <c r="F615" s="1">
        <v>159.98939999999999</v>
      </c>
      <c r="G615" s="1">
        <v>2.0469186191992716</v>
      </c>
      <c r="H615" s="1">
        <v>6.922659996540039E-5</v>
      </c>
      <c r="I615" s="1">
        <v>0.16009040951867801</v>
      </c>
      <c r="J615" s="4">
        <f t="shared" si="53"/>
        <v>2.0015018311879267</v>
      </c>
      <c r="K615" s="20">
        <f t="shared" si="54"/>
        <v>2.045495996673242</v>
      </c>
      <c r="L615" s="4">
        <f t="shared" si="56"/>
        <v>1.4226225260296488E-3</v>
      </c>
      <c r="M615" s="4"/>
      <c r="N615" s="4"/>
      <c r="O615" s="4"/>
      <c r="P615" s="4"/>
      <c r="Q615" s="4"/>
      <c r="R615" s="4"/>
      <c r="S615" s="4"/>
    </row>
    <row r="616" spans="4:19" x14ac:dyDescent="0.25">
      <c r="D616" s="4">
        <f t="shared" si="55"/>
        <v>61.300000000000601</v>
      </c>
      <c r="E616" s="1">
        <v>89.392179999999996</v>
      </c>
      <c r="F616" s="1">
        <v>159.98939999999999</v>
      </c>
      <c r="G616" s="1">
        <v>2.0470109758871695</v>
      </c>
      <c r="H616" s="1">
        <v>6.9344463291878974E-5</v>
      </c>
      <c r="I616" s="1">
        <v>0.16050576911847039</v>
      </c>
      <c r="J616" s="4">
        <f t="shared" si="53"/>
        <v>2.0474751348847136</v>
      </c>
      <c r="K616" s="20">
        <f t="shared" si="54"/>
        <v>2.0455298259953558</v>
      </c>
      <c r="L616" s="4">
        <f t="shared" si="56"/>
        <v>1.4811498918136934E-3</v>
      </c>
      <c r="M616" s="4"/>
      <c r="N616" s="4"/>
      <c r="O616" s="4"/>
      <c r="P616" s="4"/>
      <c r="Q616" s="4"/>
      <c r="R616" s="4"/>
      <c r="S616" s="4"/>
    </row>
    <row r="617" spans="4:19" x14ac:dyDescent="0.25">
      <c r="D617" s="4">
        <f t="shared" si="55"/>
        <v>61.400000000000603</v>
      </c>
      <c r="E617" s="1">
        <v>89.492180000000005</v>
      </c>
      <c r="F617" s="1">
        <v>159.98939999999999</v>
      </c>
      <c r="G617" s="1">
        <v>2.0470589058234756</v>
      </c>
      <c r="H617" s="1">
        <v>6.9462304605489317E-5</v>
      </c>
      <c r="I617" s="1">
        <v>0.1609218358982217</v>
      </c>
      <c r="J617" s="4">
        <f t="shared" si="53"/>
        <v>2.0935523275271848</v>
      </c>
      <c r="K617" s="20">
        <f t="shared" si="54"/>
        <v>2.0455637129143533</v>
      </c>
      <c r="L617" s="4">
        <f t="shared" si="56"/>
        <v>1.495192909122256E-3</v>
      </c>
      <c r="M617" s="4"/>
      <c r="N617" s="4"/>
      <c r="O617" s="4"/>
      <c r="P617" s="4"/>
      <c r="Q617" s="4"/>
      <c r="R617" s="4"/>
      <c r="S617" s="4"/>
    </row>
    <row r="618" spans="4:19" x14ac:dyDescent="0.25">
      <c r="D618" s="4">
        <f t="shared" si="55"/>
        <v>61.500000000000604</v>
      </c>
      <c r="E618" s="1">
        <v>89.592179999999999</v>
      </c>
      <c r="F618" s="1">
        <v>159.98939999999999</v>
      </c>
      <c r="G618" s="1">
        <v>2.047050944040036</v>
      </c>
      <c r="H618" s="1">
        <v>6.9580122991625329E-5</v>
      </c>
      <c r="I618" s="1">
        <v>0.16133860972585462</v>
      </c>
      <c r="J618" s="4">
        <f t="shared" si="53"/>
        <v>2.1397335466747762</v>
      </c>
      <c r="K618" s="20">
        <f t="shared" si="54"/>
        <v>2.0455976574194779</v>
      </c>
      <c r="L618" s="4">
        <f t="shared" si="56"/>
        <v>1.453286620558103E-3</v>
      </c>
      <c r="M618" s="4"/>
      <c r="N618" s="4"/>
      <c r="O618" s="4"/>
      <c r="P618" s="4"/>
      <c r="Q618" s="4"/>
      <c r="R618" s="4"/>
      <c r="S618" s="4"/>
    </row>
    <row r="619" spans="4:19" x14ac:dyDescent="0.25">
      <c r="D619" s="4">
        <f t="shared" si="55"/>
        <v>61.600000000000605</v>
      </c>
      <c r="E619" s="1">
        <v>89.692179999999993</v>
      </c>
      <c r="F619" s="1">
        <v>159.98939999999999</v>
      </c>
      <c r="G619" s="1">
        <v>2.0469832688808003</v>
      </c>
      <c r="H619" s="1">
        <v>6.9697917533919306E-5</v>
      </c>
      <c r="I619" s="1">
        <v>0.16175609046380435</v>
      </c>
      <c r="J619" s="4">
        <f t="shared" si="53"/>
        <v>2.1860189297108334</v>
      </c>
      <c r="K619" s="20">
        <f t="shared" si="54"/>
        <v>2.0456316594995245</v>
      </c>
      <c r="L619" s="4">
        <f t="shared" si="56"/>
        <v>1.3516093812757646E-3</v>
      </c>
      <c r="M619" s="4"/>
      <c r="N619" s="4"/>
      <c r="O619" s="4"/>
      <c r="P619" s="4"/>
      <c r="Q619" s="4"/>
      <c r="R619" s="4"/>
      <c r="S619" s="4"/>
    </row>
    <row r="620" spans="4:19" x14ac:dyDescent="0.25">
      <c r="D620" s="4">
        <f t="shared" si="55"/>
        <v>61.700000000000607</v>
      </c>
      <c r="E620" s="1">
        <v>89.792180000000002</v>
      </c>
      <c r="F620" s="1">
        <v>159.98939999999999</v>
      </c>
      <c r="G620" s="1">
        <v>2.0467149567788896</v>
      </c>
      <c r="H620" s="1">
        <v>6.981568731425413E-5</v>
      </c>
      <c r="I620" s="1">
        <v>0.16217427796900791</v>
      </c>
      <c r="J620" s="4">
        <f t="shared" si="53"/>
        <v>2.23240861384091</v>
      </c>
      <c r="K620" s="20">
        <f t="shared" si="54"/>
        <v>2.0456657191428422</v>
      </c>
      <c r="L620" s="4">
        <f t="shared" si="56"/>
        <v>1.0492376360473621E-3</v>
      </c>
      <c r="M620" s="4"/>
      <c r="N620" s="4"/>
      <c r="O620" s="4"/>
      <c r="P620" s="4"/>
      <c r="Q620" s="4"/>
      <c r="R620" s="4"/>
      <c r="S620" s="4"/>
    </row>
    <row r="621" spans="4:19" x14ac:dyDescent="0.25">
      <c r="D621" s="4">
        <f t="shared" si="55"/>
        <v>61.800000000000608</v>
      </c>
      <c r="E621" s="1">
        <v>89.892179999999996</v>
      </c>
      <c r="F621" s="1">
        <v>159.98939999999999</v>
      </c>
      <c r="G621" s="1">
        <v>2.0464108166515009</v>
      </c>
      <c r="H621" s="1">
        <v>6.9933431412775644E-5</v>
      </c>
      <c r="I621" s="1">
        <v>0.1625931720928934</v>
      </c>
      <c r="J621" s="4">
        <f t="shared" si="53"/>
        <v>2.2789027360910019</v>
      </c>
      <c r="K621" s="20">
        <f t="shared" si="54"/>
        <v>2.04569983633733</v>
      </c>
      <c r="L621" s="4">
        <f t="shared" si="56"/>
        <v>7.1098031417093921E-4</v>
      </c>
      <c r="M621" s="4"/>
      <c r="N621" s="4"/>
      <c r="O621" s="4"/>
      <c r="P621" s="4"/>
      <c r="Q621" s="4"/>
      <c r="R621" s="4"/>
      <c r="S621" s="4"/>
    </row>
    <row r="622" spans="4:19" x14ac:dyDescent="0.25">
      <c r="D622" s="4">
        <f t="shared" si="55"/>
        <v>61.90000000000061</v>
      </c>
      <c r="E622" s="1">
        <v>89.992180000000005</v>
      </c>
      <c r="F622" s="1">
        <v>159.98939999999999</v>
      </c>
      <c r="G622" s="1">
        <v>2.0462321542311184</v>
      </c>
      <c r="H622" s="1">
        <v>7.0051148907905047E-5</v>
      </c>
      <c r="I622" s="1">
        <v>0.16301277268137007</v>
      </c>
      <c r="J622" s="4">
        <f t="shared" si="53"/>
        <v>2.3255014333058952</v>
      </c>
      <c r="K622" s="20">
        <f t="shared" si="54"/>
        <v>2.0457340110704383</v>
      </c>
      <c r="L622" s="4">
        <f t="shared" si="56"/>
        <v>4.9814316068008679E-4</v>
      </c>
      <c r="M622" s="4"/>
      <c r="N622" s="4"/>
      <c r="O622" s="4"/>
      <c r="P622" s="4"/>
      <c r="Q622" s="4"/>
      <c r="R622" s="4"/>
      <c r="S622" s="4"/>
    </row>
    <row r="623" spans="4:19" x14ac:dyDescent="0.25">
      <c r="D623" s="4">
        <f t="shared" si="55"/>
        <v>62.000000000000611</v>
      </c>
      <c r="E623" s="1">
        <v>90.092179999999999</v>
      </c>
      <c r="F623" s="1">
        <v>159.98939999999999</v>
      </c>
      <c r="G623" s="1">
        <v>2.0460560395814373</v>
      </c>
      <c r="H623" s="1">
        <v>7.0168838876351477E-5</v>
      </c>
      <c r="I623" s="1">
        <v>0.16343307957481748</v>
      </c>
      <c r="J623" s="4">
        <f t="shared" si="53"/>
        <v>2.3722048421473829</v>
      </c>
      <c r="K623" s="20">
        <f t="shared" si="54"/>
        <v>2.045768243329166</v>
      </c>
      <c r="L623" s="4">
        <f t="shared" si="56"/>
        <v>2.8779625227137728E-4</v>
      </c>
      <c r="M623" s="4"/>
      <c r="N623" s="4"/>
      <c r="O623" s="4"/>
      <c r="P623" s="4"/>
      <c r="Q623" s="4"/>
      <c r="R623" s="4"/>
      <c r="S623" s="4"/>
    </row>
    <row r="624" spans="4:19" x14ac:dyDescent="0.25">
      <c r="D624" s="4">
        <f t="shared" si="55"/>
        <v>62.100000000000612</v>
      </c>
      <c r="E624" s="1">
        <v>90.192179999999993</v>
      </c>
      <c r="F624" s="1">
        <v>159.98939999999999</v>
      </c>
      <c r="G624" s="1">
        <v>2.0459219631483161</v>
      </c>
      <c r="H624" s="1">
        <v>7.0286500393124395E-5</v>
      </c>
      <c r="I624" s="1">
        <v>0.16385409260807557</v>
      </c>
      <c r="J624" s="4">
        <f t="shared" si="53"/>
        <v>2.4190130990925702</v>
      </c>
      <c r="K624" s="20">
        <f t="shared" si="54"/>
        <v>2.0458025331000615</v>
      </c>
      <c r="L624" s="4">
        <f t="shared" si="56"/>
        <v>1.1943004825454295E-4</v>
      </c>
      <c r="M624" s="4"/>
      <c r="N624" s="4"/>
      <c r="O624" s="4"/>
      <c r="P624" s="4"/>
      <c r="Q624" s="4"/>
      <c r="R624" s="4"/>
      <c r="S624" s="4"/>
    </row>
    <row r="625" spans="4:19" x14ac:dyDescent="0.25">
      <c r="D625" s="4">
        <f t="shared" si="55"/>
        <v>62.200000000000614</v>
      </c>
      <c r="E625" s="1">
        <v>90.292180000000002</v>
      </c>
      <c r="F625" s="1">
        <v>159.98939999999999</v>
      </c>
      <c r="G625" s="1">
        <v>2.0458135236578703</v>
      </c>
      <c r="H625" s="1">
        <v>7.0404132531546473E-5</v>
      </c>
      <c r="I625" s="1">
        <v>0.16427581161043436</v>
      </c>
      <c r="J625" s="4">
        <f t="shared" si="53"/>
        <v>2.4659263404321408</v>
      </c>
      <c r="K625" s="20">
        <f t="shared" si="54"/>
        <v>2.0458368803692215</v>
      </c>
      <c r="L625" s="4">
        <f t="shared" si="56"/>
        <v>2.3356711351230075E-5</v>
      </c>
      <c r="M625" s="4"/>
      <c r="N625" s="4"/>
      <c r="O625" s="4"/>
      <c r="P625" s="4"/>
      <c r="Q625" s="4"/>
      <c r="R625" s="4"/>
      <c r="S625" s="4"/>
    </row>
    <row r="626" spans="4:19" x14ac:dyDescent="0.25">
      <c r="D626" s="4">
        <f t="shared" si="55"/>
        <v>62.300000000000615</v>
      </c>
      <c r="E626" s="1">
        <v>90.392179999999996</v>
      </c>
      <c r="F626" s="1">
        <v>159.98939999999999</v>
      </c>
      <c r="G626" s="1">
        <v>2.0456952115559597</v>
      </c>
      <c r="H626" s="1">
        <v>7.0521734363266104E-5</v>
      </c>
      <c r="I626" s="1">
        <v>0.16469823640562362</v>
      </c>
      <c r="J626" s="4">
        <f t="shared" si="53"/>
        <v>2.5129447022685873</v>
      </c>
      <c r="K626" s="20">
        <f t="shared" si="54"/>
        <v>2.0458712851222898</v>
      </c>
      <c r="L626" s="4">
        <f t="shared" si="56"/>
        <v>1.7607356633009275E-4</v>
      </c>
      <c r="M626" s="4"/>
      <c r="N626" s="4"/>
      <c r="O626" s="4"/>
      <c r="P626" s="4"/>
      <c r="Q626" s="4"/>
      <c r="R626" s="4"/>
      <c r="S626" s="4"/>
    </row>
    <row r="627" spans="4:19" x14ac:dyDescent="0.25">
      <c r="D627" s="4">
        <f t="shared" si="55"/>
        <v>62.400000000000617</v>
      </c>
      <c r="E627" s="1">
        <v>90.492180000000005</v>
      </c>
      <c r="F627" s="1">
        <v>159.98939999999999</v>
      </c>
      <c r="G627" s="1">
        <v>2.0455802434030934</v>
      </c>
      <c r="H627" s="1">
        <v>7.0639304958270549E-5</v>
      </c>
      <c r="I627" s="1">
        <v>0.16512136681180326</v>
      </c>
      <c r="J627" s="4">
        <f t="shared" si="53"/>
        <v>2.5600683205145351</v>
      </c>
      <c r="K627" s="20">
        <f t="shared" si="54"/>
        <v>2.0459057473444555</v>
      </c>
      <c r="L627" s="4">
        <f t="shared" si="56"/>
        <v>3.2550394136210414E-4</v>
      </c>
      <c r="M627" s="4"/>
      <c r="N627" s="4"/>
      <c r="O627" s="4"/>
      <c r="P627" s="4"/>
      <c r="Q627" s="4"/>
      <c r="R627" s="4"/>
      <c r="S627" s="4"/>
    </row>
    <row r="628" spans="4:19" x14ac:dyDescent="0.25">
      <c r="D628" s="4">
        <f t="shared" si="55"/>
        <v>62.500000000000618</v>
      </c>
      <c r="E628" s="1">
        <v>90.592179999999999</v>
      </c>
      <c r="F628" s="1">
        <v>159.98939999999999</v>
      </c>
      <c r="G628" s="1">
        <v>2.0454647975432207</v>
      </c>
      <c r="H628" s="1">
        <v>7.0756843384898376E-5</v>
      </c>
      <c r="I628" s="1">
        <v>0.16554520264155284</v>
      </c>
      <c r="J628" s="4">
        <f t="shared" si="53"/>
        <v>2.6072973308909191</v>
      </c>
      <c r="K628" s="20">
        <f t="shared" si="54"/>
        <v>2.045940267020455</v>
      </c>
      <c r="L628" s="4">
        <f t="shared" si="56"/>
        <v>4.7546947723420274E-4</v>
      </c>
      <c r="M628" s="4"/>
      <c r="N628" s="4"/>
      <c r="O628" s="4"/>
      <c r="P628" s="4"/>
      <c r="Q628" s="4"/>
      <c r="R628" s="4"/>
      <c r="S628" s="4"/>
    </row>
    <row r="629" spans="4:19" x14ac:dyDescent="0.25">
      <c r="D629" s="4">
        <f t="shared" si="55"/>
        <v>62.60000000000062</v>
      </c>
      <c r="E629" s="1">
        <v>90.692179999999993</v>
      </c>
      <c r="F629" s="1">
        <v>159.98939999999999</v>
      </c>
      <c r="G629" s="1">
        <v>2.0453413898999084</v>
      </c>
      <c r="H629" s="1">
        <v>7.0874348709852863E-5</v>
      </c>
      <c r="I629" s="1">
        <v>0.16596974370186221</v>
      </c>
      <c r="J629" s="4">
        <f t="shared" si="53"/>
        <v>2.6546318689253141</v>
      </c>
      <c r="K629" s="20">
        <f t="shared" si="54"/>
        <v>2.0459748441345673</v>
      </c>
      <c r="L629" s="4">
        <f t="shared" si="56"/>
        <v>6.3345423465888118E-4</v>
      </c>
      <c r="M629" s="4"/>
      <c r="N629" s="4"/>
      <c r="O629" s="4"/>
      <c r="P629" s="4"/>
      <c r="Q629" s="4"/>
      <c r="R629" s="4"/>
      <c r="S629" s="4"/>
    </row>
    <row r="630" spans="4:19" x14ac:dyDescent="0.25">
      <c r="D630" s="4">
        <f t="shared" si="55"/>
        <v>62.700000000000621</v>
      </c>
      <c r="E630" s="1">
        <v>90.792180000000002</v>
      </c>
      <c r="F630" s="1">
        <v>159.98939999999999</v>
      </c>
      <c r="G630" s="1">
        <v>2.0452487147406728</v>
      </c>
      <c r="H630" s="1">
        <v>7.0991819998214944E-5</v>
      </c>
      <c r="I630" s="1">
        <v>0.16639498979412137</v>
      </c>
      <c r="J630" s="4">
        <f t="shared" si="53"/>
        <v>2.7020720699501339</v>
      </c>
      <c r="K630" s="20">
        <f t="shared" si="54"/>
        <v>2.0460094786706171</v>
      </c>
      <c r="L630" s="4">
        <f t="shared" si="56"/>
        <v>7.6076392994428588E-4</v>
      </c>
      <c r="M630" s="4"/>
      <c r="N630" s="4"/>
      <c r="O630" s="4"/>
      <c r="P630" s="4"/>
      <c r="Q630" s="4"/>
      <c r="R630" s="4"/>
      <c r="S630" s="4"/>
    </row>
    <row r="631" spans="4:19" x14ac:dyDescent="0.25">
      <c r="D631" s="4">
        <f t="shared" si="55"/>
        <v>62.800000000000622</v>
      </c>
      <c r="E631" s="1">
        <v>90.892179999999996</v>
      </c>
      <c r="F631" s="1">
        <v>159.98939999999999</v>
      </c>
      <c r="G631" s="1">
        <v>2.0452264217470422</v>
      </c>
      <c r="H631" s="1">
        <v>7.110925631345615E-5</v>
      </c>
      <c r="I631" s="1">
        <v>0.16682094071411063</v>
      </c>
      <c r="J631" s="4">
        <f t="shared" si="53"/>
        <v>2.7496180691008618</v>
      </c>
      <c r="K631" s="20">
        <f t="shared" si="54"/>
        <v>2.0460441706119719</v>
      </c>
      <c r="L631" s="4">
        <f t="shared" si="56"/>
        <v>8.1774886492969046E-4</v>
      </c>
      <c r="M631" s="4"/>
      <c r="N631" s="4"/>
      <c r="O631" s="4"/>
      <c r="P631" s="4"/>
      <c r="Q631" s="4"/>
      <c r="R631" s="4"/>
      <c r="S631" s="4"/>
    </row>
    <row r="632" spans="4:19" x14ac:dyDescent="0.25">
      <c r="D632" s="4">
        <f t="shared" si="55"/>
        <v>62.900000000000624</v>
      </c>
      <c r="E632" s="1">
        <v>90.992180000000005</v>
      </c>
      <c r="F632" s="1">
        <v>159.98939999999999</v>
      </c>
      <c r="G632" s="1">
        <v>2.0452316765241125</v>
      </c>
      <c r="H632" s="1">
        <v>7.1226656717452078E-5</v>
      </c>
      <c r="I632" s="1">
        <v>0.1672475962519914</v>
      </c>
      <c r="J632" s="4">
        <f t="shared" si="53"/>
        <v>2.7972700013143701</v>
      </c>
      <c r="K632" s="20">
        <f t="shared" si="54"/>
        <v>2.0460789199415399</v>
      </c>
      <c r="L632" s="4">
        <f t="shared" si="56"/>
        <v>8.4724341742736797E-4</v>
      </c>
      <c r="M632" s="4"/>
      <c r="N632" s="4"/>
      <c r="O632" s="4"/>
      <c r="P632" s="4"/>
      <c r="Q632" s="4"/>
      <c r="R632" s="4"/>
      <c r="S632" s="4"/>
    </row>
    <row r="633" spans="4:19" x14ac:dyDescent="0.25">
      <c r="D633" s="4">
        <f t="shared" si="55"/>
        <v>63.000000000000625</v>
      </c>
      <c r="E633" s="1">
        <v>91.092179999999999</v>
      </c>
      <c r="F633" s="1">
        <v>159.98939999999999</v>
      </c>
      <c r="G633" s="1">
        <v>2.0452163898999087</v>
      </c>
      <c r="H633" s="1">
        <v>7.1344020270495569E-5</v>
      </c>
      <c r="I633" s="1">
        <v>0.16767495619229608</v>
      </c>
      <c r="J633" s="4">
        <f t="shared" si="53"/>
        <v>2.8450280013270586</v>
      </c>
      <c r="K633" s="20">
        <f t="shared" si="54"/>
        <v>2.0461137266417735</v>
      </c>
      <c r="L633" s="4">
        <f t="shared" si="56"/>
        <v>8.9733674186476264E-4</v>
      </c>
      <c r="M633" s="4"/>
      <c r="N633" s="4"/>
      <c r="O633" s="4"/>
      <c r="P633" s="4"/>
      <c r="Q633" s="4"/>
      <c r="R633" s="4"/>
      <c r="S633" s="4"/>
    </row>
    <row r="634" spans="4:19" x14ac:dyDescent="0.25">
      <c r="D634" s="4">
        <f t="shared" si="55"/>
        <v>63.100000000000627</v>
      </c>
      <c r="E634" s="1">
        <v>91.192179999999993</v>
      </c>
      <c r="F634" s="1">
        <v>159.98939999999999</v>
      </c>
      <c r="G634" s="1">
        <v>2.0451802434030935</v>
      </c>
      <c r="H634" s="1">
        <v>7.1461346031310118E-5</v>
      </c>
      <c r="I634" s="1">
        <v>0.16810302031391902</v>
      </c>
      <c r="J634" s="4">
        <f t="shared" si="53"/>
        <v>2.8928922036731706</v>
      </c>
      <c r="K634" s="20">
        <f t="shared" si="54"/>
        <v>2.0461485906946644</v>
      </c>
      <c r="L634" s="4">
        <f t="shared" si="56"/>
        <v>9.6834729157091459E-4</v>
      </c>
      <c r="M634" s="4"/>
      <c r="N634" s="4"/>
      <c r="O634" s="4"/>
      <c r="P634" s="4"/>
      <c r="Q634" s="4"/>
      <c r="R634" s="4"/>
      <c r="S634" s="4"/>
    </row>
    <row r="635" spans="4:19" x14ac:dyDescent="0.25">
      <c r="D635" s="4">
        <f t="shared" si="55"/>
        <v>63.200000000000628</v>
      </c>
      <c r="E635" s="1">
        <v>91.292180000000002</v>
      </c>
      <c r="F635" s="1">
        <v>159.98939999999999</v>
      </c>
      <c r="G635" s="1">
        <v>2.0451448930846219</v>
      </c>
      <c r="H635" s="1">
        <v>7.1578633057063298E-5</v>
      </c>
      <c r="I635" s="1">
        <v>0.16853178839010691</v>
      </c>
      <c r="J635" s="4">
        <f t="shared" si="53"/>
        <v>2.9408627426829739</v>
      </c>
      <c r="K635" s="20">
        <f t="shared" si="54"/>
        <v>2.0461835120817438</v>
      </c>
      <c r="L635" s="4">
        <f t="shared" si="56"/>
        <v>1.0386189971218762E-3</v>
      </c>
      <c r="M635" s="4"/>
      <c r="N635" s="4"/>
      <c r="O635" s="4"/>
      <c r="P635" s="4"/>
      <c r="Q635" s="4"/>
      <c r="R635" s="4"/>
      <c r="S635" s="4"/>
    </row>
    <row r="636" spans="4:19" x14ac:dyDescent="0.25">
      <c r="D636" s="4">
        <f t="shared" si="55"/>
        <v>63.30000000000063</v>
      </c>
      <c r="E636" s="1">
        <v>91.392179999999996</v>
      </c>
      <c r="F636" s="1">
        <v>159.98939999999999</v>
      </c>
      <c r="G636" s="1">
        <v>2.0451003070973606</v>
      </c>
      <c r="H636" s="1">
        <v>7.1695880403380404E-5</v>
      </c>
      <c r="I636" s="1">
        <v>0.16896126018844926</v>
      </c>
      <c r="J636" s="4">
        <f t="shared" si="53"/>
        <v>2.9889397524809844</v>
      </c>
      <c r="K636" s="20">
        <f t="shared" si="54"/>
        <v>2.0462184907840828</v>
      </c>
      <c r="L636" s="4">
        <f t="shared" si="56"/>
        <v>1.1181836867222295E-3</v>
      </c>
      <c r="M636" s="4"/>
      <c r="N636" s="4"/>
      <c r="O636" s="4"/>
      <c r="P636" s="4"/>
      <c r="Q636" s="4"/>
      <c r="R636" s="4"/>
      <c r="S636" s="4"/>
    </row>
    <row r="637" spans="4:19" x14ac:dyDescent="0.25">
      <c r="D637" s="4">
        <f t="shared" si="55"/>
        <v>63.400000000000631</v>
      </c>
      <c r="E637" s="1">
        <v>91.492180000000005</v>
      </c>
      <c r="F637" s="1">
        <v>159.98939999999999</v>
      </c>
      <c r="G637" s="1">
        <v>2.0450993516833478</v>
      </c>
      <c r="H637" s="1">
        <v>7.1813087124357897E-5</v>
      </c>
      <c r="I637" s="1">
        <v>0.16939143547086957</v>
      </c>
      <c r="J637" s="4">
        <f t="shared" si="53"/>
        <v>3.0371233669842361</v>
      </c>
      <c r="K637" s="20">
        <f t="shared" si="54"/>
        <v>2.0462535267822921</v>
      </c>
      <c r="L637" s="4">
        <f t="shared" si="56"/>
        <v>1.1541750989443322E-3</v>
      </c>
      <c r="M637" s="4"/>
      <c r="N637" s="4"/>
      <c r="O637" s="4"/>
      <c r="P637" s="4"/>
      <c r="Q637" s="4"/>
      <c r="R637" s="4"/>
      <c r="S637" s="4"/>
    </row>
    <row r="638" spans="4:19" x14ac:dyDescent="0.25">
      <c r="D638" s="4">
        <f t="shared" si="55"/>
        <v>63.500000000000632</v>
      </c>
      <c r="E638" s="1">
        <v>91.592179999999999</v>
      </c>
      <c r="F638" s="1">
        <v>159.98939999999999</v>
      </c>
      <c r="G638" s="1">
        <v>2.0451552434030935</v>
      </c>
      <c r="H638" s="1">
        <v>7.1930252272577202E-5</v>
      </c>
      <c r="I638" s="1">
        <v>0.16982231399361569</v>
      </c>
      <c r="J638" s="4">
        <f t="shared" si="53"/>
        <v>3.085413719900437</v>
      </c>
      <c r="K638" s="20">
        <f t="shared" si="54"/>
        <v>2.0462886200565178</v>
      </c>
      <c r="L638" s="4">
        <f t="shared" si="56"/>
        <v>1.1333766534242784E-3</v>
      </c>
      <c r="M638" s="4"/>
      <c r="N638" s="4"/>
      <c r="O638" s="4"/>
      <c r="P638" s="4"/>
      <c r="Q638" s="4"/>
      <c r="R638" s="4"/>
      <c r="S638" s="4"/>
    </row>
    <row r="639" spans="4:19" x14ac:dyDescent="0.25">
      <c r="D639" s="4">
        <f t="shared" si="55"/>
        <v>63.600000000000634</v>
      </c>
      <c r="E639" s="1">
        <v>91.692179999999993</v>
      </c>
      <c r="F639" s="1">
        <v>159.98939999999999</v>
      </c>
      <c r="G639" s="1">
        <v>2.0452546064604178</v>
      </c>
      <c r="H639" s="1">
        <v>7.20473748991185E-5</v>
      </c>
      <c r="I639" s="1">
        <v>0.17025389550725112</v>
      </c>
      <c r="J639" s="4">
        <f t="shared" si="53"/>
        <v>3.1338109447262354</v>
      </c>
      <c r="K639" s="20">
        <f t="shared" si="54"/>
        <v>2.0463237705864454</v>
      </c>
      <c r="L639" s="4">
        <f t="shared" si="56"/>
        <v>1.0691641260276441E-3</v>
      </c>
      <c r="M639" s="4"/>
      <c r="N639" s="4"/>
      <c r="O639" s="4"/>
      <c r="P639" s="4"/>
      <c r="Q639" s="4"/>
      <c r="R639" s="4"/>
      <c r="S639" s="4"/>
    </row>
    <row r="640" spans="4:19" x14ac:dyDescent="0.25">
      <c r="D640" s="4">
        <f t="shared" si="55"/>
        <v>63.700000000000635</v>
      </c>
      <c r="E640" s="1">
        <v>91.792180000000002</v>
      </c>
      <c r="F640" s="1">
        <v>159.98939999999999</v>
      </c>
      <c r="G640" s="1">
        <v>2.0454181414922652</v>
      </c>
      <c r="H640" s="1">
        <v>7.2164454053574547E-5</v>
      </c>
      <c r="I640" s="1">
        <v>0.17068617975664588</v>
      </c>
      <c r="J640" s="4">
        <f t="shared" si="53"/>
        <v>3.1823151747454155</v>
      </c>
      <c r="K640" s="20">
        <f t="shared" si="54"/>
        <v>2.0463589783512948</v>
      </c>
      <c r="L640" s="4">
        <f t="shared" si="56"/>
        <v>9.4083685902957015E-4</v>
      </c>
      <c r="M640" s="4"/>
      <c r="N640" s="4"/>
      <c r="O640" s="4"/>
      <c r="P640" s="4"/>
      <c r="Q640" s="4"/>
      <c r="R640" s="4"/>
      <c r="S640" s="4"/>
    </row>
    <row r="641" spans="4:19" x14ac:dyDescent="0.25">
      <c r="D641" s="4">
        <f t="shared" si="55"/>
        <v>63.800000000000637</v>
      </c>
      <c r="E641" s="1">
        <v>91.892179999999996</v>
      </c>
      <c r="F641" s="1">
        <v>159.98939999999999</v>
      </c>
      <c r="G641" s="1">
        <v>2.0455745109190167</v>
      </c>
      <c r="H641" s="1">
        <v>7.2281488784064582E-5</v>
      </c>
      <c r="I641" s="1">
        <v>0.17111916648096731</v>
      </c>
      <c r="J641" s="4">
        <f t="shared" si="53"/>
        <v>3.2309265430270671</v>
      </c>
      <c r="K641" s="20">
        <f t="shared" si="54"/>
        <v>2.0463942433298228</v>
      </c>
      <c r="L641" s="4">
        <f t="shared" si="56"/>
        <v>8.197324108061288E-4</v>
      </c>
      <c r="M641" s="4"/>
      <c r="N641" s="4"/>
      <c r="O641" s="4"/>
      <c r="P641" s="4"/>
      <c r="Q641" s="4"/>
      <c r="R641" s="4"/>
      <c r="S641" s="4"/>
    </row>
    <row r="642" spans="4:19" x14ac:dyDescent="0.25">
      <c r="D642" s="4">
        <f t="shared" si="55"/>
        <v>63.900000000000638</v>
      </c>
      <c r="E642" s="1">
        <v>91.992180000000005</v>
      </c>
      <c r="F642" s="1">
        <v>159.98939999999999</v>
      </c>
      <c r="G642" s="1">
        <v>2.0456917083712458</v>
      </c>
      <c r="H642" s="1">
        <v>7.2398478137248321E-5</v>
      </c>
      <c r="I642" s="1">
        <v>0.17155285541367174</v>
      </c>
      <c r="J642" s="4">
        <f t="shared" si="53"/>
        <v>3.279645182423863</v>
      </c>
      <c r="K642" s="20">
        <f t="shared" si="54"/>
        <v>2.0464295655003206</v>
      </c>
      <c r="L642" s="4">
        <f t="shared" si="56"/>
        <v>7.3785712907481482E-4</v>
      </c>
      <c r="M642" s="4"/>
      <c r="N642" s="4"/>
      <c r="O642" s="4"/>
      <c r="P642" s="4"/>
      <c r="Q642" s="4"/>
      <c r="R642" s="4"/>
      <c r="S642" s="4"/>
    </row>
    <row r="643" spans="4:19" x14ac:dyDescent="0.25">
      <c r="D643" s="4">
        <f t="shared" si="55"/>
        <v>64.000000000000639</v>
      </c>
      <c r="E643" s="1">
        <v>92.092179999999999</v>
      </c>
      <c r="F643" s="1">
        <v>159.98939999999999</v>
      </c>
      <c r="G643" s="1">
        <v>2.04580301410373</v>
      </c>
      <c r="H643" s="1">
        <v>7.2515421158340075E-5</v>
      </c>
      <c r="I643" s="1">
        <v>0.1719872462824952</v>
      </c>
      <c r="J643" s="4">
        <f t="shared" si="53"/>
        <v>3.3284712255701763</v>
      </c>
      <c r="K643" s="20">
        <f t="shared" si="54"/>
        <v>2.0464649448406127</v>
      </c>
      <c r="L643" s="4">
        <f t="shared" si="56"/>
        <v>6.6193073688269877E-4</v>
      </c>
      <c r="M643" s="4"/>
      <c r="N643" s="4"/>
      <c r="O643" s="4"/>
      <c r="P643" s="4"/>
      <c r="Q643" s="4"/>
      <c r="R643" s="4"/>
      <c r="S643" s="4"/>
    </row>
    <row r="644" spans="4:19" x14ac:dyDescent="0.25">
      <c r="D644" s="4">
        <f t="shared" si="55"/>
        <v>64.100000000000634</v>
      </c>
      <c r="E644" s="1">
        <v>92.192179999999993</v>
      </c>
      <c r="F644" s="1">
        <v>159.98939999999999</v>
      </c>
      <c r="G644" s="1">
        <v>2.0458913898999085</v>
      </c>
      <c r="H644" s="1">
        <v>7.2632316891122899E-5</v>
      </c>
      <c r="I644" s="1">
        <v>0.17242233880944521</v>
      </c>
      <c r="J644" s="4">
        <f t="shared" ref="J644:J707" si="57">$B$2+($B$3-$B$2)*$B$4*I644/(1-(1-$B$4)*I644)</f>
        <v>3.3774048048803529</v>
      </c>
      <c r="K644" s="20">
        <f t="shared" ref="K644:K707" si="58">$B$19+$B$20*I644+$B$21*F644+($B$22+$B$23*F644-$B$19-$B$20*I644-$B$21*F644)/(1+EXP($B$24*(F644-J644-$B$25-$B$26*F644)))</f>
        <v>2.0465003813280584</v>
      </c>
      <c r="L644" s="4">
        <f t="shared" si="56"/>
        <v>6.089914281499631E-4</v>
      </c>
      <c r="M644" s="4"/>
      <c r="N644" s="4"/>
      <c r="O644" s="4"/>
      <c r="P644" s="4"/>
      <c r="Q644" s="4"/>
      <c r="R644" s="4"/>
      <c r="S644" s="4"/>
    </row>
    <row r="645" spans="4:19" x14ac:dyDescent="0.25">
      <c r="D645" s="4">
        <f t="shared" ref="D645:D708" si="59">D644+0.1</f>
        <v>64.200000000000628</v>
      </c>
      <c r="E645" s="1">
        <v>92.292180000000002</v>
      </c>
      <c r="F645" s="1">
        <v>159.98939999999999</v>
      </c>
      <c r="G645" s="1">
        <v>2.045952377161055</v>
      </c>
      <c r="H645" s="1">
        <v>7.2749164377962879E-5</v>
      </c>
      <c r="I645" s="1">
        <v>0.17285813271079198</v>
      </c>
      <c r="J645" s="4">
        <f t="shared" si="57"/>
        <v>3.4264460525468614</v>
      </c>
      <c r="K645" s="20">
        <f t="shared" si="58"/>
        <v>2.0465358749395488</v>
      </c>
      <c r="L645" s="4">
        <f t="shared" si="56"/>
        <v>5.8349777849375783E-4</v>
      </c>
      <c r="M645" s="4"/>
      <c r="N645" s="4"/>
      <c r="O645" s="4"/>
      <c r="P645" s="4"/>
      <c r="Q645" s="4"/>
      <c r="R645" s="4"/>
      <c r="S645" s="4"/>
    </row>
    <row r="646" spans="4:19" x14ac:dyDescent="0.25">
      <c r="D646" s="4">
        <f t="shared" si="59"/>
        <v>64.300000000000622</v>
      </c>
      <c r="E646" s="1">
        <v>92.392179999999996</v>
      </c>
      <c r="F646" s="1">
        <v>159.98939999999999</v>
      </c>
      <c r="G646" s="1">
        <v>2.0459864535941761</v>
      </c>
      <c r="H646" s="1">
        <v>7.2865962659823331E-5</v>
      </c>
      <c r="I646" s="1">
        <v>0.17329462769705972</v>
      </c>
      <c r="J646" s="4">
        <f t="shared" si="57"/>
        <v>3.475595100538488</v>
      </c>
      <c r="K646" s="20">
        <f t="shared" si="58"/>
        <v>2.046571425651508</v>
      </c>
      <c r="L646" s="4">
        <f t="shared" si="56"/>
        <v>5.849720573318784E-4</v>
      </c>
      <c r="M646" s="4"/>
      <c r="N646" s="4"/>
      <c r="O646" s="4"/>
      <c r="P646" s="4"/>
      <c r="Q646" s="4"/>
      <c r="R646" s="4"/>
      <c r="S646" s="4"/>
    </row>
    <row r="647" spans="4:19" x14ac:dyDescent="0.25">
      <c r="D647" s="4">
        <f t="shared" si="59"/>
        <v>64.400000000000617</v>
      </c>
      <c r="E647" s="1">
        <v>92.492180000000005</v>
      </c>
      <c r="F647" s="1">
        <v>159.98939999999999</v>
      </c>
      <c r="G647" s="1">
        <v>2.0459901160145582</v>
      </c>
      <c r="H647" s="1">
        <v>7.2982710776279224E-5</v>
      </c>
      <c r="I647" s="1">
        <v>0.17373182347301869</v>
      </c>
      <c r="J647" s="4">
        <f t="shared" si="57"/>
        <v>3.5248520805985279</v>
      </c>
      <c r="K647" s="20">
        <f t="shared" si="58"/>
        <v>2.0466070334398894</v>
      </c>
      <c r="L647" s="4">
        <f t="shared" si="56"/>
        <v>6.169174253312093E-4</v>
      </c>
      <c r="M647" s="4"/>
      <c r="N647" s="4"/>
      <c r="O647" s="4"/>
      <c r="P647" s="4"/>
      <c r="Q647" s="4"/>
      <c r="R647" s="4"/>
      <c r="S647" s="4"/>
    </row>
    <row r="648" spans="4:19" x14ac:dyDescent="0.25">
      <c r="D648" s="4">
        <f t="shared" si="59"/>
        <v>64.500000000000611</v>
      </c>
      <c r="E648" s="1">
        <v>92.592179999999999</v>
      </c>
      <c r="F648" s="1">
        <v>159.98939999999999</v>
      </c>
      <c r="G648" s="1">
        <v>2.0459643198362141</v>
      </c>
      <c r="H648" s="1">
        <v>7.3099407765531775E-5</v>
      </c>
      <c r="I648" s="1">
        <v>0.17416971973767634</v>
      </c>
      <c r="J648" s="4">
        <f t="shared" si="57"/>
        <v>3.5742171242429563</v>
      </c>
      <c r="K648" s="20">
        <f t="shared" si="58"/>
        <v>2.0466426982801798</v>
      </c>
      <c r="L648" s="4">
        <f t="shared" si="56"/>
        <v>6.7837844396567704E-4</v>
      </c>
      <c r="M648" s="4"/>
      <c r="N648" s="4"/>
      <c r="O648" s="4"/>
      <c r="P648" s="4"/>
      <c r="Q648" s="4"/>
      <c r="R648" s="4"/>
      <c r="S648" s="4"/>
    </row>
    <row r="649" spans="4:19" x14ac:dyDescent="0.25">
      <c r="D649" s="4">
        <f t="shared" si="59"/>
        <v>64.600000000000605</v>
      </c>
      <c r="E649" s="1">
        <v>92.692179999999993</v>
      </c>
      <c r="F649" s="1">
        <v>159.98939999999999</v>
      </c>
      <c r="G649" s="1">
        <v>2.0459453707916282</v>
      </c>
      <c r="H649" s="1">
        <v>7.3216052664422748E-5</v>
      </c>
      <c r="I649" s="1">
        <v>0.1746083161842695</v>
      </c>
      <c r="J649" s="4">
        <f t="shared" si="57"/>
        <v>3.6236903627586372</v>
      </c>
      <c r="K649" s="20">
        <f t="shared" si="58"/>
        <v>2.0466784201473933</v>
      </c>
      <c r="L649" s="4">
        <f t="shared" si="56"/>
        <v>7.330493557651252E-4</v>
      </c>
      <c r="M649" s="4"/>
      <c r="N649" s="4"/>
      <c r="O649" s="4"/>
      <c r="P649" s="4"/>
      <c r="Q649" s="4"/>
      <c r="R649" s="4"/>
      <c r="S649" s="4"/>
    </row>
    <row r="650" spans="4:19" x14ac:dyDescent="0.25">
      <c r="D650" s="4">
        <f t="shared" si="59"/>
        <v>64.7000000000006</v>
      </c>
      <c r="E650" s="1">
        <v>92.792180000000002</v>
      </c>
      <c r="F650" s="1">
        <v>159.98939999999999</v>
      </c>
      <c r="G650" s="1">
        <v>2.0459232370336666</v>
      </c>
      <c r="H650" s="1">
        <v>7.3332644508449345E-5</v>
      </c>
      <c r="I650" s="1">
        <v>0.17504761250025608</v>
      </c>
      <c r="J650" s="4">
        <f t="shared" si="57"/>
        <v>3.6732719272014727</v>
      </c>
      <c r="K650" s="20">
        <f t="shared" si="58"/>
        <v>2.0467141990160758</v>
      </c>
      <c r="L650" s="4">
        <f t="shared" si="56"/>
        <v>7.9096198240913296E-4</v>
      </c>
      <c r="M650" s="4"/>
      <c r="N650" s="4"/>
      <c r="O650" s="4"/>
      <c r="P650" s="4"/>
      <c r="Q650" s="4"/>
      <c r="R650" s="4"/>
      <c r="S650" s="4"/>
    </row>
    <row r="651" spans="4:19" x14ac:dyDescent="0.25">
      <c r="D651" s="4">
        <f t="shared" si="59"/>
        <v>64.800000000000594</v>
      </c>
      <c r="E651" s="1">
        <v>92.892179999999996</v>
      </c>
      <c r="F651" s="1">
        <v>159.98939999999999</v>
      </c>
      <c r="G651" s="1">
        <v>2.0458885236578706</v>
      </c>
      <c r="H651" s="1">
        <v>7.344918233177863E-5</v>
      </c>
      <c r="I651" s="1">
        <v>0.17548760836730676</v>
      </c>
      <c r="J651" s="4">
        <f t="shared" si="57"/>
        <v>3.7229619483945555</v>
      </c>
      <c r="K651" s="20">
        <f t="shared" si="58"/>
        <v>2.0467500348602998</v>
      </c>
      <c r="L651" s="4">
        <f t="shared" si="56"/>
        <v>8.6151120242927703E-4</v>
      </c>
      <c r="M651" s="4"/>
      <c r="N651" s="4"/>
      <c r="O651" s="4"/>
      <c r="P651" s="4"/>
      <c r="Q651" s="4"/>
      <c r="R651" s="4"/>
      <c r="S651" s="4"/>
    </row>
    <row r="652" spans="4:19" x14ac:dyDescent="0.25">
      <c r="D652" s="4">
        <f t="shared" si="59"/>
        <v>64.900000000000588</v>
      </c>
      <c r="E652" s="1">
        <v>92.992180000000005</v>
      </c>
      <c r="F652" s="1">
        <v>159.98939999999999</v>
      </c>
      <c r="G652" s="1">
        <v>2.0458337465878067</v>
      </c>
      <c r="H652" s="1">
        <v>7.3565665167262475E-5</v>
      </c>
      <c r="I652" s="1">
        <v>0.17592830346129748</v>
      </c>
      <c r="J652" s="4">
        <f t="shared" si="57"/>
        <v>3.7727605569264</v>
      </c>
      <c r="K652" s="20">
        <f t="shared" si="58"/>
        <v>2.0467859276536675</v>
      </c>
      <c r="L652" s="4">
        <f t="shared" si="56"/>
        <v>9.5218106586081319E-4</v>
      </c>
      <c r="M652" s="4"/>
      <c r="N652" s="4"/>
      <c r="O652" s="4"/>
      <c r="P652" s="4"/>
      <c r="Q652" s="4"/>
      <c r="R652" s="4"/>
      <c r="S652" s="4"/>
    </row>
    <row r="653" spans="4:19" x14ac:dyDescent="0.25">
      <c r="D653" s="4">
        <f t="shared" si="59"/>
        <v>65.000000000000583</v>
      </c>
      <c r="E653" s="1">
        <v>93.092179999999999</v>
      </c>
      <c r="F653" s="1">
        <v>159.98939999999999</v>
      </c>
      <c r="G653" s="1">
        <v>2.045834065059144</v>
      </c>
      <c r="H653" s="1">
        <v>7.3682092046452346E-5</v>
      </c>
      <c r="I653" s="1">
        <v>0.17636969745230102</v>
      </c>
      <c r="J653" s="4">
        <f t="shared" si="57"/>
        <v>3.8226678831490339</v>
      </c>
      <c r="K653" s="20">
        <f t="shared" si="58"/>
        <v>2.046821877369307</v>
      </c>
      <c r="L653" s="4">
        <f t="shared" si="56"/>
        <v>9.8781231016298321E-4</v>
      </c>
      <c r="M653" s="4"/>
      <c r="N653" s="4"/>
      <c r="O653" s="4"/>
      <c r="P653" s="4"/>
      <c r="Q653" s="4"/>
      <c r="R653" s="4"/>
      <c r="S653" s="4"/>
    </row>
    <row r="654" spans="4:19" x14ac:dyDescent="0.25">
      <c r="D654" s="4">
        <f t="shared" si="59"/>
        <v>65.100000000000577</v>
      </c>
      <c r="E654" s="1">
        <v>93.192179999999993</v>
      </c>
      <c r="F654" s="1">
        <v>159.98939999999999</v>
      </c>
      <c r="G654" s="1">
        <v>2.0458904344858957</v>
      </c>
      <c r="H654" s="1">
        <v>7.3798461999614238E-5</v>
      </c>
      <c r="I654" s="1">
        <v>0.17681179000457972</v>
      </c>
      <c r="J654" s="4">
        <f t="shared" si="57"/>
        <v>3.8726840571762224</v>
      </c>
      <c r="K654" s="20">
        <f t="shared" si="58"/>
        <v>2.0468578839798743</v>
      </c>
      <c r="L654" s="4">
        <f t="shared" ref="L654:L717" si="60">ABS(G654-K654)</f>
        <v>9.6744949397864488E-4</v>
      </c>
      <c r="M654" s="4"/>
      <c r="N654" s="4"/>
      <c r="O654" s="4"/>
      <c r="P654" s="4"/>
      <c r="Q654" s="4"/>
      <c r="R654" s="4"/>
      <c r="S654" s="4"/>
    </row>
    <row r="655" spans="4:19" x14ac:dyDescent="0.25">
      <c r="D655" s="4">
        <f t="shared" si="59"/>
        <v>65.200000000000571</v>
      </c>
      <c r="E655" s="1">
        <v>93.292180000000002</v>
      </c>
      <c r="F655" s="1">
        <v>159.98939999999999</v>
      </c>
      <c r="G655" s="1">
        <v>2.0459678230209279</v>
      </c>
      <c r="H655" s="1">
        <v>7.3914774055743599E-5</v>
      </c>
      <c r="I655" s="1">
        <v>0.17725458077657744</v>
      </c>
      <c r="J655" s="4">
        <f t="shared" si="57"/>
        <v>3.9228092088815956</v>
      </c>
      <c r="K655" s="20">
        <f t="shared" si="58"/>
        <v>2.0468939474575509</v>
      </c>
      <c r="L655" s="4">
        <f t="shared" si="60"/>
        <v>9.2612443662298816E-4</v>
      </c>
      <c r="M655" s="4"/>
      <c r="N655" s="4"/>
      <c r="O655" s="4"/>
      <c r="P655" s="4"/>
      <c r="Q655" s="4"/>
      <c r="R655" s="4"/>
      <c r="S655" s="4"/>
    </row>
    <row r="656" spans="4:19" x14ac:dyDescent="0.25">
      <c r="D656" s="4">
        <f t="shared" si="59"/>
        <v>65.300000000000566</v>
      </c>
      <c r="E656" s="1">
        <v>93.392179999999996</v>
      </c>
      <c r="F656" s="1">
        <v>159.98939999999999</v>
      </c>
      <c r="G656" s="1">
        <v>2.0460829504094624</v>
      </c>
      <c r="H656" s="1">
        <v>7.4031027242580421E-5</v>
      </c>
      <c r="I656" s="1">
        <v>0.17769806942091187</v>
      </c>
      <c r="J656" s="4">
        <f t="shared" si="57"/>
        <v>3.9730434678967796</v>
      </c>
      <c r="K656" s="20">
        <f t="shared" si="58"/>
        <v>2.0469300677740443</v>
      </c>
      <c r="L656" s="4">
        <f t="shared" si="60"/>
        <v>8.4711736458187303E-4</v>
      </c>
      <c r="M656" s="4"/>
      <c r="N656" s="4"/>
      <c r="O656" s="4"/>
      <c r="P656" s="4"/>
      <c r="Q656" s="4"/>
      <c r="R656" s="4"/>
      <c r="S656" s="4"/>
    </row>
    <row r="657" spans="4:19" x14ac:dyDescent="0.25">
      <c r="D657" s="4">
        <f t="shared" si="59"/>
        <v>65.40000000000056</v>
      </c>
      <c r="E657" s="1">
        <v>93.492180000000005</v>
      </c>
      <c r="F657" s="1">
        <v>159.98939999999999</v>
      </c>
      <c r="G657" s="1">
        <v>2.0462011032757044</v>
      </c>
      <c r="H657" s="1">
        <v>7.4147220586624521E-5</v>
      </c>
      <c r="I657" s="1">
        <v>0.17814225558436739</v>
      </c>
      <c r="J657" s="4">
        <f t="shared" si="57"/>
        <v>4.0233869636096173</v>
      </c>
      <c r="K657" s="20">
        <f t="shared" si="58"/>
        <v>2.0469662449005859</v>
      </c>
      <c r="L657" s="4">
        <f t="shared" si="60"/>
        <v>7.6514162488150461E-4</v>
      </c>
      <c r="M657" s="4"/>
      <c r="N657" s="4"/>
      <c r="O657" s="4"/>
      <c r="P657" s="4"/>
      <c r="Q657" s="4"/>
      <c r="R657" s="4"/>
      <c r="S657" s="4"/>
    </row>
    <row r="658" spans="4:19" x14ac:dyDescent="0.25">
      <c r="D658" s="4">
        <f t="shared" si="59"/>
        <v>65.500000000000554</v>
      </c>
      <c r="E658" s="1">
        <v>93.592179999999999</v>
      </c>
      <c r="F658" s="1">
        <v>159.98939999999999</v>
      </c>
      <c r="G658" s="1">
        <v>2.0463203707916282</v>
      </c>
      <c r="H658" s="1">
        <v>7.4263353113150445E-5</v>
      </c>
      <c r="I658" s="1">
        <v>0.17858713890788711</v>
      </c>
      <c r="J658" s="4">
        <f t="shared" si="57"/>
        <v>4.0738398251622243</v>
      </c>
      <c r="K658" s="20">
        <f t="shared" si="58"/>
        <v>2.0470024788079328</v>
      </c>
      <c r="L658" s="4">
        <f t="shared" si="60"/>
        <v>6.8210801630463891E-4</v>
      </c>
      <c r="M658" s="4"/>
      <c r="N658" s="4"/>
      <c r="O658" s="4"/>
      <c r="P658" s="4"/>
      <c r="Q658" s="4"/>
      <c r="R658" s="4"/>
      <c r="S658" s="4"/>
    </row>
    <row r="659" spans="4:19" x14ac:dyDescent="0.25">
      <c r="D659" s="4">
        <f t="shared" si="59"/>
        <v>65.600000000000549</v>
      </c>
      <c r="E659" s="1">
        <v>93.692179999999993</v>
      </c>
      <c r="F659" s="1">
        <v>159.98939999999999</v>
      </c>
      <c r="G659" s="1">
        <v>2.0464241924476791</v>
      </c>
      <c r="H659" s="1">
        <v>7.4379423846223026E-5</v>
      </c>
      <c r="I659" s="1">
        <v>0.17903271902656598</v>
      </c>
      <c r="J659" s="4">
        <f t="shared" si="57"/>
        <v>4.12440218144922</v>
      </c>
      <c r="K659" s="20">
        <f t="shared" si="58"/>
        <v>2.0470387694663641</v>
      </c>
      <c r="L659" s="4">
        <f t="shared" si="60"/>
        <v>6.1457701868494752E-4</v>
      </c>
      <c r="M659" s="4"/>
      <c r="N659" s="4"/>
      <c r="O659" s="4"/>
      <c r="P659" s="4"/>
      <c r="Q659" s="4"/>
      <c r="R659" s="4"/>
      <c r="S659" s="4"/>
    </row>
    <row r="660" spans="4:19" x14ac:dyDescent="0.25">
      <c r="D660" s="4">
        <f t="shared" si="59"/>
        <v>65.700000000000543</v>
      </c>
      <c r="E660" s="1">
        <v>93.792180000000002</v>
      </c>
      <c r="F660" s="1">
        <v>159.98939999999999</v>
      </c>
      <c r="G660" s="1">
        <v>2.0464786510464053</v>
      </c>
      <c r="H660" s="1">
        <v>7.4495431808712617E-5</v>
      </c>
      <c r="I660" s="1">
        <v>0.17947899556964336</v>
      </c>
      <c r="J660" s="4">
        <f t="shared" si="57"/>
        <v>4.175074161115834</v>
      </c>
      <c r="K660" s="20">
        <f t="shared" si="58"/>
        <v>2.0470751168456838</v>
      </c>
      <c r="L660" s="4">
        <f t="shared" si="60"/>
        <v>5.9646579927852272E-4</v>
      </c>
      <c r="M660" s="4"/>
      <c r="N660" s="4"/>
      <c r="O660" s="4"/>
      <c r="P660" s="4"/>
      <c r="Q660" s="4"/>
      <c r="R660" s="4"/>
      <c r="S660" s="4"/>
    </row>
    <row r="661" spans="4:19" x14ac:dyDescent="0.25">
      <c r="D661" s="4">
        <f t="shared" si="59"/>
        <v>65.800000000000537</v>
      </c>
      <c r="E661" s="1">
        <v>93.892179999999996</v>
      </c>
      <c r="F661" s="1">
        <v>159.98929999999999</v>
      </c>
      <c r="G661" s="1">
        <v>2.0465675045495901</v>
      </c>
      <c r="H661" s="1">
        <v>7.4611029926119669E-5</v>
      </c>
      <c r="I661" s="1">
        <v>0.17992596816049561</v>
      </c>
      <c r="J661" s="4">
        <f t="shared" si="57"/>
        <v>4.2258558925560088</v>
      </c>
      <c r="K661" s="20">
        <f t="shared" si="58"/>
        <v>2.0471115209152164</v>
      </c>
      <c r="L661" s="4">
        <f t="shared" si="60"/>
        <v>5.4401636562628752E-4</v>
      </c>
      <c r="M661" s="4"/>
      <c r="N661" s="4"/>
      <c r="O661" s="4"/>
      <c r="P661" s="4"/>
      <c r="Q661" s="4"/>
      <c r="R661" s="4"/>
      <c r="S661" s="4"/>
    </row>
    <row r="662" spans="4:19" x14ac:dyDescent="0.25">
      <c r="D662" s="4">
        <f t="shared" si="59"/>
        <v>65.900000000000531</v>
      </c>
      <c r="E662" s="1">
        <v>93.992180000000005</v>
      </c>
      <c r="F662" s="1">
        <v>159.98929999999999</v>
      </c>
      <c r="G662" s="1">
        <v>2.0466936191992717</v>
      </c>
      <c r="H662" s="1">
        <v>7.4726908336871664E-5</v>
      </c>
      <c r="I662" s="1">
        <v>0.18037363434005235</v>
      </c>
      <c r="J662" s="4">
        <f t="shared" si="57"/>
        <v>4.2767472677704887</v>
      </c>
      <c r="K662" s="20">
        <f t="shared" si="58"/>
        <v>2.0471479814746818</v>
      </c>
      <c r="L662" s="4">
        <f t="shared" si="60"/>
        <v>4.5436227541006957E-4</v>
      </c>
      <c r="M662" s="4"/>
      <c r="N662" s="4"/>
      <c r="O662" s="4"/>
      <c r="P662" s="4"/>
      <c r="Q662" s="4"/>
      <c r="R662" s="4"/>
      <c r="S662" s="4"/>
    </row>
    <row r="663" spans="4:19" x14ac:dyDescent="0.25">
      <c r="D663" s="4">
        <f t="shared" si="59"/>
        <v>66.000000000000526</v>
      </c>
      <c r="E663" s="1">
        <v>94.092179999999999</v>
      </c>
      <c r="F663" s="1">
        <v>159.99</v>
      </c>
      <c r="G663" s="1">
        <v>2.0468232370336663</v>
      </c>
      <c r="H663" s="1">
        <v>7.4845151266580756E-5</v>
      </c>
      <c r="I663" s="1">
        <v>0.18082199579007355</v>
      </c>
      <c r="J663" s="4">
        <f t="shared" si="57"/>
        <v>4.3277486497644624</v>
      </c>
      <c r="K663" s="20">
        <f t="shared" si="58"/>
        <v>2.0471844986610517</v>
      </c>
      <c r="L663" s="4">
        <f t="shared" si="60"/>
        <v>3.6126162738536749E-4</v>
      </c>
      <c r="M663" s="4"/>
      <c r="N663" s="4"/>
      <c r="O663" s="4"/>
      <c r="P663" s="4"/>
      <c r="Q663" s="4"/>
      <c r="R663" s="4"/>
      <c r="S663" s="4"/>
    </row>
    <row r="664" spans="4:19" x14ac:dyDescent="0.25">
      <c r="D664" s="4">
        <f t="shared" si="59"/>
        <v>66.10000000000052</v>
      </c>
      <c r="E664" s="1">
        <v>94.192179999999993</v>
      </c>
      <c r="F664" s="1">
        <v>159.99080000000001</v>
      </c>
      <c r="G664" s="1">
        <v>2.0469171860782525</v>
      </c>
      <c r="H664" s="1">
        <v>7.4963686577371786E-5</v>
      </c>
      <c r="I664" s="1">
        <v>0.18127106669767301</v>
      </c>
      <c r="J664" s="4">
        <f t="shared" si="57"/>
        <v>4.378861826318861</v>
      </c>
      <c r="K664" s="20">
        <f t="shared" si="58"/>
        <v>2.0472210736298084</v>
      </c>
      <c r="L664" s="4">
        <f t="shared" si="60"/>
        <v>3.0388755155597025E-4</v>
      </c>
      <c r="M664" s="4"/>
      <c r="N664" s="4"/>
      <c r="O664" s="4"/>
      <c r="P664" s="4"/>
      <c r="Q664" s="4"/>
      <c r="R664" s="4"/>
      <c r="S664" s="4"/>
    </row>
    <row r="665" spans="4:19" x14ac:dyDescent="0.25">
      <c r="D665" s="4">
        <f t="shared" si="59"/>
        <v>66.200000000000514</v>
      </c>
      <c r="E665" s="1">
        <v>94.292180000000002</v>
      </c>
      <c r="F665" s="1">
        <v>159.99160000000001</v>
      </c>
      <c r="G665" s="1">
        <v>2.0470243516833477</v>
      </c>
      <c r="H665" s="1">
        <v>7.5082167177044584E-5</v>
      </c>
      <c r="I665" s="1">
        <v>0.18172084881713729</v>
      </c>
      <c r="J665" s="4">
        <f t="shared" si="57"/>
        <v>4.4300871732829954</v>
      </c>
      <c r="K665" s="20">
        <f t="shared" si="58"/>
        <v>2.0472577065238307</v>
      </c>
      <c r="L665" s="4">
        <f t="shared" si="60"/>
        <v>2.3335484048292443E-4</v>
      </c>
      <c r="M665" s="4"/>
      <c r="N665" s="4"/>
      <c r="O665" s="4"/>
      <c r="P665" s="4"/>
      <c r="Q665" s="4"/>
      <c r="R665" s="4"/>
      <c r="S665" s="4"/>
    </row>
    <row r="666" spans="4:19" x14ac:dyDescent="0.25">
      <c r="D666" s="4">
        <f t="shared" si="59"/>
        <v>66.300000000000509</v>
      </c>
      <c r="E666" s="1">
        <v>94.392179999999996</v>
      </c>
      <c r="F666" s="1">
        <v>159.9923</v>
      </c>
      <c r="G666" s="1">
        <v>2.0471883644222015</v>
      </c>
      <c r="H666" s="1">
        <v>7.5200243242701993E-5</v>
      </c>
      <c r="I666" s="1">
        <v>0.18217134182019953</v>
      </c>
      <c r="J666" s="4">
        <f t="shared" si="57"/>
        <v>4.4814248301353423</v>
      </c>
      <c r="K666" s="20">
        <f t="shared" si="58"/>
        <v>2.0472943973163829</v>
      </c>
      <c r="L666" s="4">
        <f t="shared" si="60"/>
        <v>1.0603289418131823E-4</v>
      </c>
      <c r="M666" s="4"/>
      <c r="N666" s="4"/>
      <c r="O666" s="4"/>
      <c r="P666" s="4"/>
      <c r="Q666" s="4"/>
      <c r="R666" s="4"/>
      <c r="S666" s="4"/>
    </row>
    <row r="667" spans="4:19" x14ac:dyDescent="0.25">
      <c r="D667" s="4">
        <f t="shared" si="59"/>
        <v>66.400000000000503</v>
      </c>
      <c r="E667" s="1">
        <v>94.492180000000005</v>
      </c>
      <c r="F667" s="1">
        <v>159.99299999999999</v>
      </c>
      <c r="G667" s="1">
        <v>2.047398555505004</v>
      </c>
      <c r="H667" s="1">
        <v>7.5318260969463473E-5</v>
      </c>
      <c r="I667" s="1">
        <v>0.1826225432796558</v>
      </c>
      <c r="J667" s="4">
        <f t="shared" si="57"/>
        <v>4.53287469739222</v>
      </c>
      <c r="K667" s="20">
        <f t="shared" si="58"/>
        <v>2.0473311458097796</v>
      </c>
      <c r="L667" s="4">
        <f t="shared" si="60"/>
        <v>6.7409695224451838E-5</v>
      </c>
      <c r="M667" s="4"/>
      <c r="N667" s="4"/>
      <c r="O667" s="4"/>
      <c r="P667" s="4"/>
      <c r="Q667" s="4"/>
      <c r="R667" s="4"/>
      <c r="S667" s="4"/>
    </row>
    <row r="668" spans="4:19" x14ac:dyDescent="0.25">
      <c r="D668" s="4">
        <f t="shared" si="59"/>
        <v>66.500000000000497</v>
      </c>
      <c r="E668" s="1">
        <v>94.592179999999999</v>
      </c>
      <c r="F668" s="1">
        <v>159.9939</v>
      </c>
      <c r="G668" s="1">
        <v>2.0476573134667877</v>
      </c>
      <c r="H668" s="1">
        <v>7.5436919193067392E-5</v>
      </c>
      <c r="I668" s="1">
        <v>0.18307445284547255</v>
      </c>
      <c r="J668" s="4">
        <f t="shared" si="57"/>
        <v>4.5844369125079822</v>
      </c>
      <c r="K668" s="20">
        <f t="shared" si="58"/>
        <v>2.0473679519755117</v>
      </c>
      <c r="L668" s="4">
        <f t="shared" si="60"/>
        <v>2.8936149127600785E-4</v>
      </c>
      <c r="M668" s="4"/>
      <c r="N668" s="4"/>
      <c r="O668" s="4"/>
      <c r="P668" s="4"/>
      <c r="Q668" s="4"/>
      <c r="R668" s="4"/>
      <c r="S668" s="4"/>
    </row>
    <row r="669" spans="4:19" x14ac:dyDescent="0.25">
      <c r="D669" s="4">
        <f t="shared" si="59"/>
        <v>66.600000000000492</v>
      </c>
      <c r="E669" s="1">
        <v>94.692179999999993</v>
      </c>
      <c r="F669" s="1">
        <v>159.99469999999999</v>
      </c>
      <c r="G669" s="1">
        <v>2.0478587465878064</v>
      </c>
      <c r="H669" s="1">
        <v>7.5555169869092226E-5</v>
      </c>
      <c r="I669" s="1">
        <v>0.18352707436063093</v>
      </c>
      <c r="J669" s="4">
        <f t="shared" si="57"/>
        <v>4.6361120922388501</v>
      </c>
      <c r="K669" s="20">
        <f t="shared" si="58"/>
        <v>2.0474048161265741</v>
      </c>
      <c r="L669" s="4">
        <f t="shared" si="60"/>
        <v>4.5393046123232139E-4</v>
      </c>
      <c r="M669" s="4"/>
      <c r="N669" s="4"/>
      <c r="O669" s="4"/>
      <c r="P669" s="4"/>
      <c r="Q669" s="4"/>
      <c r="R669" s="4"/>
      <c r="S669" s="4"/>
    </row>
    <row r="670" spans="4:19" x14ac:dyDescent="0.25">
      <c r="D670" s="4">
        <f t="shared" si="59"/>
        <v>66.700000000000486</v>
      </c>
      <c r="E670" s="1">
        <v>94.792180000000002</v>
      </c>
      <c r="F670" s="1">
        <v>159.99549999999999</v>
      </c>
      <c r="G670" s="1">
        <v>2.0480076319381251</v>
      </c>
      <c r="H670" s="1">
        <v>7.5673360828794461E-5</v>
      </c>
      <c r="I670" s="1">
        <v>0.18398040537984553</v>
      </c>
      <c r="J670" s="4">
        <f t="shared" si="57"/>
        <v>4.6879001363802359</v>
      </c>
      <c r="K670" s="20">
        <f t="shared" si="58"/>
        <v>2.0474417380638084</v>
      </c>
      <c r="L670" s="4">
        <f t="shared" si="60"/>
        <v>5.6589387431671412E-4</v>
      </c>
      <c r="M670" s="4"/>
      <c r="N670" s="4"/>
      <c r="O670" s="4"/>
      <c r="P670" s="4"/>
      <c r="Q670" s="4"/>
      <c r="R670" s="4"/>
      <c r="S670" s="4"/>
    </row>
    <row r="671" spans="4:19" x14ac:dyDescent="0.25">
      <c r="D671" s="4">
        <f t="shared" si="59"/>
        <v>66.80000000000048</v>
      </c>
      <c r="E671" s="1">
        <v>94.892179999999996</v>
      </c>
      <c r="F671" s="1">
        <v>159.99619999999999</v>
      </c>
      <c r="G671" s="1">
        <v>2.0481238739763414</v>
      </c>
      <c r="H671" s="1">
        <v>7.579113950755497E-5</v>
      </c>
      <c r="I671" s="1">
        <v>0.18443444554481828</v>
      </c>
      <c r="J671" s="4">
        <f t="shared" si="57"/>
        <v>4.739801183222621</v>
      </c>
      <c r="K671" s="20">
        <f t="shared" si="58"/>
        <v>2.0474787177580325</v>
      </c>
      <c r="L671" s="4">
        <f t="shared" si="60"/>
        <v>6.4515621830896208E-4</v>
      </c>
      <c r="M671" s="4"/>
      <c r="N671" s="4"/>
      <c r="O671" s="4"/>
      <c r="P671" s="4"/>
      <c r="Q671" s="4"/>
      <c r="R671" s="4"/>
      <c r="S671" s="4"/>
    </row>
    <row r="672" spans="4:19" x14ac:dyDescent="0.25">
      <c r="D672" s="4">
        <f t="shared" si="59"/>
        <v>66.900000000000475</v>
      </c>
      <c r="E672" s="1">
        <v>94.992180000000005</v>
      </c>
      <c r="F672" s="1">
        <v>159.99690000000001</v>
      </c>
      <c r="G672" s="1">
        <v>2.0482452115559595</v>
      </c>
      <c r="H672" s="1">
        <v>7.5908854832444555E-5</v>
      </c>
      <c r="I672" s="1">
        <v>0.18488919238186363</v>
      </c>
      <c r="J672" s="4">
        <f t="shared" si="57"/>
        <v>4.7918151294706846</v>
      </c>
      <c r="K672" s="20">
        <f t="shared" si="58"/>
        <v>2.0475157550077756</v>
      </c>
      <c r="L672" s="4">
        <f t="shared" si="60"/>
        <v>7.2945654818390437E-4</v>
      </c>
      <c r="M672" s="4"/>
      <c r="N672" s="4"/>
      <c r="O672" s="4"/>
      <c r="P672" s="4"/>
      <c r="Q672" s="4"/>
      <c r="R672" s="4"/>
      <c r="S672" s="4"/>
    </row>
    <row r="673" spans="4:19" x14ac:dyDescent="0.25">
      <c r="D673" s="4">
        <f t="shared" si="59"/>
        <v>67.000000000000469</v>
      </c>
      <c r="E673" s="1">
        <v>95.092179999999999</v>
      </c>
      <c r="F673" s="1">
        <v>159.99780000000001</v>
      </c>
      <c r="G673" s="1">
        <v>2.0483327911737939</v>
      </c>
      <c r="H673" s="1">
        <v>7.6027211095941409E-5</v>
      </c>
      <c r="I673" s="1">
        <v>0.18534464551085827</v>
      </c>
      <c r="J673" s="4">
        <f t="shared" si="57"/>
        <v>4.8439421113614607</v>
      </c>
      <c r="K673" s="20">
        <f t="shared" si="58"/>
        <v>2.0475528497820776</v>
      </c>
      <c r="L673" s="4">
        <f t="shared" si="60"/>
        <v>7.7994139171622123E-4</v>
      </c>
      <c r="M673" s="4"/>
      <c r="N673" s="4"/>
      <c r="O673" s="4"/>
      <c r="P673" s="4"/>
      <c r="Q673" s="4"/>
      <c r="R673" s="4"/>
      <c r="S673" s="4"/>
    </row>
    <row r="674" spans="4:19" x14ac:dyDescent="0.25">
      <c r="D674" s="4">
        <f t="shared" si="59"/>
        <v>67.100000000000463</v>
      </c>
      <c r="E674" s="1">
        <v>95.192179999999993</v>
      </c>
      <c r="F674" s="1">
        <v>159.99860000000001</v>
      </c>
      <c r="G674" s="1">
        <v>2.048412409008189</v>
      </c>
      <c r="H674" s="1">
        <v>7.6145152044103216E-5</v>
      </c>
      <c r="I674" s="1">
        <v>0.18580080877743391</v>
      </c>
      <c r="J674" s="4">
        <f t="shared" si="57"/>
        <v>4.8961827496639856</v>
      </c>
      <c r="K674" s="20">
        <f t="shared" si="58"/>
        <v>2.0475900023941498</v>
      </c>
      <c r="L674" s="4">
        <f t="shared" si="60"/>
        <v>8.2240661403920612E-4</v>
      </c>
      <c r="M674" s="4"/>
      <c r="N674" s="4"/>
      <c r="O674" s="4"/>
      <c r="P674" s="4"/>
      <c r="Q674" s="4"/>
      <c r="R674" s="4"/>
      <c r="S674" s="4"/>
    </row>
    <row r="675" spans="4:19" x14ac:dyDescent="0.25">
      <c r="D675" s="4">
        <f t="shared" si="59"/>
        <v>67.200000000000458</v>
      </c>
      <c r="E675" s="1">
        <v>95.292180000000002</v>
      </c>
      <c r="F675" s="1">
        <v>159.99940000000001</v>
      </c>
      <c r="G675" s="1">
        <v>2.0484802434030933</v>
      </c>
      <c r="H675" s="1">
        <v>7.6263028236118899E-5</v>
      </c>
      <c r="I675" s="1">
        <v>0.18625767968969856</v>
      </c>
      <c r="J675" s="4">
        <f t="shared" si="57"/>
        <v>4.9485369403320654</v>
      </c>
      <c r="K675" s="20">
        <f t="shared" si="58"/>
        <v>2.0476272126410375</v>
      </c>
      <c r="L675" s="4">
        <f t="shared" si="60"/>
        <v>8.5303076205578421E-4</v>
      </c>
      <c r="M675" s="4"/>
      <c r="N675" s="4"/>
      <c r="O675" s="4"/>
      <c r="P675" s="4"/>
      <c r="Q675" s="4"/>
      <c r="R675" s="4"/>
      <c r="S675" s="4"/>
    </row>
    <row r="676" spans="4:19" x14ac:dyDescent="0.25">
      <c r="D676" s="4">
        <f t="shared" si="59"/>
        <v>67.300000000000452</v>
      </c>
      <c r="E676" s="1">
        <v>95.392179999999996</v>
      </c>
      <c r="F676" s="1">
        <v>160.0001</v>
      </c>
      <c r="G676" s="1">
        <v>2.0485052434030933</v>
      </c>
      <c r="H676" s="1">
        <v>7.6380484373330857E-5</v>
      </c>
      <c r="I676" s="1">
        <v>0.18671525785911525</v>
      </c>
      <c r="J676" s="4">
        <f t="shared" si="57"/>
        <v>5.0010048204183271</v>
      </c>
      <c r="K676" s="20">
        <f t="shared" si="58"/>
        <v>2.047664480491096</v>
      </c>
      <c r="L676" s="4">
        <f t="shared" si="60"/>
        <v>8.4076291199730591E-4</v>
      </c>
      <c r="M676" s="4"/>
      <c r="N676" s="4"/>
      <c r="O676" s="4"/>
      <c r="P676" s="4"/>
      <c r="Q676" s="4"/>
      <c r="R676" s="4"/>
      <c r="S676" s="4"/>
    </row>
    <row r="677" spans="4:19" x14ac:dyDescent="0.25">
      <c r="D677" s="4">
        <f t="shared" si="59"/>
        <v>67.400000000000446</v>
      </c>
      <c r="E677" s="1">
        <v>95.492180000000005</v>
      </c>
      <c r="F677" s="1">
        <v>160.0008</v>
      </c>
      <c r="G677" s="1">
        <v>2.0485286510464054</v>
      </c>
      <c r="H677" s="1">
        <v>7.6497872108209904E-5</v>
      </c>
      <c r="I677" s="1">
        <v>0.18717354076535528</v>
      </c>
      <c r="J677" s="4">
        <f t="shared" si="57"/>
        <v>5.0535862827499933</v>
      </c>
      <c r="K677" s="20">
        <f t="shared" si="58"/>
        <v>2.047701805739055</v>
      </c>
      <c r="L677" s="4">
        <f t="shared" si="60"/>
        <v>8.2684530735033235E-4</v>
      </c>
      <c r="M677" s="4"/>
      <c r="N677" s="4"/>
      <c r="O677" s="4"/>
      <c r="P677" s="4"/>
      <c r="Q677" s="4"/>
      <c r="R677" s="4"/>
      <c r="S677" s="4"/>
    </row>
    <row r="678" spans="4:19" x14ac:dyDescent="0.25">
      <c r="D678" s="4">
        <f t="shared" si="59"/>
        <v>67.500000000000441</v>
      </c>
      <c r="E678" s="1">
        <v>95.592179999999999</v>
      </c>
      <c r="F678" s="1">
        <v>160.0017</v>
      </c>
      <c r="G678" s="1">
        <v>2.0485490332120104</v>
      </c>
      <c r="H678" s="1">
        <v>7.6615901175316659E-5</v>
      </c>
      <c r="I678" s="1">
        <v>0.18763252799800451</v>
      </c>
      <c r="J678" s="4">
        <f t="shared" si="57"/>
        <v>5.1062814622967743</v>
      </c>
      <c r="K678" s="20">
        <f t="shared" si="58"/>
        <v>2.0477391883514882</v>
      </c>
      <c r="L678" s="4">
        <f t="shared" si="60"/>
        <v>8.0984486052226856E-4</v>
      </c>
      <c r="M678" s="4"/>
      <c r="N678" s="4"/>
      <c r="O678" s="4"/>
      <c r="P678" s="4"/>
      <c r="Q678" s="4"/>
      <c r="R678" s="4"/>
      <c r="S678" s="4"/>
    </row>
    <row r="679" spans="4:19" x14ac:dyDescent="0.25">
      <c r="D679" s="4">
        <f t="shared" si="59"/>
        <v>67.600000000000435</v>
      </c>
      <c r="E679" s="1">
        <v>95.692179999999993</v>
      </c>
      <c r="F679" s="1">
        <v>160.0025</v>
      </c>
      <c r="G679" s="1">
        <v>2.0485560395814373</v>
      </c>
      <c r="H679" s="1">
        <v>7.6733507133576993E-5</v>
      </c>
      <c r="I679" s="1">
        <v>0.18809222340505638</v>
      </c>
      <c r="J679" s="4">
        <f t="shared" si="57"/>
        <v>5.1590909838221215</v>
      </c>
      <c r="K679" s="20">
        <f t="shared" si="58"/>
        <v>2.0477766286417984</v>
      </c>
      <c r="L679" s="4">
        <f t="shared" si="60"/>
        <v>7.7941093963884711E-4</v>
      </c>
      <c r="M679" s="4"/>
      <c r="N679" s="4"/>
      <c r="O679" s="4"/>
      <c r="P679" s="4"/>
      <c r="Q679" s="4"/>
      <c r="R679" s="4"/>
      <c r="S679" s="4"/>
    </row>
    <row r="680" spans="4:19" x14ac:dyDescent="0.25">
      <c r="D680" s="4">
        <f t="shared" si="59"/>
        <v>67.700000000000429</v>
      </c>
      <c r="E680" s="1">
        <v>95.792180000000002</v>
      </c>
      <c r="F680" s="1">
        <v>159.9991</v>
      </c>
      <c r="G680" s="1">
        <v>2.0486203707916282</v>
      </c>
      <c r="H680" s="1">
        <v>7.6836073122551235E-5</v>
      </c>
      <c r="I680" s="1">
        <v>0.18855262444785789</v>
      </c>
      <c r="J680" s="4">
        <f t="shared" si="57"/>
        <v>5.2120147393720728</v>
      </c>
      <c r="K680" s="20">
        <f t="shared" si="58"/>
        <v>2.0478141264032232</v>
      </c>
      <c r="L680" s="4">
        <f t="shared" si="60"/>
        <v>8.0624438840493085E-4</v>
      </c>
      <c r="M680" s="4"/>
      <c r="N680" s="4"/>
      <c r="O680" s="4"/>
      <c r="P680" s="4"/>
      <c r="Q680" s="4"/>
      <c r="R680" s="4"/>
      <c r="S680" s="4"/>
    </row>
    <row r="681" spans="4:19" x14ac:dyDescent="0.25">
      <c r="D681" s="4">
        <f t="shared" si="59"/>
        <v>67.800000000000423</v>
      </c>
      <c r="E681" s="1">
        <v>95.892179999999996</v>
      </c>
      <c r="F681" s="1">
        <v>159.99549999999999</v>
      </c>
      <c r="G681" s="1">
        <v>2.0486815172884434</v>
      </c>
      <c r="H681" s="1">
        <v>7.6937789189155932E-5</v>
      </c>
      <c r="I681" s="1">
        <v>0.18901364088659317</v>
      </c>
      <c r="J681" s="4">
        <f t="shared" si="57"/>
        <v>5.2650425299420505</v>
      </c>
      <c r="K681" s="20">
        <f t="shared" si="58"/>
        <v>2.0478516742861026</v>
      </c>
      <c r="L681" s="4">
        <f t="shared" si="60"/>
        <v>8.29843002340791E-4</v>
      </c>
      <c r="M681" s="4"/>
      <c r="N681" s="4"/>
      <c r="O681" s="4"/>
      <c r="P681" s="4"/>
      <c r="Q681" s="4"/>
      <c r="R681" s="4"/>
      <c r="S681" s="4"/>
    </row>
    <row r="682" spans="4:19" x14ac:dyDescent="0.25">
      <c r="D682" s="4">
        <f t="shared" si="59"/>
        <v>67.900000000000418</v>
      </c>
      <c r="E682" s="1">
        <v>95.992180000000005</v>
      </c>
      <c r="F682" s="1">
        <v>159.99610000000001</v>
      </c>
      <c r="G682" s="1">
        <v>2.0486528548680614</v>
      </c>
      <c r="H682" s="1">
        <v>7.7054375463499956E-5</v>
      </c>
      <c r="I682" s="1">
        <v>0.18947526762172814</v>
      </c>
      <c r="J682" s="4">
        <f t="shared" si="57"/>
        <v>5.3181739333220861</v>
      </c>
      <c r="K682" s="20">
        <f t="shared" si="58"/>
        <v>2.0478892718750998</v>
      </c>
      <c r="L682" s="4">
        <f t="shared" si="60"/>
        <v>7.635829929615312E-4</v>
      </c>
      <c r="M682" s="4"/>
      <c r="N682" s="4"/>
      <c r="O682" s="4"/>
      <c r="P682" s="4"/>
      <c r="Q682" s="4"/>
      <c r="R682" s="4"/>
      <c r="S682" s="4"/>
    </row>
    <row r="683" spans="4:19" x14ac:dyDescent="0.25">
      <c r="D683" s="4">
        <f t="shared" si="59"/>
        <v>68.000000000000412</v>
      </c>
      <c r="E683" s="1">
        <v>96.092179999999999</v>
      </c>
      <c r="F683" s="1">
        <v>159.99619999999999</v>
      </c>
      <c r="G683" s="1">
        <v>2.0486426637852588</v>
      </c>
      <c r="H683" s="1">
        <v>7.7169095950371623E-5</v>
      </c>
      <c r="I683" s="1">
        <v>0.18993759387450912</v>
      </c>
      <c r="J683" s="4">
        <f t="shared" si="57"/>
        <v>5.3714193925071569</v>
      </c>
      <c r="K683" s="20">
        <f t="shared" si="58"/>
        <v>2.0479269264369178</v>
      </c>
      <c r="L683" s="4">
        <f t="shared" si="60"/>
        <v>7.1573734834107228E-4</v>
      </c>
      <c r="M683" s="4"/>
      <c r="N683" s="4"/>
      <c r="O683" s="4"/>
      <c r="P683" s="4"/>
      <c r="Q683" s="4"/>
      <c r="R683" s="4"/>
      <c r="S683" s="4"/>
    </row>
    <row r="684" spans="4:19" x14ac:dyDescent="0.25">
      <c r="D684" s="4">
        <f t="shared" si="59"/>
        <v>68.100000000000406</v>
      </c>
      <c r="E684" s="1">
        <v>96.192179999999993</v>
      </c>
      <c r="F684" s="1">
        <v>159.99619999999999</v>
      </c>
      <c r="G684" s="1">
        <v>2.0486665491355773</v>
      </c>
      <c r="H684" s="1">
        <v>7.7283372921458713E-5</v>
      </c>
      <c r="I684" s="1">
        <v>0.19040060845021131</v>
      </c>
      <c r="J684" s="4">
        <f t="shared" si="57"/>
        <v>5.4247778012195482</v>
      </c>
      <c r="K684" s="20">
        <f t="shared" si="58"/>
        <v>2.0479646370597919</v>
      </c>
      <c r="L684" s="4">
        <f t="shared" si="60"/>
        <v>7.0191207578540471E-4</v>
      </c>
      <c r="M684" s="4"/>
      <c r="N684" s="4"/>
      <c r="O684" s="4"/>
      <c r="P684" s="4"/>
      <c r="Q684" s="4"/>
      <c r="R684" s="4"/>
      <c r="S684" s="4"/>
    </row>
    <row r="685" spans="4:19" x14ac:dyDescent="0.25">
      <c r="D685" s="4">
        <f t="shared" si="59"/>
        <v>68.200000000000401</v>
      </c>
      <c r="E685" s="1">
        <v>96.292180000000002</v>
      </c>
      <c r="F685" s="1">
        <v>159.99619999999999</v>
      </c>
      <c r="G685" s="1">
        <v>2.0486937784349406</v>
      </c>
      <c r="H685" s="1">
        <v>7.7397562262368627E-5</v>
      </c>
      <c r="I685" s="1">
        <v>0.1908643086877401</v>
      </c>
      <c r="J685" s="4">
        <f t="shared" si="57"/>
        <v>5.4782490348332615</v>
      </c>
      <c r="K685" s="20">
        <f t="shared" si="58"/>
        <v>2.0480024035269868</v>
      </c>
      <c r="L685" s="4">
        <f t="shared" si="60"/>
        <v>6.9137490795379009E-4</v>
      </c>
      <c r="M685" s="4"/>
      <c r="N685" s="4"/>
      <c r="O685" s="4"/>
      <c r="P685" s="4"/>
      <c r="Q685" s="4"/>
      <c r="R685" s="4"/>
      <c r="S685" s="4"/>
    </row>
    <row r="686" spans="4:19" x14ac:dyDescent="0.25">
      <c r="D686" s="4">
        <f t="shared" si="59"/>
        <v>68.300000000000395</v>
      </c>
      <c r="E686" s="1">
        <v>96.392179999999996</v>
      </c>
      <c r="F686" s="1">
        <v>159.99619999999999</v>
      </c>
      <c r="G686" s="1">
        <v>2.0487130459508638</v>
      </c>
      <c r="H686" s="1">
        <v>7.7511662969265244E-5</v>
      </c>
      <c r="I686" s="1">
        <v>0.19132869406131428</v>
      </c>
      <c r="J686" s="4">
        <f t="shared" si="57"/>
        <v>5.5318332149594696</v>
      </c>
      <c r="K686" s="20">
        <f t="shared" si="58"/>
        <v>2.0480402257956798</v>
      </c>
      <c r="L686" s="4">
        <f t="shared" si="60"/>
        <v>6.7282015518399518E-4</v>
      </c>
      <c r="M686" s="4"/>
      <c r="N686" s="4"/>
      <c r="O686" s="4"/>
      <c r="P686" s="4"/>
      <c r="Q686" s="4"/>
      <c r="R686" s="4"/>
      <c r="S686" s="4"/>
    </row>
    <row r="687" spans="4:19" x14ac:dyDescent="0.25">
      <c r="D687" s="4">
        <f t="shared" si="59"/>
        <v>68.400000000000389</v>
      </c>
      <c r="E687" s="1">
        <v>96.492180000000005</v>
      </c>
      <c r="F687" s="1">
        <v>159.99619999999999</v>
      </c>
      <c r="G687" s="1">
        <v>2.0487302434030932</v>
      </c>
      <c r="H687" s="1">
        <v>7.7625674037557773E-5</v>
      </c>
      <c r="I687" s="1">
        <v>0.1917937640391299</v>
      </c>
      <c r="J687" s="4">
        <f t="shared" si="57"/>
        <v>5.5855304629082241</v>
      </c>
      <c r="K687" s="20">
        <f t="shared" si="58"/>
        <v>2.0480781038225575</v>
      </c>
      <c r="L687" s="4">
        <f t="shared" si="60"/>
        <v>6.5213958053567112E-4</v>
      </c>
      <c r="M687" s="4"/>
      <c r="N687" s="4"/>
      <c r="O687" s="4"/>
      <c r="P687" s="4"/>
      <c r="Q687" s="4"/>
      <c r="R687" s="4"/>
      <c r="S687" s="4"/>
    </row>
    <row r="688" spans="4:19" x14ac:dyDescent="0.25">
      <c r="D688" s="4">
        <f t="shared" si="59"/>
        <v>68.500000000000384</v>
      </c>
      <c r="E688" s="1">
        <v>96.592179999999999</v>
      </c>
      <c r="F688" s="1">
        <v>159.99619999999999</v>
      </c>
      <c r="G688" s="1">
        <v>2.0487104981801636</v>
      </c>
      <c r="H688" s="1">
        <v>7.7739594461917905E-5</v>
      </c>
      <c r="I688" s="1">
        <v>0.19225951808335523</v>
      </c>
      <c r="J688" s="4">
        <f t="shared" si="57"/>
        <v>5.639340899686438</v>
      </c>
      <c r="K688" s="20">
        <f t="shared" si="58"/>
        <v>2.0481160375638168</v>
      </c>
      <c r="L688" s="4">
        <f t="shared" si="60"/>
        <v>5.9446061634682579E-4</v>
      </c>
      <c r="M688" s="4"/>
      <c r="N688" s="4"/>
      <c r="O688" s="4"/>
      <c r="P688" s="4"/>
      <c r="Q688" s="4"/>
      <c r="R688" s="4"/>
      <c r="S688" s="4"/>
    </row>
    <row r="689" spans="4:19" x14ac:dyDescent="0.25">
      <c r="D689" s="4">
        <f t="shared" si="59"/>
        <v>68.600000000000378</v>
      </c>
      <c r="E689" s="1">
        <v>96.692179999999993</v>
      </c>
      <c r="F689" s="1">
        <v>159.99619999999999</v>
      </c>
      <c r="G689" s="1">
        <v>2.0486902752502267</v>
      </c>
      <c r="H689" s="1">
        <v>7.7853423236297424E-5</v>
      </c>
      <c r="I689" s="1">
        <v>0.19272595565012671</v>
      </c>
      <c r="J689" s="4">
        <f t="shared" si="57"/>
        <v>5.6932646459959777</v>
      </c>
      <c r="K689" s="20">
        <f t="shared" si="58"/>
        <v>2.048154026975161</v>
      </c>
      <c r="L689" s="4">
        <f t="shared" si="60"/>
        <v>5.3624827506570938E-4</v>
      </c>
      <c r="M689" s="4"/>
      <c r="N689" s="4"/>
      <c r="O689" s="4"/>
      <c r="P689" s="4"/>
      <c r="Q689" s="4"/>
      <c r="R689" s="4"/>
      <c r="S689" s="4"/>
    </row>
    <row r="690" spans="4:19" x14ac:dyDescent="0.25">
      <c r="D690" s="4">
        <f t="shared" si="59"/>
        <v>68.700000000000372</v>
      </c>
      <c r="E690" s="1">
        <v>96.792180000000002</v>
      </c>
      <c r="F690" s="1">
        <v>159.99619999999999</v>
      </c>
      <c r="G690" s="1">
        <v>2.0487405937215648</v>
      </c>
      <c r="H690" s="1">
        <v>7.7967159353945249E-5</v>
      </c>
      <c r="I690" s="1">
        <v>0.19319307618954454</v>
      </c>
      <c r="J690" s="4">
        <f t="shared" si="57"/>
        <v>5.7473018222317265</v>
      </c>
      <c r="K690" s="20">
        <f t="shared" si="58"/>
        <v>2.0481920720118034</v>
      </c>
      <c r="L690" s="4">
        <f t="shared" si="60"/>
        <v>5.4852170976138481E-4</v>
      </c>
      <c r="M690" s="4"/>
      <c r="N690" s="4"/>
      <c r="O690" s="4"/>
      <c r="P690" s="4"/>
      <c r="Q690" s="4"/>
      <c r="R690" s="4"/>
      <c r="S690" s="4"/>
    </row>
    <row r="691" spans="4:19" x14ac:dyDescent="0.25">
      <c r="D691" s="4">
        <f t="shared" si="59"/>
        <v>68.800000000000367</v>
      </c>
      <c r="E691" s="1">
        <v>96.892179999999996</v>
      </c>
      <c r="F691" s="1">
        <v>159.99619999999999</v>
      </c>
      <c r="G691" s="1">
        <v>2.0488711669699722</v>
      </c>
      <c r="H691" s="1">
        <v>7.808080180742514E-5</v>
      </c>
      <c r="I691" s="1">
        <v>0.19366087914566818</v>
      </c>
      <c r="J691" s="4">
        <f t="shared" si="57"/>
        <v>5.8014525484795598</v>
      </c>
      <c r="K691" s="20">
        <f t="shared" si="58"/>
        <v>2.0482301726284651</v>
      </c>
      <c r="L691" s="4">
        <f t="shared" si="60"/>
        <v>6.4099434150710621E-4</v>
      </c>
      <c r="M691" s="4"/>
      <c r="N691" s="4"/>
      <c r="O691" s="4"/>
      <c r="P691" s="4"/>
      <c r="Q691" s="4"/>
      <c r="R691" s="4"/>
      <c r="S691" s="4"/>
    </row>
    <row r="692" spans="4:19" x14ac:dyDescent="0.25">
      <c r="D692" s="4">
        <f t="shared" si="59"/>
        <v>68.900000000000361</v>
      </c>
      <c r="E692" s="1">
        <v>96.992180000000005</v>
      </c>
      <c r="F692" s="1">
        <v>159.99619999999999</v>
      </c>
      <c r="G692" s="1">
        <v>2.0490445746132844</v>
      </c>
      <c r="H692" s="1">
        <v>7.8194349588633233E-5</v>
      </c>
      <c r="I692" s="1">
        <v>0.19412936395651276</v>
      </c>
      <c r="J692" s="4">
        <f t="shared" si="57"/>
        <v>5.8557169445144694</v>
      </c>
      <c r="K692" s="20">
        <f t="shared" si="58"/>
        <v>2.048268328779375</v>
      </c>
      <c r="L692" s="4">
        <f t="shared" si="60"/>
        <v>7.7624583390933921E-4</v>
      </c>
      <c r="M692" s="4"/>
      <c r="N692" s="4"/>
      <c r="O692" s="4"/>
      <c r="P692" s="4"/>
      <c r="Q692" s="4"/>
      <c r="R692" s="4"/>
      <c r="S692" s="4"/>
    </row>
    <row r="693" spans="4:19" x14ac:dyDescent="0.25">
      <c r="D693" s="4">
        <f t="shared" si="59"/>
        <v>69.000000000000355</v>
      </c>
      <c r="E693" s="1">
        <v>97.092179999999999</v>
      </c>
      <c r="F693" s="1">
        <v>159.99619999999999</v>
      </c>
      <c r="G693" s="1">
        <v>2.0492294472247492</v>
      </c>
      <c r="H693" s="1">
        <v>7.8307801688815397E-5</v>
      </c>
      <c r="I693" s="1">
        <v>0.19459853005404454</v>
      </c>
      <c r="J693" s="4">
        <f t="shared" si="57"/>
        <v>5.9100951297985489</v>
      </c>
      <c r="K693" s="20">
        <f t="shared" si="58"/>
        <v>2.0483065404182685</v>
      </c>
      <c r="L693" s="4">
        <f t="shared" si="60"/>
        <v>9.2290680648066115E-4</v>
      </c>
      <c r="M693" s="4"/>
      <c r="N693" s="4"/>
      <c r="O693" s="4"/>
      <c r="P693" s="4"/>
      <c r="Q693" s="4"/>
      <c r="R693" s="4"/>
      <c r="S693" s="4"/>
    </row>
    <row r="694" spans="4:19" x14ac:dyDescent="0.25">
      <c r="D694" s="4">
        <f t="shared" si="59"/>
        <v>69.10000000000035</v>
      </c>
      <c r="E694" s="1">
        <v>97.192179999999993</v>
      </c>
      <c r="F694" s="1">
        <v>159.99619999999999</v>
      </c>
      <c r="G694" s="1">
        <v>2.0493640013648768</v>
      </c>
      <c r="H694" s="1">
        <v>7.8421157098585199E-5</v>
      </c>
      <c r="I694" s="1">
        <v>0.19506837686417741</v>
      </c>
      <c r="J694" s="4">
        <f t="shared" si="57"/>
        <v>5.9645872234790538</v>
      </c>
      <c r="K694" s="20">
        <f t="shared" si="58"/>
        <v>2.0483448074983892</v>
      </c>
      <c r="L694" s="4">
        <f t="shared" si="60"/>
        <v>1.0191938664876332E-3</v>
      </c>
      <c r="M694" s="4"/>
      <c r="N694" s="4"/>
      <c r="O694" s="4"/>
      <c r="P694" s="4"/>
      <c r="Q694" s="4"/>
      <c r="R694" s="4"/>
      <c r="S694" s="4"/>
    </row>
    <row r="695" spans="4:19" x14ac:dyDescent="0.25">
      <c r="D695" s="4">
        <f t="shared" si="59"/>
        <v>69.200000000000344</v>
      </c>
      <c r="E695" s="1">
        <v>97.292180000000002</v>
      </c>
      <c r="F695" s="1">
        <v>159.99619999999999</v>
      </c>
      <c r="G695" s="1">
        <v>2.0494410714285709</v>
      </c>
      <c r="H695" s="1">
        <v>7.8534414807941391E-5</v>
      </c>
      <c r="I695" s="1">
        <v>0.19553890380676897</v>
      </c>
      <c r="J695" s="4">
        <f t="shared" si="57"/>
        <v>6.0191933443864407</v>
      </c>
      <c r="K695" s="20">
        <f t="shared" si="58"/>
        <v>2.0483831299724868</v>
      </c>
      <c r="L695" s="4">
        <f t="shared" si="60"/>
        <v>1.0579414560840661E-3</v>
      </c>
      <c r="M695" s="4"/>
      <c r="N695" s="4"/>
      <c r="O695" s="4"/>
      <c r="P695" s="4"/>
      <c r="Q695" s="4"/>
      <c r="R695" s="4"/>
      <c r="S695" s="4"/>
    </row>
    <row r="696" spans="4:19" x14ac:dyDescent="0.25">
      <c r="D696" s="4">
        <f t="shared" si="59"/>
        <v>69.300000000000338</v>
      </c>
      <c r="E696" s="1">
        <v>97.392179999999996</v>
      </c>
      <c r="F696" s="1">
        <v>159.9957</v>
      </c>
      <c r="G696" s="1">
        <v>2.049487090536851</v>
      </c>
      <c r="H696" s="1">
        <v>7.8645749784274493E-5</v>
      </c>
      <c r="I696" s="1">
        <v>0.1960101102956166</v>
      </c>
      <c r="J696" s="4">
        <f t="shared" si="57"/>
        <v>6.073913611032367</v>
      </c>
      <c r="K696" s="20">
        <f t="shared" si="58"/>
        <v>2.0484215077928174</v>
      </c>
      <c r="L696" s="4">
        <f t="shared" si="60"/>
        <v>1.0655827440335663E-3</v>
      </c>
      <c r="M696" s="4"/>
      <c r="N696" s="4"/>
      <c r="O696" s="4"/>
      <c r="P696" s="4"/>
      <c r="Q696" s="4"/>
      <c r="R696" s="4"/>
      <c r="S696" s="4"/>
    </row>
    <row r="697" spans="4:19" x14ac:dyDescent="0.25">
      <c r="D697" s="4">
        <f t="shared" si="59"/>
        <v>69.400000000000333</v>
      </c>
      <c r="E697" s="1">
        <v>97.492180000000005</v>
      </c>
      <c r="F697" s="1">
        <v>159.995</v>
      </c>
      <c r="G697" s="1">
        <v>2.0494687784349406</v>
      </c>
      <c r="H697" s="1">
        <v>7.8756246581630361E-5</v>
      </c>
      <c r="I697" s="1">
        <v>0.1964819847943223</v>
      </c>
      <c r="J697" s="4">
        <f t="shared" si="57"/>
        <v>6.1287468694549077</v>
      </c>
      <c r="K697" s="20">
        <f t="shared" si="58"/>
        <v>2.0484599400197885</v>
      </c>
      <c r="L697" s="4">
        <f t="shared" si="60"/>
        <v>1.0088384151520913E-3</v>
      </c>
      <c r="M697" s="4"/>
      <c r="N697" s="4"/>
      <c r="O697" s="4"/>
      <c r="P697" s="4"/>
      <c r="Q697" s="4"/>
      <c r="R697" s="4"/>
      <c r="S697" s="4"/>
    </row>
    <row r="698" spans="4:19" x14ac:dyDescent="0.25">
      <c r="D698" s="4">
        <f t="shared" si="59"/>
        <v>69.500000000000327</v>
      </c>
      <c r="E698" s="1">
        <v>97.592179999999999</v>
      </c>
      <c r="F698" s="1">
        <v>159.99430000000001</v>
      </c>
      <c r="G698" s="1">
        <v>2.0494031733393987</v>
      </c>
      <c r="H698" s="1">
        <v>7.8866631728842333E-5</v>
      </c>
      <c r="I698" s="1">
        <v>0.19695452227381205</v>
      </c>
      <c r="J698" s="4">
        <f t="shared" si="57"/>
        <v>6.1836927196832292</v>
      </c>
      <c r="K698" s="20">
        <f t="shared" si="58"/>
        <v>2.0484984262438042</v>
      </c>
      <c r="L698" s="4">
        <f t="shared" si="60"/>
        <v>9.0474709559451583E-4</v>
      </c>
      <c r="M698" s="4"/>
      <c r="N698" s="4"/>
      <c r="O698" s="4"/>
      <c r="P698" s="4"/>
      <c r="Q698" s="4"/>
      <c r="R698" s="4"/>
      <c r="S698" s="4"/>
    </row>
    <row r="699" spans="4:19" x14ac:dyDescent="0.25">
      <c r="D699" s="4">
        <f t="shared" si="59"/>
        <v>69.600000000000321</v>
      </c>
      <c r="E699" s="1">
        <v>97.692179999999993</v>
      </c>
      <c r="F699" s="1">
        <v>159.99340000000001</v>
      </c>
      <c r="G699" s="1">
        <v>2.0493555618744308</v>
      </c>
      <c r="H699" s="1">
        <v>7.8976171556936203E-5</v>
      </c>
      <c r="I699" s="1">
        <v>0.19742772206418507</v>
      </c>
      <c r="J699" s="4">
        <f t="shared" si="57"/>
        <v>6.238751268148885</v>
      </c>
      <c r="K699" s="20">
        <f t="shared" si="58"/>
        <v>2.0485369664103024</v>
      </c>
      <c r="L699" s="4">
        <f t="shared" si="60"/>
        <v>8.1859546412843542E-4</v>
      </c>
      <c r="M699" s="4"/>
      <c r="N699" s="4"/>
      <c r="O699" s="4"/>
      <c r="P699" s="4"/>
      <c r="Q699" s="4"/>
      <c r="R699" s="4"/>
      <c r="S699" s="4"/>
    </row>
    <row r="700" spans="4:19" x14ac:dyDescent="0.25">
      <c r="D700" s="4">
        <f t="shared" si="59"/>
        <v>69.700000000000315</v>
      </c>
      <c r="E700" s="1">
        <v>97.792180000000002</v>
      </c>
      <c r="F700" s="1">
        <v>159.99199999999999</v>
      </c>
      <c r="G700" s="1">
        <v>2.0493471223839848</v>
      </c>
      <c r="H700" s="1">
        <v>7.9083760452277647E-5</v>
      </c>
      <c r="I700" s="1">
        <v>0.19790157909352674</v>
      </c>
      <c r="J700" s="4">
        <f t="shared" si="57"/>
        <v>6.2939221089376645</v>
      </c>
      <c r="K700" s="20">
        <f t="shared" si="58"/>
        <v>2.0485755601061975</v>
      </c>
      <c r="L700" s="4">
        <f t="shared" si="60"/>
        <v>7.7156227778729658E-4</v>
      </c>
      <c r="M700" s="4"/>
      <c r="N700" s="4"/>
      <c r="O700" s="4"/>
      <c r="P700" s="4"/>
      <c r="Q700" s="4"/>
      <c r="R700" s="4"/>
      <c r="S700" s="4"/>
    </row>
    <row r="701" spans="4:19" x14ac:dyDescent="0.25">
      <c r="D701" s="4">
        <f t="shared" si="59"/>
        <v>69.80000000000031</v>
      </c>
      <c r="E701" s="1">
        <v>97.892179999999996</v>
      </c>
      <c r="F701" s="1">
        <v>159.9906</v>
      </c>
      <c r="G701" s="1">
        <v>2.0493748293903544</v>
      </c>
      <c r="H701" s="1">
        <v>7.9191223985804169E-5</v>
      </c>
      <c r="I701" s="1">
        <v>0.19837608165624038</v>
      </c>
      <c r="J701" s="4">
        <f t="shared" si="57"/>
        <v>6.3492040620350956</v>
      </c>
      <c r="K701" s="20">
        <f t="shared" si="58"/>
        <v>2.048614206378117</v>
      </c>
      <c r="L701" s="4">
        <f t="shared" si="60"/>
        <v>7.606230122374491E-4</v>
      </c>
      <c r="M701" s="4"/>
      <c r="N701" s="4"/>
      <c r="O701" s="4"/>
      <c r="P701" s="4"/>
      <c r="Q701" s="4"/>
      <c r="R701" s="4"/>
      <c r="S701" s="4"/>
    </row>
    <row r="702" spans="4:19" x14ac:dyDescent="0.25">
      <c r="D702" s="4">
        <f t="shared" si="59"/>
        <v>69.900000000000304</v>
      </c>
      <c r="E702" s="1">
        <v>97.992180000000005</v>
      </c>
      <c r="F702" s="1">
        <v>159.9898</v>
      </c>
      <c r="G702" s="1">
        <v>2.0494751478616919</v>
      </c>
      <c r="H702" s="1">
        <v>7.9300768254455959E-5</v>
      </c>
      <c r="I702" s="1">
        <v>0.19885122900015526</v>
      </c>
      <c r="J702" s="4">
        <f t="shared" si="57"/>
        <v>6.4045972217887481</v>
      </c>
      <c r="K702" s="20">
        <f t="shared" si="58"/>
        <v>2.0486529051647993</v>
      </c>
      <c r="L702" s="4">
        <f t="shared" si="60"/>
        <v>8.2224269689268326E-4</v>
      </c>
      <c r="M702" s="4"/>
      <c r="N702" s="4"/>
      <c r="O702" s="4"/>
      <c r="P702" s="4"/>
      <c r="Q702" s="4"/>
      <c r="R702" s="4"/>
      <c r="S702" s="4"/>
    </row>
    <row r="703" spans="4:19" x14ac:dyDescent="0.25">
      <c r="D703" s="4">
        <f t="shared" si="59"/>
        <v>70.000000000000298</v>
      </c>
      <c r="E703" s="1">
        <v>98.092179999999999</v>
      </c>
      <c r="F703" s="1">
        <v>159.9889</v>
      </c>
      <c r="G703" s="1">
        <v>2.0495573134667877</v>
      </c>
      <c r="H703" s="1">
        <v>7.9409826041272437E-5</v>
      </c>
      <c r="I703" s="1">
        <v>0.19932703360968196</v>
      </c>
      <c r="J703" s="4">
        <f t="shared" si="57"/>
        <v>6.4601032274965675</v>
      </c>
      <c r="K703" s="20">
        <f t="shared" si="58"/>
        <v>2.0486916574830483</v>
      </c>
      <c r="L703" s="4">
        <f t="shared" si="60"/>
        <v>8.6565598373944397E-4</v>
      </c>
      <c r="M703" s="4"/>
      <c r="N703" s="4"/>
      <c r="O703" s="4"/>
      <c r="P703" s="4"/>
      <c r="Q703" s="4"/>
      <c r="R703" s="4"/>
      <c r="S703" s="4"/>
    </row>
    <row r="704" spans="4:19" x14ac:dyDescent="0.25">
      <c r="D704" s="4">
        <f t="shared" si="59"/>
        <v>70.100000000000293</v>
      </c>
      <c r="E704" s="1">
        <v>98.192179999999993</v>
      </c>
      <c r="F704" s="1">
        <v>159.98830000000001</v>
      </c>
      <c r="G704" s="1">
        <v>2.049631676524112</v>
      </c>
      <c r="H704" s="1">
        <v>7.9519869775937426E-5</v>
      </c>
      <c r="I704" s="1">
        <v>0.19980349256592955</v>
      </c>
      <c r="J704" s="4">
        <f t="shared" si="57"/>
        <v>6.5157219241368409</v>
      </c>
      <c r="K704" s="20">
        <f t="shared" si="58"/>
        <v>2.048730463095132</v>
      </c>
      <c r="L704" s="4">
        <f t="shared" si="60"/>
        <v>9.012134289800855E-4</v>
      </c>
      <c r="M704" s="4"/>
      <c r="N704" s="4"/>
      <c r="O704" s="4"/>
      <c r="P704" s="4"/>
      <c r="Q704" s="4"/>
      <c r="R704" s="4"/>
      <c r="S704" s="4"/>
    </row>
    <row r="705" spans="4:19" x14ac:dyDescent="0.25">
      <c r="D705" s="4">
        <f t="shared" si="59"/>
        <v>70.200000000000287</v>
      </c>
      <c r="E705" s="1">
        <v>98.292180000000002</v>
      </c>
      <c r="F705" s="1">
        <v>159.98740000000001</v>
      </c>
      <c r="G705" s="1">
        <v>2.0496926637852591</v>
      </c>
      <c r="H705" s="1">
        <v>7.9628688356902908E-5</v>
      </c>
      <c r="I705" s="1">
        <v>0.20028061178458523</v>
      </c>
      <c r="J705" s="4">
        <f t="shared" si="57"/>
        <v>6.5714541886480333</v>
      </c>
      <c r="K705" s="20">
        <f t="shared" si="58"/>
        <v>2.0487693224828596</v>
      </c>
      <c r="L705" s="4">
        <f t="shared" si="60"/>
        <v>9.2334130239946077E-4</v>
      </c>
      <c r="M705" s="4"/>
      <c r="N705" s="4"/>
      <c r="O705" s="4"/>
      <c r="P705" s="4"/>
      <c r="Q705" s="4"/>
      <c r="R705" s="4"/>
      <c r="S705" s="4"/>
    </row>
    <row r="706" spans="4:19" x14ac:dyDescent="0.25">
      <c r="D706" s="4">
        <f t="shared" si="59"/>
        <v>70.300000000000281</v>
      </c>
      <c r="E706" s="1">
        <v>98.392179999999996</v>
      </c>
      <c r="F706" s="1">
        <v>159.98660000000001</v>
      </c>
      <c r="G706" s="1">
        <v>2.0497076319381251</v>
      </c>
      <c r="H706" s="1">
        <v>7.9737754193491214E-5</v>
      </c>
      <c r="I706" s="1">
        <v>0.20075838391472661</v>
      </c>
      <c r="J706" s="4">
        <f t="shared" si="57"/>
        <v>6.6272993491348302</v>
      </c>
      <c r="K706" s="20">
        <f t="shared" si="58"/>
        <v>2.0488082350475278</v>
      </c>
      <c r="L706" s="4">
        <f t="shared" si="60"/>
        <v>8.9939689059725936E-4</v>
      </c>
      <c r="M706" s="4"/>
      <c r="N706" s="4"/>
      <c r="O706" s="4"/>
      <c r="P706" s="4"/>
      <c r="Q706" s="4"/>
      <c r="R706" s="4"/>
      <c r="S706" s="4"/>
    </row>
    <row r="707" spans="4:19" x14ac:dyDescent="0.25">
      <c r="D707" s="4">
        <f t="shared" si="59"/>
        <v>70.400000000000276</v>
      </c>
      <c r="E707" s="1">
        <v>98.492180000000005</v>
      </c>
      <c r="F707" s="1">
        <v>159.98589999999999</v>
      </c>
      <c r="G707" s="1">
        <v>2.0496813580527746</v>
      </c>
      <c r="H707" s="1">
        <v>7.9847068338684127E-5</v>
      </c>
      <c r="I707" s="1">
        <v>0.20123681043988759</v>
      </c>
      <c r="J707" s="4">
        <f t="shared" si="57"/>
        <v>6.6832577656441927</v>
      </c>
      <c r="K707" s="20">
        <f t="shared" si="58"/>
        <v>2.048847200909965</v>
      </c>
      <c r="L707" s="4">
        <f t="shared" si="60"/>
        <v>8.3415714280965503E-4</v>
      </c>
      <c r="M707" s="4"/>
      <c r="N707" s="4"/>
      <c r="O707" s="4"/>
      <c r="P707" s="4"/>
      <c r="Q707" s="4"/>
      <c r="R707" s="4"/>
      <c r="S707" s="4"/>
    </row>
    <row r="708" spans="4:19" x14ac:dyDescent="0.25">
      <c r="D708" s="4">
        <f t="shared" si="59"/>
        <v>70.50000000000027</v>
      </c>
      <c r="E708" s="1">
        <v>98.592179999999999</v>
      </c>
      <c r="F708" s="1">
        <v>159.98500000000001</v>
      </c>
      <c r="G708" s="1">
        <v>2.0496525363967235</v>
      </c>
      <c r="H708" s="1">
        <v>7.9955519154337618E-5</v>
      </c>
      <c r="I708" s="1">
        <v>0.20171589284991967</v>
      </c>
      <c r="J708" s="4">
        <f t="shared" ref="J708:J771" si="61">$B$2+($B$3-$B$2)*$B$4*I708/(1-(1-$B$4)*I708)</f>
        <v>6.7393297999703705</v>
      </c>
      <c r="K708" s="20">
        <f t="shared" ref="K708:K771" si="62">$B$19+$B$20*I708+$B$21*F708+($B$22+$B$23*F708-$B$19-$B$20*I708-$B$21*F708)/(1+EXP($B$24*(F708-J708-$B$25-$B$26*F708)))</f>
        <v>2.048886220191513</v>
      </c>
      <c r="L708" s="4">
        <f t="shared" si="60"/>
        <v>7.6631620521050436E-4</v>
      </c>
      <c r="M708" s="4"/>
      <c r="N708" s="4"/>
      <c r="O708" s="4"/>
      <c r="P708" s="4"/>
      <c r="Q708" s="4"/>
      <c r="R708" s="4"/>
      <c r="S708" s="4"/>
    </row>
    <row r="709" spans="4:19" x14ac:dyDescent="0.25">
      <c r="D709" s="4">
        <f t="shared" ref="D709:D772" si="63">D708+0.1</f>
        <v>70.600000000000264</v>
      </c>
      <c r="E709" s="1">
        <v>98.692179999999993</v>
      </c>
      <c r="F709" s="1">
        <v>159.98439999999999</v>
      </c>
      <c r="G709" s="1">
        <v>2.0496436191992715</v>
      </c>
      <c r="H709" s="1">
        <v>8.006495858529202E-5</v>
      </c>
      <c r="I709" s="1">
        <v>0.20219562596484567</v>
      </c>
      <c r="J709" s="4">
        <f t="shared" si="61"/>
        <v>6.7955150335088454</v>
      </c>
      <c r="K709" s="20">
        <f t="shared" si="62"/>
        <v>2.0489252924702845</v>
      </c>
      <c r="L709" s="4">
        <f t="shared" si="60"/>
        <v>7.1832672898697325E-4</v>
      </c>
      <c r="M709" s="4"/>
      <c r="N709" s="4"/>
      <c r="O709" s="4"/>
      <c r="P709" s="4"/>
      <c r="Q709" s="4"/>
      <c r="R709" s="4"/>
      <c r="S709" s="4"/>
    </row>
    <row r="710" spans="4:19" x14ac:dyDescent="0.25">
      <c r="D710" s="4">
        <f t="shared" si="63"/>
        <v>70.700000000000259</v>
      </c>
      <c r="E710" s="1">
        <v>98.792180000000002</v>
      </c>
      <c r="F710" s="1">
        <v>159.98349999999999</v>
      </c>
      <c r="G710" s="1">
        <v>2.0495928230209275</v>
      </c>
      <c r="H710" s="1">
        <v>8.017316030203092E-5</v>
      </c>
      <c r="I710" s="1">
        <v>0.20267601571635746</v>
      </c>
      <c r="J710" s="4">
        <f t="shared" si="61"/>
        <v>6.8518143492698655</v>
      </c>
      <c r="K710" s="20">
        <f t="shared" si="62"/>
        <v>2.0489644182293913</v>
      </c>
      <c r="L710" s="4">
        <f t="shared" si="60"/>
        <v>6.2840479153614126E-4</v>
      </c>
      <c r="M710" s="4"/>
      <c r="N710" s="4"/>
      <c r="O710" s="4"/>
      <c r="P710" s="4"/>
      <c r="Q710" s="4"/>
      <c r="R710" s="4"/>
      <c r="S710" s="4"/>
    </row>
    <row r="711" spans="4:19" x14ac:dyDescent="0.25">
      <c r="D711" s="4">
        <f t="shared" si="63"/>
        <v>70.800000000000253</v>
      </c>
      <c r="E711" s="1">
        <v>98.892179999999996</v>
      </c>
      <c r="F711" s="1">
        <v>159.98269999999999</v>
      </c>
      <c r="G711" s="1">
        <v>2.0494939376706092</v>
      </c>
      <c r="H711" s="1">
        <v>8.028160686579816E-5</v>
      </c>
      <c r="I711" s="1">
        <v>0.20315705467816961</v>
      </c>
      <c r="J711" s="4">
        <f t="shared" si="61"/>
        <v>6.9082270656149873</v>
      </c>
      <c r="K711" s="20">
        <f t="shared" si="62"/>
        <v>2.0490035968639928</v>
      </c>
      <c r="L711" s="4">
        <f t="shared" si="60"/>
        <v>4.9034080661636281E-4</v>
      </c>
      <c r="M711" s="4"/>
      <c r="N711" s="4"/>
      <c r="O711" s="4"/>
      <c r="P711" s="4"/>
      <c r="Q711" s="4"/>
      <c r="R711" s="4"/>
      <c r="S711" s="4"/>
    </row>
    <row r="712" spans="4:19" x14ac:dyDescent="0.25">
      <c r="D712" s="4">
        <f t="shared" si="63"/>
        <v>70.900000000000247</v>
      </c>
      <c r="E712" s="1">
        <v>98.992180000000005</v>
      </c>
      <c r="F712" s="1">
        <v>159.982</v>
      </c>
      <c r="G712" s="1">
        <v>2.0493708484986346</v>
      </c>
      <c r="H712" s="1">
        <v>8.0390299318424587E-5</v>
      </c>
      <c r="I712" s="1">
        <v>0.20363874431936443</v>
      </c>
      <c r="J712" s="4">
        <f t="shared" si="61"/>
        <v>6.9647535433757177</v>
      </c>
      <c r="K712" s="20">
        <f t="shared" si="62"/>
        <v>2.0490428284937394</v>
      </c>
      <c r="L712" s="4">
        <f t="shared" si="60"/>
        <v>3.280200048951798E-4</v>
      </c>
      <c r="M712" s="4"/>
      <c r="N712" s="4"/>
      <c r="O712" s="4"/>
      <c r="P712" s="4"/>
      <c r="Q712" s="4"/>
      <c r="R712" s="4"/>
      <c r="S712" s="4"/>
    </row>
    <row r="713" spans="4:19" x14ac:dyDescent="0.25">
      <c r="D713" s="4">
        <f t="shared" si="63"/>
        <v>71.000000000000242</v>
      </c>
      <c r="E713" s="1">
        <v>99.092179999999999</v>
      </c>
      <c r="F713" s="1">
        <v>159.9811</v>
      </c>
      <c r="G713" s="1">
        <v>2.0492636828935389</v>
      </c>
      <c r="H713" s="1">
        <v>8.0498118439185286E-5</v>
      </c>
      <c r="I713" s="1">
        <v>0.20412108611527496</v>
      </c>
      <c r="J713" s="4">
        <f t="shared" si="61"/>
        <v>7.0213941451310546</v>
      </c>
      <c r="K713" s="20">
        <f t="shared" si="62"/>
        <v>2.0490821132387915</v>
      </c>
      <c r="L713" s="4">
        <f t="shared" si="60"/>
        <v>1.8156965474735998E-4</v>
      </c>
      <c r="M713" s="4"/>
      <c r="N713" s="4"/>
      <c r="O713" s="4"/>
      <c r="P713" s="4"/>
      <c r="Q713" s="4"/>
      <c r="R713" s="4"/>
      <c r="S713" s="4"/>
    </row>
    <row r="714" spans="4:19" x14ac:dyDescent="0.25">
      <c r="D714" s="4">
        <f t="shared" si="63"/>
        <v>71.100000000000236</v>
      </c>
      <c r="E714" s="1">
        <v>99.192179999999993</v>
      </c>
      <c r="F714" s="1">
        <v>159.98050000000001</v>
      </c>
      <c r="G714" s="1">
        <v>2.0491829504094623</v>
      </c>
      <c r="H714" s="1">
        <v>8.0606928800548022E-5</v>
      </c>
      <c r="I714" s="1">
        <v>0.20460407482591006</v>
      </c>
      <c r="J714" s="4">
        <f t="shared" si="61"/>
        <v>7.0781484451229417</v>
      </c>
      <c r="K714" s="20">
        <f t="shared" si="62"/>
        <v>2.0491214506723736</v>
      </c>
      <c r="L714" s="4">
        <f t="shared" si="60"/>
        <v>6.1499737088688278E-5</v>
      </c>
      <c r="M714" s="4"/>
      <c r="N714" s="4"/>
      <c r="O714" s="4"/>
      <c r="P714" s="4"/>
      <c r="Q714" s="4"/>
      <c r="R714" s="4"/>
      <c r="S714" s="4"/>
    </row>
    <row r="715" spans="4:19" x14ac:dyDescent="0.25">
      <c r="D715" s="4">
        <f t="shared" si="63"/>
        <v>71.20000000000023</v>
      </c>
      <c r="E715" s="1">
        <v>99.292180000000002</v>
      </c>
      <c r="F715" s="1">
        <v>159.9796</v>
      </c>
      <c r="G715" s="1">
        <v>2.0491751478616917</v>
      </c>
      <c r="H715" s="1">
        <v>8.0714488931031065E-5</v>
      </c>
      <c r="I715" s="1">
        <v>0.2050877163987134</v>
      </c>
      <c r="J715" s="4">
        <f t="shared" si="61"/>
        <v>7.1350173324222794</v>
      </c>
      <c r="K715" s="20">
        <f t="shared" si="62"/>
        <v>2.04916084127888</v>
      </c>
      <c r="L715" s="4">
        <f t="shared" si="60"/>
        <v>1.430658281176278E-5</v>
      </c>
      <c r="M715" s="4"/>
      <c r="N715" s="4"/>
      <c r="O715" s="4"/>
      <c r="P715" s="4"/>
      <c r="Q715" s="4"/>
      <c r="R715" s="4"/>
      <c r="S715" s="4"/>
    </row>
    <row r="716" spans="4:19" x14ac:dyDescent="0.25">
      <c r="D716" s="4">
        <f t="shared" si="63"/>
        <v>71.300000000000225</v>
      </c>
      <c r="E716" s="1">
        <v>99.392179999999996</v>
      </c>
      <c r="F716" s="1">
        <v>159.9795</v>
      </c>
      <c r="G716" s="1">
        <v>2.0492420268425837</v>
      </c>
      <c r="H716" s="1">
        <v>8.0824916007459619E-5</v>
      </c>
      <c r="I716" s="1">
        <v>0.20557200333229955</v>
      </c>
      <c r="J716" s="4">
        <f t="shared" si="61"/>
        <v>7.1920001155652038</v>
      </c>
      <c r="K716" s="20">
        <f t="shared" si="62"/>
        <v>2.0492002844473536</v>
      </c>
      <c r="L716" s="4">
        <f t="shared" si="60"/>
        <v>4.1742395230137674E-5</v>
      </c>
      <c r="M716" s="4"/>
      <c r="N716" s="4"/>
      <c r="O716" s="4"/>
      <c r="P716" s="4"/>
      <c r="Q716" s="4"/>
      <c r="R716" s="4"/>
      <c r="S716" s="4"/>
    </row>
    <row r="717" spans="4:19" x14ac:dyDescent="0.25">
      <c r="D717" s="4">
        <f t="shared" si="63"/>
        <v>71.400000000000219</v>
      </c>
      <c r="E717" s="1">
        <v>99.492180000000005</v>
      </c>
      <c r="F717" s="1">
        <v>159.9795</v>
      </c>
      <c r="G717" s="1">
        <v>2.049414319836214</v>
      </c>
      <c r="H717" s="1">
        <v>8.0935597240970462E-5</v>
      </c>
      <c r="I717" s="1">
        <v>0.20605695282834435</v>
      </c>
      <c r="J717" s="4">
        <f t="shared" si="61"/>
        <v>7.24909901084974</v>
      </c>
      <c r="K717" s="20">
        <f t="shared" si="62"/>
        <v>2.0492397815788004</v>
      </c>
      <c r="L717" s="4">
        <f t="shared" si="60"/>
        <v>1.7453825741364781E-4</v>
      </c>
      <c r="M717" s="4"/>
      <c r="N717" s="4"/>
      <c r="O717" s="4"/>
      <c r="P717" s="4"/>
      <c r="Q717" s="4"/>
      <c r="R717" s="4"/>
      <c r="S717" s="4"/>
    </row>
    <row r="718" spans="4:19" x14ac:dyDescent="0.25">
      <c r="D718" s="4">
        <f t="shared" si="63"/>
        <v>71.500000000000213</v>
      </c>
      <c r="E718" s="1">
        <v>99.592179999999999</v>
      </c>
      <c r="F718" s="1">
        <v>159.9795</v>
      </c>
      <c r="G718" s="1">
        <v>2.0495904344858955</v>
      </c>
      <c r="H718" s="1">
        <v>8.1046157705790602E-5</v>
      </c>
      <c r="I718" s="1">
        <v>0.20654256641179014</v>
      </c>
      <c r="J718" s="4">
        <f t="shared" si="61"/>
        <v>7.3063143929014522</v>
      </c>
      <c r="K718" s="20">
        <f t="shared" si="62"/>
        <v>2.0492793327974201</v>
      </c>
      <c r="L718" s="4">
        <f t="shared" ref="L718:L781" si="64">ABS(G718-K718)</f>
        <v>3.1110168847536812E-4</v>
      </c>
      <c r="M718" s="4"/>
      <c r="N718" s="4"/>
      <c r="O718" s="4"/>
      <c r="P718" s="4"/>
      <c r="Q718" s="4"/>
      <c r="R718" s="4"/>
      <c r="S718" s="4"/>
    </row>
    <row r="719" spans="4:19" x14ac:dyDescent="0.25">
      <c r="D719" s="4">
        <f t="shared" si="63"/>
        <v>71.600000000000207</v>
      </c>
      <c r="E719" s="1">
        <v>99.692179999999993</v>
      </c>
      <c r="F719" s="1">
        <v>159.9795</v>
      </c>
      <c r="G719" s="1">
        <v>2.0497300841674244</v>
      </c>
      <c r="H719" s="1">
        <v>8.1156596385776057E-5</v>
      </c>
      <c r="I719" s="1">
        <v>0.20702884335802485</v>
      </c>
      <c r="J719" s="4">
        <f t="shared" si="61"/>
        <v>7.3636463720978185</v>
      </c>
      <c r="K719" s="20">
        <f t="shared" si="62"/>
        <v>2.0493189380441965</v>
      </c>
      <c r="L719" s="4">
        <f t="shared" si="64"/>
        <v>4.1114612322790123E-4</v>
      </c>
      <c r="M719" s="4"/>
      <c r="N719" s="4"/>
      <c r="O719" s="4"/>
      <c r="P719" s="4"/>
      <c r="Q719" s="4"/>
      <c r="R719" s="4"/>
      <c r="S719" s="4"/>
    </row>
    <row r="720" spans="4:19" x14ac:dyDescent="0.25">
      <c r="D720" s="4">
        <f t="shared" si="63"/>
        <v>71.700000000000202</v>
      </c>
      <c r="E720" s="1">
        <v>99.792180000000002</v>
      </c>
      <c r="F720" s="1">
        <v>159.98249999999999</v>
      </c>
      <c r="G720" s="1">
        <v>2.049828651046405</v>
      </c>
      <c r="H720" s="1">
        <v>8.1278222593759427E-5</v>
      </c>
      <c r="I720" s="1">
        <v>0.20751578293633954</v>
      </c>
      <c r="J720" s="4">
        <f t="shared" si="61"/>
        <v>7.4210950584507565</v>
      </c>
      <c r="K720" s="20">
        <f t="shared" si="62"/>
        <v>2.0493585972596153</v>
      </c>
      <c r="L720" s="4">
        <f t="shared" si="64"/>
        <v>4.7005378678965926E-4</v>
      </c>
      <c r="M720" s="4"/>
      <c r="N720" s="4"/>
      <c r="O720" s="4"/>
      <c r="P720" s="4"/>
      <c r="Q720" s="4"/>
      <c r="R720" s="4"/>
      <c r="S720" s="4"/>
    </row>
    <row r="721" spans="4:19" x14ac:dyDescent="0.25">
      <c r="D721" s="4">
        <f t="shared" si="63"/>
        <v>71.800000000000196</v>
      </c>
      <c r="E721" s="1">
        <v>99.892179999999996</v>
      </c>
      <c r="F721" s="1">
        <v>159.98580000000001</v>
      </c>
      <c r="G721" s="1">
        <v>2.0499163898999084</v>
      </c>
      <c r="H721" s="1">
        <v>8.1400905184072825E-5</v>
      </c>
      <c r="I721" s="1">
        <v>0.20800345227190206</v>
      </c>
      <c r="J721" s="4">
        <f t="shared" si="61"/>
        <v>7.4786685759871396</v>
      </c>
      <c r="K721" s="20">
        <f t="shared" si="62"/>
        <v>2.0493983159107461</v>
      </c>
      <c r="L721" s="4">
        <f t="shared" si="64"/>
        <v>5.1807398916237091E-4</v>
      </c>
      <c r="M721" s="4"/>
      <c r="N721" s="4"/>
      <c r="O721" s="4"/>
      <c r="P721" s="4"/>
      <c r="Q721" s="4"/>
      <c r="R721" s="4"/>
      <c r="S721" s="4"/>
    </row>
    <row r="722" spans="4:19" x14ac:dyDescent="0.25">
      <c r="D722" s="4">
        <f t="shared" si="63"/>
        <v>71.90000000000019</v>
      </c>
      <c r="E722" s="1">
        <v>99.992180000000005</v>
      </c>
      <c r="F722" s="1">
        <v>159.98580000000001</v>
      </c>
      <c r="G722" s="1">
        <v>2.0499512625113736</v>
      </c>
      <c r="H722" s="1">
        <v>8.1511036706420414E-5</v>
      </c>
      <c r="I722" s="1">
        <v>0.20849185770300654</v>
      </c>
      <c r="J722" s="4">
        <f t="shared" si="61"/>
        <v>7.536367887053089</v>
      </c>
      <c r="K722" s="20">
        <f t="shared" si="62"/>
        <v>2.0494380945138149</v>
      </c>
      <c r="L722" s="4">
        <f t="shared" si="64"/>
        <v>5.1316799755873888E-4</v>
      </c>
      <c r="M722" s="4"/>
      <c r="N722" s="4"/>
      <c r="O722" s="4"/>
      <c r="P722" s="4"/>
      <c r="Q722" s="4"/>
      <c r="R722" s="4"/>
      <c r="S722" s="4"/>
    </row>
    <row r="723" spans="4:19" x14ac:dyDescent="0.25">
      <c r="D723" s="4">
        <f t="shared" si="63"/>
        <v>72.000000000000185</v>
      </c>
      <c r="E723" s="1">
        <v>100.09220000000001</v>
      </c>
      <c r="F723" s="1">
        <v>159.98580000000001</v>
      </c>
      <c r="G723" s="1">
        <v>2.0499808803457684</v>
      </c>
      <c r="H723" s="1">
        <v>8.1621064240911198E-5</v>
      </c>
      <c r="I723" s="1">
        <v>0.20898102173648911</v>
      </c>
      <c r="J723" s="4">
        <f t="shared" si="61"/>
        <v>7.5941958687461053</v>
      </c>
      <c r="K723" s="20">
        <f t="shared" si="62"/>
        <v>2.049477934901911</v>
      </c>
      <c r="L723" s="4">
        <f t="shared" si="64"/>
        <v>5.0294544385742768E-4</v>
      </c>
      <c r="M723" s="4"/>
      <c r="N723" s="4"/>
      <c r="O723" s="4"/>
      <c r="P723" s="4"/>
      <c r="Q723" s="4"/>
      <c r="R723" s="4"/>
      <c r="S723" s="4"/>
    </row>
    <row r="724" spans="4:19" x14ac:dyDescent="0.25">
      <c r="D724" s="4">
        <f t="shared" si="63"/>
        <v>72.100000000000179</v>
      </c>
      <c r="E724" s="1">
        <v>100.1922</v>
      </c>
      <c r="F724" s="1">
        <v>159.98580000000001</v>
      </c>
      <c r="G724" s="1">
        <v>2.0500235555050041</v>
      </c>
      <c r="H724" s="1">
        <v>8.1730942796934494E-5</v>
      </c>
      <c r="I724" s="1">
        <v>0.20947074812193456</v>
      </c>
      <c r="J724" s="4">
        <f t="shared" si="61"/>
        <v>7.6521295187425409</v>
      </c>
      <c r="K724" s="20">
        <f t="shared" si="62"/>
        <v>2.0495178210912495</v>
      </c>
      <c r="L724" s="4">
        <f t="shared" si="64"/>
        <v>5.0573441375467709E-4</v>
      </c>
      <c r="M724" s="4"/>
      <c r="N724" s="4"/>
      <c r="O724" s="4"/>
      <c r="P724" s="4"/>
      <c r="Q724" s="4"/>
      <c r="R724" s="4"/>
      <c r="S724" s="4"/>
    </row>
    <row r="725" spans="4:19" x14ac:dyDescent="0.25">
      <c r="D725" s="4">
        <f t="shared" si="63"/>
        <v>72.200000000000173</v>
      </c>
      <c r="E725" s="1">
        <v>100.29219999999999</v>
      </c>
      <c r="F725" s="1">
        <v>159.98580000000001</v>
      </c>
      <c r="G725" s="1">
        <v>2.0500990332120104</v>
      </c>
      <c r="H725" s="1">
        <v>8.1840693355407067E-5</v>
      </c>
      <c r="I725" s="1">
        <v>0.20996113377871614</v>
      </c>
      <c r="J725" s="4">
        <f t="shared" si="61"/>
        <v>7.7101804890679944</v>
      </c>
      <c r="K725" s="20">
        <f t="shared" si="62"/>
        <v>2.0495577609755125</v>
      </c>
      <c r="L725" s="4">
        <f t="shared" si="64"/>
        <v>5.4127223649791389E-4</v>
      </c>
      <c r="M725" s="4"/>
      <c r="N725" s="4"/>
      <c r="O725" s="4"/>
      <c r="P725" s="4"/>
      <c r="Q725" s="4"/>
      <c r="R725" s="4"/>
      <c r="S725" s="4"/>
    </row>
    <row r="726" spans="4:19" x14ac:dyDescent="0.25">
      <c r="D726" s="4">
        <f t="shared" si="63"/>
        <v>72.300000000000168</v>
      </c>
      <c r="E726" s="1">
        <v>100.3922</v>
      </c>
      <c r="F726" s="1">
        <v>159.98580000000001</v>
      </c>
      <c r="G726" s="1">
        <v>2.0501974408553227</v>
      </c>
      <c r="H726" s="1">
        <v>8.1950314898319917E-5</v>
      </c>
      <c r="I726" s="1">
        <v>0.21045217793884863</v>
      </c>
      <c r="J726" s="4">
        <f t="shared" si="61"/>
        <v>7.7683488875928504</v>
      </c>
      <c r="K726" s="20">
        <f t="shared" si="62"/>
        <v>2.0495977544921509</v>
      </c>
      <c r="L726" s="4">
        <f t="shared" si="64"/>
        <v>5.9968636317186963E-4</v>
      </c>
      <c r="M726" s="4"/>
      <c r="N726" s="4"/>
      <c r="O726" s="4"/>
      <c r="P726" s="4"/>
      <c r="Q726" s="4"/>
      <c r="R726" s="4"/>
      <c r="S726" s="4"/>
    </row>
    <row r="727" spans="4:19" x14ac:dyDescent="0.25">
      <c r="D727" s="4">
        <f t="shared" si="63"/>
        <v>72.400000000000162</v>
      </c>
      <c r="E727" s="1">
        <v>100.4922</v>
      </c>
      <c r="F727" s="1">
        <v>159.9862</v>
      </c>
      <c r="G727" s="1">
        <v>2.0503407529572333</v>
      </c>
      <c r="H727" s="1">
        <v>8.2061329038342633E-5</v>
      </c>
      <c r="I727" s="1">
        <v>0.21094387982823851</v>
      </c>
      <c r="J727" s="4">
        <f t="shared" si="61"/>
        <v>7.8266348218073283</v>
      </c>
      <c r="K727" s="20">
        <f t="shared" si="62"/>
        <v>2.0496378015781178</v>
      </c>
      <c r="L727" s="4">
        <f t="shared" si="64"/>
        <v>7.0295137911546846E-4</v>
      </c>
      <c r="M727" s="4"/>
      <c r="N727" s="4"/>
      <c r="O727" s="4"/>
      <c r="P727" s="4"/>
      <c r="Q727" s="4"/>
      <c r="R727" s="4"/>
      <c r="S727" s="4"/>
    </row>
    <row r="728" spans="4:19" x14ac:dyDescent="0.25">
      <c r="D728" s="4">
        <f t="shared" si="63"/>
        <v>72.500000000000156</v>
      </c>
      <c r="E728" s="1">
        <v>100.59220000000001</v>
      </c>
      <c r="F728" s="1">
        <v>159.98699999999999</v>
      </c>
      <c r="G728" s="1">
        <v>2.0505254663330295</v>
      </c>
      <c r="H728" s="1">
        <v>8.2173742948345573E-5</v>
      </c>
      <c r="I728" s="1">
        <v>0.21143624780246861</v>
      </c>
      <c r="J728" s="4">
        <f t="shared" si="61"/>
        <v>7.8850394828751611</v>
      </c>
      <c r="K728" s="20">
        <f t="shared" si="62"/>
        <v>2.0496779029139414</v>
      </c>
      <c r="L728" s="4">
        <f t="shared" si="64"/>
        <v>8.4756341908809318E-4</v>
      </c>
      <c r="M728" s="4"/>
      <c r="N728" s="4"/>
      <c r="O728" s="4"/>
      <c r="P728" s="4"/>
      <c r="Q728" s="4"/>
      <c r="R728" s="4"/>
      <c r="S728" s="4"/>
    </row>
    <row r="729" spans="4:19" x14ac:dyDescent="0.25">
      <c r="D729" s="4">
        <f t="shared" si="63"/>
        <v>72.600000000000151</v>
      </c>
      <c r="E729" s="1">
        <v>100.6922</v>
      </c>
      <c r="F729" s="1">
        <v>159.98779999999999</v>
      </c>
      <c r="G729" s="1">
        <v>2.0507022179253864</v>
      </c>
      <c r="H729" s="1">
        <v>8.228603703974786E-5</v>
      </c>
      <c r="I729" s="1">
        <v>0.21192929026015866</v>
      </c>
      <c r="J729" s="4">
        <f t="shared" si="61"/>
        <v>7.9435640703736183</v>
      </c>
      <c r="K729" s="20">
        <f t="shared" si="62"/>
        <v>2.0497180591836539</v>
      </c>
      <c r="L729" s="4">
        <f t="shared" si="64"/>
        <v>9.8415874173252149E-4</v>
      </c>
      <c r="M729" s="4"/>
      <c r="N729" s="4"/>
      <c r="O729" s="4"/>
      <c r="P729" s="4"/>
      <c r="Q729" s="4"/>
      <c r="R729" s="4"/>
      <c r="S729" s="4"/>
    </row>
    <row r="730" spans="4:19" x14ac:dyDescent="0.25">
      <c r="D730" s="4">
        <f t="shared" si="63"/>
        <v>72.700000000000145</v>
      </c>
      <c r="E730" s="1">
        <v>100.79219999999999</v>
      </c>
      <c r="F730" s="1">
        <v>159.98859999999999</v>
      </c>
      <c r="G730" s="1">
        <v>2.0508955300272973</v>
      </c>
      <c r="H730" s="1">
        <v>8.2398210265830768E-5</v>
      </c>
      <c r="I730" s="1">
        <v>0.21242300648239712</v>
      </c>
      <c r="J730" s="4">
        <f t="shared" si="61"/>
        <v>8.0022087038456</v>
      </c>
      <c r="K730" s="20">
        <f t="shared" si="62"/>
        <v>2.0497582703287032</v>
      </c>
      <c r="L730" s="4">
        <f t="shared" si="64"/>
        <v>1.1372596985941286E-3</v>
      </c>
      <c r="M730" s="4"/>
      <c r="N730" s="4"/>
      <c r="O730" s="4"/>
      <c r="P730" s="4"/>
      <c r="Q730" s="4"/>
      <c r="R730" s="4"/>
      <c r="S730" s="4"/>
    </row>
    <row r="731" spans="4:19" x14ac:dyDescent="0.25">
      <c r="D731" s="4">
        <f t="shared" si="63"/>
        <v>72.800000000000139</v>
      </c>
      <c r="E731" s="1">
        <v>100.8922</v>
      </c>
      <c r="F731" s="1">
        <v>159.98929999999999</v>
      </c>
      <c r="G731" s="1">
        <v>2.051059861237488</v>
      </c>
      <c r="H731" s="1">
        <v>8.2509878842622095E-5</v>
      </c>
      <c r="I731" s="1">
        <v>0.21291739574399215</v>
      </c>
      <c r="J731" s="4">
        <f t="shared" si="61"/>
        <v>8.0609735024703824</v>
      </c>
      <c r="K731" s="20">
        <f t="shared" si="62"/>
        <v>2.0497985362900257</v>
      </c>
      <c r="L731" s="4">
        <f t="shared" si="64"/>
        <v>1.2613249474622279E-3</v>
      </c>
      <c r="M731" s="4"/>
      <c r="N731" s="4"/>
      <c r="O731" s="4"/>
      <c r="P731" s="4"/>
      <c r="Q731" s="4"/>
      <c r="R731" s="4"/>
      <c r="S731" s="4"/>
    </row>
    <row r="732" spans="4:19" x14ac:dyDescent="0.25">
      <c r="D732" s="4">
        <f t="shared" si="63"/>
        <v>72.900000000000134</v>
      </c>
      <c r="E732" s="1">
        <v>100.9922</v>
      </c>
      <c r="F732" s="1">
        <v>159.99010000000001</v>
      </c>
      <c r="G732" s="1">
        <v>2.0511991924476791</v>
      </c>
      <c r="H732" s="1">
        <v>8.262180617449422E-5</v>
      </c>
      <c r="I732" s="1">
        <v>0.21341245501704786</v>
      </c>
      <c r="J732" s="4">
        <f t="shared" si="61"/>
        <v>8.119858311819879</v>
      </c>
      <c r="K732" s="20">
        <f t="shared" si="62"/>
        <v>2.0498388568210113</v>
      </c>
      <c r="L732" s="4">
        <f t="shared" si="64"/>
        <v>1.360335626667819E-3</v>
      </c>
      <c r="M732" s="4"/>
      <c r="N732" s="4"/>
      <c r="O732" s="4"/>
      <c r="P732" s="4"/>
      <c r="Q732" s="4"/>
      <c r="R732" s="4"/>
      <c r="S732" s="4"/>
    </row>
    <row r="733" spans="4:19" x14ac:dyDescent="0.25">
      <c r="D733" s="4">
        <f t="shared" si="63"/>
        <v>73.000000000000128</v>
      </c>
      <c r="E733" s="1">
        <v>101.09220000000001</v>
      </c>
      <c r="F733" s="1">
        <v>159.99090000000001</v>
      </c>
      <c r="G733" s="1">
        <v>2.0512929822565962</v>
      </c>
      <c r="H733" s="1">
        <v>8.2733609500813991E-5</v>
      </c>
      <c r="I733" s="1">
        <v>0.21390818585409488</v>
      </c>
      <c r="J733" s="4">
        <f t="shared" si="61"/>
        <v>8.1788635224750266</v>
      </c>
      <c r="K733" s="20">
        <f t="shared" si="62"/>
        <v>2.0498792320481076</v>
      </c>
      <c r="L733" s="4">
        <f t="shared" si="64"/>
        <v>1.4137502084885512E-3</v>
      </c>
      <c r="M733" s="4"/>
      <c r="N733" s="4"/>
      <c r="O733" s="4"/>
      <c r="P733" s="4"/>
      <c r="Q733" s="4"/>
      <c r="R733" s="4"/>
      <c r="S733" s="4"/>
    </row>
    <row r="734" spans="4:19" x14ac:dyDescent="0.25">
      <c r="D734" s="4">
        <f t="shared" si="63"/>
        <v>73.100000000000122</v>
      </c>
      <c r="E734" s="1">
        <v>101.1922</v>
      </c>
      <c r="F734" s="1">
        <v>159.99170000000001</v>
      </c>
      <c r="G734" s="1">
        <v>2.0513528548680613</v>
      </c>
      <c r="H734" s="1">
        <v>8.2845287773701811E-5</v>
      </c>
      <c r="I734" s="1">
        <v>0.21440458751109973</v>
      </c>
      <c r="J734" s="4">
        <f t="shared" si="61"/>
        <v>8.2379892525095642</v>
      </c>
      <c r="K734" s="20">
        <f t="shared" si="62"/>
        <v>2.0499196619107161</v>
      </c>
      <c r="L734" s="4">
        <f t="shared" si="64"/>
        <v>1.4331929573452307E-3</v>
      </c>
      <c r="M734" s="4"/>
      <c r="N734" s="4"/>
      <c r="O734" s="4"/>
      <c r="P734" s="4"/>
      <c r="Q734" s="4"/>
      <c r="R734" s="4"/>
      <c r="S734" s="4"/>
    </row>
    <row r="735" spans="4:19" x14ac:dyDescent="0.25">
      <c r="D735" s="4">
        <f t="shared" si="63"/>
        <v>73.200000000000117</v>
      </c>
      <c r="E735" s="1">
        <v>101.29219999999999</v>
      </c>
      <c r="F735" s="1">
        <v>159.99260000000001</v>
      </c>
      <c r="G735" s="1">
        <v>2.0513506255686984</v>
      </c>
      <c r="H735" s="1">
        <v>8.2957224749636842E-5</v>
      </c>
      <c r="I735" s="1">
        <v>0.2149016592377419</v>
      </c>
      <c r="J735" s="4">
        <f t="shared" si="61"/>
        <v>8.297235619624896</v>
      </c>
      <c r="K735" s="20">
        <f t="shared" si="62"/>
        <v>2.0499601463477259</v>
      </c>
      <c r="L735" s="4">
        <f t="shared" si="64"/>
        <v>1.3904792209724626E-3</v>
      </c>
      <c r="M735" s="4"/>
      <c r="N735" s="4"/>
      <c r="O735" s="4"/>
      <c r="P735" s="4"/>
      <c r="Q735" s="4"/>
      <c r="R735" s="4"/>
      <c r="S735" s="4"/>
    </row>
    <row r="736" spans="4:19" x14ac:dyDescent="0.25">
      <c r="D736" s="4">
        <f t="shared" si="63"/>
        <v>73.300000000000111</v>
      </c>
      <c r="E736" s="1">
        <v>101.3922</v>
      </c>
      <c r="F736" s="1">
        <v>159.9932</v>
      </c>
      <c r="G736" s="1">
        <v>2.0513227593266601</v>
      </c>
      <c r="H736" s="1">
        <v>8.3067880149928941E-5</v>
      </c>
      <c r="I736" s="1">
        <v>0.21539940258623977</v>
      </c>
      <c r="J736" s="4">
        <f t="shared" si="61"/>
        <v>8.3566030166241063</v>
      </c>
      <c r="K736" s="20">
        <f t="shared" si="62"/>
        <v>2.0500006854855592</v>
      </c>
      <c r="L736" s="4">
        <f t="shared" si="64"/>
        <v>1.3220738411008348E-3</v>
      </c>
      <c r="M736" s="4"/>
      <c r="N736" s="4"/>
      <c r="O736" s="4"/>
      <c r="P736" s="4"/>
      <c r="Q736" s="4"/>
      <c r="R736" s="4"/>
      <c r="S736" s="4"/>
    </row>
    <row r="737" spans="4:19" x14ac:dyDescent="0.25">
      <c r="D737" s="4">
        <f t="shared" si="63"/>
        <v>73.400000000000105</v>
      </c>
      <c r="E737" s="1">
        <v>101.4922</v>
      </c>
      <c r="F737" s="1">
        <v>159.994</v>
      </c>
      <c r="G737" s="1">
        <v>2.0512436191992718</v>
      </c>
      <c r="H737" s="1">
        <v>8.3179175956091966E-5</v>
      </c>
      <c r="I737" s="1">
        <v>0.2158978098671393</v>
      </c>
      <c r="J737" s="4">
        <f t="shared" si="61"/>
        <v>8.4160907340201199</v>
      </c>
      <c r="K737" s="20">
        <f t="shared" si="62"/>
        <v>2.0500412786979414</v>
      </c>
      <c r="L737" s="4">
        <f t="shared" si="64"/>
        <v>1.2023405013303901E-3</v>
      </c>
      <c r="M737" s="4"/>
      <c r="N737" s="4"/>
      <c r="O737" s="4"/>
      <c r="P737" s="4"/>
      <c r="Q737" s="4"/>
      <c r="R737" s="4"/>
      <c r="S737" s="4"/>
    </row>
    <row r="738" spans="4:19" x14ac:dyDescent="0.25">
      <c r="D738" s="4">
        <f t="shared" si="63"/>
        <v>73.500000000000099</v>
      </c>
      <c r="E738" s="1">
        <v>101.59220000000001</v>
      </c>
      <c r="F738" s="1">
        <v>159.9948</v>
      </c>
      <c r="G738" s="1">
        <v>2.0512066765241124</v>
      </c>
      <c r="H738" s="1">
        <v>8.3290342516897464E-5</v>
      </c>
      <c r="I738" s="1">
        <v>0.2163968849228759</v>
      </c>
      <c r="J738" s="4">
        <f t="shared" si="61"/>
        <v>8.4756994382342405</v>
      </c>
      <c r="K738" s="20">
        <f t="shared" si="62"/>
        <v>2.0500819262978234</v>
      </c>
      <c r="L738" s="4">
        <f t="shared" si="64"/>
        <v>1.1247502262889952E-3</v>
      </c>
      <c r="M738" s="4"/>
      <c r="N738" s="4"/>
      <c r="O738" s="4"/>
      <c r="P738" s="4"/>
      <c r="Q738" s="4"/>
      <c r="R738" s="4"/>
      <c r="S738" s="4"/>
    </row>
    <row r="739" spans="4:19" x14ac:dyDescent="0.25">
      <c r="D739" s="4">
        <f t="shared" si="63"/>
        <v>73.600000000000094</v>
      </c>
      <c r="E739" s="1">
        <v>101.6922</v>
      </c>
      <c r="F739" s="1">
        <v>159.9956</v>
      </c>
      <c r="G739" s="1">
        <v>2.0512060395814373</v>
      </c>
      <c r="H739" s="1">
        <v>8.3401378783450498E-5</v>
      </c>
      <c r="I739" s="1">
        <v>0.21689662697797726</v>
      </c>
      <c r="J739" s="4">
        <f t="shared" si="61"/>
        <v>8.5354292454550063</v>
      </c>
      <c r="K739" s="20">
        <f t="shared" si="62"/>
        <v>2.0501226282220459</v>
      </c>
      <c r="L739" s="4">
        <f t="shared" si="64"/>
        <v>1.0834113593913841E-3</v>
      </c>
      <c r="M739" s="4"/>
      <c r="N739" s="4"/>
      <c r="O739" s="4"/>
      <c r="P739" s="4"/>
      <c r="Q739" s="4"/>
      <c r="R739" s="4"/>
      <c r="S739" s="4"/>
    </row>
    <row r="740" spans="4:19" x14ac:dyDescent="0.25">
      <c r="D740" s="4">
        <f t="shared" si="63"/>
        <v>73.700000000000088</v>
      </c>
      <c r="E740" s="1">
        <v>101.79219999999999</v>
      </c>
      <c r="F740" s="1">
        <v>159.99529999999999</v>
      </c>
      <c r="G740" s="1">
        <v>2.0511522179253863</v>
      </c>
      <c r="H740" s="1">
        <v>8.3508022697415291E-5</v>
      </c>
      <c r="I740" s="1">
        <v>0.21739703525067794</v>
      </c>
      <c r="J740" s="4">
        <f t="shared" si="61"/>
        <v>8.5952802714876597</v>
      </c>
      <c r="K740" s="20">
        <f t="shared" si="62"/>
        <v>2.0501633844069374</v>
      </c>
      <c r="L740" s="4">
        <f t="shared" si="64"/>
        <v>9.888335184489172E-4</v>
      </c>
      <c r="M740" s="4"/>
      <c r="N740" s="4"/>
      <c r="O740" s="4"/>
      <c r="P740" s="4"/>
      <c r="Q740" s="4"/>
      <c r="R740" s="4"/>
      <c r="S740" s="4"/>
    </row>
    <row r="741" spans="4:19" x14ac:dyDescent="0.25">
      <c r="D741" s="4">
        <f t="shared" si="63"/>
        <v>73.800000000000082</v>
      </c>
      <c r="E741" s="1">
        <v>101.8922</v>
      </c>
      <c r="F741" s="1">
        <v>159.995</v>
      </c>
      <c r="G741" s="1">
        <v>2.0510690969062777</v>
      </c>
      <c r="H741" s="1">
        <v>8.3614517656363226E-5</v>
      </c>
      <c r="I741" s="1">
        <v>0.21789808338686248</v>
      </c>
      <c r="J741" s="4">
        <f t="shared" si="61"/>
        <v>8.6552495707430808</v>
      </c>
      <c r="K741" s="20">
        <f t="shared" si="62"/>
        <v>2.0502041927060644</v>
      </c>
      <c r="L741" s="4">
        <f t="shared" si="64"/>
        <v>8.6490420021334558E-4</v>
      </c>
      <c r="M741" s="4"/>
      <c r="N741" s="4"/>
      <c r="O741" s="4"/>
      <c r="P741" s="4"/>
      <c r="Q741" s="4"/>
      <c r="R741" s="4"/>
      <c r="S741" s="4"/>
    </row>
    <row r="742" spans="4:19" x14ac:dyDescent="0.25">
      <c r="D742" s="4">
        <f t="shared" si="63"/>
        <v>73.900000000000077</v>
      </c>
      <c r="E742" s="1">
        <v>101.9922</v>
      </c>
      <c r="F742" s="1">
        <v>159.9958</v>
      </c>
      <c r="G742" s="1">
        <v>2.0510694153776154</v>
      </c>
      <c r="H742" s="1">
        <v>8.3725134536413764E-5</v>
      </c>
      <c r="I742" s="1">
        <v>0.21839977049280063</v>
      </c>
      <c r="J742" s="4">
        <f t="shared" si="61"/>
        <v>8.7153372399344029</v>
      </c>
      <c r="K742" s="20">
        <f t="shared" si="62"/>
        <v>2.0502450530466358</v>
      </c>
      <c r="L742" s="4">
        <f t="shared" si="64"/>
        <v>8.2436233097959999E-4</v>
      </c>
      <c r="M742" s="4"/>
      <c r="N742" s="4"/>
      <c r="O742" s="4"/>
      <c r="P742" s="4"/>
      <c r="Q742" s="4"/>
      <c r="R742" s="4"/>
      <c r="S742" s="4"/>
    </row>
    <row r="743" spans="4:19" x14ac:dyDescent="0.25">
      <c r="D743" s="4">
        <f t="shared" si="63"/>
        <v>74.000000000000071</v>
      </c>
      <c r="E743" s="1">
        <v>102.09220000000001</v>
      </c>
      <c r="F743" s="1">
        <v>159.9966</v>
      </c>
      <c r="G743" s="1">
        <v>2.0510550841674244</v>
      </c>
      <c r="H743" s="1">
        <v>8.3835616968005967E-5</v>
      </c>
      <c r="I743" s="1">
        <v>0.21890212130001915</v>
      </c>
      <c r="J743" s="4">
        <f t="shared" si="61"/>
        <v>8.7755464484628547</v>
      </c>
      <c r="K743" s="20">
        <f t="shared" si="62"/>
        <v>2.0502859674429326</v>
      </c>
      <c r="L743" s="4">
        <f t="shared" si="64"/>
        <v>7.6911672449186952E-4</v>
      </c>
      <c r="M743" s="4"/>
      <c r="N743" s="4"/>
      <c r="O743" s="4"/>
      <c r="P743" s="4"/>
      <c r="Q743" s="4"/>
      <c r="R743" s="4"/>
      <c r="S743" s="4"/>
    </row>
    <row r="744" spans="4:19" x14ac:dyDescent="0.25">
      <c r="D744" s="4">
        <f t="shared" si="63"/>
        <v>74.100000000000065</v>
      </c>
      <c r="E744" s="1">
        <v>102.1922</v>
      </c>
      <c r="F744" s="1">
        <v>159.9974</v>
      </c>
      <c r="G744" s="1">
        <v>2.0510407529572334</v>
      </c>
      <c r="H744" s="1">
        <v>8.3945963902133373E-5</v>
      </c>
      <c r="I744" s="1">
        <v>0.21940513500182715</v>
      </c>
      <c r="J744" s="4">
        <f t="shared" si="61"/>
        <v>8.8358773105449622</v>
      </c>
      <c r="K744" s="20">
        <f t="shared" si="62"/>
        <v>2.0503269358292529</v>
      </c>
      <c r="L744" s="4">
        <f t="shared" si="64"/>
        <v>7.1381712798057606E-4</v>
      </c>
      <c r="M744" s="4"/>
      <c r="N744" s="4"/>
      <c r="O744" s="4"/>
      <c r="P744" s="4"/>
      <c r="Q744" s="4"/>
      <c r="R744" s="4"/>
      <c r="S744" s="4"/>
    </row>
    <row r="745" spans="4:19" x14ac:dyDescent="0.25">
      <c r="D745" s="4">
        <f t="shared" si="63"/>
        <v>74.20000000000006</v>
      </c>
      <c r="E745" s="1">
        <v>102.29219999999999</v>
      </c>
      <c r="F745" s="1">
        <v>159.99809999999999</v>
      </c>
      <c r="G745" s="1">
        <v>2.0509544472247492</v>
      </c>
      <c r="H745" s="1">
        <v>8.4055784397490951E-5</v>
      </c>
      <c r="I745" s="1">
        <v>0.21990881078523991</v>
      </c>
      <c r="J745" s="4">
        <f t="shared" si="61"/>
        <v>8.896329940003092</v>
      </c>
      <c r="K745" s="20">
        <f t="shared" si="62"/>
        <v>2.0503679581393821</v>
      </c>
      <c r="L745" s="4">
        <f t="shared" si="64"/>
        <v>5.8648908536707012E-4</v>
      </c>
      <c r="M745" s="4"/>
      <c r="N745" s="4"/>
      <c r="O745" s="4"/>
      <c r="P745" s="4"/>
      <c r="Q745" s="4"/>
      <c r="R745" s="4"/>
      <c r="S745" s="4"/>
    </row>
    <row r="746" spans="4:19" x14ac:dyDescent="0.25">
      <c r="D746" s="4">
        <f t="shared" si="63"/>
        <v>74.300000000000054</v>
      </c>
      <c r="E746" s="1">
        <v>102.3922</v>
      </c>
      <c r="F746" s="1">
        <v>159.99889999999999</v>
      </c>
      <c r="G746" s="1">
        <v>2.0509028548680615</v>
      </c>
      <c r="H746" s="1">
        <v>8.4165856184918473E-5</v>
      </c>
      <c r="I746" s="1">
        <v>0.22041314549162491</v>
      </c>
      <c r="J746" s="4">
        <f t="shared" si="61"/>
        <v>8.9569041691913078</v>
      </c>
      <c r="K746" s="20">
        <f t="shared" si="62"/>
        <v>2.0504090341160639</v>
      </c>
      <c r="L746" s="4">
        <f t="shared" si="64"/>
        <v>4.9382075199755349E-4</v>
      </c>
      <c r="M746" s="4"/>
      <c r="N746" s="4"/>
      <c r="O746" s="4"/>
      <c r="P746" s="4"/>
      <c r="Q746" s="4"/>
      <c r="R746" s="4"/>
      <c r="S746" s="4"/>
    </row>
    <row r="747" spans="4:19" x14ac:dyDescent="0.25">
      <c r="D747" s="4">
        <f t="shared" si="63"/>
        <v>74.400000000000048</v>
      </c>
      <c r="E747" s="1">
        <v>102.4922</v>
      </c>
      <c r="F747" s="1">
        <v>159.9991</v>
      </c>
      <c r="G747" s="1">
        <v>2.0508493516833477</v>
      </c>
      <c r="H747" s="1">
        <v>8.4273443904615564E-5</v>
      </c>
      <c r="I747" s="1">
        <v>0.22091814062873438</v>
      </c>
      <c r="J747" s="4">
        <f t="shared" si="61"/>
        <v>9.0176003910883971</v>
      </c>
      <c r="K747" s="20">
        <f t="shared" si="62"/>
        <v>2.0504501638820973</v>
      </c>
      <c r="L747" s="4">
        <f t="shared" si="64"/>
        <v>3.991878012503669E-4</v>
      </c>
      <c r="M747" s="4"/>
      <c r="N747" s="4"/>
      <c r="O747" s="4"/>
      <c r="P747" s="4"/>
      <c r="Q747" s="4"/>
      <c r="R747" s="4"/>
      <c r="S747" s="4"/>
    </row>
    <row r="748" spans="4:19" x14ac:dyDescent="0.25">
      <c r="D748" s="4">
        <f t="shared" si="63"/>
        <v>74.500000000000043</v>
      </c>
      <c r="E748" s="1">
        <v>102.59220000000001</v>
      </c>
      <c r="F748" s="1">
        <v>159.9991</v>
      </c>
      <c r="G748" s="1">
        <v>2.0508119313011823</v>
      </c>
      <c r="H748" s="1">
        <v>8.438010014168981E-5</v>
      </c>
      <c r="I748" s="1">
        <v>0.22142378129216211</v>
      </c>
      <c r="J748" s="4">
        <f t="shared" si="61"/>
        <v>9.0784170251271377</v>
      </c>
      <c r="K748" s="20">
        <f t="shared" si="62"/>
        <v>2.0504913462235801</v>
      </c>
      <c r="L748" s="4">
        <f t="shared" si="64"/>
        <v>3.2058507760224231E-4</v>
      </c>
      <c r="M748" s="4"/>
      <c r="N748" s="4"/>
      <c r="O748" s="4"/>
      <c r="P748" s="4"/>
      <c r="Q748" s="4"/>
      <c r="R748" s="4"/>
      <c r="S748" s="4"/>
    </row>
    <row r="749" spans="4:19" x14ac:dyDescent="0.25">
      <c r="D749" s="4">
        <f t="shared" si="63"/>
        <v>74.600000000000037</v>
      </c>
      <c r="E749" s="1">
        <v>102.6922</v>
      </c>
      <c r="F749" s="1">
        <v>159.9991</v>
      </c>
      <c r="G749" s="1">
        <v>2.0507920268425837</v>
      </c>
      <c r="H749" s="1">
        <v>8.4486603693629121E-5</v>
      </c>
      <c r="I749" s="1">
        <v>0.22193006189301223</v>
      </c>
      <c r="J749" s="4">
        <f t="shared" si="61"/>
        <v>9.1393536079335789</v>
      </c>
      <c r="K749" s="20">
        <f t="shared" si="62"/>
        <v>2.0505325806853207</v>
      </c>
      <c r="L749" s="4">
        <f t="shared" si="64"/>
        <v>2.5944615726292142E-4</v>
      </c>
      <c r="M749" s="4"/>
      <c r="N749" s="4"/>
      <c r="O749" s="4"/>
      <c r="P749" s="4"/>
      <c r="Q749" s="4"/>
      <c r="R749" s="4"/>
      <c r="S749" s="4"/>
    </row>
    <row r="750" spans="4:19" x14ac:dyDescent="0.25">
      <c r="D750" s="4">
        <f t="shared" si="63"/>
        <v>74.700000000000031</v>
      </c>
      <c r="E750" s="1">
        <v>102.79219999999999</v>
      </c>
      <c r="F750" s="1">
        <v>159.9991</v>
      </c>
      <c r="G750" s="1">
        <v>2.0507582688808004</v>
      </c>
      <c r="H750" s="1">
        <v>8.4592953544858856E-5</v>
      </c>
      <c r="I750" s="1">
        <v>0.22243698151517396</v>
      </c>
      <c r="J750" s="4">
        <f t="shared" si="61"/>
        <v>9.2004102378702939</v>
      </c>
      <c r="K750" s="20">
        <f t="shared" si="62"/>
        <v>2.0505738671927043</v>
      </c>
      <c r="L750" s="4">
        <f t="shared" si="64"/>
        <v>1.8440168809608082E-4</v>
      </c>
      <c r="M750" s="4"/>
      <c r="N750" s="4"/>
      <c r="O750" s="4"/>
      <c r="P750" s="4"/>
      <c r="Q750" s="4"/>
      <c r="R750" s="4"/>
      <c r="S750" s="4"/>
    </row>
    <row r="751" spans="4:19" x14ac:dyDescent="0.25">
      <c r="D751" s="4">
        <f t="shared" si="63"/>
        <v>74.800000000000026</v>
      </c>
      <c r="E751" s="1">
        <v>102.8922</v>
      </c>
      <c r="F751" s="1">
        <v>159.9991</v>
      </c>
      <c r="G751" s="1">
        <v>2.0507240332120107</v>
      </c>
      <c r="H751" s="1">
        <v>8.4699148680259995E-5</v>
      </c>
      <c r="I751" s="1">
        <v>0.22294453923644317</v>
      </c>
      <c r="J751" s="4">
        <f t="shared" si="61"/>
        <v>9.2615870128695299</v>
      </c>
      <c r="K751" s="20">
        <f t="shared" si="62"/>
        <v>2.0506152056706228</v>
      </c>
      <c r="L751" s="4">
        <f t="shared" si="64"/>
        <v>1.08827541387857E-4</v>
      </c>
      <c r="M751" s="4"/>
      <c r="N751" s="4"/>
      <c r="O751" s="4"/>
      <c r="P751" s="4"/>
      <c r="Q751" s="4"/>
      <c r="R751" s="4"/>
      <c r="S751" s="4"/>
    </row>
    <row r="752" spans="4:19" x14ac:dyDescent="0.25">
      <c r="D752" s="4">
        <f t="shared" si="63"/>
        <v>74.90000000000002</v>
      </c>
      <c r="E752" s="1">
        <v>102.9922</v>
      </c>
      <c r="F752" s="1">
        <v>159.9991</v>
      </c>
      <c r="G752" s="1">
        <v>2.0506764217470423</v>
      </c>
      <c r="H752" s="1">
        <v>8.4805188085189349E-5</v>
      </c>
      <c r="I752" s="1">
        <v>0.2234527341285247</v>
      </c>
      <c r="J752" s="4">
        <f t="shared" si="61"/>
        <v>9.3228840304310907</v>
      </c>
      <c r="K752" s="20">
        <f t="shared" si="62"/>
        <v>2.0506565960434693</v>
      </c>
      <c r="L752" s="4">
        <f t="shared" si="64"/>
        <v>1.9825703573062015E-5</v>
      </c>
      <c r="M752" s="4"/>
      <c r="N752" s="4"/>
      <c r="O752" s="4"/>
      <c r="P752" s="4"/>
      <c r="Q752" s="4"/>
      <c r="R752" s="4"/>
      <c r="S752" s="4"/>
    </row>
    <row r="753" spans="4:19" x14ac:dyDescent="0.25">
      <c r="D753" s="4">
        <f t="shared" si="63"/>
        <v>75.000000000000014</v>
      </c>
      <c r="E753" s="1">
        <v>103.09220000000001</v>
      </c>
      <c r="F753" s="1">
        <v>159.9991</v>
      </c>
      <c r="G753" s="1">
        <v>2.0506423453139213</v>
      </c>
      <c r="H753" s="1">
        <v>8.4911070745499859E-5</v>
      </c>
      <c r="I753" s="1">
        <v>0.22396156525703589</v>
      </c>
      <c r="J753" s="4">
        <f t="shared" si="61"/>
        <v>9.3843013876203543</v>
      </c>
      <c r="K753" s="20">
        <f t="shared" si="62"/>
        <v>2.0506980382351427</v>
      </c>
      <c r="L753" s="4">
        <f t="shared" si="64"/>
        <v>5.5692921221428549E-5</v>
      </c>
      <c r="M753" s="4"/>
      <c r="N753" s="4"/>
      <c r="O753" s="4"/>
      <c r="P753" s="4"/>
      <c r="Q753" s="4"/>
      <c r="R753" s="4"/>
      <c r="S753" s="4"/>
    </row>
    <row r="754" spans="4:19" x14ac:dyDescent="0.25">
      <c r="D754" s="4">
        <f t="shared" si="63"/>
        <v>75.100000000000009</v>
      </c>
      <c r="E754" s="1">
        <v>103.1922</v>
      </c>
      <c r="F754" s="1">
        <v>159.9991</v>
      </c>
      <c r="G754" s="1">
        <v>2.0506409121929021</v>
      </c>
      <c r="H754" s="1">
        <v>8.501679564756079E-5</v>
      </c>
      <c r="I754" s="1">
        <v>0.22447103168150886</v>
      </c>
      <c r="J754" s="4">
        <f t="shared" si="61"/>
        <v>9.4458391810661197</v>
      </c>
      <c r="K754" s="20">
        <f t="shared" si="62"/>
        <v>2.0507395321690454</v>
      </c>
      <c r="L754" s="4">
        <f t="shared" si="64"/>
        <v>9.8619976143243804E-5</v>
      </c>
      <c r="M754" s="4"/>
      <c r="N754" s="4"/>
      <c r="O754" s="4"/>
      <c r="P754" s="4"/>
      <c r="Q754" s="4"/>
      <c r="R754" s="4"/>
      <c r="S754" s="4"/>
    </row>
    <row r="755" spans="4:19" x14ac:dyDescent="0.25">
      <c r="D755" s="4">
        <f t="shared" si="63"/>
        <v>75.2</v>
      </c>
      <c r="E755" s="1">
        <v>103.29219999999999</v>
      </c>
      <c r="F755" s="1">
        <v>159.9991</v>
      </c>
      <c r="G755" s="1">
        <v>2.050662886715195</v>
      </c>
      <c r="H755" s="1">
        <v>8.5122361778278073E-5</v>
      </c>
      <c r="I755" s="1">
        <v>0.22498113245539419</v>
      </c>
      <c r="J755" s="4">
        <f t="shared" si="61"/>
        <v>9.5074975069586039</v>
      </c>
      <c r="K755" s="20">
        <f t="shared" si="62"/>
        <v>2.050781077768085</v>
      </c>
      <c r="L755" s="4">
        <f t="shared" si="64"/>
        <v>1.1819105289001541E-4</v>
      </c>
      <c r="M755" s="4"/>
      <c r="N755" s="4"/>
      <c r="O755" s="4"/>
      <c r="P755" s="4"/>
      <c r="Q755" s="4"/>
      <c r="R755" s="4"/>
      <c r="S755" s="4"/>
    </row>
    <row r="756" spans="4:19" x14ac:dyDescent="0.25">
      <c r="D756" s="4">
        <f t="shared" si="63"/>
        <v>75.3</v>
      </c>
      <c r="E756" s="1">
        <v>103.3922</v>
      </c>
      <c r="F756" s="1">
        <v>159.9991</v>
      </c>
      <c r="G756" s="1">
        <v>2.0506780141037302</v>
      </c>
      <c r="H756" s="1">
        <v>8.5227768125114691E-5</v>
      </c>
      <c r="I756" s="1">
        <v>0.22549186662606391</v>
      </c>
      <c r="J756" s="4">
        <f t="shared" si="61"/>
        <v>9.5692764610473624</v>
      </c>
      <c r="K756" s="20">
        <f t="shared" si="62"/>
        <v>2.0508226749546741</v>
      </c>
      <c r="L756" s="4">
        <f t="shared" si="64"/>
        <v>1.4466085094388959E-4</v>
      </c>
      <c r="M756" s="4"/>
      <c r="N756" s="4"/>
      <c r="O756" s="4"/>
      <c r="P756" s="4"/>
      <c r="Q756" s="4"/>
      <c r="R756" s="4"/>
      <c r="S756" s="4"/>
    </row>
    <row r="757" spans="4:19" x14ac:dyDescent="0.25">
      <c r="D757" s="4">
        <f t="shared" si="63"/>
        <v>75.399999999999991</v>
      </c>
      <c r="E757" s="1">
        <v>103.4922</v>
      </c>
      <c r="F757" s="1">
        <v>159.9991</v>
      </c>
      <c r="G757" s="1">
        <v>2.050670689262966</v>
      </c>
      <c r="H757" s="1">
        <v>8.5333013676110853E-5</v>
      </c>
      <c r="I757" s="1">
        <v>0.22600323323481455</v>
      </c>
      <c r="J757" s="4">
        <f t="shared" si="61"/>
        <v>9.631176138639141</v>
      </c>
      <c r="K757" s="20">
        <f t="shared" si="62"/>
        <v>2.05086432365073</v>
      </c>
      <c r="L757" s="4">
        <f t="shared" si="64"/>
        <v>1.9363438776398567E-4</v>
      </c>
      <c r="M757" s="4"/>
      <c r="N757" s="4"/>
      <c r="O757" s="4"/>
      <c r="P757" s="4"/>
      <c r="Q757" s="4"/>
      <c r="R757" s="4"/>
      <c r="S757" s="4"/>
    </row>
    <row r="758" spans="4:19" x14ac:dyDescent="0.25">
      <c r="D758" s="4">
        <f t="shared" si="63"/>
        <v>75.499999999999986</v>
      </c>
      <c r="E758" s="1">
        <v>103.59220000000001</v>
      </c>
      <c r="F758" s="1">
        <v>159.9991</v>
      </c>
      <c r="G758" s="1">
        <v>2.0506509440400356</v>
      </c>
      <c r="H758" s="1">
        <v>8.5438097419904613E-5</v>
      </c>
      <c r="I758" s="1">
        <v>0.22651523131687126</v>
      </c>
      <c r="J758" s="4">
        <f t="shared" si="61"/>
        <v>9.6931966345959317</v>
      </c>
      <c r="K758" s="20">
        <f t="shared" si="62"/>
        <v>2.0509060237776762</v>
      </c>
      <c r="L758" s="4">
        <f t="shared" si="64"/>
        <v>2.5507973764060665E-4</v>
      </c>
      <c r="M758" s="4"/>
      <c r="N758" s="4"/>
      <c r="O758" s="4"/>
      <c r="P758" s="4"/>
      <c r="Q758" s="4"/>
      <c r="R758" s="4"/>
      <c r="S758" s="4"/>
    </row>
    <row r="759" spans="4:19" x14ac:dyDescent="0.25">
      <c r="D759" s="4">
        <f t="shared" si="63"/>
        <v>75.59999999999998</v>
      </c>
      <c r="E759" s="1">
        <v>103.6922</v>
      </c>
      <c r="F759" s="1">
        <v>159.9991</v>
      </c>
      <c r="G759" s="1">
        <v>2.0506181414922651</v>
      </c>
      <c r="H759" s="1">
        <v>8.5543018345751964E-5</v>
      </c>
      <c r="I759" s="1">
        <v>0.22702785990139066</v>
      </c>
      <c r="J759" s="4">
        <f t="shared" si="61"/>
        <v>9.7553380433327668</v>
      </c>
      <c r="K759" s="20">
        <f t="shared" si="62"/>
        <v>2.0509477752564407</v>
      </c>
      <c r="L759" s="4">
        <f t="shared" si="64"/>
        <v>3.2963376417560752E-4</v>
      </c>
      <c r="M759" s="4"/>
      <c r="N759" s="4"/>
      <c r="O759" s="4"/>
      <c r="P759" s="4"/>
      <c r="Q759" s="4"/>
      <c r="R759" s="4"/>
      <c r="S759" s="4"/>
    </row>
    <row r="760" spans="4:19" x14ac:dyDescent="0.25">
      <c r="D760" s="4">
        <f t="shared" si="63"/>
        <v>75.699999999999974</v>
      </c>
      <c r="E760" s="1">
        <v>103.79219999999999</v>
      </c>
      <c r="F760" s="1">
        <v>159.99770000000001</v>
      </c>
      <c r="G760" s="1">
        <v>2.0506206892629657</v>
      </c>
      <c r="H760" s="1">
        <v>8.5642213765834655E-5</v>
      </c>
      <c r="I760" s="1">
        <v>0.22754111801146515</v>
      </c>
      <c r="J760" s="4">
        <f t="shared" si="61"/>
        <v>9.8176004588157575</v>
      </c>
      <c r="K760" s="20">
        <f t="shared" si="62"/>
        <v>2.0509895780074592</v>
      </c>
      <c r="L760" s="4">
        <f t="shared" si="64"/>
        <v>3.6888874449347853E-4</v>
      </c>
      <c r="M760" s="4"/>
      <c r="N760" s="4"/>
      <c r="O760" s="4"/>
      <c r="P760" s="4"/>
      <c r="Q760" s="4"/>
      <c r="R760" s="4"/>
      <c r="S760" s="4"/>
    </row>
    <row r="761" spans="4:19" x14ac:dyDescent="0.25">
      <c r="D761" s="4">
        <f t="shared" si="63"/>
        <v>75.799999999999969</v>
      </c>
      <c r="E761" s="1">
        <v>103.8922</v>
      </c>
      <c r="F761" s="1">
        <v>159.99610000000001</v>
      </c>
      <c r="G761" s="1">
        <v>2.0506278548680612</v>
      </c>
      <c r="H761" s="1">
        <v>8.5740428885668925E-5</v>
      </c>
      <c r="I761" s="1">
        <v>0.22805497129406019</v>
      </c>
      <c r="J761" s="4">
        <f t="shared" si="61"/>
        <v>9.8799799221266866</v>
      </c>
      <c r="K761" s="20">
        <f t="shared" si="62"/>
        <v>2.0510314292328187</v>
      </c>
      <c r="L761" s="4">
        <f t="shared" si="64"/>
        <v>4.0357436475746411E-4</v>
      </c>
      <c r="M761" s="4"/>
      <c r="N761" s="4"/>
      <c r="O761" s="4"/>
      <c r="P761" s="4"/>
      <c r="Q761" s="4"/>
      <c r="R761" s="4"/>
      <c r="S761" s="4"/>
    </row>
    <row r="762" spans="4:19" x14ac:dyDescent="0.25">
      <c r="D762" s="4">
        <f t="shared" si="63"/>
        <v>75.899999999999963</v>
      </c>
      <c r="E762" s="1">
        <v>103.9922</v>
      </c>
      <c r="F762" s="1">
        <v>159.99610000000001</v>
      </c>
      <c r="G762" s="1">
        <v>2.0505811988171061</v>
      </c>
      <c r="H762" s="1">
        <v>8.5844826271400855E-5</v>
      </c>
      <c r="I762" s="1">
        <v>0.22856941386737417</v>
      </c>
      <c r="J762" s="4">
        <f t="shared" si="61"/>
        <v>9.9424759229568345</v>
      </c>
      <c r="K762" s="20">
        <f t="shared" si="62"/>
        <v>2.0510733284534708</v>
      </c>
      <c r="L762" s="4">
        <f t="shared" si="64"/>
        <v>4.9212963636469098E-4</v>
      </c>
      <c r="M762" s="4"/>
      <c r="N762" s="4"/>
      <c r="O762" s="4"/>
      <c r="P762" s="4"/>
      <c r="Q762" s="4"/>
      <c r="R762" s="4"/>
      <c r="S762" s="4"/>
    </row>
    <row r="763" spans="4:19" x14ac:dyDescent="0.25">
      <c r="D763" s="4">
        <f t="shared" si="63"/>
        <v>75.999999999999957</v>
      </c>
      <c r="E763" s="1">
        <v>104.09220000000001</v>
      </c>
      <c r="F763" s="1">
        <v>159.99610000000001</v>
      </c>
      <c r="G763" s="1">
        <v>2.0505582688808</v>
      </c>
      <c r="H763" s="1">
        <v>8.5949056872581121E-5</v>
      </c>
      <c r="I763" s="1">
        <v>0.22908448282500263</v>
      </c>
      <c r="J763" s="4">
        <f t="shared" si="61"/>
        <v>10.005093175952855</v>
      </c>
      <c r="K763" s="20">
        <f t="shared" si="62"/>
        <v>2.0511152786905358</v>
      </c>
      <c r="L763" s="4">
        <f t="shared" si="64"/>
        <v>5.5700980973583114E-4</v>
      </c>
      <c r="M763" s="4"/>
      <c r="N763" s="4"/>
      <c r="O763" s="4"/>
      <c r="P763" s="4"/>
      <c r="Q763" s="4"/>
      <c r="R763" s="4"/>
      <c r="S763" s="4"/>
    </row>
    <row r="764" spans="4:19" x14ac:dyDescent="0.25">
      <c r="D764" s="4">
        <f t="shared" si="63"/>
        <v>76.099999999999952</v>
      </c>
      <c r="E764" s="1">
        <v>104.1922</v>
      </c>
      <c r="F764" s="1">
        <v>159.99610000000001</v>
      </c>
      <c r="G764" s="1">
        <v>2.050521326205641</v>
      </c>
      <c r="H764" s="1">
        <v>8.6053119682422783E-5</v>
      </c>
      <c r="I764" s="1">
        <v>0.2296001771662381</v>
      </c>
      <c r="J764" s="4">
        <f t="shared" si="61"/>
        <v>10.067831773225777</v>
      </c>
      <c r="K764" s="20">
        <f t="shared" si="62"/>
        <v>2.05115727986251</v>
      </c>
      <c r="L764" s="4">
        <f t="shared" si="64"/>
        <v>6.3595365686897054E-4</v>
      </c>
      <c r="M764" s="4"/>
      <c r="N764" s="4"/>
      <c r="O764" s="4"/>
      <c r="P764" s="4"/>
      <c r="Q764" s="4"/>
      <c r="R764" s="4"/>
      <c r="S764" s="4"/>
    </row>
    <row r="765" spans="4:19" x14ac:dyDescent="0.25">
      <c r="D765" s="4">
        <f t="shared" si="63"/>
        <v>76.199999999999946</v>
      </c>
      <c r="E765" s="1">
        <v>104.29219999999999</v>
      </c>
      <c r="F765" s="1">
        <v>159.99610000000001</v>
      </c>
      <c r="G765" s="1">
        <v>2.050535657415832</v>
      </c>
      <c r="H765" s="1">
        <v>8.6157013694879332E-5</v>
      </c>
      <c r="I765" s="1">
        <v>0.23011649588433261</v>
      </c>
      <c r="J765" s="4">
        <f t="shared" si="61"/>
        <v>10.130691806427603</v>
      </c>
      <c r="K765" s="20">
        <f t="shared" si="62"/>
        <v>2.0511993318873976</v>
      </c>
      <c r="L765" s="4">
        <f t="shared" si="64"/>
        <v>6.6367447156556736E-4</v>
      </c>
      <c r="M765" s="4"/>
      <c r="N765" s="4"/>
      <c r="O765" s="4"/>
      <c r="P765" s="4"/>
      <c r="Q765" s="4"/>
      <c r="R765" s="4"/>
      <c r="S765" s="4"/>
    </row>
    <row r="766" spans="4:19" x14ac:dyDescent="0.25">
      <c r="D766" s="4">
        <f t="shared" si="63"/>
        <v>76.29999999999994</v>
      </c>
      <c r="E766" s="1">
        <v>104.3922</v>
      </c>
      <c r="F766" s="1">
        <v>159.99610000000001</v>
      </c>
      <c r="G766" s="1">
        <v>2.0505149567788896</v>
      </c>
      <c r="H766" s="1">
        <v>8.6260737904665083E-5</v>
      </c>
      <c r="I766" s="1">
        <v>0.23063343796650193</v>
      </c>
      <c r="J766" s="4">
        <f t="shared" si="61"/>
        <v>10.193673366749145</v>
      </c>
      <c r="K766" s="20">
        <f t="shared" si="62"/>
        <v>2.0512414346827117</v>
      </c>
      <c r="L766" s="4">
        <f t="shared" si="64"/>
        <v>7.2647790382207589E-4</v>
      </c>
      <c r="M766" s="4"/>
      <c r="N766" s="4"/>
      <c r="O766" s="4"/>
      <c r="P766" s="4"/>
      <c r="Q766" s="4"/>
      <c r="R766" s="4"/>
      <c r="S766" s="4"/>
    </row>
    <row r="767" spans="4:19" x14ac:dyDescent="0.25">
      <c r="D767" s="4">
        <f t="shared" si="63"/>
        <v>76.399999999999935</v>
      </c>
      <c r="E767" s="1">
        <v>104.4922</v>
      </c>
      <c r="F767" s="1">
        <v>159.99610000000001</v>
      </c>
      <c r="G767" s="1">
        <v>2.050473555505004</v>
      </c>
      <c r="H767" s="1">
        <v>8.6364291307275613E-5</v>
      </c>
      <c r="I767" s="1">
        <v>0.23115100239392988</v>
      </c>
      <c r="J767" s="4">
        <f t="shared" si="61"/>
        <v>10.256776544917969</v>
      </c>
      <c r="K767" s="20">
        <f t="shared" si="62"/>
        <v>2.0512835881654743</v>
      </c>
      <c r="L767" s="4">
        <f t="shared" si="64"/>
        <v>8.1003266047030564E-4</v>
      </c>
      <c r="M767" s="4"/>
      <c r="N767" s="4"/>
      <c r="O767" s="4"/>
      <c r="P767" s="4"/>
      <c r="Q767" s="4"/>
      <c r="R767" s="4"/>
      <c r="S767" s="4"/>
    </row>
    <row r="768" spans="4:19" x14ac:dyDescent="0.25">
      <c r="D768" s="4">
        <f t="shared" si="63"/>
        <v>76.499999999999929</v>
      </c>
      <c r="E768" s="1">
        <v>104.59220000000001</v>
      </c>
      <c r="F768" s="1">
        <v>159.99610000000001</v>
      </c>
      <c r="G768" s="1">
        <v>2.0503940969062779</v>
      </c>
      <c r="H768" s="1">
        <v>8.6467672899008565E-5</v>
      </c>
      <c r="I768" s="1">
        <v>0.23166918814177359</v>
      </c>
      <c r="J768" s="4">
        <f t="shared" si="61"/>
        <v>10.320001431196363</v>
      </c>
      <c r="K768" s="20">
        <f t="shared" si="62"/>
        <v>2.0513257922522157</v>
      </c>
      <c r="L768" s="4">
        <f t="shared" si="64"/>
        <v>9.3169534593773307E-4</v>
      </c>
      <c r="M768" s="4"/>
      <c r="N768" s="4"/>
      <c r="O768" s="4"/>
      <c r="P768" s="4"/>
      <c r="Q768" s="4"/>
      <c r="R768" s="4"/>
      <c r="S768" s="4"/>
    </row>
    <row r="769" spans="4:19" x14ac:dyDescent="0.25">
      <c r="D769" s="4">
        <f t="shared" si="63"/>
        <v>76.599999999999923</v>
      </c>
      <c r="E769" s="1">
        <v>104.6922</v>
      </c>
      <c r="F769" s="1">
        <v>159.99610000000001</v>
      </c>
      <c r="G769" s="1">
        <v>2.050352377161055</v>
      </c>
      <c r="H769" s="1">
        <v>8.657088167698391E-5</v>
      </c>
      <c r="I769" s="1">
        <v>0.23218799417916761</v>
      </c>
      <c r="J769" s="4">
        <f t="shared" si="61"/>
        <v>10.383348115379182</v>
      </c>
      <c r="K769" s="20">
        <f t="shared" si="62"/>
        <v>2.0513680468589763</v>
      </c>
      <c r="L769" s="4">
        <f t="shared" si="64"/>
        <v>1.0156696979213287E-3</v>
      </c>
      <c r="M769" s="4"/>
      <c r="N769" s="4"/>
      <c r="O769" s="4"/>
      <c r="P769" s="4"/>
      <c r="Q769" s="4"/>
      <c r="R769" s="4"/>
      <c r="S769" s="4"/>
    </row>
    <row r="770" spans="4:19" x14ac:dyDescent="0.25">
      <c r="D770" s="4">
        <f t="shared" si="63"/>
        <v>76.699999999999918</v>
      </c>
      <c r="E770" s="1">
        <v>104.79219999999999</v>
      </c>
      <c r="F770" s="1">
        <v>159.99610000000001</v>
      </c>
      <c r="G770" s="1">
        <v>2.0503181414922649</v>
      </c>
      <c r="H770" s="1">
        <v>8.6673916639164734E-5</v>
      </c>
      <c r="I770" s="1">
        <v>0.23270741946922949</v>
      </c>
      <c r="J770" s="4">
        <f t="shared" si="61"/>
        <v>10.446816686791859</v>
      </c>
      <c r="K770" s="20">
        <f t="shared" si="62"/>
        <v>2.0514103519013069</v>
      </c>
      <c r="L770" s="4">
        <f t="shared" si="64"/>
        <v>1.0922104090420603E-3</v>
      </c>
      <c r="M770" s="4"/>
      <c r="N770" s="4"/>
      <c r="O770" s="4"/>
      <c r="P770" s="4"/>
      <c r="Q770" s="4"/>
      <c r="R770" s="4"/>
      <c r="S770" s="4"/>
    </row>
    <row r="771" spans="4:19" x14ac:dyDescent="0.25">
      <c r="D771" s="4">
        <f t="shared" si="63"/>
        <v>76.799999999999912</v>
      </c>
      <c r="E771" s="1">
        <v>104.8922</v>
      </c>
      <c r="F771" s="1">
        <v>159.9958</v>
      </c>
      <c r="G771" s="1">
        <v>2.0502894790718829</v>
      </c>
      <c r="H771" s="1">
        <v>8.6775569241012829E-5</v>
      </c>
      <c r="I771" s="1">
        <v>0.23322746296906452</v>
      </c>
      <c r="J771" s="4">
        <f t="shared" si="61"/>
        <v>10.510407234288259</v>
      </c>
      <c r="K771" s="20">
        <f t="shared" si="62"/>
        <v>2.0514527072942674</v>
      </c>
      <c r="L771" s="4">
        <f t="shared" si="64"/>
        <v>1.1632282223845714E-3</v>
      </c>
      <c r="M771" s="4"/>
      <c r="N771" s="4"/>
      <c r="O771" s="4"/>
      <c r="P771" s="4"/>
      <c r="Q771" s="4"/>
      <c r="R771" s="4"/>
      <c r="S771" s="4"/>
    </row>
    <row r="772" spans="4:19" x14ac:dyDescent="0.25">
      <c r="D772" s="4">
        <f t="shared" si="63"/>
        <v>76.899999999999906</v>
      </c>
      <c r="E772" s="1">
        <v>104.9922</v>
      </c>
      <c r="F772" s="1">
        <v>159.99520000000001</v>
      </c>
      <c r="G772" s="1">
        <v>2.0503232370336661</v>
      </c>
      <c r="H772" s="1">
        <v>8.6875832813963121E-5</v>
      </c>
      <c r="I772" s="1">
        <v>0.23374811638451057</v>
      </c>
      <c r="J772" s="4">
        <f t="shared" ref="J772:J835" si="65">$B$2+($B$3-$B$2)*$B$4*I772/(1-(1-$B$4)*I772)</f>
        <v>10.574118959330313</v>
      </c>
      <c r="K772" s="20">
        <f t="shared" ref="K772:K835" si="66">$B$19+$B$20*I772+$B$21*F772+($B$22+$B$23*F772-$B$19-$B$20*I772-$B$21*F772)/(1+EXP($B$24*(F772-J772-$B$25-$B$26*F772)))</f>
        <v>2.0514951123623328</v>
      </c>
      <c r="L772" s="4">
        <f t="shared" si="64"/>
        <v>1.1718753286666939E-3</v>
      </c>
      <c r="M772" s="4"/>
      <c r="N772" s="4"/>
      <c r="O772" s="4"/>
      <c r="P772" s="4"/>
      <c r="Q772" s="4"/>
      <c r="R772" s="4"/>
      <c r="S772" s="4"/>
    </row>
    <row r="773" spans="4:19" x14ac:dyDescent="0.25">
      <c r="D773" s="4">
        <f t="shared" ref="D773:D836" si="67">D772+0.1</f>
        <v>76.999999999999901</v>
      </c>
      <c r="E773" s="1">
        <v>105.09220000000001</v>
      </c>
      <c r="F773" s="1">
        <v>159.99440000000001</v>
      </c>
      <c r="G773" s="1">
        <v>2.0503942561419466</v>
      </c>
      <c r="H773" s="1">
        <v>8.6975104200272244E-5</v>
      </c>
      <c r="I773" s="1">
        <v>0.23426937138139439</v>
      </c>
      <c r="J773" s="4">
        <f t="shared" si="65"/>
        <v>10.637951056135361</v>
      </c>
      <c r="K773" s="20">
        <f t="shared" si="66"/>
        <v>2.051537566426719</v>
      </c>
      <c r="L773" s="4">
        <f t="shared" si="64"/>
        <v>1.1433102847724363E-3</v>
      </c>
      <c r="M773" s="4"/>
      <c r="N773" s="4"/>
      <c r="O773" s="4"/>
      <c r="P773" s="4"/>
      <c r="Q773" s="4"/>
      <c r="R773" s="4"/>
      <c r="S773" s="4"/>
    </row>
    <row r="774" spans="4:19" x14ac:dyDescent="0.25">
      <c r="D774" s="4">
        <f t="shared" si="67"/>
        <v>77.099999999999895</v>
      </c>
      <c r="E774" s="1">
        <v>105.1922</v>
      </c>
      <c r="F774" s="1">
        <v>159.99359999999999</v>
      </c>
      <c r="G774" s="1">
        <v>2.0504433007279341</v>
      </c>
      <c r="H774" s="1">
        <v>8.7074186516409251E-5</v>
      </c>
      <c r="I774" s="1">
        <v>0.234791222006596</v>
      </c>
      <c r="J774" s="4">
        <f t="shared" si="65"/>
        <v>10.701903008449932</v>
      </c>
      <c r="K774" s="20">
        <f t="shared" si="66"/>
        <v>2.051580069002569</v>
      </c>
      <c r="L774" s="4">
        <f t="shared" si="64"/>
        <v>1.1367682746348251E-3</v>
      </c>
      <c r="M774" s="4"/>
      <c r="N774" s="4"/>
      <c r="O774" s="4"/>
      <c r="P774" s="4"/>
      <c r="Q774" s="4"/>
      <c r="R774" s="4"/>
      <c r="S774" s="4"/>
    </row>
    <row r="775" spans="4:19" x14ac:dyDescent="0.25">
      <c r="D775" s="4">
        <f t="shared" si="67"/>
        <v>77.199999999999889</v>
      </c>
      <c r="E775" s="1">
        <v>105.29219999999999</v>
      </c>
      <c r="F775" s="1">
        <v>159.99270000000001</v>
      </c>
      <c r="G775" s="1">
        <v>2.0504985555050039</v>
      </c>
      <c r="H775" s="1">
        <v>8.7172674445114501E-5</v>
      </c>
      <c r="I775" s="1">
        <v>0.23531366712569443</v>
      </c>
      <c r="J775" s="4">
        <f t="shared" si="65"/>
        <v>10.765974889668009</v>
      </c>
      <c r="K775" s="20">
        <f t="shared" si="66"/>
        <v>2.051622619997489</v>
      </c>
      <c r="L775" s="4">
        <f t="shared" si="64"/>
        <v>1.1240644924850329E-3</v>
      </c>
      <c r="M775" s="4"/>
      <c r="N775" s="4"/>
      <c r="O775" s="4"/>
      <c r="P775" s="4"/>
      <c r="Q775" s="4"/>
      <c r="R775" s="4"/>
      <c r="S775" s="4"/>
    </row>
    <row r="776" spans="4:19" x14ac:dyDescent="0.25">
      <c r="D776" s="4">
        <f t="shared" si="67"/>
        <v>77.299999999999883</v>
      </c>
      <c r="E776" s="1">
        <v>105.3922</v>
      </c>
      <c r="F776" s="1">
        <v>159.99199999999999</v>
      </c>
      <c r="G776" s="1">
        <v>2.0506018994540485</v>
      </c>
      <c r="H776" s="1">
        <v>8.727177964095638E-5</v>
      </c>
      <c r="I776" s="1">
        <v>0.23583670317236516</v>
      </c>
      <c r="J776" s="4">
        <f t="shared" si="65"/>
        <v>10.830166474813705</v>
      </c>
      <c r="K776" s="20">
        <f t="shared" si="66"/>
        <v>2.0516652191210167</v>
      </c>
      <c r="L776" s="4">
        <f t="shared" si="64"/>
        <v>1.0633196669682654E-3</v>
      </c>
      <c r="M776" s="4"/>
      <c r="N776" s="4"/>
      <c r="O776" s="4"/>
      <c r="P776" s="4"/>
      <c r="Q776" s="4"/>
      <c r="R776" s="4"/>
      <c r="S776" s="4"/>
    </row>
    <row r="777" spans="4:19" x14ac:dyDescent="0.25">
      <c r="D777" s="4">
        <f t="shared" si="67"/>
        <v>77.399999999999878</v>
      </c>
      <c r="E777" s="1">
        <v>105.4922</v>
      </c>
      <c r="F777" s="1">
        <v>159.9913</v>
      </c>
      <c r="G777" s="1">
        <v>2.0507861351228387</v>
      </c>
      <c r="H777" s="1">
        <v>8.7370694293364458E-5</v>
      </c>
      <c r="I777" s="1">
        <v>0.23636033385021088</v>
      </c>
      <c r="J777" s="4">
        <f t="shared" si="65"/>
        <v>10.894478431450956</v>
      </c>
      <c r="K777" s="20">
        <f t="shared" si="66"/>
        <v>2.0517078666747954</v>
      </c>
      <c r="L777" s="4">
        <f t="shared" si="64"/>
        <v>9.2173155195673928E-4</v>
      </c>
      <c r="M777" s="4"/>
      <c r="N777" s="4"/>
      <c r="O777" s="4"/>
      <c r="P777" s="4"/>
      <c r="Q777" s="4"/>
      <c r="R777" s="4"/>
      <c r="S777" s="4"/>
    </row>
    <row r="778" spans="4:19" x14ac:dyDescent="0.25">
      <c r="D778" s="4">
        <f t="shared" si="67"/>
        <v>77.499999999999872</v>
      </c>
      <c r="E778" s="1">
        <v>105.59220000000001</v>
      </c>
      <c r="F778" s="1">
        <v>159.99039999999999</v>
      </c>
      <c r="G778" s="1">
        <v>2.0510369313011827</v>
      </c>
      <c r="H778" s="1">
        <v>8.7468605967300165E-5</v>
      </c>
      <c r="I778" s="1">
        <v>0.23688455801597111</v>
      </c>
      <c r="J778" s="4">
        <f t="shared" si="65"/>
        <v>10.958910833154139</v>
      </c>
      <c r="K778" s="20">
        <f t="shared" si="66"/>
        <v>2.0517505625657106</v>
      </c>
      <c r="L778" s="4">
        <f t="shared" si="64"/>
        <v>7.1363126452794745E-4</v>
      </c>
      <c r="M778" s="4"/>
      <c r="N778" s="4"/>
      <c r="O778" s="4"/>
      <c r="P778" s="4"/>
      <c r="Q778" s="4"/>
      <c r="R778" s="4"/>
      <c r="S778" s="4"/>
    </row>
    <row r="779" spans="4:19" x14ac:dyDescent="0.25">
      <c r="D779" s="4">
        <f t="shared" si="67"/>
        <v>77.599999999999866</v>
      </c>
      <c r="E779" s="1">
        <v>105.6922</v>
      </c>
      <c r="F779" s="1">
        <v>159.9897</v>
      </c>
      <c r="G779" s="1">
        <v>2.0513496701546856</v>
      </c>
      <c r="H779" s="1">
        <v>8.7567134804945984E-5</v>
      </c>
      <c r="I779" s="1">
        <v>0.23740936965177489</v>
      </c>
      <c r="J779" s="4">
        <f t="shared" si="65"/>
        <v>11.023463153897698</v>
      </c>
      <c r="K779" s="20">
        <f t="shared" si="66"/>
        <v>2.0517933063036318</v>
      </c>
      <c r="L779" s="4">
        <f t="shared" si="64"/>
        <v>4.4363614894615822E-4</v>
      </c>
      <c r="M779" s="4"/>
      <c r="N779" s="4"/>
      <c r="O779" s="4"/>
      <c r="P779" s="4"/>
      <c r="Q779" s="4"/>
      <c r="R779" s="4"/>
      <c r="S779" s="4"/>
    </row>
    <row r="780" spans="4:19" x14ac:dyDescent="0.25">
      <c r="D780" s="4">
        <f t="shared" si="67"/>
        <v>77.699999999999861</v>
      </c>
      <c r="E780" s="1">
        <v>105.79219999999999</v>
      </c>
      <c r="F780" s="1">
        <v>159.9898</v>
      </c>
      <c r="G780" s="1">
        <v>2.0516764217470422</v>
      </c>
      <c r="H780" s="1">
        <v>8.7668723511802283E-5</v>
      </c>
      <c r="I780" s="1">
        <v>0.23793477246060454</v>
      </c>
      <c r="J780" s="4">
        <f t="shared" si="65"/>
        <v>11.088136063083923</v>
      </c>
      <c r="K780" s="20">
        <f t="shared" si="66"/>
        <v>2.0518360981901522</v>
      </c>
      <c r="L780" s="4">
        <f t="shared" si="64"/>
        <v>1.5967644310999063E-4</v>
      </c>
      <c r="M780" s="4"/>
      <c r="N780" s="4"/>
      <c r="O780" s="4"/>
      <c r="P780" s="4"/>
      <c r="Q780" s="4"/>
      <c r="R780" s="4"/>
      <c r="S780" s="4"/>
    </row>
    <row r="781" spans="4:19" x14ac:dyDescent="0.25">
      <c r="D781" s="4">
        <f t="shared" si="67"/>
        <v>77.799999999999855</v>
      </c>
      <c r="E781" s="1">
        <v>105.8922</v>
      </c>
      <c r="F781" s="1">
        <v>159.98990000000001</v>
      </c>
      <c r="G781" s="1">
        <v>2.0519690969062783</v>
      </c>
      <c r="H781" s="1">
        <v>8.7770129014249243E-5</v>
      </c>
      <c r="I781" s="1">
        <v>0.2384607848016754</v>
      </c>
      <c r="J781" s="4">
        <f t="shared" si="65"/>
        <v>11.15293203815872</v>
      </c>
      <c r="K781" s="20">
        <f t="shared" si="66"/>
        <v>2.0518789397205528</v>
      </c>
      <c r="L781" s="4">
        <f t="shared" si="64"/>
        <v>9.0157185725470157E-5</v>
      </c>
      <c r="M781" s="4"/>
      <c r="N781" s="4"/>
      <c r="O781" s="4"/>
      <c r="P781" s="4"/>
      <c r="Q781" s="4"/>
      <c r="R781" s="4"/>
      <c r="S781" s="4"/>
    </row>
    <row r="782" spans="4:19" x14ac:dyDescent="0.25">
      <c r="D782" s="4">
        <f t="shared" si="67"/>
        <v>77.899999999999849</v>
      </c>
      <c r="E782" s="1">
        <v>105.9922</v>
      </c>
      <c r="F782" s="1">
        <v>159.98929999999999</v>
      </c>
      <c r="G782" s="1">
        <v>2.0522375682438576</v>
      </c>
      <c r="H782" s="1">
        <v>8.7868497117793334E-5</v>
      </c>
      <c r="I782" s="1">
        <v>0.23898740557576087</v>
      </c>
      <c r="J782" s="4">
        <f t="shared" si="65"/>
        <v>11.217851164289655</v>
      </c>
      <c r="K782" s="20">
        <f t="shared" si="66"/>
        <v>2.0519218308053078</v>
      </c>
      <c r="L782" s="4">
        <f t="shared" ref="L782:L845" si="68">ABS(G782-K782)</f>
        <v>3.1573743854984571E-4</v>
      </c>
      <c r="M782" s="4"/>
      <c r="N782" s="4"/>
      <c r="O782" s="4"/>
      <c r="P782" s="4"/>
      <c r="Q782" s="4"/>
      <c r="R782" s="4"/>
      <c r="S782" s="4"/>
    </row>
    <row r="783" spans="4:19" x14ac:dyDescent="0.25">
      <c r="D783" s="4">
        <f t="shared" si="67"/>
        <v>77.999999999999844</v>
      </c>
      <c r="E783" s="1">
        <v>106.09220000000001</v>
      </c>
      <c r="F783" s="1">
        <v>159.98840000000001</v>
      </c>
      <c r="G783" s="1">
        <v>2.0524211669699719</v>
      </c>
      <c r="H783" s="1">
        <v>8.7965446147283697E-5</v>
      </c>
      <c r="I783" s="1">
        <v>0.23951461655846767</v>
      </c>
      <c r="J783" s="4">
        <f t="shared" si="65"/>
        <v>11.282891413426118</v>
      </c>
      <c r="K783" s="20">
        <f t="shared" si="66"/>
        <v>2.0519647699601142</v>
      </c>
      <c r="L783" s="4">
        <f t="shared" si="68"/>
        <v>4.5639700985766751E-4</v>
      </c>
      <c r="M783" s="4"/>
      <c r="N783" s="4"/>
      <c r="O783" s="4"/>
      <c r="P783" s="4"/>
      <c r="Q783" s="4"/>
      <c r="R783" s="4"/>
      <c r="S783" s="4"/>
    </row>
    <row r="784" spans="4:19" x14ac:dyDescent="0.25">
      <c r="D784" s="4">
        <f t="shared" si="67"/>
        <v>78.099999999999838</v>
      </c>
      <c r="E784" s="1">
        <v>106.1922</v>
      </c>
      <c r="F784" s="1">
        <v>159.98759999999999</v>
      </c>
      <c r="G784" s="1">
        <v>2.0525815172884432</v>
      </c>
      <c r="H784" s="1">
        <v>8.8062603674818085E-5</v>
      </c>
      <c r="I784" s="1">
        <v>0.24004240923535133</v>
      </c>
      <c r="J784" s="4">
        <f t="shared" si="65"/>
        <v>11.348051950678251</v>
      </c>
      <c r="K784" s="20">
        <f t="shared" si="66"/>
        <v>2.0520077564915069</v>
      </c>
      <c r="L784" s="4">
        <f t="shared" si="68"/>
        <v>5.7376079693627347E-4</v>
      </c>
      <c r="M784" s="4"/>
      <c r="N784" s="4"/>
      <c r="O784" s="4"/>
      <c r="P784" s="4"/>
      <c r="Q784" s="4"/>
      <c r="R784" s="4"/>
      <c r="S784" s="4"/>
    </row>
    <row r="785" spans="4:19" x14ac:dyDescent="0.25">
      <c r="D785" s="4">
        <f t="shared" si="67"/>
        <v>78.199999999999832</v>
      </c>
      <c r="E785" s="1">
        <v>106.29219999999999</v>
      </c>
      <c r="F785" s="1">
        <v>159.98689999999999</v>
      </c>
      <c r="G785" s="1">
        <v>2.0527815172884436</v>
      </c>
      <c r="H785" s="1">
        <v>8.8159970581232119E-5</v>
      </c>
      <c r="I785" s="1">
        <v>0.24057078485740022</v>
      </c>
      <c r="J785" s="4">
        <f t="shared" si="65"/>
        <v>11.413333145618036</v>
      </c>
      <c r="K785" s="20">
        <f t="shared" si="66"/>
        <v>2.0520507905013727</v>
      </c>
      <c r="L785" s="4">
        <f t="shared" si="68"/>
        <v>7.307267870708678E-4</v>
      </c>
      <c r="M785" s="4"/>
      <c r="N785" s="4"/>
      <c r="O785" s="4"/>
      <c r="P785" s="4"/>
      <c r="Q785" s="4"/>
      <c r="R785" s="4"/>
      <c r="S785" s="4"/>
    </row>
    <row r="786" spans="4:19" x14ac:dyDescent="0.25">
      <c r="D786" s="4">
        <f t="shared" si="67"/>
        <v>78.299999999999827</v>
      </c>
      <c r="E786" s="1">
        <v>106.3922</v>
      </c>
      <c r="F786" s="1">
        <v>159.98599999999999</v>
      </c>
      <c r="G786" s="1">
        <v>2.0530098612374879</v>
      </c>
      <c r="H786" s="1">
        <v>8.8256319538912748E-5</v>
      </c>
      <c r="I786" s="1">
        <v>0.24109974468088766</v>
      </c>
      <c r="J786" s="4">
        <f t="shared" si="65"/>
        <v>11.478735369552098</v>
      </c>
      <c r="K786" s="20">
        <f t="shared" si="66"/>
        <v>2.0520938720920303</v>
      </c>
      <c r="L786" s="4">
        <f t="shared" si="68"/>
        <v>9.1598914545754084E-4</v>
      </c>
      <c r="M786" s="4"/>
      <c r="N786" s="4"/>
      <c r="O786" s="4"/>
      <c r="P786" s="4"/>
      <c r="Q786" s="4"/>
      <c r="R786" s="4"/>
      <c r="S786" s="4"/>
    </row>
    <row r="787" spans="4:19" x14ac:dyDescent="0.25">
      <c r="D787" s="4">
        <f t="shared" si="67"/>
        <v>78.399999999999821</v>
      </c>
      <c r="E787" s="1">
        <v>106.4922</v>
      </c>
      <c r="F787" s="1">
        <v>159.9854</v>
      </c>
      <c r="G787" s="1">
        <v>2.0532324727024562</v>
      </c>
      <c r="H787" s="1">
        <v>8.8353695231528705E-5</v>
      </c>
      <c r="I787" s="1">
        <v>0.24162928259812111</v>
      </c>
      <c r="J787" s="4">
        <f t="shared" si="65"/>
        <v>11.544258083348307</v>
      </c>
      <c r="K787" s="20">
        <f t="shared" si="66"/>
        <v>2.0521370007660336</v>
      </c>
      <c r="L787" s="4">
        <f t="shared" si="68"/>
        <v>1.0954719364226762E-3</v>
      </c>
      <c r="M787" s="4"/>
      <c r="N787" s="4"/>
      <c r="O787" s="4"/>
      <c r="P787" s="4"/>
      <c r="Q787" s="4"/>
      <c r="R787" s="4"/>
      <c r="S787" s="4"/>
    </row>
    <row r="788" spans="4:19" x14ac:dyDescent="0.25">
      <c r="D788" s="4">
        <f t="shared" si="67"/>
        <v>78.499999999999815</v>
      </c>
      <c r="E788" s="1">
        <v>106.59220000000001</v>
      </c>
      <c r="F788" s="1">
        <v>159.9845</v>
      </c>
      <c r="G788" s="1">
        <v>2.0534254663330298</v>
      </c>
      <c r="H788" s="1">
        <v>8.8449640352961174E-5</v>
      </c>
      <c r="I788" s="1">
        <v>0.24215940476951034</v>
      </c>
      <c r="J788" s="4">
        <f t="shared" si="65"/>
        <v>11.609902265940555</v>
      </c>
      <c r="K788" s="20">
        <f t="shared" si="66"/>
        <v>2.0521801770251225</v>
      </c>
      <c r="L788" s="4">
        <f t="shared" si="68"/>
        <v>1.245289307907349E-3</v>
      </c>
      <c r="M788" s="4"/>
      <c r="N788" s="4"/>
      <c r="O788" s="4"/>
      <c r="P788" s="4"/>
      <c r="Q788" s="4"/>
      <c r="R788" s="4"/>
      <c r="S788" s="4"/>
    </row>
    <row r="789" spans="4:19" x14ac:dyDescent="0.25">
      <c r="D789" s="4">
        <f t="shared" si="67"/>
        <v>78.59999999999981</v>
      </c>
      <c r="E789" s="1">
        <v>106.6922</v>
      </c>
      <c r="F789" s="1">
        <v>159.9837</v>
      </c>
      <c r="G789" s="1">
        <v>2.0535640013648768</v>
      </c>
      <c r="H789" s="1">
        <v>8.8545791534124716E-5</v>
      </c>
      <c r="I789" s="1">
        <v>0.24269010261162807</v>
      </c>
      <c r="J789" s="4">
        <f t="shared" si="65"/>
        <v>11.6756670714134</v>
      </c>
      <c r="K789" s="20">
        <f t="shared" si="66"/>
        <v>2.0522234001702118</v>
      </c>
      <c r="L789" s="4">
        <f t="shared" si="68"/>
        <v>1.3406011946650587E-3</v>
      </c>
      <c r="M789" s="4"/>
      <c r="N789" s="4"/>
      <c r="O789" s="4"/>
      <c r="P789" s="4"/>
      <c r="Q789" s="4"/>
      <c r="R789" s="4"/>
      <c r="S789" s="4"/>
    </row>
    <row r="790" spans="4:19" x14ac:dyDescent="0.25">
      <c r="D790" s="4">
        <f t="shared" si="67"/>
        <v>78.699999999999804</v>
      </c>
      <c r="E790" s="1">
        <v>106.79219999999999</v>
      </c>
      <c r="F790" s="1">
        <v>159.983</v>
      </c>
      <c r="G790" s="1">
        <v>2.0536843835304817</v>
      </c>
      <c r="H790" s="1">
        <v>8.8642149645204224E-5</v>
      </c>
      <c r="I790" s="1">
        <v>0.2432213773608328</v>
      </c>
      <c r="J790" s="4">
        <f t="shared" si="65"/>
        <v>11.74155286953291</v>
      </c>
      <c r="K790" s="20">
        <f t="shared" si="66"/>
        <v>2.0522666703019983</v>
      </c>
      <c r="L790" s="4">
        <f t="shared" si="68"/>
        <v>1.417713228483386E-3</v>
      </c>
      <c r="M790" s="4"/>
      <c r="N790" s="4"/>
      <c r="O790" s="4"/>
      <c r="P790" s="4"/>
      <c r="Q790" s="4"/>
      <c r="R790" s="4"/>
      <c r="S790" s="4"/>
    </row>
    <row r="791" spans="4:19" x14ac:dyDescent="0.25">
      <c r="D791" s="4">
        <f t="shared" si="67"/>
        <v>78.799999999999798</v>
      </c>
      <c r="E791" s="1">
        <v>106.8922</v>
      </c>
      <c r="F791" s="1">
        <v>159.98240000000001</v>
      </c>
      <c r="G791" s="1">
        <v>2.0537955300272968</v>
      </c>
      <c r="H791" s="1">
        <v>8.873871555380912E-5</v>
      </c>
      <c r="I791" s="1">
        <v>0.24375323025870407</v>
      </c>
      <c r="J791" s="4">
        <f t="shared" si="65"/>
        <v>11.807560031796797</v>
      </c>
      <c r="K791" s="20">
        <f t="shared" si="66"/>
        <v>2.0523099875216029</v>
      </c>
      <c r="L791" s="4">
        <f t="shared" si="68"/>
        <v>1.485542505693882E-3</v>
      </c>
      <c r="M791" s="4"/>
      <c r="N791" s="4"/>
      <c r="O791" s="4"/>
      <c r="P791" s="4"/>
      <c r="Q791" s="4"/>
      <c r="R791" s="4"/>
      <c r="S791" s="4"/>
    </row>
    <row r="792" spans="4:19" x14ac:dyDescent="0.25">
      <c r="D792" s="4">
        <f t="shared" si="67"/>
        <v>78.899999999999793</v>
      </c>
      <c r="E792" s="1">
        <v>106.9922</v>
      </c>
      <c r="F792" s="1">
        <v>159.98320000000001</v>
      </c>
      <c r="G792" s="1">
        <v>2.053857950409463</v>
      </c>
      <c r="H792" s="1">
        <v>8.8840847493297691E-5</v>
      </c>
      <c r="I792" s="1">
        <v>0.24428566255202691</v>
      </c>
      <c r="J792" s="4">
        <f t="shared" si="65"/>
        <v>11.873688931439599</v>
      </c>
      <c r="K792" s="20">
        <f t="shared" si="66"/>
        <v>2.0523533519305719</v>
      </c>
      <c r="L792" s="4">
        <f t="shared" si="68"/>
        <v>1.5045984788910616E-3</v>
      </c>
      <c r="M792" s="4"/>
      <c r="N792" s="4"/>
      <c r="O792" s="4"/>
      <c r="P792" s="4"/>
      <c r="Q792" s="4"/>
      <c r="R792" s="4"/>
      <c r="S792" s="4"/>
    </row>
    <row r="793" spans="4:19" x14ac:dyDescent="0.25">
      <c r="D793" s="4">
        <f t="shared" si="67"/>
        <v>78.999999999999787</v>
      </c>
      <c r="E793" s="1">
        <v>107.09220000000001</v>
      </c>
      <c r="F793" s="1">
        <v>159.98400000000001</v>
      </c>
      <c r="G793" s="1">
        <v>2.053901580982711</v>
      </c>
      <c r="H793" s="1">
        <v>8.8942794318274434E-5</v>
      </c>
      <c r="I793" s="1">
        <v>0.24481870763698674</v>
      </c>
      <c r="J793" s="4">
        <f t="shared" si="65"/>
        <v>11.939943940322181</v>
      </c>
      <c r="K793" s="20">
        <f t="shared" si="66"/>
        <v>2.0523967662488865</v>
      </c>
      <c r="L793" s="4">
        <f t="shared" si="68"/>
        <v>1.5048147338245776E-3</v>
      </c>
      <c r="M793" s="4"/>
      <c r="N793" s="4"/>
      <c r="O793" s="4"/>
      <c r="P793" s="4"/>
      <c r="Q793" s="4"/>
      <c r="R793" s="4"/>
      <c r="S793" s="4"/>
    </row>
    <row r="794" spans="4:19" x14ac:dyDescent="0.25">
      <c r="D794" s="4">
        <f t="shared" si="67"/>
        <v>79.099999999999781</v>
      </c>
      <c r="E794" s="1">
        <v>107.1922</v>
      </c>
      <c r="F794" s="1">
        <v>159.98480000000001</v>
      </c>
      <c r="G794" s="1">
        <v>2.053999988626023</v>
      </c>
      <c r="H794" s="1">
        <v>8.9044555012572396E-5</v>
      </c>
      <c r="I794" s="1">
        <v>0.24535236440289634</v>
      </c>
      <c r="J794" s="4">
        <f t="shared" si="65"/>
        <v>12.006325149599022</v>
      </c>
      <c r="K794" s="20">
        <f t="shared" si="66"/>
        <v>2.0524402303860851</v>
      </c>
      <c r="L794" s="4">
        <f t="shared" si="68"/>
        <v>1.559758239937814E-3</v>
      </c>
      <c r="M794" s="4"/>
      <c r="N794" s="4"/>
      <c r="O794" s="4"/>
      <c r="P794" s="4"/>
      <c r="Q794" s="4"/>
      <c r="R794" s="4"/>
      <c r="S794" s="4"/>
    </row>
    <row r="795" spans="4:19" x14ac:dyDescent="0.25">
      <c r="D795" s="4">
        <f t="shared" si="67"/>
        <v>79.199999999999775</v>
      </c>
      <c r="E795" s="1">
        <v>107.29219999999999</v>
      </c>
      <c r="F795" s="1">
        <v>159.98560000000001</v>
      </c>
      <c r="G795" s="1">
        <v>2.0541136828935391</v>
      </c>
      <c r="H795" s="1">
        <v>8.9146128561012805E-5</v>
      </c>
      <c r="I795" s="1">
        <v>0.24588663173297176</v>
      </c>
      <c r="J795" s="4">
        <f t="shared" si="65"/>
        <v>12.072832649922855</v>
      </c>
      <c r="K795" s="20">
        <f t="shared" si="66"/>
        <v>2.0524837442512105</v>
      </c>
      <c r="L795" s="4">
        <f t="shared" si="68"/>
        <v>1.6299386423286322E-3</v>
      </c>
      <c r="M795" s="4"/>
      <c r="N795" s="4"/>
      <c r="O795" s="4"/>
      <c r="P795" s="4"/>
      <c r="Q795" s="4"/>
      <c r="R795" s="4"/>
      <c r="S795" s="4"/>
    </row>
    <row r="796" spans="4:19" x14ac:dyDescent="0.25">
      <c r="D796" s="4">
        <f t="shared" si="67"/>
        <v>79.29999999999977</v>
      </c>
      <c r="E796" s="1">
        <v>107.3922</v>
      </c>
      <c r="F796" s="1">
        <v>159.9862</v>
      </c>
      <c r="G796" s="1">
        <v>2.0541595427661505</v>
      </c>
      <c r="H796" s="1">
        <v>8.9246685959026701E-5</v>
      </c>
      <c r="I796" s="1">
        <v>0.24642150850433789</v>
      </c>
      <c r="J796" s="4">
        <f t="shared" si="65"/>
        <v>12.13946653144238</v>
      </c>
      <c r="K796" s="20">
        <f t="shared" si="66"/>
        <v>2.0525273077528099</v>
      </c>
      <c r="L796" s="4">
        <f t="shared" si="68"/>
        <v>1.6322350133406438E-3</v>
      </c>
      <c r="M796" s="4"/>
      <c r="N796" s="4"/>
      <c r="O796" s="4"/>
      <c r="P796" s="4"/>
      <c r="Q796" s="4"/>
      <c r="R796" s="4"/>
      <c r="S796" s="4"/>
    </row>
    <row r="797" spans="4:19" x14ac:dyDescent="0.25">
      <c r="D797" s="4">
        <f t="shared" si="67"/>
        <v>79.399999999999764</v>
      </c>
      <c r="E797" s="1">
        <v>107.4922</v>
      </c>
      <c r="F797" s="1">
        <v>159.9871</v>
      </c>
      <c r="G797" s="1">
        <v>2.0540517402183798</v>
      </c>
      <c r="H797" s="1">
        <v>8.9348294793999865E-5</v>
      </c>
      <c r="I797" s="1">
        <v>0.24695698862009202</v>
      </c>
      <c r="J797" s="4">
        <f t="shared" si="65"/>
        <v>12.206226264197934</v>
      </c>
      <c r="K797" s="20">
        <f t="shared" si="66"/>
        <v>2.0525709203943148</v>
      </c>
      <c r="L797" s="4">
        <f t="shared" si="68"/>
        <v>1.480819824065005E-3</v>
      </c>
      <c r="M797" s="4"/>
      <c r="N797" s="4"/>
      <c r="O797" s="4"/>
      <c r="P797" s="4"/>
      <c r="Q797" s="4"/>
      <c r="R797" s="4"/>
      <c r="S797" s="4"/>
    </row>
    <row r="798" spans="4:19" x14ac:dyDescent="0.25">
      <c r="D798" s="4">
        <f t="shared" si="67"/>
        <v>79.499999999999758</v>
      </c>
      <c r="E798" s="1">
        <v>107.59220000000001</v>
      </c>
      <c r="F798" s="1">
        <v>159.9879</v>
      </c>
      <c r="G798" s="1">
        <v>2.0537858166515006</v>
      </c>
      <c r="H798" s="1">
        <v>8.9449299906352875E-5</v>
      </c>
      <c r="I798" s="1">
        <v>0.24749307838885606</v>
      </c>
      <c r="J798" s="4">
        <f t="shared" si="65"/>
        <v>12.273112864988633</v>
      </c>
      <c r="K798" s="20">
        <f t="shared" si="66"/>
        <v>2.0526145826895368</v>
      </c>
      <c r="L798" s="4">
        <f t="shared" si="68"/>
        <v>1.1712339619638357E-3</v>
      </c>
      <c r="M798" s="4"/>
      <c r="N798" s="4"/>
      <c r="O798" s="4"/>
      <c r="P798" s="4"/>
      <c r="Q798" s="4"/>
      <c r="R798" s="4"/>
      <c r="S798" s="4"/>
    </row>
    <row r="799" spans="4:19" x14ac:dyDescent="0.25">
      <c r="D799" s="4">
        <f t="shared" si="67"/>
        <v>79.599999999999753</v>
      </c>
      <c r="E799" s="1">
        <v>107.6922</v>
      </c>
      <c r="F799" s="1">
        <v>159.98869999999999</v>
      </c>
      <c r="G799" s="1">
        <v>2.0534038102820742</v>
      </c>
      <c r="H799" s="1">
        <v>8.9550113825175286E-5</v>
      </c>
      <c r="I799" s="1">
        <v>0.24802977418829414</v>
      </c>
      <c r="J799" s="4">
        <f t="shared" si="65"/>
        <v>12.340126113211067</v>
      </c>
      <c r="K799" s="20">
        <f t="shared" si="66"/>
        <v>2.052658294343451</v>
      </c>
      <c r="L799" s="4">
        <f t="shared" si="68"/>
        <v>7.4551593862315357E-4</v>
      </c>
      <c r="M799" s="4"/>
      <c r="N799" s="4"/>
      <c r="O799" s="4"/>
      <c r="P799" s="4"/>
      <c r="Q799" s="4"/>
      <c r="R799" s="4"/>
      <c r="S799" s="4"/>
    </row>
    <row r="800" spans="4:19" x14ac:dyDescent="0.25">
      <c r="D800" s="4">
        <f t="shared" si="67"/>
        <v>79.699999999999747</v>
      </c>
      <c r="E800" s="1">
        <v>107.79219999999999</v>
      </c>
      <c r="F800" s="1">
        <v>159.9914</v>
      </c>
      <c r="G800" s="1">
        <v>2.0530539695177428</v>
      </c>
      <c r="H800" s="1">
        <v>8.9658637224156729E-5</v>
      </c>
      <c r="I800" s="1">
        <v>0.24856707487124516</v>
      </c>
      <c r="J800" s="4">
        <f t="shared" si="65"/>
        <v>12.407266096974151</v>
      </c>
      <c r="K800" s="20">
        <f t="shared" si="66"/>
        <v>2.0527020552626269</v>
      </c>
      <c r="L800" s="4">
        <f t="shared" si="68"/>
        <v>3.5191425511582608E-4</v>
      </c>
      <c r="M800" s="4"/>
      <c r="N800" s="4"/>
      <c r="O800" s="4"/>
      <c r="P800" s="4"/>
      <c r="Q800" s="4"/>
      <c r="R800" s="4"/>
      <c r="S800" s="4"/>
    </row>
    <row r="801" spans="4:19" x14ac:dyDescent="0.25">
      <c r="D801" s="4">
        <f t="shared" si="67"/>
        <v>79.799999999999741</v>
      </c>
      <c r="E801" s="1">
        <v>107.8922</v>
      </c>
      <c r="F801" s="1">
        <v>159.99420000000001</v>
      </c>
      <c r="G801" s="1">
        <v>2.0527641606005456</v>
      </c>
      <c r="H801" s="1">
        <v>8.9767410624268593E-5</v>
      </c>
      <c r="I801" s="1">
        <v>0.24910502669459014</v>
      </c>
      <c r="J801" s="4">
        <f t="shared" si="65"/>
        <v>12.474538834936222</v>
      </c>
      <c r="K801" s="20">
        <f t="shared" si="66"/>
        <v>2.0527458692144962</v>
      </c>
      <c r="L801" s="4">
        <f t="shared" si="68"/>
        <v>1.8291386049362757E-5</v>
      </c>
      <c r="M801" s="4"/>
      <c r="N801" s="4"/>
      <c r="O801" s="4"/>
      <c r="P801" s="4"/>
      <c r="Q801" s="4"/>
      <c r="R801" s="4"/>
      <c r="S801" s="4"/>
    </row>
    <row r="802" spans="4:19" x14ac:dyDescent="0.25">
      <c r="D802" s="4">
        <f t="shared" si="67"/>
        <v>79.899999999999736</v>
      </c>
      <c r="E802" s="1">
        <v>107.9922</v>
      </c>
      <c r="F802" s="1">
        <v>159.995</v>
      </c>
      <c r="G802" s="1">
        <v>2.052520370791628</v>
      </c>
      <c r="H802" s="1">
        <v>8.9867680473240905E-5</v>
      </c>
      <c r="I802" s="1">
        <v>0.24964363115833571</v>
      </c>
      <c r="J802" s="4">
        <f t="shared" si="65"/>
        <v>12.541944760741384</v>
      </c>
      <c r="K802" s="20">
        <f t="shared" si="66"/>
        <v>2.0527897363212277</v>
      </c>
      <c r="L802" s="4">
        <f t="shared" si="68"/>
        <v>2.6936552959977433E-4</v>
      </c>
      <c r="M802" s="4"/>
      <c r="N802" s="4"/>
      <c r="O802" s="4"/>
      <c r="P802" s="4"/>
      <c r="Q802" s="4"/>
      <c r="R802" s="4"/>
      <c r="S802" s="4"/>
    </row>
    <row r="803" spans="4:19" x14ac:dyDescent="0.25">
      <c r="D803" s="4">
        <f t="shared" si="67"/>
        <v>79.99999999999973</v>
      </c>
      <c r="E803" s="1">
        <v>108.09220000000001</v>
      </c>
      <c r="F803" s="1">
        <v>159.9958</v>
      </c>
      <c r="G803" s="1">
        <v>2.052435020473157</v>
      </c>
      <c r="H803" s="1">
        <v>8.996775498754106E-5</v>
      </c>
      <c r="I803" s="1">
        <v>0.25018283724117518</v>
      </c>
      <c r="J803" s="4">
        <f t="shared" si="65"/>
        <v>12.609477728790861</v>
      </c>
      <c r="K803" s="20">
        <f t="shared" si="66"/>
        <v>2.0528336524273469</v>
      </c>
      <c r="L803" s="4">
        <f t="shared" si="68"/>
        <v>3.9863195418998743E-4</v>
      </c>
      <c r="M803" s="4"/>
      <c r="N803" s="4"/>
      <c r="O803" s="4"/>
      <c r="P803" s="4"/>
      <c r="Q803" s="4"/>
      <c r="R803" s="4"/>
      <c r="S803" s="4"/>
    </row>
    <row r="804" spans="4:19" x14ac:dyDescent="0.25">
      <c r="D804" s="4">
        <f t="shared" si="67"/>
        <v>80.099999999999724</v>
      </c>
      <c r="E804" s="1">
        <v>108.1922</v>
      </c>
      <c r="F804" s="1">
        <v>159.9966</v>
      </c>
      <c r="G804" s="1">
        <v>2.0524273771610551</v>
      </c>
      <c r="H804" s="1">
        <v>9.0067633161145641E-5</v>
      </c>
      <c r="I804" s="1">
        <v>0.25072264377110037</v>
      </c>
      <c r="J804" s="4">
        <f t="shared" si="65"/>
        <v>12.677137825162685</v>
      </c>
      <c r="K804" s="20">
        <f t="shared" si="66"/>
        <v>2.0528776174373986</v>
      </c>
      <c r="L804" s="4">
        <f t="shared" si="68"/>
        <v>4.5024027634354979E-4</v>
      </c>
      <c r="M804" s="4"/>
      <c r="N804" s="4"/>
      <c r="O804" s="4"/>
      <c r="P804" s="4"/>
      <c r="Q804" s="4"/>
      <c r="R804" s="4"/>
      <c r="S804" s="4"/>
    </row>
    <row r="805" spans="4:19" x14ac:dyDescent="0.25">
      <c r="D805" s="4">
        <f t="shared" si="67"/>
        <v>80.199999999999719</v>
      </c>
      <c r="E805" s="1">
        <v>108.29219999999999</v>
      </c>
      <c r="F805" s="1">
        <v>159.9974</v>
      </c>
      <c r="G805" s="1">
        <v>2.0523985555050039</v>
      </c>
      <c r="H805" s="1">
        <v>9.0167313989236066E-5</v>
      </c>
      <c r="I805" s="1">
        <v>0.25126304957006723</v>
      </c>
      <c r="J805" s="4">
        <f t="shared" si="65"/>
        <v>12.744925135410206</v>
      </c>
      <c r="K805" s="20">
        <f t="shared" si="66"/>
        <v>2.0529216312554364</v>
      </c>
      <c r="L805" s="4">
        <f t="shared" si="68"/>
        <v>5.2307575043242238E-4</v>
      </c>
      <c r="M805" s="4"/>
      <c r="N805" s="4"/>
      <c r="O805" s="4"/>
      <c r="P805" s="4"/>
      <c r="Q805" s="4"/>
      <c r="R805" s="4"/>
      <c r="S805" s="4"/>
    </row>
    <row r="806" spans="4:19" x14ac:dyDescent="0.25">
      <c r="D806" s="4">
        <f t="shared" si="67"/>
        <v>80.299999999999713</v>
      </c>
      <c r="E806" s="1">
        <v>108.3922</v>
      </c>
      <c r="F806" s="1">
        <v>159.99809999999999</v>
      </c>
      <c r="G806" s="1">
        <v>2.0523337465878067</v>
      </c>
      <c r="H806" s="1">
        <v>9.0266377766355882E-5</v>
      </c>
      <c r="I806" s="1">
        <v>0.2518040534540027</v>
      </c>
      <c r="J806" s="4">
        <f t="shared" si="65"/>
        <v>12.81283974455982</v>
      </c>
      <c r="K806" s="20">
        <f t="shared" si="66"/>
        <v>2.0529656937850218</v>
      </c>
      <c r="L806" s="4">
        <f t="shared" si="68"/>
        <v>6.3194719721515469E-4</v>
      </c>
      <c r="M806" s="4"/>
      <c r="N806" s="4"/>
      <c r="O806" s="4"/>
      <c r="P806" s="4"/>
      <c r="Q806" s="4"/>
      <c r="R806" s="4"/>
      <c r="S806" s="4"/>
    </row>
    <row r="807" spans="4:19" x14ac:dyDescent="0.25">
      <c r="D807" s="4">
        <f t="shared" si="67"/>
        <v>80.399999999999707</v>
      </c>
      <c r="E807" s="1">
        <v>108.4922</v>
      </c>
      <c r="F807" s="1">
        <v>159.99889999999999</v>
      </c>
      <c r="G807" s="1">
        <v>2.0522757848043671</v>
      </c>
      <c r="H807" s="1">
        <v>9.0365659990595344E-5</v>
      </c>
      <c r="I807" s="1">
        <v>0.25234565172060081</v>
      </c>
      <c r="J807" s="4">
        <f t="shared" si="65"/>
        <v>12.880881421374589</v>
      </c>
      <c r="K807" s="20">
        <f t="shared" si="66"/>
        <v>2.053009804724617</v>
      </c>
      <c r="L807" s="4">
        <f t="shared" si="68"/>
        <v>7.3401992024990648E-4</v>
      </c>
      <c r="M807" s="4"/>
      <c r="N807" s="4"/>
      <c r="O807" s="4"/>
      <c r="P807" s="4"/>
      <c r="Q807" s="4"/>
      <c r="R807" s="4"/>
      <c r="S807" s="4"/>
    </row>
    <row r="808" spans="4:19" x14ac:dyDescent="0.25">
      <c r="D808" s="4">
        <f t="shared" si="67"/>
        <v>80.499999999999702</v>
      </c>
      <c r="E808" s="1">
        <v>108.59220000000001</v>
      </c>
      <c r="F808" s="1">
        <v>159.99969999999999</v>
      </c>
      <c r="G808" s="1">
        <v>2.0522561988171057</v>
      </c>
      <c r="H808" s="1">
        <v>9.046474186513789E-5</v>
      </c>
      <c r="I808" s="1">
        <v>0.2528878456805444</v>
      </c>
      <c r="J808" s="4">
        <f t="shared" si="65"/>
        <v>12.949050564384386</v>
      </c>
      <c r="K808" s="20">
        <f t="shared" si="66"/>
        <v>2.0530539641809731</v>
      </c>
      <c r="L808" s="4">
        <f t="shared" si="68"/>
        <v>7.9776536386733099E-4</v>
      </c>
      <c r="M808" s="4"/>
      <c r="N808" s="4"/>
      <c r="O808" s="4"/>
      <c r="P808" s="4"/>
      <c r="Q808" s="4"/>
      <c r="R808" s="4"/>
      <c r="S808" s="4"/>
    </row>
    <row r="809" spans="4:19" x14ac:dyDescent="0.25">
      <c r="D809" s="4">
        <f t="shared" si="67"/>
        <v>80.599999999999696</v>
      </c>
      <c r="E809" s="1">
        <v>108.6922</v>
      </c>
      <c r="F809" s="1">
        <v>160.00049999999999</v>
      </c>
      <c r="G809" s="1">
        <v>2.0522214854413097</v>
      </c>
      <c r="H809" s="1">
        <v>9.0563622390207115E-5</v>
      </c>
      <c r="I809" s="1">
        <v>0.25343063413173522</v>
      </c>
      <c r="J809" s="4">
        <f t="shared" si="65"/>
        <v>13.017347257020063</v>
      </c>
      <c r="K809" s="20">
        <f t="shared" si="66"/>
        <v>2.0530981720561834</v>
      </c>
      <c r="L809" s="4">
        <f t="shared" si="68"/>
        <v>8.766866148737229E-4</v>
      </c>
      <c r="M809" s="4"/>
      <c r="N809" s="4"/>
      <c r="O809" s="4"/>
      <c r="P809" s="4"/>
      <c r="Q809" s="4"/>
      <c r="R809" s="4"/>
      <c r="S809" s="4"/>
    </row>
    <row r="810" spans="4:19" x14ac:dyDescent="0.25">
      <c r="D810" s="4">
        <f t="shared" si="67"/>
        <v>80.69999999999969</v>
      </c>
      <c r="E810" s="1">
        <v>108.79219999999999</v>
      </c>
      <c r="F810" s="1">
        <v>160.00139999999999</v>
      </c>
      <c r="G810" s="1">
        <v>2.0522501478616917</v>
      </c>
      <c r="H810" s="1">
        <v>9.0662721099668781E-5</v>
      </c>
      <c r="I810" s="1">
        <v>0.25397401586607643</v>
      </c>
      <c r="J810" s="4">
        <f t="shared" si="65"/>
        <v>13.085771582176509</v>
      </c>
      <c r="K810" s="20">
        <f t="shared" si="66"/>
        <v>2.0531424282518533</v>
      </c>
      <c r="L810" s="4">
        <f t="shared" si="68"/>
        <v>8.9228039016164828E-4</v>
      </c>
      <c r="M810" s="4"/>
      <c r="N810" s="4"/>
      <c r="O810" s="4"/>
      <c r="P810" s="4"/>
      <c r="Q810" s="4"/>
      <c r="R810" s="4"/>
      <c r="S810" s="4"/>
    </row>
    <row r="811" spans="4:19" x14ac:dyDescent="0.25">
      <c r="D811" s="4">
        <f t="shared" si="67"/>
        <v>80.799999999999685</v>
      </c>
      <c r="E811" s="1">
        <v>108.8922</v>
      </c>
      <c r="F811" s="1">
        <v>160.00190000000001</v>
      </c>
      <c r="G811" s="1">
        <v>2.0523614535941759</v>
      </c>
      <c r="H811" s="1">
        <v>9.0759933869902297E-5</v>
      </c>
      <c r="I811" s="1">
        <v>0.25451799219267451</v>
      </c>
      <c r="J811" s="4">
        <f t="shared" si="65"/>
        <v>13.154323940308881</v>
      </c>
      <c r="K811" s="20">
        <f t="shared" si="66"/>
        <v>2.0531867328746043</v>
      </c>
      <c r="L811" s="4">
        <f t="shared" si="68"/>
        <v>8.2527928042841481E-4</v>
      </c>
      <c r="M811" s="4"/>
      <c r="N811" s="4"/>
      <c r="O811" s="4"/>
      <c r="P811" s="4"/>
      <c r="Q811" s="4"/>
      <c r="R811" s="4"/>
      <c r="S811" s="4"/>
    </row>
    <row r="812" spans="4:19" x14ac:dyDescent="0.25">
      <c r="D812" s="4">
        <f t="shared" si="67"/>
        <v>80.899999999999679</v>
      </c>
      <c r="E812" s="1">
        <v>108.9922</v>
      </c>
      <c r="F812" s="1">
        <v>160.00190000000001</v>
      </c>
      <c r="G812" s="1">
        <v>2.0525028548680613</v>
      </c>
      <c r="H812" s="1">
        <v>9.0854831128809663E-5</v>
      </c>
      <c r="I812" s="1">
        <v>0.25506255179589388</v>
      </c>
      <c r="J812" s="4">
        <f t="shared" si="65"/>
        <v>13.223003140240007</v>
      </c>
      <c r="K812" s="20">
        <f t="shared" si="66"/>
        <v>2.0532310850028246</v>
      </c>
      <c r="L812" s="4">
        <f t="shared" si="68"/>
        <v>7.28230134763308E-4</v>
      </c>
      <c r="M812" s="4"/>
      <c r="N812" s="4"/>
      <c r="O812" s="4"/>
      <c r="P812" s="4"/>
      <c r="Q812" s="4"/>
      <c r="R812" s="4"/>
      <c r="S812" s="4"/>
    </row>
    <row r="813" spans="4:19" x14ac:dyDescent="0.25">
      <c r="D813" s="4">
        <f t="shared" si="67"/>
        <v>80.999999999999673</v>
      </c>
      <c r="E813" s="1">
        <v>109.09220000000001</v>
      </c>
      <c r="F813" s="1">
        <v>160.00190000000001</v>
      </c>
      <c r="G813" s="1">
        <v>2.0526353389444942</v>
      </c>
      <c r="H813" s="1">
        <v>9.0949512409948686E-5</v>
      </c>
      <c r="I813" s="1">
        <v>0.25560768078266677</v>
      </c>
      <c r="J813" s="4">
        <f t="shared" si="65"/>
        <v>13.291807661596838</v>
      </c>
      <c r="K813" s="20">
        <f t="shared" si="66"/>
        <v>2.0532754835049807</v>
      </c>
      <c r="L813" s="4">
        <f t="shared" si="68"/>
        <v>6.4014456048644419E-4</v>
      </c>
      <c r="M813" s="4"/>
      <c r="N813" s="4"/>
      <c r="O813" s="4"/>
      <c r="P813" s="4"/>
      <c r="Q813" s="4"/>
      <c r="R813" s="4"/>
      <c r="S813" s="4"/>
    </row>
    <row r="814" spans="4:19" x14ac:dyDescent="0.25">
      <c r="D814" s="4">
        <f t="shared" si="67"/>
        <v>81.099999999999667</v>
      </c>
      <c r="E814" s="1">
        <v>109.1922</v>
      </c>
      <c r="F814" s="1">
        <v>160.00190000000001</v>
      </c>
      <c r="G814" s="1">
        <v>2.0526979185623286</v>
      </c>
      <c r="H814" s="1">
        <v>9.1043976767783778E-5</v>
      </c>
      <c r="I814" s="1">
        <v>0.25615337785712644</v>
      </c>
      <c r="J814" s="4">
        <f t="shared" si="65"/>
        <v>13.360737571055072</v>
      </c>
      <c r="K814" s="20">
        <f t="shared" si="66"/>
        <v>2.0533199282755303</v>
      </c>
      <c r="L814" s="4">
        <f t="shared" si="68"/>
        <v>6.2200971320169884E-4</v>
      </c>
      <c r="M814" s="4"/>
      <c r="N814" s="4"/>
      <c r="O814" s="4"/>
      <c r="P814" s="4"/>
      <c r="Q814" s="4"/>
      <c r="R814" s="4"/>
      <c r="S814" s="4"/>
    </row>
    <row r="815" spans="4:19" x14ac:dyDescent="0.25">
      <c r="D815" s="4">
        <f t="shared" si="67"/>
        <v>81.199999999999662</v>
      </c>
      <c r="E815" s="1">
        <v>109.29219999999999</v>
      </c>
      <c r="F815" s="1">
        <v>160.00190000000001</v>
      </c>
      <c r="G815" s="1">
        <v>2.0527054026387619</v>
      </c>
      <c r="H815" s="1">
        <v>9.1138223258552237E-5</v>
      </c>
      <c r="I815" s="1">
        <v>0.25669964171773313</v>
      </c>
      <c r="J815" s="4">
        <f t="shared" si="65"/>
        <v>13.429792934727296</v>
      </c>
      <c r="K815" s="20">
        <f t="shared" si="66"/>
        <v>2.0533644192084686</v>
      </c>
      <c r="L815" s="4">
        <f t="shared" si="68"/>
        <v>6.5901656970668299E-4</v>
      </c>
      <c r="M815" s="4"/>
      <c r="N815" s="4"/>
      <c r="O815" s="4"/>
      <c r="P815" s="4"/>
      <c r="Q815" s="4"/>
      <c r="R815" s="4"/>
      <c r="S815" s="4"/>
    </row>
    <row r="816" spans="4:19" x14ac:dyDescent="0.25">
      <c r="D816" s="4">
        <f t="shared" si="67"/>
        <v>81.299999999999656</v>
      </c>
      <c r="E816" s="1">
        <v>109.3922</v>
      </c>
      <c r="F816" s="1">
        <v>160.00190000000001</v>
      </c>
      <c r="G816" s="1">
        <v>2.0527331096451311</v>
      </c>
      <c r="H816" s="1">
        <v>9.1232250940284851E-5</v>
      </c>
      <c r="I816" s="1">
        <v>0.25724647105728449</v>
      </c>
      <c r="J816" s="4">
        <f t="shared" si="65"/>
        <v>13.498973818160916</v>
      </c>
      <c r="K816" s="20">
        <f t="shared" si="66"/>
        <v>2.053408956197329</v>
      </c>
      <c r="L816" s="4">
        <f t="shared" si="68"/>
        <v>6.7584655219787848E-4</v>
      </c>
      <c r="M816" s="4"/>
      <c r="N816" s="4"/>
      <c r="O816" s="4"/>
      <c r="P816" s="4"/>
      <c r="Q816" s="4"/>
      <c r="R816" s="4"/>
      <c r="S816" s="4"/>
    </row>
    <row r="817" spans="4:19" x14ac:dyDescent="0.25">
      <c r="D817" s="4">
        <f t="shared" si="67"/>
        <v>81.39999999999965</v>
      </c>
      <c r="E817" s="1">
        <v>109.4922</v>
      </c>
      <c r="F817" s="1">
        <v>160.00190000000001</v>
      </c>
      <c r="G817" s="1">
        <v>2.0528885236578702</v>
      </c>
      <c r="H817" s="1">
        <v>9.1326058872826007E-5</v>
      </c>
      <c r="I817" s="1">
        <v>0.25779386456292619</v>
      </c>
      <c r="J817" s="4">
        <f t="shared" si="65"/>
        <v>13.568280286336059</v>
      </c>
      <c r="K817" s="20">
        <f t="shared" si="66"/>
        <v>2.0534535391351847</v>
      </c>
      <c r="L817" s="4">
        <f t="shared" si="68"/>
        <v>5.6501547731446777E-4</v>
      </c>
      <c r="M817" s="4"/>
      <c r="N817" s="4"/>
      <c r="O817" s="4"/>
      <c r="P817" s="4"/>
      <c r="Q817" s="4"/>
      <c r="R817" s="4"/>
      <c r="S817" s="4"/>
    </row>
    <row r="818" spans="4:19" x14ac:dyDescent="0.25">
      <c r="D818" s="4">
        <f t="shared" si="67"/>
        <v>81.499999999999645</v>
      </c>
      <c r="E818" s="1">
        <v>109.59220000000001</v>
      </c>
      <c r="F818" s="1">
        <v>160.00190000000001</v>
      </c>
      <c r="G818" s="1">
        <v>2.0531799249317557</v>
      </c>
      <c r="H818" s="1">
        <v>9.1419646117854315E-5</v>
      </c>
      <c r="I818" s="1">
        <v>0.2583418209161632</v>
      </c>
      <c r="J818" s="4">
        <f t="shared" si="65"/>
        <v>13.637712403663642</v>
      </c>
      <c r="K818" s="20">
        <f t="shared" si="66"/>
        <v>2.05349816791465</v>
      </c>
      <c r="L818" s="4">
        <f t="shared" si="68"/>
        <v>3.1824298289429009E-4</v>
      </c>
      <c r="M818" s="4"/>
      <c r="N818" s="4"/>
      <c r="O818" s="4"/>
      <c r="P818" s="4"/>
      <c r="Q818" s="4"/>
      <c r="R818" s="4"/>
      <c r="S818" s="4"/>
    </row>
    <row r="819" spans="4:19" x14ac:dyDescent="0.25">
      <c r="D819" s="4">
        <f t="shared" si="67"/>
        <v>81.599999999999639</v>
      </c>
      <c r="E819" s="1">
        <v>109.6922</v>
      </c>
      <c r="F819" s="1">
        <v>160.00190000000001</v>
      </c>
      <c r="G819" s="1">
        <v>2.0535827911737936</v>
      </c>
      <c r="H819" s="1">
        <v>9.1513011738902835E-5</v>
      </c>
      <c r="I819" s="1">
        <v>0.25889033879287032</v>
      </c>
      <c r="J819" s="4">
        <f t="shared" si="65"/>
        <v>13.707270233983198</v>
      </c>
      <c r="K819" s="20">
        <f t="shared" si="66"/>
        <v>2.0535428424278801</v>
      </c>
      <c r="L819" s="4">
        <f t="shared" si="68"/>
        <v>3.9948745913509498E-5</v>
      </c>
      <c r="M819" s="4"/>
      <c r="N819" s="4"/>
      <c r="O819" s="4"/>
      <c r="P819" s="4"/>
      <c r="Q819" s="4"/>
      <c r="R819" s="4"/>
      <c r="S819" s="4"/>
    </row>
    <row r="820" spans="4:19" x14ac:dyDescent="0.25">
      <c r="D820" s="4">
        <f t="shared" si="67"/>
        <v>81.699999999999633</v>
      </c>
      <c r="E820" s="1">
        <v>109.79219999999999</v>
      </c>
      <c r="F820" s="1">
        <v>160.00049999999999</v>
      </c>
      <c r="G820" s="1">
        <v>2.0540237147406728</v>
      </c>
      <c r="H820" s="1">
        <v>9.1600206251568251E-5</v>
      </c>
      <c r="I820" s="1">
        <v>0.25943941686330368</v>
      </c>
      <c r="J820" s="4">
        <f t="shared" si="65"/>
        <v>13.776953840560918</v>
      </c>
      <c r="K820" s="20">
        <f t="shared" si="66"/>
        <v>2.0535875625665736</v>
      </c>
      <c r="L820" s="4">
        <f t="shared" si="68"/>
        <v>4.3615217409920248E-4</v>
      </c>
      <c r="M820" s="4"/>
      <c r="N820" s="4"/>
      <c r="O820" s="4"/>
      <c r="P820" s="4"/>
      <c r="Q820" s="4"/>
      <c r="R820" s="4"/>
      <c r="S820" s="4"/>
    </row>
    <row r="821" spans="4:19" x14ac:dyDescent="0.25">
      <c r="D821" s="4">
        <f t="shared" si="67"/>
        <v>81.799999999999628</v>
      </c>
      <c r="E821" s="1">
        <v>109.8922</v>
      </c>
      <c r="F821" s="1">
        <v>159.999</v>
      </c>
      <c r="G821" s="1">
        <v>2.0544198930846216</v>
      </c>
      <c r="H821" s="1">
        <v>9.1686734239786026E-5</v>
      </c>
      <c r="I821" s="1">
        <v>0.25998901810081315</v>
      </c>
      <c r="J821" s="4">
        <f t="shared" si="65"/>
        <v>13.846758751146744</v>
      </c>
      <c r="K821" s="20">
        <f t="shared" si="66"/>
        <v>2.0536323253150623</v>
      </c>
      <c r="L821" s="4">
        <f t="shared" si="68"/>
        <v>7.8756776955923868E-4</v>
      </c>
      <c r="M821" s="4"/>
      <c r="N821" s="4"/>
      <c r="O821" s="4"/>
      <c r="P821" s="4"/>
      <c r="Q821" s="4"/>
      <c r="R821" s="4"/>
      <c r="S821" s="4"/>
    </row>
    <row r="822" spans="4:19" x14ac:dyDescent="0.25">
      <c r="D822" s="4">
        <f t="shared" si="67"/>
        <v>81.899999999999622</v>
      </c>
      <c r="E822" s="1">
        <v>109.9922</v>
      </c>
      <c r="F822" s="1">
        <v>159.999</v>
      </c>
      <c r="G822" s="1">
        <v>2.0547257848043672</v>
      </c>
      <c r="H822" s="1">
        <v>9.177940448867544E-5</v>
      </c>
      <c r="I822" s="1">
        <v>0.26053913850625182</v>
      </c>
      <c r="J822" s="4">
        <f t="shared" si="65"/>
        <v>13.916684679104126</v>
      </c>
      <c r="K822" s="20">
        <f t="shared" si="66"/>
        <v>2.0536771303476322</v>
      </c>
      <c r="L822" s="4">
        <f t="shared" si="68"/>
        <v>1.0486544567349654E-3</v>
      </c>
      <c r="M822" s="4"/>
      <c r="N822" s="4"/>
      <c r="O822" s="4"/>
      <c r="P822" s="4"/>
      <c r="Q822" s="4"/>
      <c r="R822" s="4"/>
      <c r="S822" s="4"/>
    </row>
    <row r="823" spans="4:19" x14ac:dyDescent="0.25">
      <c r="D823" s="4">
        <f t="shared" si="67"/>
        <v>81.999999999999616</v>
      </c>
      <c r="E823" s="1">
        <v>110.09220000000001</v>
      </c>
      <c r="F823" s="1">
        <v>159.999</v>
      </c>
      <c r="G823" s="1">
        <v>2.0549085873521378</v>
      </c>
      <c r="H823" s="1">
        <v>9.1871849477686017E-5</v>
      </c>
      <c r="I823" s="1">
        <v>0.26108981493318389</v>
      </c>
      <c r="J823" s="4">
        <f t="shared" si="65"/>
        <v>13.986736535761597</v>
      </c>
      <c r="K823" s="20">
        <f t="shared" si="66"/>
        <v>2.0537219806658538</v>
      </c>
      <c r="L823" s="4">
        <f t="shared" si="68"/>
        <v>1.1866066862840086E-3</v>
      </c>
      <c r="M823" s="4"/>
      <c r="N823" s="4"/>
      <c r="O823" s="4"/>
      <c r="P823" s="4"/>
      <c r="Q823" s="4"/>
      <c r="R823" s="4"/>
      <c r="S823" s="4"/>
    </row>
    <row r="824" spans="4:19" x14ac:dyDescent="0.25">
      <c r="D824" s="4">
        <f t="shared" si="67"/>
        <v>82.099999999999611</v>
      </c>
      <c r="E824" s="1">
        <v>110.1922</v>
      </c>
      <c r="F824" s="1">
        <v>159.999</v>
      </c>
      <c r="G824" s="1">
        <v>2.0550012625113734</v>
      </c>
      <c r="H824" s="1">
        <v>9.1964068280424665E-5</v>
      </c>
      <c r="I824" s="1">
        <v>0.26164104603005001</v>
      </c>
      <c r="J824" s="4">
        <f t="shared" si="65"/>
        <v>14.056914382046919</v>
      </c>
      <c r="K824" s="20">
        <f t="shared" si="66"/>
        <v>2.0537668761596484</v>
      </c>
      <c r="L824" s="4">
        <f t="shared" si="68"/>
        <v>1.2343863517250142E-3</v>
      </c>
      <c r="M824" s="4"/>
      <c r="N824" s="4"/>
      <c r="O824" s="4"/>
      <c r="P824" s="4"/>
      <c r="Q824" s="4"/>
      <c r="R824" s="4"/>
      <c r="S824" s="4"/>
    </row>
    <row r="825" spans="4:19" x14ac:dyDescent="0.25">
      <c r="D825" s="4">
        <f t="shared" si="67"/>
        <v>82.199999999999605</v>
      </c>
      <c r="E825" s="1">
        <v>110.29219999999999</v>
      </c>
      <c r="F825" s="1">
        <v>159.999</v>
      </c>
      <c r="G825" s="1">
        <v>2.055040275250227</v>
      </c>
      <c r="H825" s="1">
        <v>9.205605997247283E-5</v>
      </c>
      <c r="I825" s="1">
        <v>0.26219283043973252</v>
      </c>
      <c r="J825" s="4">
        <f t="shared" si="65"/>
        <v>14.127218278304635</v>
      </c>
      <c r="K825" s="20">
        <f t="shared" si="66"/>
        <v>2.0538118167184845</v>
      </c>
      <c r="L825" s="4">
        <f t="shared" si="68"/>
        <v>1.2284585317425822E-3</v>
      </c>
      <c r="M825" s="4"/>
      <c r="N825" s="4"/>
      <c r="O825" s="4"/>
      <c r="P825" s="4"/>
      <c r="Q825" s="4"/>
      <c r="R825" s="4"/>
      <c r="S825" s="4"/>
    </row>
    <row r="826" spans="4:19" x14ac:dyDescent="0.25">
      <c r="D826" s="4">
        <f t="shared" si="67"/>
        <v>82.299999999999599</v>
      </c>
      <c r="E826" s="1">
        <v>110.3922</v>
      </c>
      <c r="F826" s="1">
        <v>159.999</v>
      </c>
      <c r="G826" s="1">
        <v>2.0550555618744308</v>
      </c>
      <c r="H826" s="1">
        <v>9.2147823631406631E-5</v>
      </c>
      <c r="I826" s="1">
        <v>0.26274516679956739</v>
      </c>
      <c r="J826" s="4">
        <f t="shared" si="65"/>
        <v>14.197648284294011</v>
      </c>
      <c r="K826" s="20">
        <f t="shared" si="66"/>
        <v>2.0538568022313779</v>
      </c>
      <c r="L826" s="4">
        <f t="shared" si="68"/>
        <v>1.1987596430529379E-3</v>
      </c>
      <c r="M826" s="4"/>
      <c r="N826" s="4"/>
      <c r="O826" s="4"/>
      <c r="P826" s="4"/>
      <c r="Q826" s="4"/>
      <c r="R826" s="4"/>
      <c r="S826" s="4"/>
    </row>
    <row r="827" spans="4:19" x14ac:dyDescent="0.25">
      <c r="D827" s="4">
        <f t="shared" si="67"/>
        <v>82.399999999999594</v>
      </c>
      <c r="E827" s="1">
        <v>110.4922</v>
      </c>
      <c r="F827" s="1">
        <v>159.999</v>
      </c>
      <c r="G827" s="1">
        <v>2.0550528548680616</v>
      </c>
      <c r="H827" s="1">
        <v>9.2239358336817069E-5</v>
      </c>
      <c r="I827" s="1">
        <v>0.26329805374135579</v>
      </c>
      <c r="J827" s="4">
        <f t="shared" si="65"/>
        <v>14.26820445918699</v>
      </c>
      <c r="K827" s="20">
        <f t="shared" si="66"/>
        <v>2.0539018325868952</v>
      </c>
      <c r="L827" s="4">
        <f t="shared" si="68"/>
        <v>1.1510222811663695E-3</v>
      </c>
      <c r="M827" s="4"/>
      <c r="N827" s="4"/>
      <c r="O827" s="4"/>
      <c r="P827" s="4"/>
      <c r="Q827" s="4"/>
      <c r="R827" s="4"/>
      <c r="S827" s="4"/>
    </row>
    <row r="828" spans="4:19" x14ac:dyDescent="0.25">
      <c r="D828" s="4">
        <f t="shared" si="67"/>
        <v>82.499999999999588</v>
      </c>
      <c r="E828" s="1">
        <v>110.59220000000001</v>
      </c>
      <c r="F828" s="1">
        <v>159.999</v>
      </c>
      <c r="G828" s="1">
        <v>2.0550154344858957</v>
      </c>
      <c r="H828" s="1">
        <v>9.233066317032999E-5</v>
      </c>
      <c r="I828" s="1">
        <v>0.26385148989137674</v>
      </c>
      <c r="J828" s="4">
        <f t="shared" si="65"/>
        <v>14.33888686156622</v>
      </c>
      <c r="K828" s="20">
        <f t="shared" si="66"/>
        <v>2.0539469076731525</v>
      </c>
      <c r="L828" s="4">
        <f t="shared" si="68"/>
        <v>1.0685268127432757E-3</v>
      </c>
      <c r="M828" s="4"/>
      <c r="N828" s="4"/>
      <c r="O828" s="4"/>
      <c r="P828" s="4"/>
      <c r="Q828" s="4"/>
      <c r="R828" s="4"/>
      <c r="S828" s="4"/>
    </row>
    <row r="829" spans="4:19" x14ac:dyDescent="0.25">
      <c r="D829" s="4">
        <f t="shared" si="67"/>
        <v>82.599999999999582</v>
      </c>
      <c r="E829" s="1">
        <v>110.6922</v>
      </c>
      <c r="F829" s="1">
        <v>159.999</v>
      </c>
      <c r="G829" s="1">
        <v>2.055012727479526</v>
      </c>
      <c r="H829" s="1">
        <v>9.2421737215625909E-5</v>
      </c>
      <c r="I829" s="1">
        <v>0.2644054738703987</v>
      </c>
      <c r="J829" s="4">
        <f t="shared" si="65"/>
        <v>14.409695549422956</v>
      </c>
      <c r="K829" s="20">
        <f t="shared" si="66"/>
        <v>2.0539920273778174</v>
      </c>
      <c r="L829" s="4">
        <f t="shared" si="68"/>
        <v>1.020700101708627E-3</v>
      </c>
      <c r="M829" s="4"/>
      <c r="N829" s="4"/>
      <c r="O829" s="4"/>
      <c r="P829" s="4"/>
      <c r="Q829" s="4"/>
      <c r="R829" s="4"/>
      <c r="S829" s="4"/>
    </row>
    <row r="830" spans="4:19" x14ac:dyDescent="0.25">
      <c r="D830" s="4">
        <f t="shared" si="67"/>
        <v>82.699999999999577</v>
      </c>
      <c r="E830" s="1">
        <v>110.79219999999999</v>
      </c>
      <c r="F830" s="1">
        <v>159.999</v>
      </c>
      <c r="G830" s="1">
        <v>2.0549611351228383</v>
      </c>
      <c r="H830" s="1">
        <v>9.2512579558460411E-5</v>
      </c>
      <c r="I830" s="1">
        <v>0.26496000429369243</v>
      </c>
      <c r="J830" s="4">
        <f t="shared" si="65"/>
        <v>14.480630580155104</v>
      </c>
      <c r="K830" s="20">
        <f t="shared" si="66"/>
        <v>2.0540371915881086</v>
      </c>
      <c r="L830" s="4">
        <f t="shared" si="68"/>
        <v>9.239435347296876E-4</v>
      </c>
      <c r="M830" s="4"/>
      <c r="N830" s="4"/>
      <c r="O830" s="4"/>
      <c r="P830" s="4"/>
      <c r="Q830" s="4"/>
      <c r="R830" s="4"/>
      <c r="S830" s="4"/>
    </row>
    <row r="831" spans="4:19" x14ac:dyDescent="0.25">
      <c r="D831" s="4">
        <f t="shared" si="67"/>
        <v>82.799999999999571</v>
      </c>
      <c r="E831" s="1">
        <v>110.8922</v>
      </c>
      <c r="F831" s="1">
        <v>159.999</v>
      </c>
      <c r="G831" s="1">
        <v>2.0548549249317558</v>
      </c>
      <c r="H831" s="1">
        <v>9.2603189286683855E-5</v>
      </c>
      <c r="I831" s="1">
        <v>0.26551507977104322</v>
      </c>
      <c r="J831" s="4">
        <f t="shared" si="65"/>
        <v>14.551692010565166</v>
      </c>
      <c r="K831" s="20">
        <f t="shared" si="66"/>
        <v>2.0540824001907989</v>
      </c>
      <c r="L831" s="4">
        <f t="shared" si="68"/>
        <v>7.725247409569036E-4</v>
      </c>
      <c r="M831" s="4"/>
      <c r="N831" s="4"/>
      <c r="O831" s="4"/>
      <c r="P831" s="4"/>
      <c r="Q831" s="4"/>
      <c r="R831" s="4"/>
      <c r="S831" s="4"/>
    </row>
    <row r="832" spans="4:19" x14ac:dyDescent="0.25">
      <c r="D832" s="4">
        <f t="shared" si="67"/>
        <v>82.899999999999565</v>
      </c>
      <c r="E832" s="1">
        <v>110.9922</v>
      </c>
      <c r="F832" s="1">
        <v>159.999</v>
      </c>
      <c r="G832" s="1">
        <v>2.054738682893539</v>
      </c>
      <c r="H832" s="1">
        <v>9.2693565490261322E-5</v>
      </c>
      <c r="I832" s="1">
        <v>0.26607069890676327</v>
      </c>
      <c r="J832" s="4">
        <f t="shared" si="65"/>
        <v>14.622879896858219</v>
      </c>
      <c r="K832" s="20">
        <f t="shared" si="66"/>
        <v>2.0541276530722157</v>
      </c>
      <c r="L832" s="4">
        <f t="shared" si="68"/>
        <v>6.1102982132332784E-4</v>
      </c>
      <c r="M832" s="4"/>
      <c r="N832" s="4"/>
      <c r="O832" s="4"/>
      <c r="P832" s="4"/>
      <c r="Q832" s="4"/>
      <c r="R832" s="4"/>
      <c r="S832" s="4"/>
    </row>
    <row r="833" spans="4:19" x14ac:dyDescent="0.25">
      <c r="D833" s="4">
        <f t="shared" si="67"/>
        <v>82.999999999999559</v>
      </c>
      <c r="E833" s="1">
        <v>111.09220000000001</v>
      </c>
      <c r="F833" s="1">
        <v>159.999</v>
      </c>
      <c r="G833" s="1">
        <v>2.0546261032757047</v>
      </c>
      <c r="H833" s="1">
        <v>9.2783707261292469E-5</v>
      </c>
      <c r="I833" s="1">
        <v>0.26662686029970489</v>
      </c>
      <c r="J833" s="4">
        <f t="shared" si="65"/>
        <v>14.694194294639928</v>
      </c>
      <c r="K833" s="20">
        <f t="shared" si="66"/>
        <v>2.0541729501182417</v>
      </c>
      <c r="L833" s="4">
        <f t="shared" si="68"/>
        <v>4.5315315746297102E-4</v>
      </c>
      <c r="M833" s="4"/>
      <c r="N833" s="4"/>
      <c r="O833" s="4"/>
      <c r="P833" s="4"/>
      <c r="Q833" s="4"/>
      <c r="R833" s="4"/>
      <c r="S833" s="4"/>
    </row>
    <row r="834" spans="4:19" x14ac:dyDescent="0.25">
      <c r="D834" s="4">
        <f t="shared" si="67"/>
        <v>83.099999999999554</v>
      </c>
      <c r="E834" s="1">
        <v>111.1922</v>
      </c>
      <c r="F834" s="1">
        <v>159.999</v>
      </c>
      <c r="G834" s="1">
        <v>2.054560179708826</v>
      </c>
      <c r="H834" s="1">
        <v>9.2873613694031455E-5</v>
      </c>
      <c r="I834" s="1">
        <v>0.26718356254327263</v>
      </c>
      <c r="J834" s="4">
        <f t="shared" si="65"/>
        <v>14.765635258914475</v>
      </c>
      <c r="K834" s="20">
        <f t="shared" si="66"/>
        <v>2.054218291214315</v>
      </c>
      <c r="L834" s="4">
        <f t="shared" si="68"/>
        <v>3.4188849451100012E-4</v>
      </c>
      <c r="M834" s="4"/>
      <c r="N834" s="4"/>
      <c r="O834" s="4"/>
      <c r="P834" s="4"/>
      <c r="Q834" s="4"/>
      <c r="R834" s="4"/>
      <c r="S834" s="4"/>
    </row>
    <row r="835" spans="4:19" x14ac:dyDescent="0.25">
      <c r="D835" s="4">
        <f t="shared" si="67"/>
        <v>83.199999999999548</v>
      </c>
      <c r="E835" s="1">
        <v>111.29219999999999</v>
      </c>
      <c r="F835" s="1">
        <v>159.999</v>
      </c>
      <c r="G835" s="1">
        <v>2.0545768994540485</v>
      </c>
      <c r="H835" s="1">
        <v>9.2963283884906723E-5</v>
      </c>
      <c r="I835" s="1">
        <v>0.26774080422543678</v>
      </c>
      <c r="J835" s="4">
        <f t="shared" si="65"/>
        <v>14.837202844082626</v>
      </c>
      <c r="K835" s="20">
        <f t="shared" si="66"/>
        <v>2.0542636762454314</v>
      </c>
      <c r="L835" s="4">
        <f t="shared" si="68"/>
        <v>3.1322320861715269E-4</v>
      </c>
      <c r="M835" s="4"/>
      <c r="N835" s="4"/>
      <c r="O835" s="4"/>
      <c r="P835" s="4"/>
      <c r="Q835" s="4"/>
      <c r="R835" s="4"/>
      <c r="S835" s="4"/>
    </row>
    <row r="836" spans="4:19" x14ac:dyDescent="0.25">
      <c r="D836" s="4">
        <f t="shared" si="67"/>
        <v>83.299999999999542</v>
      </c>
      <c r="E836" s="1">
        <v>111.3922</v>
      </c>
      <c r="F836" s="1">
        <v>159.999</v>
      </c>
      <c r="G836" s="1">
        <v>2.054598396269335</v>
      </c>
      <c r="H836" s="1">
        <v>9.3052716932540735E-5</v>
      </c>
      <c r="I836" s="1">
        <v>0.26829858392874628</v>
      </c>
      <c r="J836" s="4">
        <f t="shared" ref="J836:J899" si="69">$B$2+($B$3-$B$2)*$B$4*I836/(1-(1-$B$4)*I836)</f>
        <v>14.908897103939669</v>
      </c>
      <c r="K836" s="20">
        <f t="shared" ref="K836:K899" si="70">$B$19+$B$20*I836+$B$21*F836+($B$22+$B$23*F836-$B$19-$B$20*I836-$B$21*F836)/(1+EXP($B$24*(F836-J836-$B$25-$B$26*F836)))</f>
        <v>2.0543091050961459</v>
      </c>
      <c r="L836" s="4">
        <f t="shared" si="68"/>
        <v>2.8929117318909903E-4</v>
      </c>
      <c r="M836" s="4"/>
      <c r="N836" s="4"/>
      <c r="O836" s="4"/>
      <c r="P836" s="4"/>
      <c r="Q836" s="4"/>
      <c r="R836" s="4"/>
      <c r="S836" s="4"/>
    </row>
    <row r="837" spans="4:19" x14ac:dyDescent="0.25">
      <c r="D837" s="4">
        <f t="shared" ref="D837:D900" si="71">D836+0.1</f>
        <v>83.399999999999537</v>
      </c>
      <c r="E837" s="1">
        <v>111.4922</v>
      </c>
      <c r="F837" s="1">
        <v>159.999</v>
      </c>
      <c r="G837" s="1">
        <v>2.0545726000909914</v>
      </c>
      <c r="H837" s="1">
        <v>9.3141911937769638E-5</v>
      </c>
      <c r="I837" s="1">
        <v>0.26885690023034148</v>
      </c>
      <c r="J837" s="4">
        <f t="shared" si="69"/>
        <v>14.980718091673392</v>
      </c>
      <c r="K837" s="20">
        <f t="shared" si="70"/>
        <v>2.0543545776505723</v>
      </c>
      <c r="L837" s="4">
        <f t="shared" si="68"/>
        <v>2.1802244041912999E-4</v>
      </c>
      <c r="M837" s="4"/>
      <c r="N837" s="4"/>
      <c r="O837" s="4"/>
      <c r="P837" s="4"/>
      <c r="Q837" s="4"/>
      <c r="R837" s="4"/>
      <c r="S837" s="4"/>
    </row>
    <row r="838" spans="4:19" x14ac:dyDescent="0.25">
      <c r="D838" s="4">
        <f t="shared" si="71"/>
        <v>83.499999999999531</v>
      </c>
      <c r="E838" s="1">
        <v>111.59220000000001</v>
      </c>
      <c r="F838" s="1">
        <v>159.999</v>
      </c>
      <c r="G838" s="1">
        <v>2.0545025363967238</v>
      </c>
      <c r="H838" s="1">
        <v>9.3230868003663168E-5</v>
      </c>
      <c r="I838" s="1">
        <v>0.26941575170196813</v>
      </c>
      <c r="J838" s="4">
        <f t="shared" si="69"/>
        <v>15.052665859862145</v>
      </c>
      <c r="K838" s="20">
        <f t="shared" si="70"/>
        <v>2.0544000937923843</v>
      </c>
      <c r="L838" s="4">
        <f t="shared" si="68"/>
        <v>1.0244260433944774E-4</v>
      </c>
      <c r="M838" s="4"/>
      <c r="N838" s="4"/>
      <c r="O838" s="4"/>
      <c r="P838" s="4"/>
      <c r="Q838" s="4"/>
      <c r="R838" s="4"/>
      <c r="S838" s="4"/>
    </row>
    <row r="839" spans="4:19" x14ac:dyDescent="0.25">
      <c r="D839" s="4">
        <f t="shared" si="71"/>
        <v>83.599999999999525</v>
      </c>
      <c r="E839" s="1">
        <v>111.6922</v>
      </c>
      <c r="F839" s="1">
        <v>159.999</v>
      </c>
      <c r="G839" s="1">
        <v>2.0544272179253862</v>
      </c>
      <c r="H839" s="1">
        <v>9.3319584235544023E-5</v>
      </c>
      <c r="I839" s="1">
        <v>0.26997513690999009</v>
      </c>
      <c r="J839" s="4">
        <f t="shared" si="69"/>
        <v>15.124740460472758</v>
      </c>
      <c r="K839" s="20">
        <f t="shared" si="70"/>
        <v>2.0544456534048199</v>
      </c>
      <c r="L839" s="4">
        <f t="shared" si="68"/>
        <v>1.8435479433698276E-5</v>
      </c>
      <c r="M839" s="4"/>
      <c r="N839" s="4"/>
      <c r="O839" s="4"/>
      <c r="P839" s="4"/>
      <c r="Q839" s="4"/>
      <c r="R839" s="4"/>
      <c r="S839" s="4"/>
    </row>
    <row r="840" spans="4:19" x14ac:dyDescent="0.25">
      <c r="D840" s="4">
        <f t="shared" si="71"/>
        <v>83.69999999999952</v>
      </c>
      <c r="E840" s="1">
        <v>111.79219999999999</v>
      </c>
      <c r="F840" s="1">
        <v>159.9974</v>
      </c>
      <c r="G840" s="1">
        <v>2.0542749886260232</v>
      </c>
      <c r="H840" s="1">
        <v>9.3401127586935451E-5</v>
      </c>
      <c r="I840" s="1">
        <v>0.27053505441540332</v>
      </c>
      <c r="J840" s="4">
        <f t="shared" si="69"/>
        <v>15.196941944858622</v>
      </c>
      <c r="K840" s="20">
        <f t="shared" si="70"/>
        <v>2.0544912563706772</v>
      </c>
      <c r="L840" s="4">
        <f t="shared" si="68"/>
        <v>2.1626774465399734E-4</v>
      </c>
      <c r="M840" s="4"/>
      <c r="N840" s="4"/>
      <c r="O840" s="4"/>
      <c r="P840" s="4"/>
      <c r="Q840" s="4"/>
      <c r="R840" s="4"/>
      <c r="S840" s="4"/>
    </row>
    <row r="841" spans="4:19" x14ac:dyDescent="0.25">
      <c r="D841" s="4">
        <f t="shared" si="71"/>
        <v>83.799999999999514</v>
      </c>
      <c r="E841" s="1">
        <v>111.8922</v>
      </c>
      <c r="F841" s="1">
        <v>159.9957</v>
      </c>
      <c r="G841" s="1">
        <v>2.0541149567788892</v>
      </c>
      <c r="H841" s="1">
        <v>9.3481976526679609E-5</v>
      </c>
      <c r="I841" s="1">
        <v>0.27109546118092498</v>
      </c>
      <c r="J841" s="4">
        <f t="shared" si="69"/>
        <v>15.269264993828209</v>
      </c>
      <c r="K841" s="20">
        <f t="shared" si="70"/>
        <v>2.0545368991847468</v>
      </c>
      <c r="L841" s="4">
        <f t="shared" si="68"/>
        <v>4.2194240585757825E-4</v>
      </c>
      <c r="M841" s="4"/>
      <c r="N841" s="4"/>
      <c r="O841" s="4"/>
      <c r="P841" s="4"/>
      <c r="Q841" s="4"/>
      <c r="R841" s="4"/>
      <c r="S841" s="4"/>
    </row>
    <row r="842" spans="4:19" x14ac:dyDescent="0.25">
      <c r="D842" s="4">
        <f t="shared" si="71"/>
        <v>83.899999999999508</v>
      </c>
      <c r="E842" s="1">
        <v>111.9922</v>
      </c>
      <c r="F842" s="1">
        <v>159.9957</v>
      </c>
      <c r="G842" s="1">
        <v>2.0540210077343035</v>
      </c>
      <c r="H842" s="1">
        <v>9.3569941017418229E-5</v>
      </c>
      <c r="I842" s="1">
        <v>0.27165635304008501</v>
      </c>
      <c r="J842" s="4">
        <f t="shared" si="69"/>
        <v>15.341709293402484</v>
      </c>
      <c r="K842" s="20">
        <f t="shared" si="70"/>
        <v>2.0545825815076881</v>
      </c>
      <c r="L842" s="4">
        <f t="shared" si="68"/>
        <v>5.61573773384616E-4</v>
      </c>
      <c r="M842" s="4"/>
      <c r="N842" s="4"/>
      <c r="O842" s="4"/>
      <c r="P842" s="4"/>
      <c r="Q842" s="4"/>
      <c r="R842" s="4"/>
      <c r="S842" s="4"/>
    </row>
    <row r="843" spans="4:19" x14ac:dyDescent="0.25">
      <c r="D843" s="4">
        <f t="shared" si="71"/>
        <v>83.999999999999503</v>
      </c>
      <c r="E843" s="1">
        <v>112.09220000000001</v>
      </c>
      <c r="F843" s="1">
        <v>159.9957</v>
      </c>
      <c r="G843" s="1">
        <v>2.0539436191992717</v>
      </c>
      <c r="H843" s="1">
        <v>9.3657662230184672E-5</v>
      </c>
      <c r="I843" s="1">
        <v>0.27221777268618957</v>
      </c>
      <c r="J843" s="4">
        <f t="shared" si="69"/>
        <v>15.414280588212076</v>
      </c>
      <c r="K843" s="20">
        <f t="shared" si="70"/>
        <v>2.0546283068166944</v>
      </c>
      <c r="L843" s="4">
        <f t="shared" si="68"/>
        <v>6.8468761742268569E-4</v>
      </c>
      <c r="M843" s="4"/>
      <c r="N843" s="4"/>
      <c r="O843" s="4"/>
      <c r="P843" s="4"/>
      <c r="Q843" s="4"/>
      <c r="R843" s="4"/>
      <c r="S843" s="4"/>
    </row>
    <row r="844" spans="4:19" x14ac:dyDescent="0.25">
      <c r="D844" s="4">
        <f t="shared" si="71"/>
        <v>84.099999999999497</v>
      </c>
      <c r="E844" s="1">
        <v>112.1922</v>
      </c>
      <c r="F844" s="1">
        <v>159.9957</v>
      </c>
      <c r="G844" s="1">
        <v>2.0538998293903541</v>
      </c>
      <c r="H844" s="1">
        <v>9.3745139282398933E-5</v>
      </c>
      <c r="I844" s="1">
        <v>0.27277971865957062</v>
      </c>
      <c r="J844" s="4">
        <f t="shared" si="69"/>
        <v>15.48697892711407</v>
      </c>
      <c r="K844" s="20">
        <f t="shared" si="70"/>
        <v>2.0546740749928802</v>
      </c>
      <c r="L844" s="4">
        <f t="shared" si="68"/>
        <v>7.7424560252614683E-4</v>
      </c>
      <c r="M844" s="4"/>
      <c r="N844" s="4"/>
      <c r="O844" s="4"/>
      <c r="P844" s="4"/>
      <c r="Q844" s="4"/>
      <c r="R844" s="4"/>
      <c r="S844" s="4"/>
    </row>
    <row r="845" spans="4:19" x14ac:dyDescent="0.25">
      <c r="D845" s="4">
        <f t="shared" si="71"/>
        <v>84.199999999999491</v>
      </c>
      <c r="E845" s="1">
        <v>112.29219999999999</v>
      </c>
      <c r="F845" s="1">
        <v>159.9957</v>
      </c>
      <c r="G845" s="1">
        <v>2.05389377843494</v>
      </c>
      <c r="H845" s="1">
        <v>9.3832371293849282E-5</v>
      </c>
      <c r="I845" s="1">
        <v>0.27334218949526501</v>
      </c>
      <c r="J845" s="4">
        <f t="shared" si="69"/>
        <v>15.55980435834255</v>
      </c>
      <c r="K845" s="20">
        <f t="shared" si="70"/>
        <v>2.0547198859169322</v>
      </c>
      <c r="L845" s="4">
        <f t="shared" si="68"/>
        <v>8.2610748199218875E-4</v>
      </c>
      <c r="M845" s="4"/>
      <c r="N845" s="4"/>
      <c r="O845" s="4"/>
      <c r="P845" s="4"/>
      <c r="Q845" s="4"/>
      <c r="R845" s="4"/>
      <c r="S845" s="4"/>
    </row>
    <row r="846" spans="4:19" x14ac:dyDescent="0.25">
      <c r="D846" s="4">
        <f t="shared" si="71"/>
        <v>84.299999999999486</v>
      </c>
      <c r="E846" s="1">
        <v>112.3922</v>
      </c>
      <c r="F846" s="1">
        <v>159.9957</v>
      </c>
      <c r="G846" s="1">
        <v>2.0539477593266602</v>
      </c>
      <c r="H846" s="1">
        <v>9.3919357386711377E-5</v>
      </c>
      <c r="I846" s="1">
        <v>0.27390518372302813</v>
      </c>
      <c r="J846" s="4">
        <f t="shared" si="69"/>
        <v>15.632756929506545</v>
      </c>
      <c r="K846" s="20">
        <f t="shared" si="70"/>
        <v>2.0547657394691043</v>
      </c>
      <c r="L846" s="4">
        <f t="shared" ref="L846:L909" si="72">ABS(G846-K846)</f>
        <v>8.179801424441635E-4</v>
      </c>
      <c r="M846" s="4"/>
      <c r="N846" s="4"/>
      <c r="O846" s="4"/>
      <c r="P846" s="4"/>
      <c r="Q846" s="4"/>
      <c r="R846" s="4"/>
      <c r="S846" s="4"/>
    </row>
    <row r="847" spans="4:19" x14ac:dyDescent="0.25">
      <c r="D847" s="4">
        <f t="shared" si="71"/>
        <v>84.39999999999948</v>
      </c>
      <c r="E847" s="1">
        <v>112.4922</v>
      </c>
      <c r="F847" s="1">
        <v>159.9957</v>
      </c>
      <c r="G847" s="1">
        <v>2.0540350204731572</v>
      </c>
      <c r="H847" s="1">
        <v>9.4006096685567505E-5</v>
      </c>
      <c r="I847" s="1">
        <v>0.27446869986734834</v>
      </c>
      <c r="J847" s="4">
        <f t="shared" si="69"/>
        <v>15.70583668758805</v>
      </c>
      <c r="K847" s="20">
        <f t="shared" si="70"/>
        <v>2.0548116355292216</v>
      </c>
      <c r="L847" s="4">
        <f t="shared" si="72"/>
        <v>7.7661505606441139E-4</v>
      </c>
      <c r="M847" s="4"/>
      <c r="N847" s="4"/>
      <c r="O847" s="4"/>
      <c r="P847" s="4"/>
      <c r="Q847" s="4"/>
      <c r="R847" s="4"/>
      <c r="S847" s="4"/>
    </row>
    <row r="848" spans="4:19" x14ac:dyDescent="0.25">
      <c r="D848" s="4">
        <f t="shared" si="71"/>
        <v>84.499999999999474</v>
      </c>
      <c r="E848" s="1">
        <v>112.59220000000001</v>
      </c>
      <c r="F848" s="1">
        <v>159.9957</v>
      </c>
      <c r="G848" s="1">
        <v>2.0541659121929019</v>
      </c>
      <c r="H848" s="1">
        <v>9.4092588317426086E-5</v>
      </c>
      <c r="I848" s="1">
        <v>0.27503273644746179</v>
      </c>
      <c r="J848" s="4">
        <f t="shared" si="69"/>
        <v>15.779043678940091</v>
      </c>
      <c r="K848" s="20">
        <f t="shared" si="70"/>
        <v>2.0548575739766828</v>
      </c>
      <c r="L848" s="4">
        <f t="shared" si="72"/>
        <v>6.9166178378088361E-4</v>
      </c>
      <c r="M848" s="4"/>
      <c r="N848" s="4"/>
      <c r="O848" s="4"/>
      <c r="P848" s="4"/>
      <c r="Q848" s="4"/>
      <c r="R848" s="4"/>
      <c r="S848" s="4"/>
    </row>
    <row r="849" spans="4:19" x14ac:dyDescent="0.25">
      <c r="D849" s="4">
        <f t="shared" si="71"/>
        <v>84.599999999999469</v>
      </c>
      <c r="E849" s="1">
        <v>112.6922</v>
      </c>
      <c r="F849" s="1">
        <v>159.9957</v>
      </c>
      <c r="G849" s="1">
        <v>2.0542716446769784</v>
      </c>
      <c r="H849" s="1">
        <v>9.4178831411740403E-5</v>
      </c>
      <c r="I849" s="1">
        <v>0.27559729197736632</v>
      </c>
      <c r="J849" s="4">
        <f t="shared" si="69"/>
        <v>15.852377949284712</v>
      </c>
      <c r="K849" s="20">
        <f t="shared" si="70"/>
        <v>2.0549035546904588</v>
      </c>
      <c r="L849" s="4">
        <f t="shared" si="72"/>
        <v>6.3191001348039677E-4</v>
      </c>
      <c r="M849" s="4"/>
      <c r="N849" s="4"/>
      <c r="O849" s="4"/>
      <c r="P849" s="4"/>
      <c r="Q849" s="4"/>
      <c r="R849" s="4"/>
      <c r="S849" s="4"/>
    </row>
    <row r="850" spans="4:19" x14ac:dyDescent="0.25">
      <c r="D850" s="4">
        <f t="shared" si="71"/>
        <v>84.699999999999463</v>
      </c>
      <c r="E850" s="1">
        <v>112.79219999999999</v>
      </c>
      <c r="F850" s="1">
        <v>159.9957</v>
      </c>
      <c r="G850" s="1">
        <v>2.0544046064604178</v>
      </c>
      <c r="H850" s="1">
        <v>9.4264825100428022E-5</v>
      </c>
      <c r="I850" s="1">
        <v>0.27616236496583674</v>
      </c>
      <c r="J850" s="4">
        <f t="shared" si="69"/>
        <v>15.925839543711025</v>
      </c>
      <c r="K850" s="20">
        <f t="shared" si="70"/>
        <v>2.0549495775490958</v>
      </c>
      <c r="L850" s="4">
        <f t="shared" si="72"/>
        <v>5.4497108867801458E-4</v>
      </c>
      <c r="M850" s="4"/>
      <c r="N850" s="4"/>
      <c r="O850" s="4"/>
      <c r="P850" s="4"/>
      <c r="Q850" s="4"/>
      <c r="R850" s="4"/>
      <c r="S850" s="4"/>
    </row>
    <row r="851" spans="4:19" x14ac:dyDescent="0.25">
      <c r="D851" s="4">
        <f t="shared" si="71"/>
        <v>84.799999999999457</v>
      </c>
      <c r="E851" s="1">
        <v>112.8922</v>
      </c>
      <c r="F851" s="1">
        <v>159.9957</v>
      </c>
      <c r="G851" s="1">
        <v>2.0545824727024566</v>
      </c>
      <c r="H851" s="1">
        <v>9.4350568517889656E-5</v>
      </c>
      <c r="I851" s="1">
        <v>0.27672795391643934</v>
      </c>
      <c r="J851" s="4">
        <f t="shared" si="69"/>
        <v>15.999428506673251</v>
      </c>
      <c r="K851" s="20">
        <f t="shared" si="70"/>
        <v>2.0549956424307152</v>
      </c>
      <c r="L851" s="4">
        <f t="shared" si="72"/>
        <v>4.1316972825855558E-4</v>
      </c>
      <c r="M851" s="4"/>
      <c r="N851" s="4"/>
      <c r="O851" s="4"/>
      <c r="P851" s="4"/>
      <c r="Q851" s="4"/>
      <c r="R851" s="4"/>
      <c r="S851" s="4"/>
    </row>
    <row r="852" spans="4:19" x14ac:dyDescent="0.25">
      <c r="D852" s="4">
        <f t="shared" si="71"/>
        <v>84.899999999999451</v>
      </c>
      <c r="E852" s="1">
        <v>112.9922</v>
      </c>
      <c r="F852" s="1">
        <v>159.9957</v>
      </c>
      <c r="G852" s="1">
        <v>2.0547703707916281</v>
      </c>
      <c r="H852" s="1">
        <v>9.4436060801028263E-5</v>
      </c>
      <c r="I852" s="1">
        <v>0.27729405732754664</v>
      </c>
      <c r="J852" s="4">
        <f t="shared" si="69"/>
        <v>16.073144881988714</v>
      </c>
      <c r="K852" s="20">
        <f t="shared" si="70"/>
        <v>2.0550417492130153</v>
      </c>
      <c r="L852" s="4">
        <f t="shared" si="72"/>
        <v>2.7137842138724722E-4</v>
      </c>
      <c r="M852" s="4"/>
      <c r="N852" s="4"/>
      <c r="O852" s="4"/>
      <c r="P852" s="4"/>
      <c r="Q852" s="4"/>
      <c r="R852" s="4"/>
      <c r="S852" s="4"/>
    </row>
    <row r="853" spans="4:19" x14ac:dyDescent="0.25">
      <c r="D853" s="4">
        <f t="shared" si="71"/>
        <v>84.999999999999446</v>
      </c>
      <c r="E853" s="1">
        <v>113.09220000000001</v>
      </c>
      <c r="F853" s="1">
        <v>159.9957</v>
      </c>
      <c r="G853" s="1">
        <v>2.0549452115559594</v>
      </c>
      <c r="H853" s="1">
        <v>9.4521301089267964E-5</v>
      </c>
      <c r="I853" s="1">
        <v>0.27786067369235284</v>
      </c>
      <c r="J853" s="4">
        <f t="shared" si="69"/>
        <v>16.146988712835942</v>
      </c>
      <c r="K853" s="20">
        <f t="shared" si="70"/>
        <v>2.0550878977732738</v>
      </c>
      <c r="L853" s="4">
        <f t="shared" si="72"/>
        <v>1.4268621731439168E-4</v>
      </c>
      <c r="M853" s="4"/>
      <c r="N853" s="4"/>
      <c r="O853" s="4"/>
      <c r="P853" s="4"/>
      <c r="Q853" s="4"/>
      <c r="R853" s="4"/>
      <c r="S853" s="4"/>
    </row>
    <row r="854" spans="4:19" x14ac:dyDescent="0.25">
      <c r="D854" s="4">
        <f t="shared" si="71"/>
        <v>85.09999999999944</v>
      </c>
      <c r="E854" s="1">
        <v>113.1922</v>
      </c>
      <c r="F854" s="1">
        <v>159.9957</v>
      </c>
      <c r="G854" s="1">
        <v>2.0550525363967238</v>
      </c>
      <c r="H854" s="1">
        <v>9.4606288524572813E-5</v>
      </c>
      <c r="I854" s="1">
        <v>0.27842780149888841</v>
      </c>
      <c r="J854" s="4">
        <f t="shared" si="69"/>
        <v>16.220960041752647</v>
      </c>
      <c r="K854" s="20">
        <f t="shared" si="70"/>
        <v>2.0551340879883466</v>
      </c>
      <c r="L854" s="4">
        <f t="shared" si="72"/>
        <v>8.155159162281933E-5</v>
      </c>
      <c r="M854" s="4"/>
      <c r="N854" s="4"/>
      <c r="O854" s="4"/>
      <c r="P854" s="4"/>
      <c r="Q854" s="4"/>
      <c r="R854" s="4"/>
      <c r="S854" s="4"/>
    </row>
    <row r="855" spans="4:19" x14ac:dyDescent="0.25">
      <c r="D855" s="4">
        <f t="shared" si="71"/>
        <v>85.199999999999434</v>
      </c>
      <c r="E855" s="1">
        <v>113.29219999999999</v>
      </c>
      <c r="F855" s="1">
        <v>159.9957</v>
      </c>
      <c r="G855" s="1">
        <v>2.0551038102820742</v>
      </c>
      <c r="H855" s="1">
        <v>9.4691022251465853E-5</v>
      </c>
      <c r="I855" s="1">
        <v>0.27899543923003584</v>
      </c>
      <c r="J855" s="4">
        <f t="shared" si="69"/>
        <v>16.295058910633824</v>
      </c>
      <c r="K855" s="20">
        <f t="shared" si="70"/>
        <v>2.0551803197346707</v>
      </c>
      <c r="L855" s="4">
        <f t="shared" si="72"/>
        <v>7.6509452596518202E-5</v>
      </c>
      <c r="M855" s="4"/>
      <c r="N855" s="4"/>
      <c r="O855" s="4"/>
      <c r="P855" s="4"/>
      <c r="Q855" s="4"/>
      <c r="R855" s="4"/>
      <c r="S855" s="4"/>
    </row>
    <row r="856" spans="4:19" x14ac:dyDescent="0.25">
      <c r="D856" s="4">
        <f t="shared" si="71"/>
        <v>85.299999999999429</v>
      </c>
      <c r="E856" s="1">
        <v>113.3922</v>
      </c>
      <c r="F856" s="1">
        <v>159.9957</v>
      </c>
      <c r="G856" s="1">
        <v>2.0551593835304818</v>
      </c>
      <c r="H856" s="1">
        <v>9.4775501417047599E-5</v>
      </c>
      <c r="I856" s="1">
        <v>0.2795635853635447</v>
      </c>
      <c r="J856" s="4">
        <f t="shared" si="69"/>
        <v>16.369285360729755</v>
      </c>
      <c r="K856" s="20">
        <f t="shared" si="70"/>
        <v>2.0552265928882649</v>
      </c>
      <c r="L856" s="4">
        <f t="shared" si="72"/>
        <v>6.720935778314896E-5</v>
      </c>
      <c r="M856" s="4"/>
      <c r="N856" s="4"/>
      <c r="O856" s="4"/>
      <c r="P856" s="4"/>
      <c r="Q856" s="4"/>
      <c r="R856" s="4"/>
      <c r="S856" s="4"/>
    </row>
    <row r="857" spans="4:19" x14ac:dyDescent="0.25">
      <c r="D857" s="4">
        <f t="shared" si="71"/>
        <v>85.399999999999423</v>
      </c>
      <c r="E857" s="1">
        <v>113.4922</v>
      </c>
      <c r="F857" s="1">
        <v>159.9957</v>
      </c>
      <c r="G857" s="1">
        <v>2.0552388421292078</v>
      </c>
      <c r="H857" s="1">
        <v>9.4859725171015042E-5</v>
      </c>
      <c r="I857" s="1">
        <v>0.28013223837204693</v>
      </c>
      <c r="J857" s="4">
        <f t="shared" si="69"/>
        <v>16.443639432644066</v>
      </c>
      <c r="K857" s="20">
        <f t="shared" si="70"/>
        <v>2.0552729073247322</v>
      </c>
      <c r="L857" s="4">
        <f t="shared" si="72"/>
        <v>3.4065195524402014E-5</v>
      </c>
      <c r="M857" s="4"/>
      <c r="N857" s="4"/>
      <c r="O857" s="4"/>
      <c r="P857" s="4"/>
      <c r="Q857" s="4"/>
      <c r="R857" s="4"/>
      <c r="S857" s="4"/>
    </row>
    <row r="858" spans="4:19" x14ac:dyDescent="0.25">
      <c r="D858" s="4">
        <f t="shared" si="71"/>
        <v>85.499999999999417</v>
      </c>
      <c r="E858" s="1">
        <v>113.59220000000001</v>
      </c>
      <c r="F858" s="1">
        <v>159.9957</v>
      </c>
      <c r="G858" s="1">
        <v>2.0553259440400362</v>
      </c>
      <c r="H858" s="1">
        <v>9.494369266568001E-5</v>
      </c>
      <c r="I858" s="1">
        <v>0.28070139672307304</v>
      </c>
      <c r="J858" s="4">
        <f t="shared" si="69"/>
        <v>16.518121166331831</v>
      </c>
      <c r="K858" s="20">
        <f t="shared" si="70"/>
        <v>2.0553192629192583</v>
      </c>
      <c r="L858" s="4">
        <f t="shared" si="72"/>
        <v>6.6811207779515769E-6</v>
      </c>
      <c r="M858" s="4"/>
      <c r="N858" s="4"/>
      <c r="O858" s="4"/>
      <c r="P858" s="4"/>
      <c r="Q858" s="4"/>
      <c r="R858" s="4"/>
      <c r="S858" s="4"/>
    </row>
    <row r="859" spans="4:19" x14ac:dyDescent="0.25">
      <c r="D859" s="4">
        <f t="shared" si="71"/>
        <v>85.599999999999412</v>
      </c>
      <c r="E859" s="1">
        <v>113.6922</v>
      </c>
      <c r="F859" s="1">
        <v>159.9957</v>
      </c>
      <c r="G859" s="1">
        <v>2.055371007734303</v>
      </c>
      <c r="H859" s="1">
        <v>9.5027403055988064E-5</v>
      </c>
      <c r="I859" s="1">
        <v>0.28127105887906706</v>
      </c>
      <c r="J859" s="4">
        <f t="shared" si="69"/>
        <v>16.592730601097543</v>
      </c>
      <c r="K859" s="20">
        <f t="shared" si="70"/>
        <v>2.0553656595466161</v>
      </c>
      <c r="L859" s="4">
        <f t="shared" si="72"/>
        <v>5.3481876869376777E-6</v>
      </c>
      <c r="M859" s="4"/>
      <c r="N859" s="4"/>
      <c r="O859" s="4"/>
      <c r="P859" s="4"/>
      <c r="Q859" s="4"/>
      <c r="R859" s="4"/>
      <c r="S859" s="4"/>
    </row>
    <row r="860" spans="4:19" x14ac:dyDescent="0.25">
      <c r="D860" s="4">
        <f t="shared" si="71"/>
        <v>85.699999999999406</v>
      </c>
      <c r="E860" s="1">
        <v>113.79219999999999</v>
      </c>
      <c r="F860" s="1">
        <v>159.99520000000001</v>
      </c>
      <c r="G860" s="1">
        <v>2.0554276956323925</v>
      </c>
      <c r="H860" s="1">
        <v>9.5108649615860194E-5</v>
      </c>
      <c r="I860" s="1">
        <v>0.28184122329740297</v>
      </c>
      <c r="J860" s="4">
        <f t="shared" si="69"/>
        <v>16.667467775593291</v>
      </c>
      <c r="K860" s="20">
        <f t="shared" si="70"/>
        <v>2.0554120970811649</v>
      </c>
      <c r="L860" s="4">
        <f t="shared" si="72"/>
        <v>1.5598551227569146E-5</v>
      </c>
      <c r="M860" s="4"/>
      <c r="N860" s="4"/>
      <c r="O860" s="4"/>
      <c r="P860" s="4"/>
      <c r="Q860" s="4"/>
      <c r="R860" s="4"/>
      <c r="S860" s="4"/>
    </row>
    <row r="861" spans="4:19" x14ac:dyDescent="0.25">
      <c r="D861" s="4">
        <f t="shared" si="71"/>
        <v>85.7999999999994</v>
      </c>
      <c r="E861" s="1">
        <v>113.8922</v>
      </c>
      <c r="F861" s="1">
        <v>159.99469999999999</v>
      </c>
      <c r="G861" s="1">
        <v>2.0555065172884435</v>
      </c>
      <c r="H861" s="1">
        <v>9.5189631649574387E-5</v>
      </c>
      <c r="I861" s="1">
        <v>0.28241187519509819</v>
      </c>
      <c r="J861" s="4">
        <f t="shared" si="69"/>
        <v>16.742330990769947</v>
      </c>
      <c r="K861" s="20">
        <f t="shared" si="70"/>
        <v>2.0554585743188927</v>
      </c>
      <c r="L861" s="4">
        <f t="shared" si="72"/>
        <v>4.7942969550796022E-5</v>
      </c>
      <c r="M861" s="4"/>
      <c r="N861" s="4"/>
      <c r="O861" s="4"/>
      <c r="P861" s="4"/>
      <c r="Q861" s="4"/>
      <c r="R861" s="4"/>
      <c r="S861" s="4"/>
    </row>
    <row r="862" spans="4:19" x14ac:dyDescent="0.25">
      <c r="D862" s="4">
        <f t="shared" si="71"/>
        <v>85.899999999999395</v>
      </c>
      <c r="E862" s="1">
        <v>113.9922</v>
      </c>
      <c r="F862" s="1">
        <v>159.99469999999999</v>
      </c>
      <c r="G862" s="1">
        <v>2.0556079504094624</v>
      </c>
      <c r="H862" s="1">
        <v>9.5272558001952524E-5</v>
      </c>
      <c r="I862" s="1">
        <v>0.28298301298499562</v>
      </c>
      <c r="J862" s="4">
        <f t="shared" si="69"/>
        <v>16.817320275107729</v>
      </c>
      <c r="K862" s="20">
        <f t="shared" si="70"/>
        <v>2.0555050911305308</v>
      </c>
      <c r="L862" s="4">
        <f t="shared" si="72"/>
        <v>1.0285927893161073E-4</v>
      </c>
      <c r="M862" s="4"/>
      <c r="N862" s="4"/>
      <c r="O862" s="4"/>
      <c r="P862" s="4"/>
      <c r="Q862" s="4"/>
      <c r="R862" s="4"/>
      <c r="S862" s="4"/>
    </row>
    <row r="863" spans="4:19" x14ac:dyDescent="0.25">
      <c r="D863" s="4">
        <f t="shared" si="71"/>
        <v>85.999999999999389</v>
      </c>
      <c r="E863" s="1">
        <v>114.09220000000001</v>
      </c>
      <c r="F863" s="1">
        <v>159.99469999999999</v>
      </c>
      <c r="G863" s="1">
        <v>2.0557498293903542</v>
      </c>
      <c r="H863" s="1">
        <v>9.5355223932719018E-5</v>
      </c>
      <c r="I863" s="1">
        <v>0.28355464833300736</v>
      </c>
      <c r="J863" s="4">
        <f t="shared" si="69"/>
        <v>16.892437399332554</v>
      </c>
      <c r="K863" s="20">
        <f t="shared" si="70"/>
        <v>2.0555516484662206</v>
      </c>
      <c r="L863" s="4">
        <f t="shared" si="72"/>
        <v>1.9818092413359523E-4</v>
      </c>
      <c r="M863" s="4"/>
      <c r="N863" s="4"/>
      <c r="O863" s="4"/>
      <c r="P863" s="4"/>
      <c r="Q863" s="4"/>
      <c r="R863" s="4"/>
      <c r="S863" s="4"/>
    </row>
    <row r="864" spans="4:19" x14ac:dyDescent="0.25">
      <c r="D864" s="4">
        <f t="shared" si="71"/>
        <v>86.099999999999383</v>
      </c>
      <c r="E864" s="1">
        <v>114.1922</v>
      </c>
      <c r="F864" s="1">
        <v>159.99469999999999</v>
      </c>
      <c r="G864" s="1">
        <v>2.0558891606005454</v>
      </c>
      <c r="H864" s="1">
        <v>9.5437628610417423E-5</v>
      </c>
      <c r="I864" s="1">
        <v>0.28412677967660366</v>
      </c>
      <c r="J864" s="4">
        <f t="shared" si="69"/>
        <v>16.967682399462252</v>
      </c>
      <c r="K864" s="20">
        <f t="shared" si="70"/>
        <v>2.0555982461986995</v>
      </c>
      <c r="L864" s="4">
        <f t="shared" si="72"/>
        <v>2.9091440184592088E-4</v>
      </c>
      <c r="M864" s="4"/>
      <c r="N864" s="4"/>
      <c r="O864" s="4"/>
      <c r="P864" s="4"/>
      <c r="Q864" s="4"/>
      <c r="R864" s="4"/>
      <c r="S864" s="4"/>
    </row>
    <row r="865" spans="4:19" x14ac:dyDescent="0.25">
      <c r="D865" s="4">
        <f t="shared" si="71"/>
        <v>86.199999999999378</v>
      </c>
      <c r="E865" s="1">
        <v>114.29219999999999</v>
      </c>
      <c r="F865" s="1">
        <v>159.99469999999999</v>
      </c>
      <c r="G865" s="1">
        <v>2.0560181414922649</v>
      </c>
      <c r="H865" s="1">
        <v>9.5519771206334516E-5</v>
      </c>
      <c r="I865" s="1">
        <v>0.28469940544826611</v>
      </c>
      <c r="J865" s="4">
        <f t="shared" si="69"/>
        <v>17.043055310852679</v>
      </c>
      <c r="K865" s="20">
        <f t="shared" si="70"/>
        <v>2.0556448842003006</v>
      </c>
      <c r="L865" s="4">
        <f t="shared" si="72"/>
        <v>3.7325729196435731E-4</v>
      </c>
      <c r="M865" s="4"/>
      <c r="N865" s="4"/>
      <c r="O865" s="4"/>
      <c r="P865" s="4"/>
      <c r="Q865" s="4"/>
      <c r="R865" s="4"/>
      <c r="S865" s="4"/>
    </row>
    <row r="866" spans="4:19" x14ac:dyDescent="0.25">
      <c r="D866" s="4">
        <f t="shared" si="71"/>
        <v>86.299999999999372</v>
      </c>
      <c r="E866" s="1">
        <v>114.3922</v>
      </c>
      <c r="F866" s="1">
        <v>159.99469999999999</v>
      </c>
      <c r="G866" s="1">
        <v>2.0561471223839849</v>
      </c>
      <c r="H866" s="1">
        <v>9.5601650894518427E-5</v>
      </c>
      <c r="I866" s="1">
        <v>0.28527252407550419</v>
      </c>
      <c r="J866" s="4">
        <f t="shared" si="69"/>
        <v>17.118556168195813</v>
      </c>
      <c r="K866" s="20">
        <f t="shared" si="70"/>
        <v>2.0556915623429508</v>
      </c>
      <c r="L866" s="4">
        <f t="shared" si="72"/>
        <v>4.5556004103408654E-4</v>
      </c>
      <c r="M866" s="4"/>
      <c r="N866" s="4"/>
      <c r="O866" s="4"/>
      <c r="P866" s="4"/>
      <c r="Q866" s="4"/>
      <c r="R866" s="4"/>
      <c r="S866" s="4"/>
    </row>
    <row r="867" spans="4:19" x14ac:dyDescent="0.25">
      <c r="D867" s="4">
        <f t="shared" si="71"/>
        <v>86.399999999999366</v>
      </c>
      <c r="E867" s="1">
        <v>114.4922</v>
      </c>
      <c r="F867" s="1">
        <v>159.99469999999999</v>
      </c>
      <c r="G867" s="1">
        <v>2.0563057211100997</v>
      </c>
      <c r="H867" s="1">
        <v>9.5683266851796586E-5</v>
      </c>
      <c r="I867" s="1">
        <v>0.28584613398087128</v>
      </c>
      <c r="J867" s="4">
        <f t="shared" si="69"/>
        <v>17.194185005517738</v>
      </c>
      <c r="K867" s="20">
        <f t="shared" si="70"/>
        <v>2.055738280498173</v>
      </c>
      <c r="L867" s="4">
        <f t="shared" si="72"/>
        <v>5.6744061192670614E-4</v>
      </c>
      <c r="M867" s="4"/>
      <c r="N867" s="4"/>
      <c r="O867" s="4"/>
      <c r="P867" s="4"/>
      <c r="Q867" s="4"/>
      <c r="R867" s="4"/>
      <c r="S867" s="4"/>
    </row>
    <row r="868" spans="4:19" x14ac:dyDescent="0.25">
      <c r="D868" s="4">
        <f t="shared" si="71"/>
        <v>86.499999999999361</v>
      </c>
      <c r="E868" s="1">
        <v>114.59220000000001</v>
      </c>
      <c r="F868" s="1">
        <v>159.99469999999999</v>
      </c>
      <c r="G868" s="1">
        <v>2.0565187784349401</v>
      </c>
      <c r="H868" s="1">
        <v>9.5764618257793811E-5</v>
      </c>
      <c r="I868" s="1">
        <v>0.2864202335819821</v>
      </c>
      <c r="J868" s="4">
        <f t="shared" si="69"/>
        <v>17.269941856176878</v>
      </c>
      <c r="K868" s="20">
        <f t="shared" si="70"/>
        <v>2.0557850385370893</v>
      </c>
      <c r="L868" s="4">
        <f t="shared" si="72"/>
        <v>7.3373989785086025E-4</v>
      </c>
      <c r="M868" s="4"/>
      <c r="N868" s="4"/>
      <c r="O868" s="4"/>
      <c r="P868" s="4"/>
      <c r="Q868" s="4"/>
      <c r="R868" s="4"/>
      <c r="S868" s="4"/>
    </row>
    <row r="869" spans="4:19" x14ac:dyDescent="0.25">
      <c r="D869" s="4">
        <f t="shared" si="71"/>
        <v>86.599999999999355</v>
      </c>
      <c r="E869" s="1">
        <v>114.6922</v>
      </c>
      <c r="F869" s="1">
        <v>159.99469999999999</v>
      </c>
      <c r="G869" s="1">
        <v>2.0567921860782525</v>
      </c>
      <c r="H869" s="1">
        <v>9.5845704294950215E-5</v>
      </c>
      <c r="I869" s="1">
        <v>0.28699482129152881</v>
      </c>
      <c r="J869" s="4">
        <f t="shared" si="69"/>
        <v>17.345826752861953</v>
      </c>
      <c r="K869" s="20">
        <f t="shared" si="70"/>
        <v>2.0558318363304195</v>
      </c>
      <c r="L869" s="4">
        <f t="shared" si="72"/>
        <v>9.6034974783298921E-4</v>
      </c>
      <c r="M869" s="4"/>
      <c r="N869" s="4"/>
      <c r="O869" s="4"/>
      <c r="P869" s="4"/>
      <c r="Q869" s="4"/>
      <c r="R869" s="4"/>
      <c r="S869" s="4"/>
    </row>
    <row r="870" spans="4:19" x14ac:dyDescent="0.25">
      <c r="D870" s="4">
        <f t="shared" si="71"/>
        <v>86.699999999999349</v>
      </c>
      <c r="E870" s="1">
        <v>114.79219999999999</v>
      </c>
      <c r="F870" s="1">
        <v>159.99469999999999</v>
      </c>
      <c r="G870" s="1">
        <v>2.0569786510464052</v>
      </c>
      <c r="H870" s="1">
        <v>9.5926524148539028E-5</v>
      </c>
      <c r="I870" s="1">
        <v>0.2875698955172985</v>
      </c>
      <c r="J870" s="4">
        <f t="shared" si="69"/>
        <v>17.421839727590196</v>
      </c>
      <c r="K870" s="20">
        <f t="shared" si="70"/>
        <v>2.0558786737484844</v>
      </c>
      <c r="L870" s="4">
        <f t="shared" si="72"/>
        <v>1.0999772979207734E-3</v>
      </c>
      <c r="M870" s="4"/>
      <c r="N870" s="4"/>
      <c r="O870" s="4"/>
      <c r="P870" s="4"/>
      <c r="Q870" s="4"/>
      <c r="R870" s="4"/>
      <c r="S870" s="4"/>
    </row>
    <row r="871" spans="4:19" x14ac:dyDescent="0.25">
      <c r="D871" s="4">
        <f t="shared" si="71"/>
        <v>86.799999999999343</v>
      </c>
      <c r="E871" s="1">
        <v>114.8922</v>
      </c>
      <c r="F871" s="1">
        <v>159.99469999999999</v>
      </c>
      <c r="G871" s="1">
        <v>2.0570351797088255</v>
      </c>
      <c r="H871" s="1">
        <v>9.6007077006684535E-5</v>
      </c>
      <c r="I871" s="1">
        <v>0.28814545466218977</v>
      </c>
      <c r="J871" s="4">
        <f t="shared" si="69"/>
        <v>17.497980811705379</v>
      </c>
      <c r="K871" s="20">
        <f t="shared" si="70"/>
        <v>2.0559255506612071</v>
      </c>
      <c r="L871" s="4">
        <f t="shared" si="72"/>
        <v>1.1096290476184656E-3</v>
      </c>
      <c r="M871" s="4"/>
      <c r="N871" s="4"/>
      <c r="O871" s="4"/>
      <c r="P871" s="4"/>
      <c r="Q871" s="4"/>
      <c r="R871" s="4"/>
      <c r="S871" s="4"/>
    </row>
    <row r="872" spans="4:19" x14ac:dyDescent="0.25">
      <c r="D872" s="4">
        <f t="shared" si="71"/>
        <v>86.899999999999338</v>
      </c>
      <c r="E872" s="1">
        <v>114.9922</v>
      </c>
      <c r="F872" s="1">
        <v>159.99469999999999</v>
      </c>
      <c r="G872" s="1">
        <v>2.0570394790718831</v>
      </c>
      <c r="H872" s="1">
        <v>9.6087362060379687E-5</v>
      </c>
      <c r="I872" s="1">
        <v>0.28872149712422984</v>
      </c>
      <c r="J872" s="4">
        <f t="shared" si="69"/>
        <v>17.574250035875917</v>
      </c>
      <c r="K872" s="20">
        <f t="shared" si="70"/>
        <v>2.0559724669381132</v>
      </c>
      <c r="L872" s="4">
        <f t="shared" si="72"/>
        <v>1.0670121337699179E-3</v>
      </c>
      <c r="M872" s="4"/>
      <c r="N872" s="4"/>
      <c r="O872" s="4"/>
      <c r="P872" s="4"/>
      <c r="Q872" s="4"/>
      <c r="R872" s="4"/>
      <c r="S872" s="4"/>
    </row>
    <row r="873" spans="4:19" x14ac:dyDescent="0.25">
      <c r="D873" s="4">
        <f t="shared" si="71"/>
        <v>86.999999999999332</v>
      </c>
      <c r="E873" s="1">
        <v>115.09220000000001</v>
      </c>
      <c r="F873" s="1">
        <v>159.99469999999999</v>
      </c>
      <c r="G873" s="1">
        <v>2.0570399567788895</v>
      </c>
      <c r="H873" s="1">
        <v>9.6167378503503702E-5</v>
      </c>
      <c r="I873" s="1">
        <v>0.28929802129659216</v>
      </c>
      <c r="J873" s="4">
        <f t="shared" si="69"/>
        <v>17.650647430093034</v>
      </c>
      <c r="K873" s="20">
        <f t="shared" si="70"/>
        <v>2.0560194224483332</v>
      </c>
      <c r="L873" s="4">
        <f t="shared" si="72"/>
        <v>1.0205343305562664E-3</v>
      </c>
      <c r="M873" s="4"/>
      <c r="N873" s="4"/>
      <c r="O873" s="4"/>
      <c r="P873" s="4"/>
      <c r="Q873" s="4"/>
      <c r="R873" s="4"/>
      <c r="S873" s="4"/>
    </row>
    <row r="874" spans="4:19" x14ac:dyDescent="0.25">
      <c r="D874" s="4">
        <f t="shared" si="71"/>
        <v>87.099999999999326</v>
      </c>
      <c r="E874" s="1">
        <v>115.1922</v>
      </c>
      <c r="F874" s="1">
        <v>159.99469999999999</v>
      </c>
      <c r="G874" s="1">
        <v>2.057086453594176</v>
      </c>
      <c r="H874" s="1">
        <v>9.6247125532839645E-5</v>
      </c>
      <c r="I874" s="1">
        <v>0.28987502556761313</v>
      </c>
      <c r="J874" s="4">
        <f t="shared" si="69"/>
        <v>17.727173023668801</v>
      </c>
      <c r="K874" s="20">
        <f t="shared" si="70"/>
        <v>2.0560664170606042</v>
      </c>
      <c r="L874" s="4">
        <f t="shared" si="72"/>
        <v>1.0200365335717443E-3</v>
      </c>
      <c r="M874" s="4"/>
      <c r="N874" s="4"/>
      <c r="O874" s="4"/>
      <c r="P874" s="4"/>
      <c r="Q874" s="4"/>
      <c r="R874" s="4"/>
      <c r="S874" s="4"/>
    </row>
    <row r="875" spans="4:19" x14ac:dyDescent="0.25">
      <c r="D875" s="4">
        <f t="shared" si="71"/>
        <v>87.199999999999321</v>
      </c>
      <c r="E875" s="1">
        <v>115.29219999999999</v>
      </c>
      <c r="F875" s="1">
        <v>159.99469999999999</v>
      </c>
      <c r="G875" s="1">
        <v>2.0571531733393988</v>
      </c>
      <c r="H875" s="1">
        <v>9.6326602348092153E-5</v>
      </c>
      <c r="I875" s="1">
        <v>0.29045250832081015</v>
      </c>
      <c r="J875" s="4">
        <f t="shared" si="69"/>
        <v>17.803826845234322</v>
      </c>
      <c r="K875" s="20">
        <f t="shared" si="70"/>
        <v>2.0561134506432706</v>
      </c>
      <c r="L875" s="4">
        <f t="shared" si="72"/>
        <v>1.0397226961282868E-3</v>
      </c>
      <c r="M875" s="4"/>
      <c r="N875" s="4"/>
      <c r="O875" s="4"/>
      <c r="P875" s="4"/>
      <c r="Q875" s="4"/>
      <c r="R875" s="4"/>
      <c r="S875" s="4"/>
    </row>
    <row r="876" spans="4:19" x14ac:dyDescent="0.25">
      <c r="D876" s="4">
        <f t="shared" si="71"/>
        <v>87.299999999999315</v>
      </c>
      <c r="E876" s="1">
        <v>115.3922</v>
      </c>
      <c r="F876" s="1">
        <v>159.99469999999999</v>
      </c>
      <c r="G876" s="1">
        <v>2.0572402752502272</v>
      </c>
      <c r="H876" s="1">
        <v>9.6405808151904605E-5</v>
      </c>
      <c r="I876" s="1">
        <v>0.29103046793489873</v>
      </c>
      <c r="J876" s="4">
        <f t="shared" si="69"/>
        <v>17.880608922737814</v>
      </c>
      <c r="K876" s="20">
        <f t="shared" si="70"/>
        <v>2.0561605230642845</v>
      </c>
      <c r="L876" s="4">
        <f t="shared" si="72"/>
        <v>1.0797521859426951E-3</v>
      </c>
      <c r="M876" s="4"/>
      <c r="N876" s="4"/>
      <c r="O876" s="4"/>
      <c r="P876" s="4"/>
      <c r="Q876" s="4"/>
      <c r="R876" s="4"/>
      <c r="S876" s="4"/>
    </row>
    <row r="877" spans="4:19" x14ac:dyDescent="0.25">
      <c r="D877" s="4">
        <f t="shared" si="71"/>
        <v>87.399999999999309</v>
      </c>
      <c r="E877" s="1">
        <v>115.4922</v>
      </c>
      <c r="F877" s="1">
        <v>159.99459999999999</v>
      </c>
      <c r="G877" s="1">
        <v>2.0573536510464052</v>
      </c>
      <c r="H877" s="1">
        <v>9.6484294592033757E-5</v>
      </c>
      <c r="I877" s="1">
        <v>0.29160890278381013</v>
      </c>
      <c r="J877" s="4">
        <f t="shared" si="69"/>
        <v>17.957519283442707</v>
      </c>
      <c r="K877" s="20">
        <f t="shared" si="70"/>
        <v>2.0562076341912099</v>
      </c>
      <c r="L877" s="4">
        <f t="shared" si="72"/>
        <v>1.1460168551953309E-3</v>
      </c>
      <c r="M877" s="4"/>
      <c r="N877" s="4"/>
      <c r="O877" s="4"/>
      <c r="P877" s="4"/>
      <c r="Q877" s="4"/>
      <c r="R877" s="4"/>
      <c r="S877" s="4"/>
    </row>
    <row r="878" spans="4:19" x14ac:dyDescent="0.25">
      <c r="D878" s="4">
        <f t="shared" si="71"/>
        <v>87.499999999999304</v>
      </c>
      <c r="E878" s="1">
        <v>115.59220000000001</v>
      </c>
      <c r="F878" s="1">
        <v>159.99420000000001</v>
      </c>
      <c r="G878" s="1">
        <v>2.0575054026387622</v>
      </c>
      <c r="H878" s="1">
        <v>9.6561163590730466E-5</v>
      </c>
      <c r="I878" s="1">
        <v>0.29218780855136239</v>
      </c>
      <c r="J878" s="4">
        <f t="shared" si="69"/>
        <v>18.034557596419596</v>
      </c>
      <c r="K878" s="20">
        <f t="shared" si="70"/>
        <v>2.0562547836725114</v>
      </c>
      <c r="L878" s="4">
        <f t="shared" si="72"/>
        <v>1.2506189662508937E-3</v>
      </c>
      <c r="M878" s="4"/>
      <c r="N878" s="4"/>
      <c r="O878" s="4"/>
      <c r="P878" s="4"/>
      <c r="Q878" s="4"/>
      <c r="R878" s="4"/>
      <c r="S878" s="4"/>
    </row>
    <row r="879" spans="4:19" x14ac:dyDescent="0.25">
      <c r="D879" s="4">
        <f t="shared" si="71"/>
        <v>87.599999999999298</v>
      </c>
      <c r="E879" s="1">
        <v>115.6922</v>
      </c>
      <c r="F879" s="1">
        <v>159.9933</v>
      </c>
      <c r="G879" s="1">
        <v>2.0576697338489529</v>
      </c>
      <c r="H879" s="1">
        <v>9.6635513545620321E-5</v>
      </c>
      <c r="I879" s="1">
        <v>0.29276717553290676</v>
      </c>
      <c r="J879" s="4">
        <f t="shared" si="69"/>
        <v>18.11172281147843</v>
      </c>
      <c r="K879" s="20">
        <f t="shared" si="70"/>
        <v>2.0563019707177861</v>
      </c>
      <c r="L879" s="4">
        <f t="shared" si="72"/>
        <v>1.3677631311668215E-3</v>
      </c>
      <c r="M879" s="4"/>
      <c r="N879" s="4"/>
      <c r="O879" s="4"/>
      <c r="P879" s="4"/>
      <c r="Q879" s="4"/>
      <c r="R879" s="4"/>
      <c r="S879" s="4"/>
    </row>
    <row r="880" spans="4:19" x14ac:dyDescent="0.25">
      <c r="D880" s="4">
        <f t="shared" si="71"/>
        <v>87.699999999999292</v>
      </c>
      <c r="E880" s="1">
        <v>115.79219999999999</v>
      </c>
      <c r="F880" s="1">
        <v>159.9931</v>
      </c>
      <c r="G880" s="1">
        <v>2.0577831096451313</v>
      </c>
      <c r="H880" s="1">
        <v>9.6712720016685656E-5</v>
      </c>
      <c r="I880" s="1">
        <v>0.29334698861418046</v>
      </c>
      <c r="J880" s="4">
        <f t="shared" si="69"/>
        <v>18.189013153283888</v>
      </c>
      <c r="K880" s="20">
        <f t="shared" si="70"/>
        <v>2.0563491940960397</v>
      </c>
      <c r="L880" s="4">
        <f t="shared" si="72"/>
        <v>1.4339155490916689E-3</v>
      </c>
      <c r="M880" s="4"/>
      <c r="N880" s="4"/>
      <c r="O880" s="4"/>
      <c r="P880" s="4"/>
      <c r="Q880" s="4"/>
      <c r="R880" s="4"/>
      <c r="S880" s="4"/>
    </row>
    <row r="881" spans="4:19" x14ac:dyDescent="0.25">
      <c r="D881" s="4">
        <f t="shared" si="71"/>
        <v>87.799999999999287</v>
      </c>
      <c r="E881" s="1">
        <v>115.8922</v>
      </c>
      <c r="F881" s="1">
        <v>159.99279999999999</v>
      </c>
      <c r="G881" s="1">
        <v>2.0578504663330293</v>
      </c>
      <c r="H881" s="1">
        <v>9.6789200453389765E-5</v>
      </c>
      <c r="I881" s="1">
        <v>0.29392726493428062</v>
      </c>
      <c r="J881" s="4">
        <f t="shared" si="69"/>
        <v>18.266431145234634</v>
      </c>
      <c r="K881" s="20">
        <f t="shared" si="70"/>
        <v>2.0563964552031795</v>
      </c>
      <c r="L881" s="4">
        <f t="shared" si="72"/>
        <v>1.4540111298497749E-3</v>
      </c>
      <c r="M881" s="4"/>
      <c r="N881" s="4"/>
      <c r="O881" s="4"/>
      <c r="P881" s="4"/>
      <c r="Q881" s="4"/>
      <c r="R881" s="4"/>
      <c r="S881" s="4"/>
    </row>
    <row r="882" spans="4:19" x14ac:dyDescent="0.25">
      <c r="D882" s="4">
        <f t="shared" si="71"/>
        <v>87.899999999999281</v>
      </c>
      <c r="E882" s="1">
        <v>115.9922</v>
      </c>
      <c r="F882" s="1">
        <v>159.9922</v>
      </c>
      <c r="G882" s="1">
        <v>2.0578966446769789</v>
      </c>
      <c r="H882" s="1">
        <v>9.6864054017725771E-5</v>
      </c>
      <c r="I882" s="1">
        <v>0.2945080001370009</v>
      </c>
      <c r="J882" s="4">
        <f t="shared" si="69"/>
        <v>18.343976447705025</v>
      </c>
      <c r="K882" s="20">
        <f t="shared" si="70"/>
        <v>2.056443753684412</v>
      </c>
      <c r="L882" s="4">
        <f t="shared" si="72"/>
        <v>1.4528909925668465E-3</v>
      </c>
      <c r="M882" s="4"/>
      <c r="N882" s="4"/>
      <c r="O882" s="4"/>
      <c r="P882" s="4"/>
      <c r="Q882" s="4"/>
      <c r="R882" s="4"/>
      <c r="S882" s="4"/>
    </row>
    <row r="883" spans="4:19" x14ac:dyDescent="0.25">
      <c r="D883" s="4">
        <f t="shared" si="71"/>
        <v>87.999999999999275</v>
      </c>
      <c r="E883" s="1">
        <v>116.09220000000001</v>
      </c>
      <c r="F883" s="1">
        <v>159.9914</v>
      </c>
      <c r="G883" s="1">
        <v>2.0578850204731571</v>
      </c>
      <c r="H883" s="1">
        <v>9.6937725424711888E-5</v>
      </c>
      <c r="I883" s="1">
        <v>0.29508918446110732</v>
      </c>
      <c r="J883" s="4">
        <f t="shared" si="69"/>
        <v>18.421647997099335</v>
      </c>
      <c r="K883" s="20">
        <f t="shared" si="70"/>
        <v>2.0564910887447243</v>
      </c>
      <c r="L883" s="4">
        <f t="shared" si="72"/>
        <v>1.393931728432829E-3</v>
      </c>
      <c r="M883" s="4"/>
      <c r="N883" s="4"/>
      <c r="O883" s="4"/>
      <c r="P883" s="4"/>
      <c r="Q883" s="4"/>
      <c r="R883" s="4"/>
      <c r="S883" s="4"/>
    </row>
    <row r="884" spans="4:19" x14ac:dyDescent="0.25">
      <c r="D884" s="4">
        <f t="shared" si="71"/>
        <v>88.09999999999927</v>
      </c>
      <c r="E884" s="1">
        <v>116.1922</v>
      </c>
      <c r="F884" s="1">
        <v>159.9906</v>
      </c>
      <c r="G884" s="1">
        <v>2.0578662306642395</v>
      </c>
      <c r="H884" s="1">
        <v>9.7011111198382787E-5</v>
      </c>
      <c r="I884" s="1">
        <v>0.29567081081365554</v>
      </c>
      <c r="J884" s="4">
        <f t="shared" si="69"/>
        <v>18.499445083083714</v>
      </c>
      <c r="K884" s="20">
        <f t="shared" si="70"/>
        <v>2.056538459806426</v>
      </c>
      <c r="L884" s="4">
        <f t="shared" si="72"/>
        <v>1.3277708578134373E-3</v>
      </c>
      <c r="M884" s="4"/>
      <c r="N884" s="4"/>
      <c r="O884" s="4"/>
      <c r="P884" s="4"/>
      <c r="Q884" s="4"/>
      <c r="R884" s="4"/>
      <c r="S884" s="4"/>
    </row>
    <row r="885" spans="4:19" x14ac:dyDescent="0.25">
      <c r="D885" s="4">
        <f t="shared" si="71"/>
        <v>88.199999999999264</v>
      </c>
      <c r="E885" s="1">
        <v>116.29219999999999</v>
      </c>
      <c r="F885" s="1">
        <v>159.9898</v>
      </c>
      <c r="G885" s="1">
        <v>2.0578611351228382</v>
      </c>
      <c r="H885" s="1">
        <v>9.7084210631464277E-5</v>
      </c>
      <c r="I885" s="1">
        <v>0.29625287748084578</v>
      </c>
      <c r="J885" s="4">
        <f t="shared" si="69"/>
        <v>18.577367713158608</v>
      </c>
      <c r="K885" s="20">
        <f t="shared" si="70"/>
        <v>2.0565858667299346</v>
      </c>
      <c r="L885" s="4">
        <f t="shared" si="72"/>
        <v>1.2752683929035946E-3</v>
      </c>
      <c r="M885" s="4"/>
      <c r="N885" s="4"/>
      <c r="O885" s="4"/>
      <c r="P885" s="4"/>
      <c r="Q885" s="4"/>
      <c r="R885" s="4"/>
      <c r="S885" s="4"/>
    </row>
    <row r="886" spans="4:19" x14ac:dyDescent="0.25">
      <c r="D886" s="4">
        <f t="shared" si="71"/>
        <v>88.299999999999258</v>
      </c>
      <c r="E886" s="1">
        <v>116.3922</v>
      </c>
      <c r="F886" s="1">
        <v>159.9889</v>
      </c>
      <c r="G886" s="1">
        <v>2.0578816765241124</v>
      </c>
      <c r="H886" s="1">
        <v>9.7156572330236687E-5</v>
      </c>
      <c r="I886" s="1">
        <v>0.29683538274463461</v>
      </c>
      <c r="J886" s="4">
        <f t="shared" si="69"/>
        <v>18.655415894119805</v>
      </c>
      <c r="K886" s="20">
        <f t="shared" si="70"/>
        <v>2.0566333093753228</v>
      </c>
      <c r="L886" s="4">
        <f t="shared" si="72"/>
        <v>1.2483671487895087E-3</v>
      </c>
      <c r="M886" s="4"/>
      <c r="N886" s="4"/>
      <c r="O886" s="4"/>
      <c r="P886" s="4"/>
      <c r="Q886" s="4"/>
      <c r="R886" s="4"/>
      <c r="S886" s="4"/>
    </row>
    <row r="887" spans="4:19" x14ac:dyDescent="0.25">
      <c r="D887" s="4">
        <f t="shared" si="71"/>
        <v>88.399999999999253</v>
      </c>
      <c r="E887" s="1">
        <v>116.4922</v>
      </c>
      <c r="F887" s="1">
        <v>159.98830000000001</v>
      </c>
      <c r="G887" s="1">
        <v>2.0578367720655137</v>
      </c>
      <c r="H887" s="1">
        <v>9.7229998341317547E-5</v>
      </c>
      <c r="I887" s="1">
        <v>0.29741832217861602</v>
      </c>
      <c r="J887" s="4">
        <f t="shared" si="69"/>
        <v>18.733589269270517</v>
      </c>
      <c r="K887" s="20">
        <f t="shared" si="70"/>
        <v>2.0566807873820778</v>
      </c>
      <c r="L887" s="4">
        <f t="shared" si="72"/>
        <v>1.1559846834359178E-3</v>
      </c>
      <c r="M887" s="4"/>
      <c r="N887" s="4"/>
      <c r="O887" s="4"/>
      <c r="P887" s="4"/>
      <c r="Q887" s="4"/>
      <c r="R887" s="4"/>
      <c r="S887" s="4"/>
    </row>
    <row r="888" spans="4:19" x14ac:dyDescent="0.25">
      <c r="D888" s="4">
        <f t="shared" si="71"/>
        <v>88.499999999999247</v>
      </c>
      <c r="E888" s="1">
        <v>116.59220000000001</v>
      </c>
      <c r="F888" s="1">
        <v>159.98740000000001</v>
      </c>
      <c r="G888" s="1">
        <v>2.0577015809827111</v>
      </c>
      <c r="H888" s="1">
        <v>9.730178386521389E-5</v>
      </c>
      <c r="I888" s="1">
        <v>0.29800170216866395</v>
      </c>
      <c r="J888" s="4">
        <f t="shared" si="69"/>
        <v>18.811888932341269</v>
      </c>
      <c r="K888" s="20">
        <f t="shared" si="70"/>
        <v>2.0567283012703035</v>
      </c>
      <c r="L888" s="4">
        <f t="shared" si="72"/>
        <v>9.7327971240757094E-4</v>
      </c>
      <c r="M888" s="4"/>
      <c r="N888" s="4"/>
      <c r="O888" s="4"/>
      <c r="P888" s="4"/>
      <c r="Q888" s="4"/>
      <c r="R888" s="4"/>
      <c r="S888" s="4"/>
    </row>
    <row r="889" spans="4:19" x14ac:dyDescent="0.25">
      <c r="D889" s="4">
        <f t="shared" si="71"/>
        <v>88.599999999999241</v>
      </c>
      <c r="E889" s="1">
        <v>116.6922</v>
      </c>
      <c r="F889" s="1">
        <v>159.98670000000001</v>
      </c>
      <c r="G889" s="1">
        <v>2.0575417083712462</v>
      </c>
      <c r="H889" s="1">
        <v>9.7374182633612518E-5</v>
      </c>
      <c r="I889" s="1">
        <v>0.2985855128718552</v>
      </c>
      <c r="J889" s="4">
        <f t="shared" si="69"/>
        <v>18.890313799665194</v>
      </c>
      <c r="K889" s="20">
        <f t="shared" si="70"/>
        <v>2.0567758502383331</v>
      </c>
      <c r="L889" s="4">
        <f t="shared" si="72"/>
        <v>7.6585813291307758E-4</v>
      </c>
      <c r="M889" s="4"/>
      <c r="N889" s="4"/>
      <c r="O889" s="4"/>
      <c r="P889" s="4"/>
      <c r="Q889" s="4"/>
      <c r="R889" s="4"/>
      <c r="S889" s="4"/>
    </row>
    <row r="890" spans="4:19" x14ac:dyDescent="0.25">
      <c r="D890" s="4">
        <f t="shared" si="71"/>
        <v>88.699999999999235</v>
      </c>
      <c r="E890" s="1">
        <v>116.79219999999999</v>
      </c>
      <c r="F890" s="1">
        <v>159.98589999999999</v>
      </c>
      <c r="G890" s="1">
        <v>2.0574423453139215</v>
      </c>
      <c r="H890" s="1">
        <v>9.7445840556120434E-5</v>
      </c>
      <c r="I890" s="1">
        <v>0.29916975796765682</v>
      </c>
      <c r="J890" s="4">
        <f t="shared" si="69"/>
        <v>18.968864602521016</v>
      </c>
      <c r="K890" s="20">
        <f t="shared" si="70"/>
        <v>2.0568234345858456</v>
      </c>
      <c r="L890" s="4">
        <f t="shared" si="72"/>
        <v>6.189107280758499E-4</v>
      </c>
      <c r="M890" s="4"/>
      <c r="N890" s="4"/>
      <c r="O890" s="4"/>
      <c r="P890" s="4"/>
      <c r="Q890" s="4"/>
      <c r="R890" s="4"/>
      <c r="S890" s="4"/>
    </row>
    <row r="891" spans="4:19" x14ac:dyDescent="0.25">
      <c r="D891" s="4">
        <f t="shared" si="71"/>
        <v>88.79999999999923</v>
      </c>
      <c r="E891" s="1">
        <v>116.8922</v>
      </c>
      <c r="F891" s="1">
        <v>159.98500000000001</v>
      </c>
      <c r="G891" s="1">
        <v>2.0574568357597811</v>
      </c>
      <c r="H891" s="1">
        <v>9.7516755592047568E-5</v>
      </c>
      <c r="I891" s="1">
        <v>0.29975443301099358</v>
      </c>
      <c r="J891" s="4">
        <f t="shared" si="69"/>
        <v>19.047540980796811</v>
      </c>
      <c r="K891" s="20">
        <f t="shared" si="70"/>
        <v>2.056871053950807</v>
      </c>
      <c r="L891" s="4">
        <f t="shared" si="72"/>
        <v>5.8578180897406185E-4</v>
      </c>
      <c r="M891" s="4"/>
      <c r="N891" s="4"/>
      <c r="O891" s="4"/>
      <c r="P891" s="4"/>
      <c r="Q891" s="4"/>
      <c r="R891" s="4"/>
      <c r="S891" s="4"/>
    </row>
    <row r="892" spans="4:19" x14ac:dyDescent="0.25">
      <c r="D892" s="4">
        <f t="shared" si="71"/>
        <v>88.899999999999224</v>
      </c>
      <c r="E892" s="1">
        <v>116.9922</v>
      </c>
      <c r="F892" s="1">
        <v>159.98439999999999</v>
      </c>
      <c r="G892" s="1">
        <v>2.0575179822565963</v>
      </c>
      <c r="H892" s="1">
        <v>9.7588736525194527E-5</v>
      </c>
      <c r="I892" s="1">
        <v>0.30033953354454584</v>
      </c>
      <c r="J892" s="4">
        <f t="shared" si="69"/>
        <v>19.126342571317359</v>
      </c>
      <c r="K892" s="20">
        <f t="shared" si="70"/>
        <v>2.0569187079701874</v>
      </c>
      <c r="L892" s="4">
        <f t="shared" si="72"/>
        <v>5.992742864089351E-4</v>
      </c>
      <c r="M892" s="4"/>
      <c r="N892" s="4"/>
      <c r="O892" s="4"/>
      <c r="P892" s="4"/>
      <c r="Q892" s="4"/>
      <c r="R892" s="4"/>
      <c r="S892" s="4"/>
    </row>
    <row r="893" spans="4:19" x14ac:dyDescent="0.25">
      <c r="D893" s="4">
        <f t="shared" si="71"/>
        <v>88.999999999999218</v>
      </c>
      <c r="E893" s="1">
        <v>117.09220000000001</v>
      </c>
      <c r="F893" s="1">
        <v>159.9836</v>
      </c>
      <c r="G893" s="1">
        <v>2.0575821542311186</v>
      </c>
      <c r="H893" s="1">
        <v>9.7659521526935984E-5</v>
      </c>
      <c r="I893" s="1">
        <v>0.30092506596369706</v>
      </c>
      <c r="J893" s="4">
        <f t="shared" si="69"/>
        <v>19.205270473021947</v>
      </c>
      <c r="K893" s="20">
        <f t="shared" si="70"/>
        <v>2.0569663971648642</v>
      </c>
      <c r="L893" s="4">
        <f t="shared" si="72"/>
        <v>6.1575706625438542E-4</v>
      </c>
      <c r="M893" s="4"/>
      <c r="N893" s="4"/>
      <c r="O893" s="4"/>
      <c r="P893" s="4"/>
      <c r="Q893" s="4"/>
      <c r="R893" s="4"/>
      <c r="S893" s="4"/>
    </row>
    <row r="894" spans="4:19" x14ac:dyDescent="0.25">
      <c r="D894" s="4">
        <f t="shared" si="71"/>
        <v>89.099999999999213</v>
      </c>
      <c r="E894" s="1">
        <v>117.1922</v>
      </c>
      <c r="F894" s="1">
        <v>159.9828</v>
      </c>
      <c r="G894" s="1">
        <v>2.0576305618744311</v>
      </c>
      <c r="H894" s="1">
        <v>9.7730013968388784E-5</v>
      </c>
      <c r="I894" s="1">
        <v>0.30151102309285865</v>
      </c>
      <c r="J894" s="4">
        <f t="shared" si="69"/>
        <v>19.284323956782941</v>
      </c>
      <c r="K894" s="20">
        <f t="shared" si="70"/>
        <v>2.0570141209504151</v>
      </c>
      <c r="L894" s="4">
        <f t="shared" si="72"/>
        <v>6.1644092401591521E-4</v>
      </c>
      <c r="M894" s="4"/>
      <c r="N894" s="4"/>
      <c r="O894" s="4"/>
      <c r="P894" s="4"/>
      <c r="Q894" s="4"/>
      <c r="R894" s="4"/>
      <c r="S894" s="4"/>
    </row>
    <row r="895" spans="4:19" x14ac:dyDescent="0.25">
      <c r="D895" s="4">
        <f t="shared" si="71"/>
        <v>89.199999999999207</v>
      </c>
      <c r="E895" s="1">
        <v>117.29219999999999</v>
      </c>
      <c r="F895" s="1">
        <v>159.982</v>
      </c>
      <c r="G895" s="1">
        <v>2.0576772179253862</v>
      </c>
      <c r="H895" s="1">
        <v>9.7800213176697708E-5</v>
      </c>
      <c r="I895" s="1">
        <v>0.30209740317666894</v>
      </c>
      <c r="J895" s="4">
        <f t="shared" si="69"/>
        <v>19.363503022983778</v>
      </c>
      <c r="K895" s="20">
        <f t="shared" si="70"/>
        <v>2.0570618791838737</v>
      </c>
      <c r="L895" s="4">
        <f t="shared" si="72"/>
        <v>6.1533874151242784E-4</v>
      </c>
      <c r="M895" s="4"/>
      <c r="N895" s="4"/>
      <c r="O895" s="4"/>
      <c r="P895" s="4"/>
      <c r="Q895" s="4"/>
      <c r="R895" s="4"/>
      <c r="S895" s="4"/>
    </row>
    <row r="896" spans="4:19" x14ac:dyDescent="0.25">
      <c r="D896" s="4">
        <f t="shared" si="71"/>
        <v>89.299999999999201</v>
      </c>
      <c r="E896" s="1">
        <v>117.3922</v>
      </c>
      <c r="F896" s="1">
        <v>159.9811</v>
      </c>
      <c r="G896" s="1">
        <v>2.0576751478616919</v>
      </c>
      <c r="H896" s="1">
        <v>9.7869664466267362E-5</v>
      </c>
      <c r="I896" s="1">
        <v>0.30268420445572919</v>
      </c>
      <c r="J896" s="4">
        <f t="shared" si="69"/>
        <v>19.442807671287682</v>
      </c>
      <c r="K896" s="20">
        <f t="shared" si="70"/>
        <v>2.0571096717219439</v>
      </c>
      <c r="L896" s="4">
        <f t="shared" si="72"/>
        <v>5.6547613974800015E-4</v>
      </c>
      <c r="M896" s="4"/>
      <c r="N896" s="4"/>
      <c r="O896" s="4"/>
      <c r="P896" s="4"/>
      <c r="Q896" s="4"/>
      <c r="R896" s="4"/>
      <c r="S896" s="4"/>
    </row>
    <row r="897" spans="4:19" x14ac:dyDescent="0.25">
      <c r="D897" s="4">
        <f t="shared" si="71"/>
        <v>89.399999999999196</v>
      </c>
      <c r="E897" s="1">
        <v>117.4922</v>
      </c>
      <c r="F897" s="1">
        <v>159.98099999999999</v>
      </c>
      <c r="G897" s="1">
        <v>2.0576170268425837</v>
      </c>
      <c r="H897" s="1">
        <v>9.7942454967578035E-5</v>
      </c>
      <c r="I897" s="1">
        <v>0.30327142244252675</v>
      </c>
      <c r="J897" s="4">
        <f t="shared" si="69"/>
        <v>19.522237532001888</v>
      </c>
      <c r="K897" s="20">
        <f t="shared" si="70"/>
        <v>2.0571574981991363</v>
      </c>
      <c r="L897" s="4">
        <f t="shared" si="72"/>
        <v>4.5952864344744881E-4</v>
      </c>
      <c r="M897" s="4"/>
      <c r="N897" s="4"/>
      <c r="O897" s="4"/>
      <c r="P897" s="4"/>
      <c r="Q897" s="4"/>
      <c r="R897" s="4"/>
      <c r="S897" s="4"/>
    </row>
    <row r="898" spans="4:19" x14ac:dyDescent="0.25">
      <c r="D898" s="4">
        <f t="shared" si="71"/>
        <v>89.49999999999919</v>
      </c>
      <c r="E898" s="1">
        <v>117.59220000000001</v>
      </c>
      <c r="F898" s="1">
        <v>159.98140000000001</v>
      </c>
      <c r="G898" s="1">
        <v>2.0574684599636024</v>
      </c>
      <c r="H898" s="1">
        <v>9.8017230702619464E-5</v>
      </c>
      <c r="I898" s="1">
        <v>0.30385907717233229</v>
      </c>
      <c r="J898" s="4">
        <f t="shared" si="69"/>
        <v>19.601795555362109</v>
      </c>
      <c r="K898" s="20">
        <f t="shared" si="70"/>
        <v>2.0572053602472411</v>
      </c>
      <c r="L898" s="4">
        <f t="shared" si="72"/>
        <v>2.6309971636129248E-4</v>
      </c>
      <c r="M898" s="4"/>
      <c r="N898" s="4"/>
      <c r="O898" s="4"/>
      <c r="P898" s="4"/>
      <c r="Q898" s="4"/>
      <c r="R898" s="4"/>
      <c r="S898" s="4"/>
    </row>
    <row r="899" spans="4:19" x14ac:dyDescent="0.25">
      <c r="D899" s="4">
        <f t="shared" si="71"/>
        <v>89.599999999999184</v>
      </c>
      <c r="E899" s="1">
        <v>117.6922</v>
      </c>
      <c r="F899" s="1">
        <v>159.98230000000001</v>
      </c>
      <c r="G899" s="1">
        <v>2.057286612829845</v>
      </c>
      <c r="H899" s="1">
        <v>9.8093997812148198E-5</v>
      </c>
      <c r="I899" s="1">
        <v>0.30444718055654796</v>
      </c>
      <c r="J899" s="4">
        <f t="shared" si="69"/>
        <v>19.681483600434376</v>
      </c>
      <c r="K899" s="20">
        <f t="shared" si="70"/>
        <v>2.0572532588363925</v>
      </c>
      <c r="L899" s="4">
        <f t="shared" si="72"/>
        <v>3.3353993452500674E-5</v>
      </c>
      <c r="M899" s="4"/>
      <c r="N899" s="4"/>
      <c r="O899" s="4"/>
      <c r="P899" s="4"/>
      <c r="Q899" s="4"/>
      <c r="R899" s="4"/>
      <c r="S899" s="4"/>
    </row>
    <row r="900" spans="4:19" x14ac:dyDescent="0.25">
      <c r="D900" s="4">
        <f t="shared" si="71"/>
        <v>89.699999999999179</v>
      </c>
      <c r="E900" s="1">
        <v>117.79219999999999</v>
      </c>
      <c r="F900" s="1">
        <v>159.9872</v>
      </c>
      <c r="G900" s="1">
        <v>2.0571983962693352</v>
      </c>
      <c r="H900" s="1">
        <v>9.8188703272774884E-5</v>
      </c>
      <c r="I900" s="1">
        <v>0.30503574454342081</v>
      </c>
      <c r="J900" s="4">
        <f t="shared" ref="J900:J963" si="73">$B$2+($B$3-$B$2)*$B$4*I900/(1-(1-$B$4)*I900)</f>
        <v>19.761303537588624</v>
      </c>
      <c r="K900" s="20">
        <f t="shared" ref="K900:K963" si="74">$B$19+$B$20*I900+$B$21*F900+($B$22+$B$23*F900-$B$19-$B$20*I900-$B$21*F900)/(1+EXP($B$24*(F900-J900-$B$25-$B$26*F900)))</f>
        <v>2.0573011949397264</v>
      </c>
      <c r="L900" s="4">
        <f t="shared" si="72"/>
        <v>1.0279867039120205E-4</v>
      </c>
      <c r="M900" s="4"/>
      <c r="N900" s="4"/>
      <c r="O900" s="4"/>
      <c r="P900" s="4"/>
      <c r="Q900" s="4"/>
      <c r="R900" s="4"/>
      <c r="S900" s="4"/>
    </row>
    <row r="901" spans="4:19" x14ac:dyDescent="0.25">
      <c r="D901" s="4">
        <f t="shared" ref="D901:D964" si="75">D900+0.1</f>
        <v>89.799999999999173</v>
      </c>
      <c r="E901" s="1">
        <v>117.8922</v>
      </c>
      <c r="F901" s="1">
        <v>159.9922</v>
      </c>
      <c r="G901" s="1">
        <v>2.0571870905368508</v>
      </c>
      <c r="H901" s="1">
        <v>9.8283628945362826E-5</v>
      </c>
      <c r="I901" s="1">
        <v>0.3056248767630575</v>
      </c>
      <c r="J901" s="4">
        <f t="shared" si="73"/>
        <v>19.841270236728676</v>
      </c>
      <c r="K901" s="20">
        <f t="shared" si="74"/>
        <v>2.0573491773232693</v>
      </c>
      <c r="L901" s="4">
        <f t="shared" si="72"/>
        <v>1.6208678641849161E-4</v>
      </c>
      <c r="M901" s="4"/>
      <c r="N901" s="4"/>
      <c r="O901" s="4"/>
      <c r="P901" s="4"/>
      <c r="Q901" s="4"/>
      <c r="R901" s="4"/>
      <c r="S901" s="4"/>
    </row>
    <row r="902" spans="4:19" x14ac:dyDescent="0.25">
      <c r="D902" s="4">
        <f t="shared" si="75"/>
        <v>89.899999999999167</v>
      </c>
      <c r="E902" s="1">
        <v>117.9922</v>
      </c>
      <c r="F902" s="1">
        <v>159.99299999999999</v>
      </c>
      <c r="G902" s="1">
        <v>2.0571904344858956</v>
      </c>
      <c r="H902" s="1">
        <v>9.8359154320096183E-5</v>
      </c>
      <c r="I902" s="1">
        <v>0.30621457853672962</v>
      </c>
      <c r="J902" s="4">
        <f t="shared" si="73"/>
        <v>19.921384170676852</v>
      </c>
      <c r="K902" s="20">
        <f t="shared" si="74"/>
        <v>2.0573972060946337</v>
      </c>
      <c r="L902" s="4">
        <f t="shared" si="72"/>
        <v>2.0677160873816547E-4</v>
      </c>
      <c r="M902" s="4"/>
      <c r="N902" s="4"/>
      <c r="O902" s="4"/>
      <c r="P902" s="4"/>
      <c r="Q902" s="4"/>
      <c r="R902" s="4"/>
      <c r="S902" s="4"/>
    </row>
    <row r="903" spans="4:19" x14ac:dyDescent="0.25">
      <c r="D903" s="4">
        <f t="shared" si="75"/>
        <v>89.999999999999162</v>
      </c>
      <c r="E903" s="1">
        <v>118.09220000000001</v>
      </c>
      <c r="F903" s="1">
        <v>159.99379999999999</v>
      </c>
      <c r="G903" s="1">
        <v>2.0572835873521376</v>
      </c>
      <c r="H903" s="1">
        <v>9.8434396523703412E-5</v>
      </c>
      <c r="I903" s="1">
        <v>0.30680473346265025</v>
      </c>
      <c r="J903" s="4">
        <f t="shared" si="73"/>
        <v>20.001629799507704</v>
      </c>
      <c r="K903" s="20">
        <f t="shared" si="74"/>
        <v>2.0574452717733753</v>
      </c>
      <c r="L903" s="4">
        <f t="shared" si="72"/>
        <v>1.6168442123776217E-4</v>
      </c>
      <c r="M903" s="4"/>
      <c r="N903" s="4"/>
      <c r="O903" s="4"/>
      <c r="P903" s="4"/>
      <c r="Q903" s="4"/>
      <c r="R903" s="4"/>
      <c r="S903" s="4"/>
    </row>
    <row r="904" spans="4:19" x14ac:dyDescent="0.25">
      <c r="D904" s="4">
        <f t="shared" si="75"/>
        <v>90.099999999999156</v>
      </c>
      <c r="E904" s="1">
        <v>118.1922</v>
      </c>
      <c r="F904" s="1">
        <v>159.99459999999999</v>
      </c>
      <c r="G904" s="1">
        <v>2.0574103389444947</v>
      </c>
      <c r="H904" s="1">
        <v>9.8509354783891869E-5</v>
      </c>
      <c r="I904" s="1">
        <v>0.30739533984179246</v>
      </c>
      <c r="J904" s="4">
        <f t="shared" si="73"/>
        <v>20.082007145746225</v>
      </c>
      <c r="K904" s="20">
        <f t="shared" si="74"/>
        <v>2.0574933742211146</v>
      </c>
      <c r="L904" s="4">
        <f t="shared" si="72"/>
        <v>8.3035276619902731E-5</v>
      </c>
      <c r="M904" s="4"/>
      <c r="N904" s="4"/>
      <c r="O904" s="4"/>
      <c r="P904" s="4"/>
      <c r="Q904" s="4"/>
      <c r="R904" s="4"/>
      <c r="S904" s="4"/>
    </row>
    <row r="905" spans="4:19" x14ac:dyDescent="0.25">
      <c r="D905" s="4">
        <f t="shared" si="75"/>
        <v>90.19999999999915</v>
      </c>
      <c r="E905" s="1">
        <v>118.29219999999999</v>
      </c>
      <c r="F905" s="1">
        <v>159.99549999999999</v>
      </c>
      <c r="G905" s="1">
        <v>2.0575140013648765</v>
      </c>
      <c r="H905" s="1">
        <v>9.8584485633748767E-5</v>
      </c>
      <c r="I905" s="1">
        <v>0.30798639597049576</v>
      </c>
      <c r="J905" s="4">
        <f t="shared" si="73"/>
        <v>20.162516231185208</v>
      </c>
      <c r="K905" s="20">
        <f t="shared" si="74"/>
        <v>2.0575415132990966</v>
      </c>
      <c r="L905" s="4">
        <f t="shared" si="72"/>
        <v>2.7511934220125767E-5</v>
      </c>
      <c r="M905" s="4"/>
      <c r="N905" s="4"/>
      <c r="O905" s="4"/>
      <c r="P905" s="4"/>
      <c r="Q905" s="4"/>
      <c r="R905" s="4"/>
      <c r="S905" s="4"/>
    </row>
    <row r="906" spans="4:19" x14ac:dyDescent="0.25">
      <c r="D906" s="4">
        <f t="shared" si="75"/>
        <v>90.299999999999145</v>
      </c>
      <c r="E906" s="1">
        <v>118.3922</v>
      </c>
      <c r="F906" s="1">
        <v>159.99610000000001</v>
      </c>
      <c r="G906" s="1">
        <v>2.0575563580527749</v>
      </c>
      <c r="H906" s="1">
        <v>9.8657959083853068E-5</v>
      </c>
      <c r="I906" s="1">
        <v>0.30857790288429832</v>
      </c>
      <c r="J906" s="4">
        <f t="shared" si="73"/>
        <v>20.243157451116566</v>
      </c>
      <c r="K906" s="20">
        <f t="shared" si="74"/>
        <v>2.0575896890916612</v>
      </c>
      <c r="L906" s="4">
        <f t="shared" si="72"/>
        <v>3.3331038886252884E-5</v>
      </c>
      <c r="M906" s="4"/>
      <c r="N906" s="4"/>
      <c r="O906" s="4"/>
      <c r="P906" s="4"/>
      <c r="Q906" s="4"/>
      <c r="R906" s="4"/>
      <c r="S906" s="4"/>
    </row>
    <row r="907" spans="4:19" x14ac:dyDescent="0.25">
      <c r="D907" s="4">
        <f t="shared" si="75"/>
        <v>90.399999999999139</v>
      </c>
      <c r="E907" s="1">
        <v>118.4922</v>
      </c>
      <c r="F907" s="1">
        <v>159.99690000000001</v>
      </c>
      <c r="G907" s="1">
        <v>2.0576003070973607</v>
      </c>
      <c r="H907" s="1">
        <v>9.8732060241854856E-5</v>
      </c>
      <c r="I907" s="1">
        <v>0.30916985063880142</v>
      </c>
      <c r="J907" s="4">
        <f t="shared" si="73"/>
        <v>20.323929703150625</v>
      </c>
      <c r="K907" s="20">
        <f t="shared" si="74"/>
        <v>2.0576379007888779</v>
      </c>
      <c r="L907" s="4">
        <f t="shared" si="72"/>
        <v>3.7593691517123773E-5</v>
      </c>
      <c r="M907" s="4"/>
      <c r="N907" s="4"/>
      <c r="O907" s="4"/>
      <c r="P907" s="4"/>
      <c r="Q907" s="4"/>
      <c r="R907" s="4"/>
      <c r="S907" s="4"/>
    </row>
    <row r="908" spans="4:19" x14ac:dyDescent="0.25">
      <c r="D908" s="4">
        <f t="shared" si="75"/>
        <v>90.499999999999133</v>
      </c>
      <c r="E908" s="1">
        <v>118.59220000000001</v>
      </c>
      <c r="F908" s="1">
        <v>159.99780000000001</v>
      </c>
      <c r="G908" s="1">
        <v>2.0576445746132843</v>
      </c>
      <c r="H908" s="1">
        <v>9.8806332730129502E-5</v>
      </c>
      <c r="I908" s="1">
        <v>0.30976224300025262</v>
      </c>
      <c r="J908" s="4">
        <f t="shared" si="73"/>
        <v>20.404833754142054</v>
      </c>
      <c r="K908" s="20">
        <f t="shared" si="74"/>
        <v>2.0576861486974929</v>
      </c>
      <c r="L908" s="4">
        <f t="shared" si="72"/>
        <v>4.1574084208573225E-5</v>
      </c>
      <c r="M908" s="4"/>
      <c r="N908" s="4"/>
      <c r="O908" s="4"/>
      <c r="P908" s="4"/>
      <c r="Q908" s="4"/>
      <c r="R908" s="4"/>
      <c r="S908" s="4"/>
    </row>
    <row r="909" spans="4:19" x14ac:dyDescent="0.25">
      <c r="D909" s="4">
        <f t="shared" si="75"/>
        <v>90.599999999999127</v>
      </c>
      <c r="E909" s="1">
        <v>118.6922</v>
      </c>
      <c r="F909" s="1">
        <v>159.99850000000001</v>
      </c>
      <c r="G909" s="1">
        <v>2.0576756255686983</v>
      </c>
      <c r="H909" s="1">
        <v>9.8879401133603642E-5</v>
      </c>
      <c r="I909" s="1">
        <v>0.31035508099663339</v>
      </c>
      <c r="J909" s="4">
        <f t="shared" si="73"/>
        <v>20.485869998998233</v>
      </c>
      <c r="K909" s="20">
        <f t="shared" si="74"/>
        <v>2.0577344329012299</v>
      </c>
      <c r="L909" s="4">
        <f t="shared" si="72"/>
        <v>5.8807332531607415E-5</v>
      </c>
      <c r="M909" s="4"/>
      <c r="N909" s="4"/>
      <c r="O909" s="4"/>
      <c r="P909" s="4"/>
      <c r="Q909" s="4"/>
      <c r="R909" s="4"/>
      <c r="S909" s="4"/>
    </row>
    <row r="910" spans="4:19" x14ac:dyDescent="0.25">
      <c r="D910" s="4">
        <f t="shared" si="75"/>
        <v>90.699999999999122</v>
      </c>
      <c r="E910" s="1">
        <v>118.79219999999999</v>
      </c>
      <c r="F910" s="1">
        <v>159.99940000000001</v>
      </c>
      <c r="G910" s="1">
        <v>2.0577374090081886</v>
      </c>
      <c r="H910" s="1">
        <v>9.8953098038382221E-5</v>
      </c>
      <c r="I910" s="1">
        <v>0.31094835740343496</v>
      </c>
      <c r="J910" s="4">
        <f t="shared" si="73"/>
        <v>20.567037704290115</v>
      </c>
      <c r="K910" s="20">
        <f t="shared" si="74"/>
        <v>2.0577827528116832</v>
      </c>
      <c r="L910" s="4">
        <f t="shared" ref="L910:L973" si="76">ABS(G910-K910)</f>
        <v>4.5343803494635182E-5</v>
      </c>
      <c r="M910" s="4"/>
      <c r="N910" s="4"/>
      <c r="O910" s="4"/>
      <c r="P910" s="4"/>
      <c r="Q910" s="4"/>
      <c r="R910" s="4"/>
      <c r="S910" s="4"/>
    </row>
    <row r="911" spans="4:19" x14ac:dyDescent="0.25">
      <c r="D911" s="4">
        <f t="shared" si="75"/>
        <v>90.799999999999116</v>
      </c>
      <c r="E911" s="1">
        <v>118.8922</v>
      </c>
      <c r="F911" s="1">
        <v>160</v>
      </c>
      <c r="G911" s="1">
        <v>2.05779648544131</v>
      </c>
      <c r="H911" s="1">
        <v>9.9025128656121518E-5</v>
      </c>
      <c r="I911" s="1">
        <v>0.31154207599166528</v>
      </c>
      <c r="J911" s="4">
        <f t="shared" si="73"/>
        <v>20.648337640126918</v>
      </c>
      <c r="K911" s="20">
        <f t="shared" si="74"/>
        <v>2.0578311087359857</v>
      </c>
      <c r="L911" s="4">
        <f t="shared" si="76"/>
        <v>3.4623294675739658E-5</v>
      </c>
      <c r="M911" s="4"/>
      <c r="N911" s="4"/>
      <c r="O911" s="4"/>
      <c r="P911" s="4"/>
      <c r="Q911" s="4"/>
      <c r="R911" s="4"/>
      <c r="S911" s="4"/>
    </row>
    <row r="912" spans="4:19" x14ac:dyDescent="0.25">
      <c r="D912" s="4">
        <f t="shared" si="75"/>
        <v>90.89999999999911</v>
      </c>
      <c r="E912" s="1">
        <v>118.9922</v>
      </c>
      <c r="F912" s="1">
        <v>160.0008</v>
      </c>
      <c r="G912" s="1">
        <v>2.0578845427661507</v>
      </c>
      <c r="H912" s="1">
        <v>9.9097786639397342E-5</v>
      </c>
      <c r="I912" s="1">
        <v>0.31213622676360198</v>
      </c>
      <c r="J912" s="4">
        <f t="shared" si="73"/>
        <v>20.729768691250506</v>
      </c>
      <c r="K912" s="20">
        <f t="shared" si="74"/>
        <v>2.057879499859864</v>
      </c>
      <c r="L912" s="4">
        <f t="shared" si="76"/>
        <v>5.0429062867785035E-6</v>
      </c>
      <c r="M912" s="4"/>
      <c r="N912" s="4"/>
      <c r="O912" s="4"/>
      <c r="P912" s="4"/>
      <c r="Q912" s="4"/>
      <c r="R912" s="4"/>
      <c r="S912" s="4"/>
    </row>
    <row r="913" spans="4:19" x14ac:dyDescent="0.25">
      <c r="D913" s="4">
        <f t="shared" si="75"/>
        <v>90.999999999999105</v>
      </c>
      <c r="E913" s="1">
        <v>119.09220000000001</v>
      </c>
      <c r="F913" s="1">
        <v>160.0016</v>
      </c>
      <c r="G913" s="1">
        <v>2.0579982370336665</v>
      </c>
      <c r="H913" s="1">
        <v>9.9170153879925093E-5</v>
      </c>
      <c r="I913" s="1">
        <v>0.3127308134834384</v>
      </c>
      <c r="J913" s="4">
        <f t="shared" si="73"/>
        <v>20.811331626898138</v>
      </c>
      <c r="K913" s="20">
        <f t="shared" si="74"/>
        <v>2.0579279264898966</v>
      </c>
      <c r="L913" s="4">
        <f t="shared" si="76"/>
        <v>7.0310543769824818E-5</v>
      </c>
      <c r="M913" s="4"/>
      <c r="N913" s="4"/>
      <c r="O913" s="4"/>
      <c r="P913" s="4"/>
      <c r="Q913" s="4"/>
      <c r="R913" s="4"/>
      <c r="S913" s="4"/>
    </row>
    <row r="914" spans="4:19" x14ac:dyDescent="0.25">
      <c r="D914" s="4">
        <f t="shared" si="75"/>
        <v>91.099999999999099</v>
      </c>
      <c r="E914" s="1">
        <v>119.1922</v>
      </c>
      <c r="F914" s="1">
        <v>160.00239999999999</v>
      </c>
      <c r="G914" s="1">
        <v>2.0581275363967237</v>
      </c>
      <c r="H914" s="1">
        <v>9.9242229637544097E-5</v>
      </c>
      <c r="I914" s="1">
        <v>0.31332583440671791</v>
      </c>
      <c r="J914" s="4">
        <f t="shared" si="73"/>
        <v>20.893026462182029</v>
      </c>
      <c r="K914" s="20">
        <f t="shared" si="74"/>
        <v>2.0579763884840041</v>
      </c>
      <c r="L914" s="4">
        <f t="shared" si="76"/>
        <v>1.5114791271964023E-4</v>
      </c>
      <c r="M914" s="4"/>
      <c r="N914" s="4"/>
      <c r="O914" s="4"/>
      <c r="P914" s="4"/>
      <c r="Q914" s="4"/>
      <c r="R914" s="4"/>
      <c r="S914" s="4"/>
    </row>
    <row r="915" spans="4:19" x14ac:dyDescent="0.25">
      <c r="D915" s="4">
        <f t="shared" si="75"/>
        <v>91.199999999999093</v>
      </c>
      <c r="E915" s="1">
        <v>119.29219999999999</v>
      </c>
      <c r="F915" s="1">
        <v>160.0033</v>
      </c>
      <c r="G915" s="1">
        <v>2.0582362943585073</v>
      </c>
      <c r="H915" s="1">
        <v>9.9314473850241954E-5</v>
      </c>
      <c r="I915" s="1">
        <v>0.31392128778454315</v>
      </c>
      <c r="J915" s="4">
        <f t="shared" si="73"/>
        <v>20.974853211462261</v>
      </c>
      <c r="K915" s="20">
        <f t="shared" si="74"/>
        <v>2.0580248856997465</v>
      </c>
      <c r="L915" s="4">
        <f t="shared" si="76"/>
        <v>2.1140865876079218E-4</v>
      </c>
      <c r="M915" s="4"/>
      <c r="N915" s="4"/>
      <c r="O915" s="4"/>
      <c r="P915" s="4"/>
      <c r="Q915" s="4"/>
      <c r="R915" s="4"/>
      <c r="S915" s="4"/>
    </row>
    <row r="916" spans="4:19" x14ac:dyDescent="0.25">
      <c r="D916" s="4">
        <f t="shared" si="75"/>
        <v>91.299999999999088</v>
      </c>
      <c r="E916" s="1">
        <v>119.3922</v>
      </c>
      <c r="F916" s="1">
        <v>160.00389999999999</v>
      </c>
      <c r="G916" s="1">
        <v>2.0583643198362145</v>
      </c>
      <c r="H916" s="1">
        <v>9.9385043070466801E-5</v>
      </c>
      <c r="I916" s="1">
        <v>0.31451717462764467</v>
      </c>
      <c r="J916" s="4">
        <f t="shared" si="73"/>
        <v>21.056812268684645</v>
      </c>
      <c r="K916" s="20">
        <f t="shared" si="74"/>
        <v>2.0580734182194438</v>
      </c>
      <c r="L916" s="4">
        <f t="shared" si="76"/>
        <v>2.9090161677070014E-4</v>
      </c>
      <c r="M916" s="4"/>
      <c r="N916" s="4"/>
      <c r="O916" s="4"/>
      <c r="P916" s="4"/>
      <c r="Q916" s="4"/>
      <c r="R916" s="4"/>
      <c r="S916" s="4"/>
    </row>
    <row r="917" spans="4:19" x14ac:dyDescent="0.25">
      <c r="D917" s="4">
        <f t="shared" si="75"/>
        <v>91.399999999999082</v>
      </c>
      <c r="E917" s="1">
        <v>119.4922</v>
      </c>
      <c r="F917" s="1">
        <v>160.0043</v>
      </c>
      <c r="G917" s="1">
        <v>2.0585140013648768</v>
      </c>
      <c r="H917" s="1">
        <v>9.9454394019918052E-5</v>
      </c>
      <c r="I917" s="1">
        <v>0.31511348488606744</v>
      </c>
      <c r="J917" s="4">
        <f t="shared" si="73"/>
        <v>21.138902505667353</v>
      </c>
      <c r="K917" s="20">
        <f t="shared" si="74"/>
        <v>2.058121985224568</v>
      </c>
      <c r="L917" s="4">
        <f t="shared" si="76"/>
        <v>3.9201614030881515E-4</v>
      </c>
      <c r="M917" s="4"/>
      <c r="N917" s="4"/>
      <c r="O917" s="4"/>
      <c r="P917" s="4"/>
      <c r="Q917" s="4"/>
      <c r="R917" s="4"/>
      <c r="S917" s="4"/>
    </row>
    <row r="918" spans="4:19" x14ac:dyDescent="0.25">
      <c r="D918" s="4">
        <f t="shared" si="75"/>
        <v>91.499999999999076</v>
      </c>
      <c r="E918" s="1">
        <v>119.59220000000001</v>
      </c>
      <c r="F918" s="1">
        <v>160.0043</v>
      </c>
      <c r="G918" s="1">
        <v>2.0587022179253864</v>
      </c>
      <c r="H918" s="1">
        <v>9.952160017274215E-5</v>
      </c>
      <c r="I918" s="1">
        <v>0.315710211250187</v>
      </c>
      <c r="J918" s="4">
        <f t="shared" si="73"/>
        <v>21.22112316775673</v>
      </c>
      <c r="K918" s="20">
        <f t="shared" si="74"/>
        <v>2.0581705861197812</v>
      </c>
      <c r="L918" s="4">
        <f t="shared" si="76"/>
        <v>5.3163180560522605E-4</v>
      </c>
      <c r="M918" s="4"/>
      <c r="N918" s="4"/>
      <c r="O918" s="4"/>
      <c r="P918" s="4"/>
      <c r="Q918" s="4"/>
      <c r="R918" s="4"/>
      <c r="S918" s="4"/>
    </row>
    <row r="919" spans="4:19" x14ac:dyDescent="0.25">
      <c r="D919" s="4">
        <f t="shared" si="75"/>
        <v>91.599999999999071</v>
      </c>
      <c r="E919" s="1">
        <v>119.6922</v>
      </c>
      <c r="F919" s="1">
        <v>160.0043</v>
      </c>
      <c r="G919" s="1">
        <v>2.0589469631483164</v>
      </c>
      <c r="H919" s="1">
        <v>9.9588503641333102E-5</v>
      </c>
      <c r="I919" s="1">
        <v>0.31630734085122342</v>
      </c>
      <c r="J919" s="4">
        <f t="shared" si="73"/>
        <v>21.303472730404742</v>
      </c>
      <c r="K919" s="20">
        <f t="shared" si="74"/>
        <v>2.0582192198569742</v>
      </c>
      <c r="L919" s="4">
        <f t="shared" si="76"/>
        <v>7.2774329134217552E-4</v>
      </c>
      <c r="M919" s="4"/>
      <c r="N919" s="4"/>
      <c r="O919" s="4"/>
      <c r="P919" s="4"/>
      <c r="Q919" s="4"/>
      <c r="R919" s="4"/>
      <c r="S919" s="4"/>
    </row>
    <row r="920" spans="4:19" x14ac:dyDescent="0.25">
      <c r="D920" s="4">
        <f t="shared" si="75"/>
        <v>91.699999999999065</v>
      </c>
      <c r="E920" s="1">
        <v>119.79219999999999</v>
      </c>
      <c r="F920" s="1">
        <v>160.00200000000001</v>
      </c>
      <c r="G920" s="1">
        <v>2.0591708484986349</v>
      </c>
      <c r="H920" s="1">
        <v>9.9644472407608823E-5</v>
      </c>
      <c r="I920" s="1">
        <v>0.31690487187307137</v>
      </c>
      <c r="J920" s="4">
        <f t="shared" si="73"/>
        <v>21.385951189718014</v>
      </c>
      <c r="K920" s="20">
        <f t="shared" si="74"/>
        <v>2.058267886288232</v>
      </c>
      <c r="L920" s="4">
        <f t="shared" si="76"/>
        <v>9.0296221040286895E-4</v>
      </c>
      <c r="M920" s="4"/>
      <c r="N920" s="4"/>
      <c r="O920" s="4"/>
      <c r="P920" s="4"/>
      <c r="Q920" s="4"/>
      <c r="R920" s="4"/>
      <c r="S920" s="4"/>
    </row>
    <row r="921" spans="4:19" x14ac:dyDescent="0.25">
      <c r="D921" s="4">
        <f t="shared" si="75"/>
        <v>91.799999999999059</v>
      </c>
      <c r="E921" s="1">
        <v>119.8922</v>
      </c>
      <c r="F921" s="1">
        <v>159.99940000000001</v>
      </c>
      <c r="G921" s="1">
        <v>2.0593541287534114</v>
      </c>
      <c r="H921" s="1">
        <v>9.9698729579057141E-5</v>
      </c>
      <c r="I921" s="1">
        <v>0.31750273870751705</v>
      </c>
      <c r="J921" s="4">
        <f t="shared" si="73"/>
        <v>21.468549724418153</v>
      </c>
      <c r="K921" s="20">
        <f t="shared" si="74"/>
        <v>2.0583165800700374</v>
      </c>
      <c r="L921" s="4">
        <f t="shared" si="76"/>
        <v>1.0375486833740233E-3</v>
      </c>
      <c r="M921" s="4"/>
      <c r="N921" s="4"/>
      <c r="O921" s="4"/>
      <c r="P921" s="4"/>
      <c r="Q921" s="4"/>
      <c r="R921" s="4"/>
      <c r="S921" s="4"/>
    </row>
    <row r="922" spans="4:19" x14ac:dyDescent="0.25">
      <c r="D922" s="4">
        <f t="shared" si="75"/>
        <v>91.899999999999054</v>
      </c>
      <c r="E922" s="1">
        <v>119.9922</v>
      </c>
      <c r="F922" s="1">
        <v>159.99940000000001</v>
      </c>
      <c r="G922" s="1">
        <v>2.0594977593266601</v>
      </c>
      <c r="H922" s="1">
        <v>9.9764691151662597E-5</v>
      </c>
      <c r="I922" s="1">
        <v>0.31810093108499138</v>
      </c>
      <c r="J922" s="4">
        <f t="shared" si="73"/>
        <v>21.551267137037634</v>
      </c>
      <c r="K922" s="20">
        <f t="shared" si="74"/>
        <v>2.0583653003659768</v>
      </c>
      <c r="L922" s="4">
        <f t="shared" si="76"/>
        <v>1.132458960683369E-3</v>
      </c>
      <c r="M922" s="4"/>
      <c r="N922" s="4"/>
      <c r="O922" s="4"/>
      <c r="P922" s="4"/>
      <c r="Q922" s="4"/>
      <c r="R922" s="4"/>
      <c r="S922" s="4"/>
    </row>
    <row r="923" spans="4:19" x14ac:dyDescent="0.25">
      <c r="D923" s="4">
        <f t="shared" si="75"/>
        <v>91.999999999999048</v>
      </c>
      <c r="E923" s="1">
        <v>120.09220000000001</v>
      </c>
      <c r="F923" s="1">
        <v>159.99940000000001</v>
      </c>
      <c r="G923" s="1">
        <v>2.0595821542311183</v>
      </c>
      <c r="H923" s="1">
        <v>9.9830347656623729E-5</v>
      </c>
      <c r="I923" s="1">
        <v>0.31869951923190143</v>
      </c>
      <c r="J923" s="4">
        <f t="shared" si="73"/>
        <v>21.634113371450709</v>
      </c>
      <c r="K923" s="20">
        <f t="shared" si="74"/>
        <v>2.0584140528957002</v>
      </c>
      <c r="L923" s="4">
        <f t="shared" si="76"/>
        <v>1.1681013354181147E-3</v>
      </c>
      <c r="M923" s="4"/>
      <c r="N923" s="4"/>
      <c r="O923" s="4"/>
      <c r="P923" s="4"/>
      <c r="Q923" s="4"/>
      <c r="R923" s="4"/>
      <c r="S923" s="4"/>
    </row>
    <row r="924" spans="4:19" x14ac:dyDescent="0.25">
      <c r="D924" s="4">
        <f t="shared" si="75"/>
        <v>92.099999999999042</v>
      </c>
      <c r="E924" s="1">
        <v>120.1922</v>
      </c>
      <c r="F924" s="1">
        <v>159.99940000000001</v>
      </c>
      <c r="G924" s="1">
        <v>2.0596307211100995</v>
      </c>
      <c r="H924" s="1">
        <v>9.9895698455851347E-5</v>
      </c>
      <c r="I924" s="1">
        <v>0.31929850131784115</v>
      </c>
      <c r="J924" s="4">
        <f t="shared" si="73"/>
        <v>21.717088420702112</v>
      </c>
      <c r="K924" s="20">
        <f t="shared" si="74"/>
        <v>2.0584628375101293</v>
      </c>
      <c r="L924" s="4">
        <f t="shared" si="76"/>
        <v>1.1678835999702208E-3</v>
      </c>
      <c r="M924" s="4"/>
      <c r="N924" s="4"/>
      <c r="O924" s="4"/>
      <c r="P924" s="4"/>
      <c r="Q924" s="4"/>
      <c r="R924" s="4"/>
      <c r="S924" s="4"/>
    </row>
    <row r="925" spans="4:19" x14ac:dyDescent="0.25">
      <c r="D925" s="4">
        <f t="shared" si="75"/>
        <v>92.199999999999037</v>
      </c>
      <c r="E925" s="1">
        <v>120.29219999999999</v>
      </c>
      <c r="F925" s="1">
        <v>159.99940000000001</v>
      </c>
      <c r="G925" s="1">
        <v>2.0596796064604179</v>
      </c>
      <c r="H925" s="1">
        <v>9.9960742914939919E-5</v>
      </c>
      <c r="I925" s="1">
        <v>0.31989787550857623</v>
      </c>
      <c r="J925" s="4">
        <f t="shared" si="73"/>
        <v>21.800192277066536</v>
      </c>
      <c r="K925" s="20">
        <f t="shared" si="74"/>
        <v>2.0585116540598722</v>
      </c>
      <c r="L925" s="4">
        <f t="shared" si="76"/>
        <v>1.1679524005456798E-3</v>
      </c>
      <c r="M925" s="4"/>
      <c r="N925" s="4"/>
      <c r="O925" s="4"/>
      <c r="P925" s="4"/>
      <c r="Q925" s="4"/>
      <c r="R925" s="4"/>
      <c r="S925" s="4"/>
    </row>
    <row r="926" spans="4:19" x14ac:dyDescent="0.25">
      <c r="D926" s="4">
        <f t="shared" si="75"/>
        <v>92.299999999999031</v>
      </c>
      <c r="E926" s="1">
        <v>120.3922</v>
      </c>
      <c r="F926" s="1">
        <v>159.99940000000001</v>
      </c>
      <c r="G926" s="1">
        <v>2.0597397975432203</v>
      </c>
      <c r="H926" s="1">
        <v>1.0002548040318054E-4</v>
      </c>
      <c r="I926" s="1">
        <v>0.32049763996606595</v>
      </c>
      <c r="J926" s="4">
        <f t="shared" si="73"/>
        <v>21.883424932046978</v>
      </c>
      <c r="K926" s="20">
        <f t="shared" si="74"/>
        <v>2.0585605023952289</v>
      </c>
      <c r="L926" s="4">
        <f t="shared" si="76"/>
        <v>1.1792951479914215E-3</v>
      </c>
      <c r="M926" s="4"/>
      <c r="N926" s="4"/>
      <c r="O926" s="4"/>
      <c r="P926" s="4"/>
      <c r="Q926" s="4"/>
      <c r="R926" s="4"/>
      <c r="S926" s="4"/>
    </row>
    <row r="927" spans="4:19" x14ac:dyDescent="0.25">
      <c r="D927" s="4">
        <f t="shared" si="75"/>
        <v>92.399999999999025</v>
      </c>
      <c r="E927" s="1">
        <v>120.4922</v>
      </c>
      <c r="F927" s="1">
        <v>159.99940000000001</v>
      </c>
      <c r="G927" s="1">
        <v>2.0598025363967238</v>
      </c>
      <c r="H927" s="1">
        <v>1.0008991029357278E-4</v>
      </c>
      <c r="I927" s="1">
        <v>0.321097792848485</v>
      </c>
      <c r="J927" s="4">
        <f t="shared" si="73"/>
        <v>21.966786376373051</v>
      </c>
      <c r="K927" s="20">
        <f t="shared" si="74"/>
        <v>2.0586093823661904</v>
      </c>
      <c r="L927" s="4">
        <f t="shared" si="76"/>
        <v>1.1931540305334387E-3</v>
      </c>
      <c r="M927" s="4"/>
      <c r="N927" s="4"/>
      <c r="O927" s="4"/>
      <c r="P927" s="4"/>
      <c r="Q927" s="4"/>
      <c r="R927" s="4"/>
      <c r="S927" s="4"/>
    </row>
    <row r="928" spans="4:19" x14ac:dyDescent="0.25">
      <c r="D928" s="4">
        <f t="shared" si="75"/>
        <v>92.499999999999019</v>
      </c>
      <c r="E928" s="1">
        <v>120.59220000000001</v>
      </c>
      <c r="F928" s="1">
        <v>159.99940000000001</v>
      </c>
      <c r="G928" s="1">
        <v>2.0598597020018192</v>
      </c>
      <c r="H928" s="1">
        <v>1.0015403196283727E-4</v>
      </c>
      <c r="I928" s="1">
        <v>0.32169833231024647</v>
      </c>
      <c r="J928" s="4">
        <f t="shared" si="73"/>
        <v>22.050276599999464</v>
      </c>
      <c r="K928" s="20">
        <f t="shared" si="74"/>
        <v>2.0586582938224414</v>
      </c>
      <c r="L928" s="4">
        <f t="shared" si="76"/>
        <v>1.2014081793778608E-3</v>
      </c>
      <c r="M928" s="4"/>
      <c r="N928" s="4"/>
      <c r="O928" s="4"/>
      <c r="P928" s="4"/>
      <c r="Q928" s="4"/>
      <c r="R928" s="4"/>
      <c r="S928" s="4"/>
    </row>
    <row r="929" spans="4:19" x14ac:dyDescent="0.25">
      <c r="D929" s="4">
        <f t="shared" si="75"/>
        <v>92.599999999999014</v>
      </c>
      <c r="E929" s="1">
        <v>120.6922</v>
      </c>
      <c r="F929" s="1">
        <v>159.99940000000001</v>
      </c>
      <c r="G929" s="1">
        <v>2.0598955300272968</v>
      </c>
      <c r="H929" s="1">
        <v>1.0021784479142723E-4</v>
      </c>
      <c r="I929" s="1">
        <v>0.32229925650202346</v>
      </c>
      <c r="J929" s="4">
        <f t="shared" si="73"/>
        <v>22.133895592104295</v>
      </c>
      <c r="K929" s="20">
        <f t="shared" si="74"/>
        <v>2.058707236613361</v>
      </c>
      <c r="L929" s="4">
        <f t="shared" si="76"/>
        <v>1.1882934139357815E-3</v>
      </c>
      <c r="M929" s="4"/>
      <c r="N929" s="4"/>
      <c r="O929" s="4"/>
      <c r="P929" s="4"/>
      <c r="Q929" s="4"/>
      <c r="R929" s="4"/>
      <c r="S929" s="4"/>
    </row>
    <row r="930" spans="4:19" x14ac:dyDescent="0.25">
      <c r="D930" s="4">
        <f t="shared" si="75"/>
        <v>92.699999999999008</v>
      </c>
      <c r="E930" s="1">
        <v>120.79219999999999</v>
      </c>
      <c r="F930" s="1">
        <v>159.99940000000001</v>
      </c>
      <c r="G930" s="1">
        <v>2.0599082688808004</v>
      </c>
      <c r="H930" s="1">
        <v>1.0028134816354098E-4</v>
      </c>
      <c r="I930" s="1">
        <v>0.32290056357077196</v>
      </c>
      <c r="J930" s="4">
        <f t="shared" si="73"/>
        <v>22.217643341087438</v>
      </c>
      <c r="K930" s="20">
        <f t="shared" si="74"/>
        <v>2.0587562105880264</v>
      </c>
      <c r="L930" s="4">
        <f t="shared" si="76"/>
        <v>1.1520582927739831E-3</v>
      </c>
      <c r="M930" s="4"/>
      <c r="N930" s="4"/>
      <c r="O930" s="4"/>
      <c r="P930" s="4"/>
      <c r="Q930" s="4"/>
      <c r="R930" s="4"/>
      <c r="S930" s="4"/>
    </row>
    <row r="931" spans="4:19" x14ac:dyDescent="0.25">
      <c r="D931" s="4">
        <f t="shared" si="75"/>
        <v>92.799999999999002</v>
      </c>
      <c r="E931" s="1">
        <v>120.8922</v>
      </c>
      <c r="F931" s="1">
        <v>159.99940000000001</v>
      </c>
      <c r="G931" s="1">
        <v>2.0598901160145582</v>
      </c>
      <c r="H931" s="1">
        <v>1.0034454146713326E-4</v>
      </c>
      <c r="I931" s="1">
        <v>0.32350225165975327</v>
      </c>
      <c r="J931" s="4">
        <f t="shared" si="73"/>
        <v>22.301519834568971</v>
      </c>
      <c r="K931" s="20">
        <f t="shared" si="74"/>
        <v>2.0588052155952146</v>
      </c>
      <c r="L931" s="4">
        <f t="shared" si="76"/>
        <v>1.0849004193436151E-3</v>
      </c>
      <c r="M931" s="4"/>
      <c r="N931" s="4"/>
      <c r="O931" s="4"/>
      <c r="P931" s="4"/>
      <c r="Q931" s="4"/>
      <c r="R931" s="4"/>
      <c r="S931" s="4"/>
    </row>
    <row r="932" spans="4:19" x14ac:dyDescent="0.25">
      <c r="D932" s="4">
        <f t="shared" si="75"/>
        <v>92.899999999998997</v>
      </c>
      <c r="E932" s="1">
        <v>120.9922</v>
      </c>
      <c r="F932" s="1">
        <v>159.99940000000001</v>
      </c>
      <c r="G932" s="1">
        <v>2.059846326205641</v>
      </c>
      <c r="H932" s="1">
        <v>1.0040742409392709E-4</v>
      </c>
      <c r="I932" s="1">
        <v>0.32410431890855601</v>
      </c>
      <c r="J932" s="4">
        <f t="shared" si="73"/>
        <v>22.385525059387518</v>
      </c>
      <c r="K932" s="20">
        <f t="shared" si="74"/>
        <v>2.0588542514834032</v>
      </c>
      <c r="L932" s="4">
        <f t="shared" si="76"/>
        <v>9.9207472223783455E-4</v>
      </c>
      <c r="M932" s="4"/>
      <c r="N932" s="4"/>
      <c r="O932" s="4"/>
      <c r="P932" s="4"/>
      <c r="Q932" s="4"/>
      <c r="R932" s="4"/>
      <c r="S932" s="4"/>
    </row>
    <row r="933" spans="4:19" x14ac:dyDescent="0.25">
      <c r="D933" s="4">
        <f t="shared" si="75"/>
        <v>92.999999999998991</v>
      </c>
      <c r="E933" s="1">
        <v>121.09220000000001</v>
      </c>
      <c r="F933" s="1">
        <v>159.99940000000001</v>
      </c>
      <c r="G933" s="1">
        <v>2.0598136828935392</v>
      </c>
      <c r="H933" s="1">
        <v>1.0046999543942525E-4</v>
      </c>
      <c r="I933" s="1">
        <v>0.32470676345311961</v>
      </c>
      <c r="J933" s="4">
        <f t="shared" si="73"/>
        <v>22.469659001598679</v>
      </c>
      <c r="K933" s="20">
        <f t="shared" si="74"/>
        <v>2.0589033181007714</v>
      </c>
      <c r="L933" s="4">
        <f t="shared" si="76"/>
        <v>9.1036479276773719E-4</v>
      </c>
      <c r="M933" s="4"/>
      <c r="N933" s="4"/>
      <c r="O933" s="4"/>
      <c r="P933" s="4"/>
      <c r="Q933" s="4"/>
      <c r="R933" s="4"/>
      <c r="S933" s="4"/>
    </row>
    <row r="934" spans="4:19" x14ac:dyDescent="0.25">
      <c r="D934" s="4">
        <f t="shared" si="75"/>
        <v>93.099999999998985</v>
      </c>
      <c r="E934" s="1">
        <v>121.1922</v>
      </c>
      <c r="F934" s="1">
        <v>159.99940000000001</v>
      </c>
      <c r="G934" s="1">
        <v>2.0598302434030931</v>
      </c>
      <c r="H934" s="1">
        <v>1.0053225490292173E-4</v>
      </c>
      <c r="I934" s="1">
        <v>0.32530958342575611</v>
      </c>
      <c r="J934" s="4">
        <f t="shared" si="73"/>
        <v>22.553921646473441</v>
      </c>
      <c r="K934" s="20">
        <f t="shared" si="74"/>
        <v>2.0589524152952032</v>
      </c>
      <c r="L934" s="4">
        <f t="shared" si="76"/>
        <v>8.7782810788983312E-4</v>
      </c>
      <c r="M934" s="4"/>
      <c r="N934" s="4"/>
      <c r="O934" s="4"/>
      <c r="P934" s="4"/>
      <c r="Q934" s="4"/>
      <c r="R934" s="4"/>
      <c r="S934" s="4"/>
    </row>
    <row r="935" spans="4:19" x14ac:dyDescent="0.25">
      <c r="D935" s="4">
        <f t="shared" si="75"/>
        <v>93.19999999999898</v>
      </c>
      <c r="E935" s="1">
        <v>121.29219999999999</v>
      </c>
      <c r="F935" s="1">
        <v>159.99940000000001</v>
      </c>
      <c r="G935" s="1">
        <v>2.0598936191992716</v>
      </c>
      <c r="H935" s="1">
        <v>1.005942018875129E-4</v>
      </c>
      <c r="I935" s="1">
        <v>0.32591277695517362</v>
      </c>
      <c r="J935" s="4">
        <f t="shared" si="73"/>
        <v>22.638312978496579</v>
      </c>
      <c r="K935" s="20">
        <f t="shared" si="74"/>
        <v>2.0590015429142912</v>
      </c>
      <c r="L935" s="4">
        <f t="shared" si="76"/>
        <v>8.9207628498044755E-4</v>
      </c>
      <c r="M935" s="4"/>
      <c r="N935" s="4"/>
      <c r="O935" s="4"/>
      <c r="P935" s="4"/>
      <c r="Q935" s="4"/>
      <c r="R935" s="4"/>
      <c r="S935" s="4"/>
    </row>
    <row r="936" spans="4:19" x14ac:dyDescent="0.25">
      <c r="D936" s="4">
        <f t="shared" si="75"/>
        <v>93.299999999998974</v>
      </c>
      <c r="E936" s="1">
        <v>121.3922</v>
      </c>
      <c r="F936" s="1">
        <v>159.99940000000001</v>
      </c>
      <c r="G936" s="1">
        <v>2.0599780141037298</v>
      </c>
      <c r="H936" s="1">
        <v>1.0065583580010867E-4</v>
      </c>
      <c r="I936" s="1">
        <v>0.32651634216649877</v>
      </c>
      <c r="J936" s="4">
        <f t="shared" si="73"/>
        <v>22.722832981365059</v>
      </c>
      <c r="K936" s="20">
        <f t="shared" si="74"/>
        <v>2.0590507008053334</v>
      </c>
      <c r="L936" s="4">
        <f t="shared" si="76"/>
        <v>9.2731329839645937E-4</v>
      </c>
      <c r="M936" s="4"/>
      <c r="N936" s="4"/>
      <c r="O936" s="4"/>
      <c r="P936" s="4"/>
      <c r="Q936" s="4"/>
      <c r="R936" s="4"/>
      <c r="S936" s="4"/>
    </row>
    <row r="937" spans="4:19" x14ac:dyDescent="0.25">
      <c r="D937" s="4">
        <f t="shared" si="75"/>
        <v>93.399999999998968</v>
      </c>
      <c r="E937" s="1">
        <v>121.4922</v>
      </c>
      <c r="F937" s="1">
        <v>159.99940000000001</v>
      </c>
      <c r="G937" s="1">
        <v>2.0600641606005454</v>
      </c>
      <c r="H937" s="1">
        <v>1.0071715605144334E-4</v>
      </c>
      <c r="I937" s="1">
        <v>0.32712027718129938</v>
      </c>
      <c r="J937" s="4">
        <f t="shared" si="73"/>
        <v>22.807481637986449</v>
      </c>
      <c r="K937" s="20">
        <f t="shared" si="74"/>
        <v>2.0590998888153393</v>
      </c>
      <c r="L937" s="4">
        <f t="shared" si="76"/>
        <v>9.6427178520608336E-4</v>
      </c>
      <c r="M937" s="4"/>
      <c r="N937" s="4"/>
      <c r="O937" s="4"/>
      <c r="P937" s="4"/>
      <c r="Q937" s="4"/>
      <c r="R937" s="4"/>
      <c r="S937" s="4"/>
    </row>
    <row r="938" spans="4:19" x14ac:dyDescent="0.25">
      <c r="D938" s="4">
        <f t="shared" si="75"/>
        <v>93.499999999998963</v>
      </c>
      <c r="E938" s="1">
        <v>121.59220000000001</v>
      </c>
      <c r="F938" s="1">
        <v>159.99940000000001</v>
      </c>
      <c r="G938" s="1">
        <v>2.0601331096451316</v>
      </c>
      <c r="H938" s="1">
        <v>1.0077816205608676E-4</v>
      </c>
      <c r="I938" s="1">
        <v>0.32772458011760808</v>
      </c>
      <c r="J938" s="4">
        <f t="shared" si="73"/>
        <v>22.892258930477396</v>
      </c>
      <c r="K938" s="20">
        <f t="shared" si="74"/>
        <v>2.0591491067910317</v>
      </c>
      <c r="L938" s="4">
        <f t="shared" si="76"/>
        <v>9.8400285409994126E-4</v>
      </c>
      <c r="M938" s="4"/>
      <c r="N938" s="4"/>
      <c r="O938" s="4"/>
      <c r="P938" s="4"/>
      <c r="Q938" s="4"/>
      <c r="R938" s="4"/>
      <c r="S938" s="4"/>
    </row>
    <row r="939" spans="4:19" x14ac:dyDescent="0.25">
      <c r="D939" s="4">
        <f t="shared" si="75"/>
        <v>93.599999999998957</v>
      </c>
      <c r="E939" s="1">
        <v>121.6922</v>
      </c>
      <c r="F939" s="1">
        <v>159.99940000000001</v>
      </c>
      <c r="G939" s="1">
        <v>2.0601512625113734</v>
      </c>
      <c r="H939" s="1">
        <v>1.0083885323245474E-4</v>
      </c>
      <c r="I939" s="1">
        <v>0.32832924908994454</v>
      </c>
      <c r="J939" s="4">
        <f t="shared" si="73"/>
        <v>22.97716484016199</v>
      </c>
      <c r="K939" s="20">
        <f t="shared" si="74"/>
        <v>2.0591983545788448</v>
      </c>
      <c r="L939" s="4">
        <f t="shared" si="76"/>
        <v>9.5290793252855721E-4</v>
      </c>
      <c r="M939" s="4"/>
      <c r="N939" s="4"/>
      <c r="O939" s="4"/>
      <c r="P939" s="4"/>
      <c r="Q939" s="4"/>
      <c r="R939" s="4"/>
      <c r="S939" s="4"/>
    </row>
    <row r="940" spans="4:19" x14ac:dyDescent="0.25">
      <c r="D940" s="4">
        <f t="shared" si="75"/>
        <v>93.699999999998951</v>
      </c>
      <c r="E940" s="1">
        <v>121.79219999999999</v>
      </c>
      <c r="F940" s="1">
        <v>159.99940000000001</v>
      </c>
      <c r="G940" s="1">
        <v>2.0601154344858958</v>
      </c>
      <c r="H940" s="1">
        <v>1.008992290028197E-4</v>
      </c>
      <c r="I940" s="1">
        <v>0.32893428220933923</v>
      </c>
      <c r="J940" s="4">
        <f t="shared" si="73"/>
        <v>23.062199347570278</v>
      </c>
      <c r="K940" s="20">
        <f t="shared" si="74"/>
        <v>2.0592476320249302</v>
      </c>
      <c r="L940" s="4">
        <f t="shared" si="76"/>
        <v>8.6780246096562763E-4</v>
      </c>
      <c r="M940" s="4"/>
      <c r="N940" s="4"/>
      <c r="O940" s="4"/>
      <c r="P940" s="4"/>
      <c r="Q940" s="4"/>
      <c r="R940" s="4"/>
      <c r="S940" s="4"/>
    </row>
    <row r="941" spans="4:19" x14ac:dyDescent="0.25">
      <c r="D941" s="4">
        <f t="shared" si="75"/>
        <v>93.799999999998946</v>
      </c>
      <c r="E941" s="1">
        <v>121.8922</v>
      </c>
      <c r="F941" s="1">
        <v>159.99940000000001</v>
      </c>
      <c r="G941" s="1">
        <v>2.0600732370336665</v>
      </c>
      <c r="H941" s="1">
        <v>1.009592887933212E-4</v>
      </c>
      <c r="I941" s="1">
        <v>0.32953967758335623</v>
      </c>
      <c r="J941" s="4">
        <f t="shared" si="73"/>
        <v>23.147362432436651</v>
      </c>
      <c r="K941" s="20">
        <f t="shared" si="74"/>
        <v>2.0592969389751561</v>
      </c>
      <c r="L941" s="4">
        <f t="shared" si="76"/>
        <v>7.7629805851042732E-4</v>
      </c>
      <c r="M941" s="4"/>
      <c r="N941" s="4"/>
      <c r="O941" s="4"/>
      <c r="P941" s="4"/>
      <c r="Q941" s="4"/>
      <c r="R941" s="4"/>
      <c r="S941" s="4"/>
    </row>
    <row r="942" spans="4:19" x14ac:dyDescent="0.25">
      <c r="D942" s="4">
        <f t="shared" si="75"/>
        <v>93.89999999999894</v>
      </c>
      <c r="E942" s="1">
        <v>121.9922</v>
      </c>
      <c r="F942" s="1">
        <v>159.99940000000001</v>
      </c>
      <c r="G942" s="1">
        <v>2.0600977593266601</v>
      </c>
      <c r="H942" s="1">
        <v>1.0101903203397601E-4</v>
      </c>
      <c r="I942" s="1">
        <v>0.33014543331611612</v>
      </c>
      <c r="J942" s="4">
        <f t="shared" si="73"/>
        <v>23.232654073698278</v>
      </c>
      <c r="K942" s="20">
        <f t="shared" si="74"/>
        <v>2.0593462752751126</v>
      </c>
      <c r="L942" s="4">
        <f t="shared" si="76"/>
        <v>7.5148405154745745E-4</v>
      </c>
      <c r="M942" s="4"/>
      <c r="N942" s="4"/>
      <c r="O942" s="4"/>
      <c r="P942" s="4"/>
      <c r="Q942" s="4"/>
      <c r="R942" s="4"/>
      <c r="S942" s="4"/>
    </row>
    <row r="943" spans="4:19" x14ac:dyDescent="0.25">
      <c r="D943" s="4">
        <f t="shared" si="75"/>
        <v>93.999999999998934</v>
      </c>
      <c r="E943" s="1">
        <v>122.09220000000001</v>
      </c>
      <c r="F943" s="1">
        <v>159.99940000000001</v>
      </c>
      <c r="G943" s="1">
        <v>2.0601464854413098</v>
      </c>
      <c r="H943" s="1">
        <v>1.0107845815868838E-4</v>
      </c>
      <c r="I943" s="1">
        <v>0.33075154750832003</v>
      </c>
      <c r="J943" s="4">
        <f t="shared" si="73"/>
        <v>23.318074249493655</v>
      </c>
      <c r="K943" s="20">
        <f t="shared" si="74"/>
        <v>2.0593956407701084</v>
      </c>
      <c r="L943" s="4">
        <f t="shared" si="76"/>
        <v>7.5084467120145604E-4</v>
      </c>
      <c r="M943" s="4"/>
      <c r="N943" s="4"/>
      <c r="O943" s="4"/>
      <c r="P943" s="4"/>
      <c r="Q943" s="4"/>
      <c r="R943" s="4"/>
      <c r="S943" s="4"/>
    </row>
    <row r="944" spans="4:19" x14ac:dyDescent="0.25">
      <c r="D944" s="4">
        <f t="shared" si="75"/>
        <v>94.099999999998929</v>
      </c>
      <c r="E944" s="1">
        <v>122.1922</v>
      </c>
      <c r="F944" s="1">
        <v>159.99940000000001</v>
      </c>
      <c r="G944" s="1">
        <v>2.0602609758871697</v>
      </c>
      <c r="H944" s="1">
        <v>1.0113756660526012E-4</v>
      </c>
      <c r="I944" s="1">
        <v>0.33135801825727212</v>
      </c>
      <c r="J944" s="4">
        <f t="shared" si="73"/>
        <v>23.403622937160925</v>
      </c>
      <c r="K944" s="20">
        <f t="shared" si="74"/>
        <v>2.0594450353051772</v>
      </c>
      <c r="L944" s="4">
        <f t="shared" si="76"/>
        <v>8.1594058199252473E-4</v>
      </c>
      <c r="M944" s="4"/>
      <c r="N944" s="4"/>
      <c r="O944" s="4"/>
      <c r="P944" s="4"/>
      <c r="Q944" s="4"/>
      <c r="R944" s="4"/>
      <c r="S944" s="4"/>
    </row>
    <row r="945" spans="4:19" x14ac:dyDescent="0.25">
      <c r="D945" s="4">
        <f t="shared" si="75"/>
        <v>94.199999999998923</v>
      </c>
      <c r="E945" s="1">
        <v>122.29219999999999</v>
      </c>
      <c r="F945" s="1">
        <v>159.99940000000001</v>
      </c>
      <c r="G945" s="1">
        <v>2.0604232370336666</v>
      </c>
      <c r="H945" s="1">
        <v>1.011963568154003E-4</v>
      </c>
      <c r="I945" s="1">
        <v>0.33196484365690365</v>
      </c>
      <c r="J945" s="4">
        <f t="shared" si="73"/>
        <v>23.489300113236482</v>
      </c>
      <c r="K945" s="20">
        <f t="shared" si="74"/>
        <v>2.0594944587250774</v>
      </c>
      <c r="L945" s="4">
        <f t="shared" si="76"/>
        <v>9.2877830858917321E-4</v>
      </c>
      <c r="M945" s="4"/>
      <c r="N945" s="4"/>
      <c r="O945" s="4"/>
      <c r="P945" s="4"/>
      <c r="Q945" s="4"/>
      <c r="R945" s="4"/>
      <c r="S945" s="4"/>
    </row>
    <row r="946" spans="4:19" x14ac:dyDescent="0.25">
      <c r="D946" s="4">
        <f t="shared" si="75"/>
        <v>94.299999999998917</v>
      </c>
      <c r="E946" s="1">
        <v>122.3922</v>
      </c>
      <c r="F946" s="1">
        <v>159.99940000000001</v>
      </c>
      <c r="G946" s="1">
        <v>2.0605920268425839</v>
      </c>
      <c r="H946" s="1">
        <v>1.0125482823473495E-4</v>
      </c>
      <c r="I946" s="1">
        <v>0.3325720217977961</v>
      </c>
      <c r="J946" s="4">
        <f t="shared" si="73"/>
        <v>23.575105753453386</v>
      </c>
      <c r="K946" s="20">
        <f t="shared" si="74"/>
        <v>2.0595439108742948</v>
      </c>
      <c r="L946" s="4">
        <f t="shared" si="76"/>
        <v>1.0481159682891317E-3</v>
      </c>
      <c r="M946" s="4"/>
      <c r="N946" s="4"/>
      <c r="O946" s="4"/>
      <c r="P946" s="4"/>
      <c r="Q946" s="4"/>
      <c r="R946" s="4"/>
      <c r="S946" s="4"/>
    </row>
    <row r="947" spans="4:19" x14ac:dyDescent="0.25">
      <c r="D947" s="4">
        <f t="shared" si="75"/>
        <v>94.399999999998911</v>
      </c>
      <c r="E947" s="1">
        <v>122.4922</v>
      </c>
      <c r="F947" s="1">
        <v>159.99940000000001</v>
      </c>
      <c r="G947" s="1">
        <v>2.0607740332120104</v>
      </c>
      <c r="H947" s="1">
        <v>1.0131298031281672E-4</v>
      </c>
      <c r="I947" s="1">
        <v>0.33317955076720446</v>
      </c>
      <c r="J947" s="4">
        <f t="shared" si="73"/>
        <v>23.661039832739768</v>
      </c>
      <c r="K947" s="20">
        <f t="shared" si="74"/>
        <v>2.0595933915970446</v>
      </c>
      <c r="L947" s="4">
        <f t="shared" si="76"/>
        <v>1.1806416149657828E-3</v>
      </c>
      <c r="M947" s="4"/>
      <c r="N947" s="4"/>
      <c r="O947" s="4"/>
      <c r="P947" s="4"/>
      <c r="Q947" s="4"/>
      <c r="R947" s="4"/>
      <c r="S947" s="4"/>
    </row>
    <row r="948" spans="4:19" x14ac:dyDescent="0.25">
      <c r="D948" s="4">
        <f t="shared" si="75"/>
        <v>94.499999999998906</v>
      </c>
      <c r="E948" s="1">
        <v>122.59220000000001</v>
      </c>
      <c r="F948" s="1">
        <v>159.99940000000001</v>
      </c>
      <c r="G948" s="1">
        <v>2.0609673453139212</v>
      </c>
      <c r="H948" s="1">
        <v>1.013708125031342E-4</v>
      </c>
      <c r="I948" s="1">
        <v>0.3337874286490814</v>
      </c>
      <c r="J948" s="4">
        <f t="shared" si="73"/>
        <v>23.747102325217476</v>
      </c>
      <c r="K948" s="20">
        <f t="shared" si="74"/>
        <v>2.0596429007372721</v>
      </c>
      <c r="L948" s="4">
        <f t="shared" si="76"/>
        <v>1.324444576649153E-3</v>
      </c>
      <c r="M948" s="4"/>
      <c r="N948" s="4"/>
      <c r="O948" s="4"/>
      <c r="P948" s="4"/>
      <c r="Q948" s="4"/>
      <c r="R948" s="4"/>
      <c r="S948" s="4"/>
    </row>
    <row r="949" spans="4:19" x14ac:dyDescent="0.25">
      <c r="D949" s="4">
        <f t="shared" si="75"/>
        <v>94.5999999999989</v>
      </c>
      <c r="E949" s="1">
        <v>122.6922</v>
      </c>
      <c r="F949" s="1">
        <v>159.99940000000001</v>
      </c>
      <c r="G949" s="1">
        <v>2.0611703707916282</v>
      </c>
      <c r="H949" s="1">
        <v>1.0142832426312123E-4</v>
      </c>
      <c r="I949" s="1">
        <v>0.33439565352410017</v>
      </c>
      <c r="J949" s="4">
        <f t="shared" si="73"/>
        <v>23.833293204200409</v>
      </c>
      <c r="K949" s="20">
        <f t="shared" si="74"/>
        <v>2.0596924381386561</v>
      </c>
      <c r="L949" s="4">
        <f t="shared" si="76"/>
        <v>1.4779326529721359E-3</v>
      </c>
      <c r="M949" s="4"/>
      <c r="N949" s="4"/>
      <c r="O949" s="4"/>
      <c r="P949" s="4"/>
      <c r="Q949" s="4"/>
      <c r="R949" s="4"/>
      <c r="S949" s="4"/>
    </row>
    <row r="950" spans="4:19" x14ac:dyDescent="0.25">
      <c r="D950" s="4">
        <f t="shared" si="75"/>
        <v>94.699999999998894</v>
      </c>
      <c r="E950" s="1">
        <v>122.79219999999999</v>
      </c>
      <c r="F950" s="1">
        <v>159.99940000000001</v>
      </c>
      <c r="G950" s="1">
        <v>2.0613585873521378</v>
      </c>
      <c r="H950" s="1">
        <v>1.0148551505416592E-4</v>
      </c>
      <c r="I950" s="1">
        <v>0.33500422346967884</v>
      </c>
      <c r="J950" s="4">
        <f t="shared" si="73"/>
        <v>23.919612442193078</v>
      </c>
      <c r="K950" s="20">
        <f t="shared" si="74"/>
        <v>2.0597420036446108</v>
      </c>
      <c r="L950" s="4">
        <f t="shared" si="76"/>
        <v>1.6165837075270417E-3</v>
      </c>
      <c r="M950" s="4"/>
      <c r="N950" s="4"/>
      <c r="O950" s="4"/>
      <c r="P950" s="4"/>
      <c r="Q950" s="4"/>
      <c r="R950" s="4"/>
      <c r="S950" s="4"/>
    </row>
    <row r="951" spans="4:19" x14ac:dyDescent="0.25">
      <c r="D951" s="4">
        <f t="shared" si="75"/>
        <v>94.799999999998889</v>
      </c>
      <c r="E951" s="1">
        <v>122.8922</v>
      </c>
      <c r="F951" s="1">
        <v>159.99940000000001</v>
      </c>
      <c r="G951" s="1">
        <v>2.0615531733393988</v>
      </c>
      <c r="H951" s="1">
        <v>1.0154238434161967E-4</v>
      </c>
      <c r="I951" s="1">
        <v>0.33561313656000391</v>
      </c>
      <c r="J951" s="4">
        <f t="shared" si="73"/>
        <v>24.006060010889151</v>
      </c>
      <c r="K951" s="20">
        <f t="shared" si="74"/>
        <v>2.0597915970982861</v>
      </c>
      <c r="L951" s="4">
        <f t="shared" si="76"/>
        <v>1.7615762411127278E-3</v>
      </c>
      <c r="M951" s="4"/>
      <c r="N951" s="4"/>
      <c r="O951" s="4"/>
      <c r="P951" s="4"/>
      <c r="Q951" s="4"/>
      <c r="R951" s="4"/>
      <c r="S951" s="4"/>
    </row>
    <row r="952" spans="4:19" x14ac:dyDescent="0.25">
      <c r="D952" s="4">
        <f t="shared" si="75"/>
        <v>94.899999999998883</v>
      </c>
      <c r="E952" s="1">
        <v>122.9922</v>
      </c>
      <c r="F952" s="1">
        <v>159.99940000000001</v>
      </c>
      <c r="G952" s="1">
        <v>2.0617544472247493</v>
      </c>
      <c r="H952" s="1">
        <v>1.0159893159480602E-4</v>
      </c>
      <c r="I952" s="1">
        <v>0.3362223908660536</v>
      </c>
      <c r="J952" s="4">
        <f t="shared" si="73"/>
        <v>24.092635881169848</v>
      </c>
      <c r="K952" s="20">
        <f t="shared" si="74"/>
        <v>2.0598412183425716</v>
      </c>
      <c r="L952" s="4">
        <f t="shared" si="76"/>
        <v>1.9132288821777088E-3</v>
      </c>
      <c r="M952" s="4"/>
      <c r="N952" s="4"/>
      <c r="O952" s="4"/>
      <c r="P952" s="4"/>
      <c r="Q952" s="4"/>
      <c r="R952" s="4"/>
      <c r="S952" s="4"/>
    </row>
    <row r="953" spans="4:19" x14ac:dyDescent="0.25">
      <c r="D953" s="4">
        <f t="shared" si="75"/>
        <v>94.999999999998877</v>
      </c>
      <c r="E953" s="1">
        <v>123.09220000000001</v>
      </c>
      <c r="F953" s="1">
        <v>159.99940000000001</v>
      </c>
      <c r="G953" s="1">
        <v>2.0619528548680615</v>
      </c>
      <c r="H953" s="1">
        <v>1.0165515628702906E-4</v>
      </c>
      <c r="I953" s="1">
        <v>0.33683198445562251</v>
      </c>
      <c r="J953" s="4">
        <f t="shared" si="73"/>
        <v>24.179340023102569</v>
      </c>
      <c r="K953" s="20">
        <f t="shared" si="74"/>
        <v>2.0598908672200968</v>
      </c>
      <c r="L953" s="4">
        <f t="shared" si="76"/>
        <v>2.0619876479646138E-3</v>
      </c>
      <c r="M953" s="4"/>
      <c r="N953" s="4"/>
      <c r="O953" s="4"/>
      <c r="P953" s="4"/>
      <c r="Q953" s="4"/>
      <c r="R953" s="4"/>
      <c r="S953" s="4"/>
    </row>
    <row r="954" spans="4:19" x14ac:dyDescent="0.25">
      <c r="D954" s="4">
        <f t="shared" si="75"/>
        <v>95.099999999998872</v>
      </c>
      <c r="E954" s="1">
        <v>123.1922</v>
      </c>
      <c r="F954" s="1">
        <v>159.99940000000001</v>
      </c>
      <c r="G954" s="1">
        <v>2.062135020473157</v>
      </c>
      <c r="H954" s="1">
        <v>1.0171105789558217E-4</v>
      </c>
      <c r="I954" s="1">
        <v>0.33744191539334467</v>
      </c>
      <c r="J954" s="4">
        <f t="shared" si="73"/>
        <v>24.266172405939301</v>
      </c>
      <c r="K954" s="20">
        <f t="shared" si="74"/>
        <v>2.0599405435732341</v>
      </c>
      <c r="L954" s="4">
        <f t="shared" si="76"/>
        <v>2.1944768999229147E-3</v>
      </c>
      <c r="M954" s="4"/>
      <c r="N954" s="4"/>
      <c r="O954" s="4"/>
      <c r="P954" s="4"/>
      <c r="Q954" s="4"/>
      <c r="R954" s="4"/>
      <c r="S954" s="4"/>
    </row>
    <row r="955" spans="4:19" x14ac:dyDescent="0.25">
      <c r="D955" s="4">
        <f t="shared" si="75"/>
        <v>95.199999999998866</v>
      </c>
      <c r="E955" s="1">
        <v>123.29219999999999</v>
      </c>
      <c r="F955" s="1">
        <v>159.99940000000001</v>
      </c>
      <c r="G955" s="1">
        <v>2.0622732370336667</v>
      </c>
      <c r="H955" s="1">
        <v>1.0176663590175627E-4</v>
      </c>
      <c r="I955" s="1">
        <v>0.33805218174071811</v>
      </c>
      <c r="J955" s="4">
        <f t="shared" si="73"/>
        <v>24.353132998115257</v>
      </c>
      <c r="K955" s="20">
        <f t="shared" si="74"/>
        <v>2.0599902472441007</v>
      </c>
      <c r="L955" s="4">
        <f t="shared" si="76"/>
        <v>2.2829897895659812E-3</v>
      </c>
      <c r="M955" s="4"/>
      <c r="N955" s="4"/>
      <c r="O955" s="4"/>
      <c r="P955" s="4"/>
      <c r="Q955" s="4"/>
      <c r="R955" s="4"/>
      <c r="S955" s="4"/>
    </row>
    <row r="956" spans="4:19" x14ac:dyDescent="0.25">
      <c r="D956" s="4">
        <f t="shared" si="75"/>
        <v>95.29999999999886</v>
      </c>
      <c r="E956" s="1">
        <v>123.3922</v>
      </c>
      <c r="F956" s="1">
        <v>159.99940000000001</v>
      </c>
      <c r="G956" s="1">
        <v>2.0623528548680614</v>
      </c>
      <c r="H956" s="1">
        <v>1.0182188979084791E-4</v>
      </c>
      <c r="I956" s="1">
        <v>0.33866278155612872</v>
      </c>
      <c r="J956" s="4">
        <f t="shared" si="73"/>
        <v>24.44022176724733</v>
      </c>
      <c r="K956" s="20">
        <f t="shared" si="74"/>
        <v>2.0600399780745606</v>
      </c>
      <c r="L956" s="4">
        <f t="shared" si="76"/>
        <v>2.3128767935007843E-3</v>
      </c>
      <c r="M956" s="4"/>
      <c r="N956" s="4"/>
      <c r="O956" s="4"/>
      <c r="P956" s="4"/>
      <c r="Q956" s="4"/>
      <c r="R956" s="4"/>
      <c r="S956" s="4"/>
    </row>
    <row r="957" spans="4:19" x14ac:dyDescent="0.25">
      <c r="D957" s="4">
        <f t="shared" si="75"/>
        <v>95.399999999998855</v>
      </c>
      <c r="E957" s="1">
        <v>123.4922</v>
      </c>
      <c r="F957" s="1">
        <v>159.99940000000001</v>
      </c>
      <c r="G957" s="1">
        <v>2.0624184599636028</v>
      </c>
      <c r="H957" s="1">
        <v>1.0187681905216729E-4</v>
      </c>
      <c r="I957" s="1">
        <v>0.33927371289487379</v>
      </c>
      <c r="J957" s="4">
        <f t="shared" si="73"/>
        <v>24.527438680132626</v>
      </c>
      <c r="K957" s="20">
        <f t="shared" si="74"/>
        <v>2.0600897359062245</v>
      </c>
      <c r="L957" s="4">
        <f t="shared" si="76"/>
        <v>2.3287240573783841E-3</v>
      </c>
      <c r="M957" s="4"/>
      <c r="N957" s="4"/>
      <c r="O957" s="4"/>
      <c r="P957" s="4"/>
      <c r="Q957" s="4"/>
      <c r="R957" s="4"/>
      <c r="S957" s="4"/>
    </row>
    <row r="958" spans="4:19" x14ac:dyDescent="0.25">
      <c r="D958" s="4">
        <f t="shared" si="75"/>
        <v>95.499999999998849</v>
      </c>
      <c r="E958" s="1">
        <v>123.59220000000001</v>
      </c>
      <c r="F958" s="1">
        <v>159.99940000000001</v>
      </c>
      <c r="G958" s="1">
        <v>2.0624944153776155</v>
      </c>
      <c r="H958" s="1">
        <v>1.0193142317904622E-4</v>
      </c>
      <c r="I958" s="1">
        <v>0.33988497380918686</v>
      </c>
      <c r="J958" s="4">
        <f t="shared" si="73"/>
        <v>24.614783702747047</v>
      </c>
      <c r="K958" s="20">
        <f t="shared" si="74"/>
        <v>2.0601395205804565</v>
      </c>
      <c r="L958" s="4">
        <f t="shared" si="76"/>
        <v>2.3548947971590017E-3</v>
      </c>
      <c r="M958" s="4"/>
      <c r="N958" s="4"/>
      <c r="O958" s="4"/>
      <c r="P958" s="4"/>
      <c r="Q958" s="4"/>
      <c r="R958" s="4"/>
      <c r="S958" s="4"/>
    </row>
    <row r="959" spans="4:19" x14ac:dyDescent="0.25">
      <c r="D959" s="4">
        <f t="shared" si="75"/>
        <v>95.599999999998843</v>
      </c>
      <c r="E959" s="1">
        <v>123.6922</v>
      </c>
      <c r="F959" s="1">
        <v>159.99940000000001</v>
      </c>
      <c r="G959" s="1">
        <v>2.0625907529572336</v>
      </c>
      <c r="H959" s="1">
        <v>1.0198570166884574E-4</v>
      </c>
      <c r="I959" s="1">
        <v>0.34049656234826109</v>
      </c>
      <c r="J959" s="4">
        <f t="shared" si="73"/>
        <v>24.702256800243788</v>
      </c>
      <c r="K959" s="20">
        <f t="shared" si="74"/>
        <v>2.0601893319383704</v>
      </c>
      <c r="L959" s="4">
        <f t="shared" si="76"/>
        <v>2.4014210188632035E-3</v>
      </c>
      <c r="M959" s="4"/>
      <c r="N959" s="4"/>
      <c r="O959" s="4"/>
      <c r="P959" s="4"/>
      <c r="Q959" s="4"/>
      <c r="R959" s="4"/>
      <c r="S959" s="4"/>
    </row>
    <row r="960" spans="4:19" x14ac:dyDescent="0.25">
      <c r="D960" s="4">
        <f t="shared" si="75"/>
        <v>95.699999999998838</v>
      </c>
      <c r="E960" s="1">
        <v>123.79219999999999</v>
      </c>
      <c r="F960" s="1">
        <v>159.99760000000001</v>
      </c>
      <c r="G960" s="1">
        <v>2.0627359758871693</v>
      </c>
      <c r="H960" s="1">
        <v>1.0203113406342362E-4</v>
      </c>
      <c r="I960" s="1">
        <v>0.34110847655827414</v>
      </c>
      <c r="J960" s="4">
        <f t="shared" si="73"/>
        <v>24.789857936951933</v>
      </c>
      <c r="K960" s="20">
        <f t="shared" si="74"/>
        <v>2.0602391698208353</v>
      </c>
      <c r="L960" s="4">
        <f t="shared" si="76"/>
        <v>2.4968060663339564E-3</v>
      </c>
      <c r="M960" s="4"/>
      <c r="N960" s="4"/>
      <c r="O960" s="4"/>
      <c r="P960" s="4"/>
      <c r="Q960" s="4"/>
      <c r="R960" s="4"/>
      <c r="S960" s="4"/>
    </row>
    <row r="961" spans="4:19" x14ac:dyDescent="0.25">
      <c r="D961" s="4">
        <f t="shared" si="75"/>
        <v>95.799999999998832</v>
      </c>
      <c r="E961" s="1">
        <v>123.8922</v>
      </c>
      <c r="F961" s="1">
        <v>159.9957</v>
      </c>
      <c r="G961" s="1">
        <v>2.0629157529572333</v>
      </c>
      <c r="H961" s="1">
        <v>1.0207575349714868E-4</v>
      </c>
      <c r="I961" s="1">
        <v>0.34172066336265472</v>
      </c>
      <c r="J961" s="4">
        <f t="shared" si="73"/>
        <v>24.877579747881171</v>
      </c>
      <c r="K961" s="20">
        <f t="shared" si="74"/>
        <v>2.0602890299049847</v>
      </c>
      <c r="L961" s="4">
        <f t="shared" si="76"/>
        <v>2.6267230522485363E-3</v>
      </c>
      <c r="M961" s="4"/>
      <c r="N961" s="4"/>
      <c r="O961" s="4"/>
      <c r="P961" s="4"/>
      <c r="Q961" s="4"/>
      <c r="R961" s="4"/>
      <c r="S961" s="4"/>
    </row>
    <row r="962" spans="4:19" x14ac:dyDescent="0.25">
      <c r="D962" s="4">
        <f t="shared" si="75"/>
        <v>95.899999999998826</v>
      </c>
      <c r="E962" s="1">
        <v>123.9922</v>
      </c>
      <c r="F962" s="1">
        <v>159.9957</v>
      </c>
      <c r="G962" s="1">
        <v>2.0630982370336666</v>
      </c>
      <c r="H962" s="1">
        <v>1.0212903383578652E-4</v>
      </c>
      <c r="I962" s="1">
        <v>0.34233311788363757</v>
      </c>
      <c r="J962" s="4">
        <f t="shared" si="73"/>
        <v>24.965421756485163</v>
      </c>
      <c r="K962" s="20">
        <f t="shared" si="74"/>
        <v>2.0603389117935444</v>
      </c>
      <c r="L962" s="4">
        <f t="shared" si="76"/>
        <v>2.7593252401221235E-3</v>
      </c>
      <c r="M962" s="4"/>
      <c r="N962" s="4"/>
      <c r="O962" s="4"/>
      <c r="P962" s="4"/>
      <c r="Q962" s="4"/>
      <c r="R962" s="4"/>
      <c r="S962" s="4"/>
    </row>
    <row r="963" spans="4:19" x14ac:dyDescent="0.25">
      <c r="D963" s="4">
        <f t="shared" si="75"/>
        <v>95.99999999999882</v>
      </c>
      <c r="E963" s="1">
        <v>124.09220000000001</v>
      </c>
      <c r="F963" s="1">
        <v>159.9957</v>
      </c>
      <c r="G963" s="1">
        <v>2.0632789695177429</v>
      </c>
      <c r="H963" s="1">
        <v>1.0218198673538184E-4</v>
      </c>
      <c r="I963" s="1">
        <v>0.34294589208665233</v>
      </c>
      <c r="J963" s="4">
        <f t="shared" si="73"/>
        <v>25.053391648391326</v>
      </c>
      <c r="K963" s="20">
        <f t="shared" si="74"/>
        <v>2.0603888197188835</v>
      </c>
      <c r="L963" s="4">
        <f t="shared" si="76"/>
        <v>2.8901497988593761E-3</v>
      </c>
      <c r="M963" s="4"/>
      <c r="N963" s="4"/>
      <c r="O963" s="4"/>
      <c r="P963" s="4"/>
      <c r="Q963" s="4"/>
      <c r="R963" s="4"/>
      <c r="S963" s="4"/>
    </row>
    <row r="964" spans="4:19" x14ac:dyDescent="0.25">
      <c r="D964" s="4">
        <f t="shared" si="75"/>
        <v>96.099999999998815</v>
      </c>
      <c r="E964" s="1">
        <v>124.1922</v>
      </c>
      <c r="F964" s="1">
        <v>159.9957</v>
      </c>
      <c r="G964" s="1">
        <v>2.0634230777979976</v>
      </c>
      <c r="H964" s="1">
        <v>1.0223461171387091E-4</v>
      </c>
      <c r="I964" s="1">
        <v>0.34355898400706458</v>
      </c>
      <c r="J964" s="4">
        <f t="shared" ref="J964:J1027" si="77">$B$2+($B$3-$B$2)*$B$4*I964/(1-(1-$B$4)*I964)</f>
        <v>25.141489384637509</v>
      </c>
      <c r="K964" s="20">
        <f t="shared" ref="K964:K1027" si="78">$B$19+$B$20*I964+$B$21*F964+($B$22+$B$23*F964-$B$19-$B$20*I964-$B$21*F964)/(1+EXP($B$24*(F964-J964-$B$25-$B$26*F964)))</f>
        <v>2.0604387535209914</v>
      </c>
      <c r="L964" s="4">
        <f t="shared" si="76"/>
        <v>2.9843242770062339E-3</v>
      </c>
      <c r="M964" s="4"/>
      <c r="N964" s="4"/>
      <c r="O964" s="4"/>
      <c r="P964" s="4"/>
      <c r="Q964" s="4"/>
      <c r="R964" s="4"/>
      <c r="S964" s="4"/>
    </row>
    <row r="965" spans="4:19" x14ac:dyDescent="0.25">
      <c r="D965" s="4">
        <f t="shared" ref="D965:D1028" si="79">D964+0.1</f>
        <v>96.199999999998809</v>
      </c>
      <c r="E965" s="1">
        <v>124.29219999999999</v>
      </c>
      <c r="F965" s="1">
        <v>159.9957</v>
      </c>
      <c r="G965" s="1">
        <v>2.0635270586897176</v>
      </c>
      <c r="H965" s="1">
        <v>1.0228690829325807E-4</v>
      </c>
      <c r="I965" s="1">
        <v>0.34417239167734776</v>
      </c>
      <c r="J965" s="4">
        <f t="shared" si="77"/>
        <v>25.229714925430848</v>
      </c>
      <c r="K965" s="20">
        <f t="shared" si="78"/>
        <v>2.0604887130396201</v>
      </c>
      <c r="L965" s="4">
        <f t="shared" si="76"/>
        <v>3.0383456500975292E-3</v>
      </c>
      <c r="M965" s="4"/>
      <c r="N965" s="4"/>
      <c r="O965" s="4"/>
      <c r="P965" s="4"/>
      <c r="Q965" s="4"/>
      <c r="R965" s="4"/>
      <c r="S965" s="4"/>
    </row>
    <row r="966" spans="4:19" x14ac:dyDescent="0.25">
      <c r="D966" s="4">
        <f t="shared" si="79"/>
        <v>96.299999999998803</v>
      </c>
      <c r="E966" s="1">
        <v>124.3922</v>
      </c>
      <c r="F966" s="1">
        <v>159.9957</v>
      </c>
      <c r="G966" s="1">
        <v>2.0636184599636027</v>
      </c>
      <c r="H966" s="1">
        <v>1.0233887599962242E-4</v>
      </c>
      <c r="I966" s="1">
        <v>0.34478611312710733</v>
      </c>
      <c r="J966" s="4">
        <f t="shared" si="77"/>
        <v>25.318068230146366</v>
      </c>
      <c r="K966" s="20">
        <f t="shared" si="78"/>
        <v>2.0605386981142906</v>
      </c>
      <c r="L966" s="4">
        <f t="shared" si="76"/>
        <v>3.0797618493121348E-3</v>
      </c>
      <c r="M966" s="4"/>
      <c r="N966" s="4"/>
      <c r="O966" s="4"/>
      <c r="P966" s="4"/>
      <c r="Q966" s="4"/>
      <c r="R966" s="4"/>
      <c r="S966" s="4"/>
    </row>
    <row r="967" spans="4:19" x14ac:dyDescent="0.25">
      <c r="D967" s="4">
        <f t="shared" si="79"/>
        <v>96.399999999998798</v>
      </c>
      <c r="E967" s="1">
        <v>124.4922</v>
      </c>
      <c r="F967" s="1">
        <v>159.9957</v>
      </c>
      <c r="G967" s="1">
        <v>2.0637461669699722</v>
      </c>
      <c r="H967" s="1">
        <v>1.0239051436312391E-4</v>
      </c>
      <c r="I967" s="1">
        <v>0.34540014638310501</v>
      </c>
      <c r="J967" s="4">
        <f t="shared" si="77"/>
        <v>25.406549257325473</v>
      </c>
      <c r="K967" s="20">
        <f t="shared" si="78"/>
        <v>2.0605887085842891</v>
      </c>
      <c r="L967" s="4">
        <f t="shared" si="76"/>
        <v>3.1574583856830429E-3</v>
      </c>
      <c r="M967" s="4"/>
      <c r="N967" s="4"/>
      <c r="O967" s="4"/>
      <c r="P967" s="4"/>
      <c r="Q967" s="4"/>
      <c r="R967" s="4"/>
      <c r="S967" s="4"/>
    </row>
    <row r="968" spans="4:19" x14ac:dyDescent="0.25">
      <c r="D968" s="4">
        <f t="shared" si="79"/>
        <v>96.499999999998792</v>
      </c>
      <c r="E968" s="1">
        <v>124.59220000000001</v>
      </c>
      <c r="F968" s="1">
        <v>159.9957</v>
      </c>
      <c r="G968" s="1">
        <v>2.0639004663330294</v>
      </c>
      <c r="H968" s="1">
        <v>1.0244182291800981E-4</v>
      </c>
      <c r="I968" s="1">
        <v>0.34601448946928381</v>
      </c>
      <c r="J968" s="4">
        <f t="shared" si="77"/>
        <v>25.495157964674704</v>
      </c>
      <c r="K968" s="20">
        <f t="shared" si="78"/>
        <v>2.0606387442886756</v>
      </c>
      <c r="L968" s="4">
        <f t="shared" si="76"/>
        <v>3.2617220443538208E-3</v>
      </c>
      <c r="M968" s="4"/>
      <c r="N968" s="4"/>
      <c r="O968" s="4"/>
      <c r="P968" s="4"/>
      <c r="Q968" s="4"/>
      <c r="R968" s="4"/>
      <c r="S968" s="4"/>
    </row>
    <row r="969" spans="4:19" x14ac:dyDescent="0.25">
      <c r="D969" s="4">
        <f t="shared" si="79"/>
        <v>96.599999999998786</v>
      </c>
      <c r="E969" s="1">
        <v>124.6922</v>
      </c>
      <c r="F969" s="1">
        <v>159.9957</v>
      </c>
      <c r="G969" s="1">
        <v>2.064063682893539</v>
      </c>
      <c r="H969" s="1">
        <v>1.0249280120262034E-4</v>
      </c>
      <c r="I969" s="1">
        <v>0.34662914040679182</v>
      </c>
      <c r="J969" s="4">
        <f t="shared" si="77"/>
        <v>25.583894309064171</v>
      </c>
      <c r="K969" s="20">
        <f t="shared" si="78"/>
        <v>2.0606888050662797</v>
      </c>
      <c r="L969" s="4">
        <f t="shared" si="76"/>
        <v>3.374877827259315E-3</v>
      </c>
      <c r="M969" s="4"/>
      <c r="N969" s="4"/>
      <c r="O969" s="4"/>
      <c r="P969" s="4"/>
      <c r="Q969" s="4"/>
      <c r="R969" s="4"/>
      <c r="S969" s="4"/>
    </row>
    <row r="970" spans="4:19" x14ac:dyDescent="0.25">
      <c r="D970" s="4">
        <f t="shared" si="79"/>
        <v>96.699999999998781</v>
      </c>
      <c r="E970" s="1">
        <v>124.79219999999999</v>
      </c>
      <c r="F970" s="1">
        <v>159.9957</v>
      </c>
      <c r="G970" s="1">
        <v>2.0642455300272973</v>
      </c>
      <c r="H970" s="1">
        <v>1.0254344875939485E-4</v>
      </c>
      <c r="I970" s="1">
        <v>0.34724409721400751</v>
      </c>
      <c r="J970" s="4">
        <f t="shared" si="77"/>
        <v>25.672758246526286</v>
      </c>
      <c r="K970" s="20">
        <f t="shared" si="78"/>
        <v>2.0607388907557063</v>
      </c>
      <c r="L970" s="4">
        <f t="shared" si="76"/>
        <v>3.5066392715910055E-3</v>
      </c>
      <c r="M970" s="4"/>
      <c r="N970" s="4"/>
      <c r="O970" s="4"/>
      <c r="P970" s="4"/>
      <c r="Q970" s="4"/>
      <c r="R970" s="4"/>
      <c r="S970" s="4"/>
    </row>
    <row r="971" spans="4:19" x14ac:dyDescent="0.25">
      <c r="D971" s="4">
        <f t="shared" si="79"/>
        <v>96.799999999998775</v>
      </c>
      <c r="E971" s="1">
        <v>124.8922</v>
      </c>
      <c r="F971" s="1">
        <v>159.9957</v>
      </c>
      <c r="G971" s="1">
        <v>2.0644429822565966</v>
      </c>
      <c r="H971" s="1">
        <v>1.0259376513487703E-4</v>
      </c>
      <c r="I971" s="1">
        <v>0.34785935790656392</v>
      </c>
      <c r="J971" s="4">
        <f t="shared" si="77"/>
        <v>25.761749732254351</v>
      </c>
      <c r="K971" s="20">
        <f t="shared" si="78"/>
        <v>2.0607890011953378</v>
      </c>
      <c r="L971" s="4">
        <f t="shared" si="76"/>
        <v>3.6539810612588042E-3</v>
      </c>
      <c r="M971" s="4"/>
      <c r="N971" s="4"/>
      <c r="O971" s="4"/>
      <c r="P971" s="4"/>
      <c r="Q971" s="4"/>
      <c r="R971" s="4"/>
      <c r="S971" s="4"/>
    </row>
    <row r="972" spans="4:19" x14ac:dyDescent="0.25">
      <c r="D972" s="4">
        <f t="shared" si="79"/>
        <v>96.899999999998769</v>
      </c>
      <c r="E972" s="1">
        <v>124.9922</v>
      </c>
      <c r="F972" s="1">
        <v>159.9957</v>
      </c>
      <c r="G972" s="1">
        <v>2.0646197338489531</v>
      </c>
      <c r="H972" s="1">
        <v>1.0264374987972078E-4</v>
      </c>
      <c r="I972" s="1">
        <v>0.34847492049737316</v>
      </c>
      <c r="J972" s="4">
        <f t="shared" si="77"/>
        <v>25.85086872060112</v>
      </c>
      <c r="K972" s="20">
        <f t="shared" si="78"/>
        <v>2.0608391362233331</v>
      </c>
      <c r="L972" s="4">
        <f t="shared" si="76"/>
        <v>3.7805976256199969E-3</v>
      </c>
      <c r="M972" s="4"/>
      <c r="N972" s="4"/>
      <c r="O972" s="4"/>
      <c r="P972" s="4"/>
      <c r="Q972" s="4"/>
      <c r="R972" s="4"/>
      <c r="S972" s="4"/>
    </row>
    <row r="973" spans="4:19" x14ac:dyDescent="0.25">
      <c r="D973" s="4">
        <f t="shared" si="79"/>
        <v>96.999999999998764</v>
      </c>
      <c r="E973" s="1">
        <v>125.09220000000001</v>
      </c>
      <c r="F973" s="1">
        <v>159.9957</v>
      </c>
      <c r="G973" s="1">
        <v>2.0647412306642399</v>
      </c>
      <c r="H973" s="1">
        <v>1.026934025486951E-4</v>
      </c>
      <c r="I973" s="1">
        <v>0.34909078299665153</v>
      </c>
      <c r="J973" s="4">
        <f t="shared" si="77"/>
        <v>25.940115165077493</v>
      </c>
      <c r="K973" s="20">
        <f t="shared" si="78"/>
        <v>2.0608892956776339</v>
      </c>
      <c r="L973" s="4">
        <f t="shared" si="76"/>
        <v>3.8519349866059649E-3</v>
      </c>
      <c r="M973" s="4"/>
      <c r="N973" s="4"/>
      <c r="O973" s="4"/>
      <c r="P973" s="4"/>
      <c r="Q973" s="4"/>
      <c r="R973" s="4"/>
      <c r="S973" s="4"/>
    </row>
    <row r="974" spans="4:19" x14ac:dyDescent="0.25">
      <c r="D974" s="4">
        <f t="shared" si="79"/>
        <v>97.099999999998758</v>
      </c>
      <c r="E974" s="1">
        <v>125.1922</v>
      </c>
      <c r="F974" s="1">
        <v>159.9957</v>
      </c>
      <c r="G974" s="1">
        <v>2.0648382051865326</v>
      </c>
      <c r="H974" s="1">
        <v>1.0274272270068951E-4</v>
      </c>
      <c r="I974" s="1">
        <v>0.34970694341194364</v>
      </c>
      <c r="J974" s="4">
        <f t="shared" si="77"/>
        <v>26.029489018351079</v>
      </c>
      <c r="K974" s="20">
        <f t="shared" si="78"/>
        <v>2.0609394793959619</v>
      </c>
      <c r="L974" s="4">
        <f t="shared" ref="L974:L1037" si="80">ABS(G974-K974)</f>
        <v>3.8987257905707118E-3</v>
      </c>
      <c r="M974" s="4"/>
      <c r="N974" s="4"/>
      <c r="O974" s="4"/>
      <c r="P974" s="4"/>
      <c r="Q974" s="4"/>
      <c r="R974" s="4"/>
      <c r="S974" s="4"/>
    </row>
    <row r="975" spans="4:19" x14ac:dyDescent="0.25">
      <c r="D975" s="4">
        <f t="shared" si="79"/>
        <v>97.199999999998752</v>
      </c>
      <c r="E975" s="1">
        <v>125.29219999999999</v>
      </c>
      <c r="F975" s="1">
        <v>159.9957</v>
      </c>
      <c r="G975" s="1">
        <v>2.064907950409463</v>
      </c>
      <c r="H975" s="1">
        <v>1.0279170989871865E-4</v>
      </c>
      <c r="I975" s="1">
        <v>0.35032339974814775</v>
      </c>
      <c r="J975" s="4">
        <f t="shared" si="77"/>
        <v>26.118990232244926</v>
      </c>
      <c r="K975" s="20">
        <f t="shared" si="78"/>
        <v>2.0609896872158244</v>
      </c>
      <c r="L975" s="4">
        <f t="shared" si="80"/>
        <v>3.918263193638527E-3</v>
      </c>
      <c r="M975" s="4"/>
      <c r="N975" s="4"/>
      <c r="O975" s="4"/>
      <c r="P975" s="4"/>
      <c r="Q975" s="4"/>
      <c r="R975" s="4"/>
      <c r="S975" s="4"/>
    </row>
    <row r="976" spans="4:19" x14ac:dyDescent="0.25">
      <c r="D976" s="4">
        <f t="shared" si="79"/>
        <v>97.299999999998747</v>
      </c>
      <c r="E976" s="1">
        <v>125.3922</v>
      </c>
      <c r="F976" s="1">
        <v>159.9957</v>
      </c>
      <c r="G976" s="1">
        <v>2.065004765696087</v>
      </c>
      <c r="H976" s="1">
        <v>1.0284036370992718E-4</v>
      </c>
      <c r="I976" s="1">
        <v>0.35094015000754009</v>
      </c>
      <c r="J976" s="4">
        <f t="shared" si="77"/>
        <v>26.208618757736055</v>
      </c>
      <c r="K976" s="20">
        <f t="shared" si="78"/>
        <v>2.0610399189745152</v>
      </c>
      <c r="L976" s="4">
        <f t="shared" si="80"/>
        <v>3.9648467215718242E-3</v>
      </c>
      <c r="M976" s="4"/>
      <c r="N976" s="4"/>
      <c r="O976" s="4"/>
      <c r="P976" s="4"/>
      <c r="Q976" s="4"/>
      <c r="R976" s="4"/>
      <c r="S976" s="4"/>
    </row>
    <row r="977" spans="4:19" x14ac:dyDescent="0.25">
      <c r="D977" s="4">
        <f t="shared" si="79"/>
        <v>97.399999999998741</v>
      </c>
      <c r="E977" s="1">
        <v>125.4922</v>
      </c>
      <c r="F977" s="1">
        <v>159.9957</v>
      </c>
      <c r="G977" s="1">
        <v>2.0651299249317558</v>
      </c>
      <c r="H977" s="1">
        <v>1.0288868370559426E-4</v>
      </c>
      <c r="I977" s="1">
        <v>0.35155719218979964</v>
      </c>
      <c r="J977" s="4">
        <f t="shared" si="77"/>
        <v>26.298374544954164</v>
      </c>
      <c r="K977" s="20">
        <f t="shared" si="78"/>
        <v>2.061090174509117</v>
      </c>
      <c r="L977" s="4">
        <f t="shared" si="80"/>
        <v>4.0397504226388214E-3</v>
      </c>
      <c r="M977" s="4"/>
      <c r="N977" s="4"/>
      <c r="O977" s="4"/>
      <c r="P977" s="4"/>
      <c r="Q977" s="4"/>
      <c r="R977" s="4"/>
      <c r="S977" s="4"/>
    </row>
    <row r="978" spans="4:19" x14ac:dyDescent="0.25">
      <c r="D978" s="4">
        <f t="shared" si="79"/>
        <v>97.499999999998735</v>
      </c>
      <c r="E978" s="1">
        <v>125.59220000000001</v>
      </c>
      <c r="F978" s="1">
        <v>159.9957</v>
      </c>
      <c r="G978" s="1">
        <v>2.0652289695177428</v>
      </c>
      <c r="H978" s="1">
        <v>1.0293666946113795E-4</v>
      </c>
      <c r="I978" s="1">
        <v>0.35217452429203328</v>
      </c>
      <c r="J978" s="4">
        <f t="shared" si="77"/>
        <v>26.388257543180309</v>
      </c>
      <c r="K978" s="20">
        <f t="shared" si="78"/>
        <v>2.0611404536565012</v>
      </c>
      <c r="L978" s="4">
        <f t="shared" si="80"/>
        <v>4.0885158612415928E-3</v>
      </c>
      <c r="M978" s="4"/>
      <c r="N978" s="4"/>
      <c r="O978" s="4"/>
      <c r="P978" s="4"/>
      <c r="Q978" s="4"/>
      <c r="R978" s="4"/>
      <c r="S978" s="4"/>
    </row>
    <row r="979" spans="4:19" x14ac:dyDescent="0.25">
      <c r="D979" s="4">
        <f t="shared" si="79"/>
        <v>97.59999999999873</v>
      </c>
      <c r="E979" s="1">
        <v>125.6922</v>
      </c>
      <c r="F979" s="1">
        <v>159.9957</v>
      </c>
      <c r="G979" s="1">
        <v>2.0653030141037299</v>
      </c>
      <c r="H979" s="1">
        <v>1.0298432055611926E-4</v>
      </c>
      <c r="I979" s="1">
        <v>0.35279214430880007</v>
      </c>
      <c r="J979" s="4">
        <f t="shared" si="77"/>
        <v>26.478267700845436</v>
      </c>
      <c r="K979" s="20">
        <f t="shared" si="78"/>
        <v>2.0611907562533345</v>
      </c>
      <c r="L979" s="4">
        <f t="shared" si="80"/>
        <v>4.1122578503953733E-3</v>
      </c>
      <c r="M979" s="4"/>
      <c r="N979" s="4"/>
      <c r="O979" s="4"/>
      <c r="P979" s="4"/>
      <c r="Q979" s="4"/>
      <c r="R979" s="4"/>
      <c r="S979" s="4"/>
    </row>
    <row r="980" spans="4:19" x14ac:dyDescent="0.25">
      <c r="D980" s="4">
        <f t="shared" si="79"/>
        <v>97.699999999998724</v>
      </c>
      <c r="E980" s="1">
        <v>125.79219999999999</v>
      </c>
      <c r="F980" s="1">
        <v>159.9957</v>
      </c>
      <c r="G980" s="1">
        <v>2.0652356574158324</v>
      </c>
      <c r="H980" s="1">
        <v>1.0303163657424614E-4</v>
      </c>
      <c r="I980" s="1">
        <v>0.35341005023213673</v>
      </c>
      <c r="J980" s="4">
        <f t="shared" si="77"/>
        <v>26.568404965529183</v>
      </c>
      <c r="K980" s="20">
        <f t="shared" si="78"/>
        <v>2.0612410821360747</v>
      </c>
      <c r="L980" s="4">
        <f t="shared" si="80"/>
        <v>3.9945752797576617E-3</v>
      </c>
      <c r="M980" s="4"/>
      <c r="N980" s="4"/>
      <c r="O980" s="4"/>
      <c r="P980" s="4"/>
      <c r="Q980" s="4"/>
      <c r="R980" s="4"/>
      <c r="S980" s="4"/>
    </row>
    <row r="981" spans="4:19" x14ac:dyDescent="0.25">
      <c r="D981" s="4">
        <f t="shared" si="79"/>
        <v>97.799999999998718</v>
      </c>
      <c r="E981" s="1">
        <v>125.8922</v>
      </c>
      <c r="F981" s="1">
        <v>159.9958</v>
      </c>
      <c r="G981" s="1">
        <v>2.0651525363967238</v>
      </c>
      <c r="H981" s="1">
        <v>1.0307909530079743E-4</v>
      </c>
      <c r="I981" s="1">
        <v>0.35402824005158223</v>
      </c>
      <c r="J981" s="4">
        <f t="shared" si="77"/>
        <v>26.65866928395851</v>
      </c>
      <c r="K981" s="20">
        <f t="shared" si="78"/>
        <v>2.0612914311409796</v>
      </c>
      <c r="L981" s="4">
        <f t="shared" si="80"/>
        <v>3.8611052557442349E-3</v>
      </c>
      <c r="M981" s="4"/>
      <c r="N981" s="4"/>
      <c r="O981" s="4"/>
      <c r="P981" s="4"/>
      <c r="Q981" s="4"/>
      <c r="R981" s="4"/>
      <c r="S981" s="4"/>
    </row>
    <row r="982" spans="4:19" x14ac:dyDescent="0.25">
      <c r="D982" s="4">
        <f t="shared" si="79"/>
        <v>97.899999999998712</v>
      </c>
      <c r="E982" s="1">
        <v>125.9922</v>
      </c>
      <c r="F982" s="1">
        <v>159.9958</v>
      </c>
      <c r="G982" s="1">
        <v>2.0651676637852585</v>
      </c>
      <c r="H982" s="1">
        <v>1.0312574036604057E-4</v>
      </c>
      <c r="I982" s="1">
        <v>0.35464671462338698</v>
      </c>
      <c r="J982" s="4">
        <f t="shared" si="77"/>
        <v>26.749061021544733</v>
      </c>
      <c r="K982" s="20">
        <f t="shared" si="78"/>
        <v>2.0613418033377866</v>
      </c>
      <c r="L982" s="4">
        <f t="shared" si="80"/>
        <v>3.8258604474719071E-3</v>
      </c>
      <c r="M982" s="4"/>
      <c r="N982" s="4"/>
      <c r="O982" s="4"/>
      <c r="P982" s="4"/>
      <c r="Q982" s="4"/>
      <c r="R982" s="4"/>
      <c r="S982" s="4"/>
    </row>
    <row r="983" spans="4:19" x14ac:dyDescent="0.25">
      <c r="D983" s="4">
        <f t="shared" si="79"/>
        <v>97.999999999998707</v>
      </c>
      <c r="E983" s="1">
        <v>126.09220000000001</v>
      </c>
      <c r="F983" s="1">
        <v>159.9958</v>
      </c>
      <c r="G983" s="1">
        <v>2.0651848612374879</v>
      </c>
      <c r="H983" s="1">
        <v>1.0317204912581287E-4</v>
      </c>
      <c r="I983" s="1">
        <v>0.35526546906558326</v>
      </c>
      <c r="J983" s="4">
        <f t="shared" si="77"/>
        <v>26.839579704946019</v>
      </c>
      <c r="K983" s="20">
        <f t="shared" si="78"/>
        <v>2.0613921983288797</v>
      </c>
      <c r="L983" s="4">
        <f t="shared" si="80"/>
        <v>3.7926629086082464E-3</v>
      </c>
      <c r="M983" s="4"/>
      <c r="N983" s="4"/>
      <c r="O983" s="4"/>
      <c r="P983" s="4"/>
      <c r="Q983" s="4"/>
      <c r="R983" s="4"/>
      <c r="S983" s="4"/>
    </row>
    <row r="984" spans="4:19" x14ac:dyDescent="0.25">
      <c r="D984" s="4">
        <f t="shared" si="79"/>
        <v>98.099999999998701</v>
      </c>
      <c r="E984" s="1">
        <v>126.1922</v>
      </c>
      <c r="F984" s="1">
        <v>159.9958</v>
      </c>
      <c r="G984" s="1">
        <v>2.0652009440400358</v>
      </c>
      <c r="H984" s="1">
        <v>1.0321802118043893E-4</v>
      </c>
      <c r="I984" s="1">
        <v>0.35588450136033811</v>
      </c>
      <c r="J984" s="4">
        <f t="shared" si="77"/>
        <v>26.930225278322425</v>
      </c>
      <c r="K984" s="20">
        <f t="shared" si="78"/>
        <v>2.0614426159499146</v>
      </c>
      <c r="L984" s="4">
        <f t="shared" si="80"/>
        <v>3.7583280901212213E-3</v>
      </c>
      <c r="M984" s="4"/>
      <c r="N984" s="4"/>
      <c r="O984" s="4"/>
      <c r="P984" s="4"/>
      <c r="Q984" s="4"/>
      <c r="R984" s="4"/>
      <c r="S984" s="4"/>
    </row>
    <row r="985" spans="4:19" x14ac:dyDescent="0.25">
      <c r="D985" s="4">
        <f t="shared" si="79"/>
        <v>98.199999999998695</v>
      </c>
      <c r="E985" s="1">
        <v>126.29219999999999</v>
      </c>
      <c r="F985" s="1">
        <v>159.9958</v>
      </c>
      <c r="G985" s="1">
        <v>2.0652079504094627</v>
      </c>
      <c r="H985" s="1">
        <v>1.0326365613440736E-4</v>
      </c>
      <c r="I985" s="1">
        <v>0.35650380948742072</v>
      </c>
      <c r="J985" s="4">
        <f t="shared" si="77"/>
        <v>27.020997684976109</v>
      </c>
      <c r="K985" s="20">
        <f t="shared" si="78"/>
        <v>2.0614930560363525</v>
      </c>
      <c r="L985" s="4">
        <f t="shared" si="80"/>
        <v>3.7148943731102335E-3</v>
      </c>
      <c r="M985" s="4"/>
      <c r="N985" s="4"/>
      <c r="O985" s="4"/>
      <c r="P985" s="4"/>
      <c r="Q985" s="4"/>
      <c r="R985" s="4"/>
      <c r="S985" s="4"/>
    </row>
    <row r="986" spans="4:19" x14ac:dyDescent="0.25">
      <c r="D986" s="4">
        <f t="shared" si="79"/>
        <v>98.29999999999869</v>
      </c>
      <c r="E986" s="1">
        <v>126.3922</v>
      </c>
      <c r="F986" s="1">
        <v>159.9958</v>
      </c>
      <c r="G986" s="1">
        <v>2.0652194153776158</v>
      </c>
      <c r="H986" s="1">
        <v>1.033089535963735E-4</v>
      </c>
      <c r="I986" s="1">
        <v>0.35712339142422722</v>
      </c>
      <c r="J986" s="4">
        <f t="shared" si="77"/>
        <v>27.111896867349856</v>
      </c>
      <c r="K986" s="20">
        <f t="shared" si="78"/>
        <v>2.0615435184234592</v>
      </c>
      <c r="L986" s="4">
        <f t="shared" si="80"/>
        <v>3.6758969541565989E-3</v>
      </c>
      <c r="M986" s="4"/>
      <c r="N986" s="4"/>
      <c r="O986" s="4"/>
      <c r="P986" s="4"/>
      <c r="Q986" s="4"/>
      <c r="R986" s="4"/>
      <c r="S986" s="4"/>
    </row>
    <row r="987" spans="4:19" x14ac:dyDescent="0.25">
      <c r="D987" s="4">
        <f t="shared" si="79"/>
        <v>98.399999999998684</v>
      </c>
      <c r="E987" s="1">
        <v>126.4922</v>
      </c>
      <c r="F987" s="1">
        <v>159.9958</v>
      </c>
      <c r="G987" s="1">
        <v>2.0652128867151953</v>
      </c>
      <c r="H987" s="1">
        <v>1.0335391317916209E-4</v>
      </c>
      <c r="I987" s="1">
        <v>0.35774324514580541</v>
      </c>
      <c r="J987" s="4">
        <f t="shared" si="77"/>
        <v>27.202922767025846</v>
      </c>
      <c r="K987" s="20">
        <f t="shared" si="78"/>
        <v>2.0615940029463125</v>
      </c>
      <c r="L987" s="4">
        <f t="shared" si="80"/>
        <v>3.6188837688828634E-3</v>
      </c>
      <c r="M987" s="4"/>
      <c r="N987" s="4"/>
      <c r="O987" s="4"/>
      <c r="P987" s="4"/>
      <c r="Q987" s="4"/>
      <c r="R987" s="4"/>
      <c r="S987" s="4"/>
    </row>
    <row r="988" spans="4:19" x14ac:dyDescent="0.25">
      <c r="D988" s="4">
        <f t="shared" si="79"/>
        <v>98.499999999998678</v>
      </c>
      <c r="E988" s="1">
        <v>126.59220000000001</v>
      </c>
      <c r="F988" s="1">
        <v>159.9958</v>
      </c>
      <c r="G988" s="1">
        <v>2.0651726000909916</v>
      </c>
      <c r="H988" s="1">
        <v>1.0339853449976959E-4</v>
      </c>
      <c r="I988" s="1">
        <v>0.35836336862488044</v>
      </c>
      <c r="J988" s="4">
        <f t="shared" si="77"/>
        <v>27.294075324724339</v>
      </c>
      <c r="K988" s="20">
        <f t="shared" si="78"/>
        <v>2.0616445094397982</v>
      </c>
      <c r="L988" s="4">
        <f t="shared" si="80"/>
        <v>3.5280906511934162E-3</v>
      </c>
      <c r="M988" s="4"/>
      <c r="N988" s="4"/>
      <c r="O988" s="4"/>
      <c r="P988" s="4"/>
      <c r="Q988" s="4"/>
      <c r="R988" s="4"/>
      <c r="S988" s="4"/>
    </row>
    <row r="989" spans="4:19" x14ac:dyDescent="0.25">
      <c r="D989" s="4">
        <f t="shared" si="79"/>
        <v>98.599999999998673</v>
      </c>
      <c r="E989" s="1">
        <v>126.6922</v>
      </c>
      <c r="F989" s="1">
        <v>159.9958</v>
      </c>
      <c r="G989" s="1">
        <v>2.0651514217470419</v>
      </c>
      <c r="H989" s="1">
        <v>1.0344281717936627E-4</v>
      </c>
      <c r="I989" s="1">
        <v>0.35898375983187902</v>
      </c>
      <c r="J989" s="4">
        <f t="shared" si="77"/>
        <v>27.385354480302382</v>
      </c>
      <c r="K989" s="20">
        <f t="shared" si="78"/>
        <v>2.0616950377386161</v>
      </c>
      <c r="L989" s="4">
        <f t="shared" si="80"/>
        <v>3.4563840084258501E-3</v>
      </c>
      <c r="M989" s="4"/>
      <c r="N989" s="4"/>
      <c r="O989" s="4"/>
      <c r="P989" s="4"/>
      <c r="Q989" s="4"/>
      <c r="R989" s="4"/>
      <c r="S989" s="4"/>
    </row>
    <row r="990" spans="4:19" x14ac:dyDescent="0.25">
      <c r="D990" s="4">
        <f t="shared" si="79"/>
        <v>98.699999999998667</v>
      </c>
      <c r="E990" s="1">
        <v>126.79219999999999</v>
      </c>
      <c r="F990" s="1">
        <v>159.9958</v>
      </c>
      <c r="G990" s="1">
        <v>2.0651305618744309</v>
      </c>
      <c r="H990" s="1">
        <v>1.0348676084329851E-4</v>
      </c>
      <c r="I990" s="1">
        <v>0.35960441673495519</v>
      </c>
      <c r="J990" s="4">
        <f t="shared" si="77"/>
        <v>27.476760172752527</v>
      </c>
      <c r="K990" s="20">
        <f t="shared" si="78"/>
        <v>2.0617455876772812</v>
      </c>
      <c r="L990" s="4">
        <f t="shared" si="80"/>
        <v>3.3849741971496705E-3</v>
      </c>
      <c r="M990" s="4"/>
      <c r="N990" s="4"/>
      <c r="O990" s="4"/>
      <c r="P990" s="4"/>
      <c r="Q990" s="4"/>
      <c r="R990" s="4"/>
      <c r="S990" s="4"/>
    </row>
    <row r="991" spans="4:19" x14ac:dyDescent="0.25">
      <c r="D991" s="4">
        <f t="shared" si="79"/>
        <v>98.799999999998661</v>
      </c>
      <c r="E991" s="1">
        <v>126.8922</v>
      </c>
      <c r="F991" s="1">
        <v>159.9958</v>
      </c>
      <c r="G991" s="1">
        <v>2.0651226000909912</v>
      </c>
      <c r="H991" s="1">
        <v>1.0353036512109022E-4</v>
      </c>
      <c r="I991" s="1">
        <v>0.36022533730001505</v>
      </c>
      <c r="J991" s="4">
        <f t="shared" si="77"/>
        <v>27.568292340201545</v>
      </c>
      <c r="K991" s="20">
        <f t="shared" si="78"/>
        <v>2.0617961590901239</v>
      </c>
      <c r="L991" s="4">
        <f t="shared" si="80"/>
        <v>3.3264410008673195E-3</v>
      </c>
      <c r="M991" s="4"/>
      <c r="N991" s="4"/>
      <c r="O991" s="4"/>
      <c r="P991" s="4"/>
      <c r="Q991" s="4"/>
      <c r="R991" s="4"/>
      <c r="S991" s="4"/>
    </row>
    <row r="992" spans="4:19" x14ac:dyDescent="0.25">
      <c r="D992" s="4">
        <f t="shared" si="79"/>
        <v>98.899999999998656</v>
      </c>
      <c r="E992" s="1">
        <v>126.9922</v>
      </c>
      <c r="F992" s="1">
        <v>159.9958</v>
      </c>
      <c r="G992" s="1">
        <v>2.0650983962693354</v>
      </c>
      <c r="H992" s="1">
        <v>1.0357362964644455E-4</v>
      </c>
      <c r="I992" s="1">
        <v>0.36084651949074154</v>
      </c>
      <c r="J992" s="4">
        <f t="shared" si="77"/>
        <v>27.659950919909072</v>
      </c>
      <c r="K992" s="20">
        <f t="shared" si="78"/>
        <v>2.061846751811296</v>
      </c>
      <c r="L992" s="4">
        <f t="shared" si="80"/>
        <v>3.2516444580394932E-3</v>
      </c>
      <c r="M992" s="4"/>
      <c r="N992" s="4"/>
      <c r="O992" s="4"/>
      <c r="P992" s="4"/>
      <c r="Q992" s="4"/>
      <c r="R992" s="4"/>
      <c r="S992" s="4"/>
    </row>
    <row r="993" spans="4:19" x14ac:dyDescent="0.25">
      <c r="D993" s="4">
        <f t="shared" si="79"/>
        <v>98.99999999999865</v>
      </c>
      <c r="E993" s="1">
        <v>127.09220000000001</v>
      </c>
      <c r="F993" s="1">
        <v>159.9958</v>
      </c>
      <c r="G993" s="1">
        <v>2.0651098612374881</v>
      </c>
      <c r="H993" s="1">
        <v>1.0361655405724525E-4</v>
      </c>
      <c r="I993" s="1">
        <v>0.36146796126862024</v>
      </c>
      <c r="J993" s="4">
        <f t="shared" si="77"/>
        <v>27.751735848266499</v>
      </c>
      <c r="K993" s="20">
        <f t="shared" si="78"/>
        <v>2.0618973656747674</v>
      </c>
      <c r="L993" s="4">
        <f t="shared" si="80"/>
        <v>3.2124955627206297E-3</v>
      </c>
      <c r="M993" s="4"/>
      <c r="N993" s="4"/>
      <c r="O993" s="4"/>
      <c r="P993" s="4"/>
      <c r="Q993" s="4"/>
      <c r="R993" s="4"/>
      <c r="S993" s="4"/>
    </row>
    <row r="994" spans="4:19" x14ac:dyDescent="0.25">
      <c r="D994" s="4">
        <f t="shared" si="79"/>
        <v>99.099999999998644</v>
      </c>
      <c r="E994" s="1">
        <v>127.1922</v>
      </c>
      <c r="F994" s="1">
        <v>159.9958</v>
      </c>
      <c r="G994" s="1">
        <v>2.0651359758871699</v>
      </c>
      <c r="H994" s="1">
        <v>1.0365913799555773E-4</v>
      </c>
      <c r="I994" s="1">
        <v>0.36208966059296366</v>
      </c>
      <c r="J994" s="4">
        <f t="shared" si="77"/>
        <v>27.843647060795483</v>
      </c>
      <c r="K994" s="20">
        <f t="shared" si="78"/>
        <v>2.0619480005143336</v>
      </c>
      <c r="L994" s="4">
        <f t="shared" si="80"/>
        <v>3.1879753728363269E-3</v>
      </c>
      <c r="M994" s="4"/>
      <c r="N994" s="4"/>
      <c r="O994" s="4"/>
      <c r="P994" s="4"/>
      <c r="Q994" s="4"/>
      <c r="R994" s="4"/>
      <c r="S994" s="4"/>
    </row>
    <row r="995" spans="4:19" x14ac:dyDescent="0.25">
      <c r="D995" s="4">
        <f t="shared" si="79"/>
        <v>99.199999999998639</v>
      </c>
      <c r="E995" s="1">
        <v>127.29219999999999</v>
      </c>
      <c r="F995" s="1">
        <v>159.9958</v>
      </c>
      <c r="G995" s="1">
        <v>2.065238682893539</v>
      </c>
      <c r="H995" s="1">
        <v>1.0370138110763014E-4</v>
      </c>
      <c r="I995" s="1">
        <v>0.36271161542093699</v>
      </c>
      <c r="J995" s="4">
        <f t="shared" si="77"/>
        <v>27.935684492146876</v>
      </c>
      <c r="K995" s="20">
        <f t="shared" si="78"/>
        <v>2.0619986561636141</v>
      </c>
      <c r="L995" s="4">
        <f t="shared" si="80"/>
        <v>3.2400267299248497E-3</v>
      </c>
      <c r="M995" s="4"/>
      <c r="N995" s="4"/>
      <c r="O995" s="4"/>
      <c r="P995" s="4"/>
      <c r="Q995" s="4"/>
      <c r="R995" s="4"/>
      <c r="S995" s="4"/>
    </row>
    <row r="996" spans="4:19" x14ac:dyDescent="0.25">
      <c r="D996" s="4">
        <f t="shared" si="79"/>
        <v>99.299999999998633</v>
      </c>
      <c r="E996" s="1">
        <v>127.3922</v>
      </c>
      <c r="F996" s="1">
        <v>159.9958</v>
      </c>
      <c r="G996" s="1">
        <v>2.0653754663330295</v>
      </c>
      <c r="H996" s="1">
        <v>1.0374328304389386E-4</v>
      </c>
      <c r="I996" s="1">
        <v>0.36333382370758283</v>
      </c>
      <c r="J996" s="4">
        <f t="shared" si="77"/>
        <v>28.027848076099339</v>
      </c>
      <c r="K996" s="20">
        <f t="shared" si="78"/>
        <v>2.0620493324560552</v>
      </c>
      <c r="L996" s="4">
        <f t="shared" si="80"/>
        <v>3.3261338769743354E-3</v>
      </c>
      <c r="M996" s="4"/>
      <c r="N996" s="4"/>
      <c r="O996" s="4"/>
      <c r="P996" s="4"/>
      <c r="Q996" s="4"/>
      <c r="R996" s="4"/>
      <c r="S996" s="4"/>
    </row>
    <row r="997" spans="4:19" x14ac:dyDescent="0.25">
      <c r="D997" s="4">
        <f t="shared" si="79"/>
        <v>99.399999999998627</v>
      </c>
      <c r="E997" s="1">
        <v>127.4922</v>
      </c>
      <c r="F997" s="1">
        <v>159.9958</v>
      </c>
      <c r="G997" s="1">
        <v>2.0655286510464053</v>
      </c>
      <c r="H997" s="1">
        <v>1.0378484345896418E-4</v>
      </c>
      <c r="I997" s="1">
        <v>0.36395628340584613</v>
      </c>
      <c r="J997" s="4">
        <f t="shared" si="77"/>
        <v>28.120137745558061</v>
      </c>
      <c r="K997" s="20">
        <f t="shared" si="78"/>
        <v>2.0621000292249327</v>
      </c>
      <c r="L997" s="4">
        <f t="shared" si="80"/>
        <v>3.4286218214725217E-3</v>
      </c>
      <c r="M997" s="4"/>
      <c r="N997" s="4"/>
      <c r="O997" s="4"/>
      <c r="P997" s="4"/>
      <c r="Q997" s="4"/>
      <c r="R997" s="4"/>
      <c r="S997" s="4"/>
    </row>
    <row r="998" spans="4:19" x14ac:dyDescent="0.25">
      <c r="D998" s="4">
        <f t="shared" si="79"/>
        <v>99.499999999998622</v>
      </c>
      <c r="E998" s="1">
        <v>127.59220000000001</v>
      </c>
      <c r="F998" s="1">
        <v>159.9958</v>
      </c>
      <c r="G998" s="1">
        <v>2.0657816765241126</v>
      </c>
      <c r="H998" s="1">
        <v>1.0382606201164044E-4</v>
      </c>
      <c r="I998" s="1">
        <v>0.36457899246659997</v>
      </c>
      <c r="J998" s="4">
        <f t="shared" si="77"/>
        <v>28.212553432553669</v>
      </c>
      <c r="K998" s="20">
        <f t="shared" si="78"/>
        <v>2.0621507463033537</v>
      </c>
      <c r="L998" s="4">
        <f t="shared" si="80"/>
        <v>3.6309302207588878E-3</v>
      </c>
      <c r="M998" s="4"/>
      <c r="N998" s="4"/>
      <c r="O998" s="4"/>
      <c r="P998" s="4"/>
      <c r="Q998" s="4"/>
      <c r="R998" s="4"/>
      <c r="S998" s="4"/>
    </row>
    <row r="999" spans="4:19" x14ac:dyDescent="0.25">
      <c r="D999" s="4">
        <f t="shared" si="79"/>
        <v>99.599999999998616</v>
      </c>
      <c r="E999" s="1">
        <v>127.6922</v>
      </c>
      <c r="F999" s="1">
        <v>159.9958</v>
      </c>
      <c r="G999" s="1">
        <v>2.0660638421292079</v>
      </c>
      <c r="H999" s="1">
        <v>1.038669383649062E-4</v>
      </c>
      <c r="I999" s="1">
        <v>0.3652019488386698</v>
      </c>
      <c r="J999" s="4">
        <f t="shared" si="77"/>
        <v>28.30509506824076</v>
      </c>
      <c r="K999" s="20">
        <f t="shared" si="78"/>
        <v>2.0622014835242588</v>
      </c>
      <c r="L999" s="4">
        <f t="shared" si="80"/>
        <v>3.862358604949101E-3</v>
      </c>
      <c r="M999" s="4"/>
      <c r="N999" s="4"/>
      <c r="O999" s="4"/>
      <c r="P999" s="4"/>
      <c r="Q999" s="4"/>
      <c r="R999" s="4"/>
      <c r="S999" s="4"/>
    </row>
    <row r="1000" spans="4:19" x14ac:dyDescent="0.25">
      <c r="D1000" s="4">
        <f t="shared" si="79"/>
        <v>99.69999999999861</v>
      </c>
      <c r="E1000" s="1">
        <v>127.79219999999999</v>
      </c>
      <c r="F1000" s="1">
        <v>159.9958</v>
      </c>
      <c r="G1000" s="1">
        <v>2.0664420268425836</v>
      </c>
      <c r="H1000" s="1">
        <v>1.0390747218592891E-4</v>
      </c>
      <c r="I1000" s="1">
        <v>0.36582515046885922</v>
      </c>
      <c r="J1000" s="4">
        <f t="shared" si="77"/>
        <v>28.397762582896803</v>
      </c>
      <c r="K1000" s="20">
        <f t="shared" si="78"/>
        <v>2.0622522407204236</v>
      </c>
      <c r="L1000" s="4">
        <f t="shared" si="80"/>
        <v>4.189786122160033E-3</v>
      </c>
      <c r="M1000" s="4"/>
      <c r="N1000" s="4"/>
      <c r="O1000" s="4"/>
      <c r="P1000" s="4"/>
      <c r="Q1000" s="4"/>
      <c r="R1000" s="4"/>
      <c r="S1000" s="4"/>
    </row>
    <row r="1001" spans="4:19" x14ac:dyDescent="0.25">
      <c r="D1001" s="4">
        <f t="shared" si="79"/>
        <v>99.799999999998604</v>
      </c>
      <c r="E1001" s="1">
        <v>127.8922</v>
      </c>
      <c r="F1001" s="1">
        <v>159.9958</v>
      </c>
      <c r="G1001" s="1">
        <v>2.0667818357597811</v>
      </c>
      <c r="H1001" s="1">
        <v>1.039476631460597E-4</v>
      </c>
      <c r="I1001" s="1">
        <v>0.36644859530197482</v>
      </c>
      <c r="J1001" s="4">
        <f t="shared" si="77"/>
        <v>28.490555905920843</v>
      </c>
      <c r="K1001" s="20">
        <f t="shared" si="78"/>
        <v>2.0623030177244606</v>
      </c>
      <c r="L1001" s="4">
        <f t="shared" si="80"/>
        <v>4.4788180353205753E-3</v>
      </c>
      <c r="M1001" s="4"/>
      <c r="N1001" s="4"/>
      <c r="O1001" s="4"/>
      <c r="P1001" s="4"/>
      <c r="Q1001" s="4"/>
      <c r="R1001" s="4"/>
      <c r="S1001" s="4"/>
    </row>
    <row r="1002" spans="4:19" x14ac:dyDescent="0.25">
      <c r="D1002" s="4">
        <f t="shared" si="79"/>
        <v>99.899999999998599</v>
      </c>
      <c r="E1002" s="1">
        <v>127.9922</v>
      </c>
      <c r="F1002" s="1">
        <v>159.9958</v>
      </c>
      <c r="G1002" s="1">
        <v>2.0669504663330294</v>
      </c>
      <c r="H1002" s="1">
        <v>1.0398751092083261E-4</v>
      </c>
      <c r="I1002" s="1">
        <v>0.36707228128085112</v>
      </c>
      <c r="J1002" s="4">
        <f t="shared" si="77"/>
        <v>28.58347496583221</v>
      </c>
      <c r="K1002" s="20">
        <f t="shared" si="78"/>
        <v>2.0623538143688229</v>
      </c>
      <c r="L1002" s="4">
        <f t="shared" si="80"/>
        <v>4.5966519642064441E-3</v>
      </c>
      <c r="M1002" s="4"/>
      <c r="N1002" s="4"/>
      <c r="O1002" s="4"/>
      <c r="P1002" s="4"/>
      <c r="Q1002" s="4"/>
      <c r="R1002" s="4"/>
      <c r="S1002" s="4"/>
    </row>
    <row r="1003" spans="4:19" x14ac:dyDescent="0.25">
      <c r="D1003" s="4">
        <f t="shared" si="79"/>
        <v>99.999999999998593</v>
      </c>
      <c r="E1003" s="1">
        <v>128.09219999999999</v>
      </c>
      <c r="F1003" s="1">
        <v>159.9958</v>
      </c>
      <c r="G1003" s="1">
        <v>2.0670805618744308</v>
      </c>
      <c r="H1003" s="1">
        <v>1.0402701518996384E-4</v>
      </c>
      <c r="I1003" s="1">
        <v>0.36769620634637606</v>
      </c>
      <c r="J1003" s="4">
        <f t="shared" si="77"/>
        <v>28.676519690269416</v>
      </c>
      <c r="K1003" s="20">
        <f t="shared" si="78"/>
        <v>2.0624046304858035</v>
      </c>
      <c r="L1003" s="4">
        <f t="shared" si="80"/>
        <v>4.6759313886273191E-3</v>
      </c>
      <c r="M1003" s="4"/>
      <c r="N1003" s="4"/>
      <c r="O1003" s="4"/>
      <c r="P1003" s="4"/>
      <c r="Q1003" s="4"/>
      <c r="R1003" s="4"/>
      <c r="S1003" s="4"/>
    </row>
    <row r="1004" spans="4:19" x14ac:dyDescent="0.25">
      <c r="D1004" s="4">
        <f t="shared" si="79"/>
        <v>100.09999999999859</v>
      </c>
      <c r="E1004" s="1">
        <v>128.19220000000001</v>
      </c>
      <c r="F1004" s="1">
        <v>159.9958</v>
      </c>
      <c r="G1004" s="1">
        <v>2.0671934599636028</v>
      </c>
      <c r="H1004" s="1">
        <v>1.0406617563735055E-4</v>
      </c>
      <c r="I1004" s="1">
        <v>0.36832036843751598</v>
      </c>
      <c r="J1004" s="4">
        <f t="shared" si="77"/>
        <v>28.769690005988778</v>
      </c>
      <c r="K1004" s="20">
        <f t="shared" si="78"/>
        <v>2.0624554659075405</v>
      </c>
      <c r="L1004" s="4">
        <f t="shared" si="80"/>
        <v>4.7379940560623446E-3</v>
      </c>
      <c r="M1004" s="4"/>
      <c r="N1004" s="4"/>
      <c r="O1004" s="4"/>
      <c r="P1004" s="4"/>
      <c r="Q1004" s="4"/>
      <c r="R1004" s="4"/>
      <c r="S1004" s="4"/>
    </row>
    <row r="1005" spans="4:19" x14ac:dyDescent="0.25">
      <c r="D1005" s="4">
        <f t="shared" si="79"/>
        <v>100.19999999999858</v>
      </c>
      <c r="E1005" s="1">
        <v>128.29220000000001</v>
      </c>
      <c r="F1005" s="1">
        <v>159.9958</v>
      </c>
      <c r="G1005" s="1">
        <v>2.0673496701546856</v>
      </c>
      <c r="H1005" s="1">
        <v>1.0410499195106975E-4</v>
      </c>
      <c r="I1005" s="1">
        <v>0.36894476549134003</v>
      </c>
      <c r="J1005" s="4">
        <f t="shared" si="77"/>
        <v>28.862985838863239</v>
      </c>
      <c r="K1005" s="20">
        <f t="shared" si="78"/>
        <v>2.0625063204660163</v>
      </c>
      <c r="L1005" s="4">
        <f t="shared" si="80"/>
        <v>4.8433496886692851E-3</v>
      </c>
      <c r="M1005" s="4"/>
      <c r="N1005" s="4"/>
      <c r="O1005" s="4"/>
      <c r="P1005" s="4"/>
      <c r="Q1005" s="4"/>
      <c r="R1005" s="4"/>
      <c r="S1005" s="4"/>
    </row>
    <row r="1006" spans="4:19" x14ac:dyDescent="0.25">
      <c r="D1006" s="4">
        <f t="shared" si="79"/>
        <v>100.29999999999858</v>
      </c>
      <c r="E1006" s="1">
        <v>128.3922</v>
      </c>
      <c r="F1006" s="1">
        <v>159.9958</v>
      </c>
      <c r="G1006" s="1">
        <v>2.067516071428571</v>
      </c>
      <c r="H1006" s="1">
        <v>1.0414346382337646E-4</v>
      </c>
      <c r="I1006" s="1">
        <v>0.3695693954430464</v>
      </c>
      <c r="J1006" s="4">
        <f t="shared" si="77"/>
        <v>28.95640711388117</v>
      </c>
      <c r="K1006" s="20">
        <f t="shared" si="78"/>
        <v>2.0625571939930611</v>
      </c>
      <c r="L1006" s="4">
        <f t="shared" si="80"/>
        <v>4.9588774355098231E-3</v>
      </c>
      <c r="M1006" s="4"/>
      <c r="N1006" s="4"/>
      <c r="O1006" s="4"/>
      <c r="P1006" s="4"/>
      <c r="Q1006" s="4"/>
      <c r="R1006" s="4"/>
      <c r="S1006" s="4"/>
    </row>
    <row r="1007" spans="4:19" x14ac:dyDescent="0.25">
      <c r="D1007" s="4">
        <f t="shared" si="79"/>
        <v>100.39999999999857</v>
      </c>
      <c r="E1007" s="1">
        <v>128.4922</v>
      </c>
      <c r="F1007" s="1">
        <v>159.9958</v>
      </c>
      <c r="G1007" s="1">
        <v>2.0676407529572334</v>
      </c>
      <c r="H1007" s="1">
        <v>1.0418159095070224E-4</v>
      </c>
      <c r="I1007" s="1">
        <v>0.37019425622598662</v>
      </c>
      <c r="J1007" s="4">
        <f t="shared" si="77"/>
        <v>29.049953755145118</v>
      </c>
      <c r="K1007" s="20">
        <f t="shared" si="78"/>
        <v>2.0626080863203553</v>
      </c>
      <c r="L1007" s="4">
        <f t="shared" si="80"/>
        <v>5.0326666368780693E-3</v>
      </c>
      <c r="M1007" s="4"/>
      <c r="N1007" s="4"/>
      <c r="O1007" s="4"/>
      <c r="P1007" s="4"/>
      <c r="Q1007" s="4"/>
      <c r="R1007" s="4"/>
      <c r="S1007" s="4"/>
    </row>
    <row r="1008" spans="4:19" x14ac:dyDescent="0.25">
      <c r="D1008" s="4">
        <f t="shared" si="79"/>
        <v>100.49999999999856</v>
      </c>
      <c r="E1008" s="1">
        <v>128.59219999999999</v>
      </c>
      <c r="F1008" s="1">
        <v>159.9958</v>
      </c>
      <c r="G1008" s="1">
        <v>2.0678012625113737</v>
      </c>
      <c r="H1008" s="1">
        <v>1.042193730336529E-4</v>
      </c>
      <c r="I1008" s="1">
        <v>0.37081934577169079</v>
      </c>
      <c r="J1008" s="4">
        <f t="shared" si="77"/>
        <v>29.143625685870575</v>
      </c>
      <c r="K1008" s="20">
        <f t="shared" si="78"/>
        <v>2.0626589972794309</v>
      </c>
      <c r="L1008" s="4">
        <f t="shared" si="80"/>
        <v>5.142265231942833E-3</v>
      </c>
      <c r="M1008" s="4"/>
      <c r="N1008" s="4"/>
      <c r="O1008" s="4"/>
      <c r="P1008" s="4"/>
      <c r="Q1008" s="4"/>
      <c r="R1008" s="4"/>
      <c r="S1008" s="4"/>
    </row>
    <row r="1009" spans="4:19" x14ac:dyDescent="0.25">
      <c r="D1009" s="4">
        <f t="shared" si="79"/>
        <v>100.59999999999856</v>
      </c>
      <c r="E1009" s="1">
        <v>128.69220000000001</v>
      </c>
      <c r="F1009" s="1">
        <v>159.9958</v>
      </c>
      <c r="G1009" s="1">
        <v>2.067928173339399</v>
      </c>
      <c r="H1009" s="1">
        <v>1.0425680977700663E-4</v>
      </c>
      <c r="I1009" s="1">
        <v>0.37144466200989285</v>
      </c>
      <c r="J1009" s="4">
        <f t="shared" si="77"/>
        <v>29.237422828384815</v>
      </c>
      <c r="K1009" s="20">
        <f t="shared" si="78"/>
        <v>2.0627099267016726</v>
      </c>
      <c r="L1009" s="4">
        <f t="shared" si="80"/>
        <v>5.2182466377264092E-3</v>
      </c>
      <c r="M1009" s="4"/>
      <c r="N1009" s="4"/>
      <c r="O1009" s="4"/>
      <c r="P1009" s="4"/>
      <c r="Q1009" s="4"/>
      <c r="R1009" s="4"/>
      <c r="S1009" s="4"/>
    </row>
    <row r="1010" spans="4:19" x14ac:dyDescent="0.25">
      <c r="D1010" s="4">
        <f t="shared" si="79"/>
        <v>100.69999999999855</v>
      </c>
      <c r="E1010" s="1">
        <v>128.79220000000001</v>
      </c>
      <c r="F1010" s="1">
        <v>159.9958</v>
      </c>
      <c r="G1010" s="1">
        <v>2.0680413898999088</v>
      </c>
      <c r="H1010" s="1">
        <v>1.0429390088971085E-4</v>
      </c>
      <c r="I1010" s="1">
        <v>0.37207020286855486</v>
      </c>
      <c r="J1010" s="4">
        <f t="shared" si="77"/>
        <v>29.331345104125532</v>
      </c>
      <c r="K1010" s="20">
        <f t="shared" si="78"/>
        <v>2.0627608744183217</v>
      </c>
      <c r="L1010" s="4">
        <f t="shared" si="80"/>
        <v>5.2805154815871447E-3</v>
      </c>
      <c r="M1010" s="4"/>
      <c r="N1010" s="4"/>
      <c r="O1010" s="4"/>
      <c r="P1010" s="4"/>
      <c r="Q1010" s="4"/>
      <c r="R1010" s="4"/>
      <c r="S1010" s="4"/>
    </row>
    <row r="1011" spans="4:19" x14ac:dyDescent="0.25">
      <c r="D1011" s="4">
        <f t="shared" si="79"/>
        <v>100.79999999999855</v>
      </c>
      <c r="E1011" s="1">
        <v>128.8922</v>
      </c>
      <c r="F1011" s="1">
        <v>159.9958</v>
      </c>
      <c r="G1011" s="1">
        <v>2.0681165491355773</v>
      </c>
      <c r="H1011" s="1">
        <v>1.0433064608488023E-4</v>
      </c>
      <c r="I1011" s="1">
        <v>0.37269596627389306</v>
      </c>
      <c r="J1011" s="4">
        <f t="shared" si="77"/>
        <v>29.425392433639814</v>
      </c>
      <c r="K1011" s="20">
        <f t="shared" si="78"/>
        <v>2.0628118402604767</v>
      </c>
      <c r="L1011" s="4">
        <f t="shared" si="80"/>
        <v>5.3047088751005944E-3</v>
      </c>
      <c r="M1011" s="4"/>
      <c r="N1011" s="4"/>
      <c r="O1011" s="4"/>
      <c r="P1011" s="4"/>
      <c r="Q1011" s="4"/>
      <c r="R1011" s="4"/>
      <c r="S1011" s="4"/>
    </row>
    <row r="1012" spans="4:19" x14ac:dyDescent="0.25">
      <c r="D1012" s="4">
        <f t="shared" si="79"/>
        <v>100.89999999999854</v>
      </c>
      <c r="E1012" s="1">
        <v>128.9922</v>
      </c>
      <c r="F1012" s="1">
        <v>159.9958</v>
      </c>
      <c r="G1012" s="1">
        <v>2.0682117720655135</v>
      </c>
      <c r="H1012" s="1">
        <v>1.0436704507979317E-4</v>
      </c>
      <c r="I1012" s="1">
        <v>0.37332195015040232</v>
      </c>
      <c r="J1012" s="4">
        <f t="shared" si="77"/>
        <v>29.519564736582829</v>
      </c>
      <c r="K1012" s="20">
        <f t="shared" si="78"/>
        <v>2.0628628240590969</v>
      </c>
      <c r="L1012" s="4">
        <f t="shared" si="80"/>
        <v>5.3489480064166095E-3</v>
      </c>
      <c r="M1012" s="4"/>
      <c r="N1012" s="4"/>
      <c r="O1012" s="4"/>
      <c r="P1012" s="4"/>
      <c r="Q1012" s="4"/>
      <c r="R1012" s="4"/>
      <c r="S1012" s="4"/>
    </row>
    <row r="1013" spans="4:19" x14ac:dyDescent="0.25">
      <c r="D1013" s="4">
        <f t="shared" si="79"/>
        <v>100.99999999999854</v>
      </c>
      <c r="E1013" s="1">
        <v>129.09219999999999</v>
      </c>
      <c r="F1013" s="1">
        <v>159.9958</v>
      </c>
      <c r="G1013" s="1">
        <v>2.0682837465878068</v>
      </c>
      <c r="H1013" s="1">
        <v>1.0440309759588878E-4</v>
      </c>
      <c r="I1013" s="1">
        <v>0.37394815242088103</v>
      </c>
      <c r="J1013" s="4">
        <f t="shared" si="77"/>
        <v>29.613861931716627</v>
      </c>
      <c r="K1013" s="20">
        <f t="shared" si="78"/>
        <v>2.0629138256450026</v>
      </c>
      <c r="L1013" s="4">
        <f t="shared" si="80"/>
        <v>5.3699209428041961E-3</v>
      </c>
      <c r="M1013" s="4"/>
      <c r="N1013" s="4"/>
      <c r="O1013" s="4"/>
      <c r="P1013" s="4"/>
      <c r="Q1013" s="4"/>
      <c r="R1013" s="4"/>
      <c r="S1013" s="4"/>
    </row>
    <row r="1014" spans="4:19" x14ac:dyDescent="0.25">
      <c r="D1014" s="4">
        <f t="shared" si="79"/>
        <v>101.09999999999853</v>
      </c>
      <c r="E1014" s="1">
        <v>129.19220000000001</v>
      </c>
      <c r="F1014" s="1">
        <v>159.9958</v>
      </c>
      <c r="G1014" s="1">
        <v>2.0683420268425836</v>
      </c>
      <c r="H1014" s="1">
        <v>1.0443880335876333E-4</v>
      </c>
      <c r="I1014" s="1">
        <v>0.37457457100645652</v>
      </c>
      <c r="J1014" s="4">
        <f t="shared" si="77"/>
        <v>29.708283936908977</v>
      </c>
      <c r="K1014" s="20">
        <f t="shared" si="78"/>
        <v>2.062964844848878</v>
      </c>
      <c r="L1014" s="4">
        <f t="shared" si="80"/>
        <v>5.3771819937056264E-3</v>
      </c>
      <c r="M1014" s="4"/>
      <c r="N1014" s="4"/>
      <c r="O1014" s="4"/>
      <c r="P1014" s="4"/>
      <c r="Q1014" s="4"/>
      <c r="R1014" s="4"/>
      <c r="S1014" s="4"/>
    </row>
    <row r="1015" spans="4:19" x14ac:dyDescent="0.25">
      <c r="D1015" s="4">
        <f t="shared" si="79"/>
        <v>101.19999999999852</v>
      </c>
      <c r="E1015" s="1">
        <v>129.29220000000001</v>
      </c>
      <c r="F1015" s="1">
        <v>159.9958</v>
      </c>
      <c r="G1015" s="1">
        <v>2.0683789695177426</v>
      </c>
      <c r="H1015" s="1">
        <v>1.0447416209816654E-4</v>
      </c>
      <c r="I1015" s="1">
        <v>0.37520120382660904</v>
      </c>
      <c r="J1015" s="4">
        <f t="shared" si="77"/>
        <v>29.802830669132035</v>
      </c>
      <c r="K1015" s="20">
        <f t="shared" si="78"/>
        <v>2.0630158815012738</v>
      </c>
      <c r="L1015" s="4">
        <f t="shared" si="80"/>
        <v>5.3630880164687866E-3</v>
      </c>
      <c r="M1015" s="4"/>
      <c r="N1015" s="4"/>
      <c r="O1015" s="4"/>
      <c r="P1015" s="4"/>
      <c r="Q1015" s="4"/>
      <c r="R1015" s="4"/>
      <c r="S1015" s="4"/>
    </row>
    <row r="1016" spans="4:19" x14ac:dyDescent="0.25">
      <c r="D1016" s="4">
        <f t="shared" si="79"/>
        <v>101.29999999999852</v>
      </c>
      <c r="E1016" s="1">
        <v>129.3922</v>
      </c>
      <c r="F1016" s="1">
        <v>159.9958</v>
      </c>
      <c r="G1016" s="1">
        <v>2.0683937784349404</v>
      </c>
      <c r="H1016" s="1">
        <v>1.0450917354799763E-4</v>
      </c>
      <c r="I1016" s="1">
        <v>0.37582804879919801</v>
      </c>
      <c r="J1016" s="4">
        <f t="shared" si="77"/>
        <v>29.897502044461334</v>
      </c>
      <c r="K1016" s="20">
        <f t="shared" si="78"/>
        <v>2.0630669354326079</v>
      </c>
      <c r="L1016" s="4">
        <f t="shared" si="80"/>
        <v>5.3268430023325486E-3</v>
      </c>
      <c r="M1016" s="4"/>
      <c r="N1016" s="4"/>
      <c r="O1016" s="4"/>
      <c r="P1016" s="4"/>
      <c r="Q1016" s="4"/>
      <c r="R1016" s="4"/>
      <c r="S1016" s="4"/>
    </row>
    <row r="1017" spans="4:19" x14ac:dyDescent="0.25">
      <c r="D1017" s="4">
        <f t="shared" si="79"/>
        <v>101.39999999999851</v>
      </c>
      <c r="E1017" s="1">
        <v>129.4922</v>
      </c>
      <c r="F1017" s="1">
        <v>159.9958</v>
      </c>
      <c r="G1017" s="1">
        <v>2.0683499886260233</v>
      </c>
      <c r="H1017" s="1">
        <v>1.0454383744630111E-4</v>
      </c>
      <c r="I1017" s="1">
        <v>0.37645510384048597</v>
      </c>
      <c r="J1017" s="4">
        <f t="shared" si="77"/>
        <v>29.992297978074433</v>
      </c>
      <c r="K1017" s="20">
        <f t="shared" si="78"/>
        <v>2.0631180064731685</v>
      </c>
      <c r="L1017" s="4">
        <f t="shared" si="80"/>
        <v>5.2319821528548083E-3</v>
      </c>
      <c r="M1017" s="4"/>
      <c r="N1017" s="4"/>
      <c r="O1017" s="4"/>
      <c r="P1017" s="4"/>
      <c r="Q1017" s="4"/>
      <c r="R1017" s="4"/>
      <c r="S1017" s="4"/>
    </row>
    <row r="1018" spans="4:19" x14ac:dyDescent="0.25">
      <c r="D1018" s="4">
        <f t="shared" si="79"/>
        <v>101.49999999999851</v>
      </c>
      <c r="E1018" s="1">
        <v>129.59219999999999</v>
      </c>
      <c r="F1018" s="1">
        <v>159.9958</v>
      </c>
      <c r="G1018" s="1">
        <v>2.0682190969062777</v>
      </c>
      <c r="H1018" s="1">
        <v>1.0457815353526207E-4</v>
      </c>
      <c r="I1018" s="1">
        <v>0.37708236686516372</v>
      </c>
      <c r="J1018" s="4">
        <f t="shared" si="77"/>
        <v>30.087218384249802</v>
      </c>
      <c r="K1018" s="20">
        <f t="shared" si="78"/>
        <v>2.0631690944531158</v>
      </c>
      <c r="L1018" s="4">
        <f t="shared" si="80"/>
        <v>5.0500024531618948E-3</v>
      </c>
      <c r="M1018" s="4"/>
      <c r="N1018" s="4"/>
      <c r="O1018" s="4"/>
      <c r="P1018" s="4"/>
      <c r="Q1018" s="4"/>
      <c r="R1018" s="4"/>
      <c r="S1018" s="4"/>
    </row>
    <row r="1019" spans="4:19" x14ac:dyDescent="0.25">
      <c r="D1019" s="4">
        <f t="shared" si="79"/>
        <v>101.5999999999985</v>
      </c>
      <c r="E1019" s="1">
        <v>129.69220000000001</v>
      </c>
      <c r="F1019" s="1">
        <v>159.9958</v>
      </c>
      <c r="G1019" s="1">
        <v>2.0680213262056411</v>
      </c>
      <c r="H1019" s="1">
        <v>1.0461212156120166E-4</v>
      </c>
      <c r="I1019" s="1">
        <v>0.37770983578637546</v>
      </c>
      <c r="J1019" s="4">
        <f t="shared" si="77"/>
        <v>30.18226317636563</v>
      </c>
      <c r="K1019" s="20">
        <f t="shared" si="78"/>
        <v>2.0632201992024841</v>
      </c>
      <c r="L1019" s="4">
        <f t="shared" si="80"/>
        <v>4.8011270031569353E-3</v>
      </c>
      <c r="M1019" s="4"/>
      <c r="N1019" s="4"/>
      <c r="O1019" s="4"/>
      <c r="P1019" s="4"/>
      <c r="Q1019" s="4"/>
      <c r="R1019" s="4"/>
      <c r="S1019" s="4"/>
    </row>
    <row r="1020" spans="4:19" x14ac:dyDescent="0.25">
      <c r="D1020" s="4">
        <f t="shared" si="79"/>
        <v>101.6999999999985</v>
      </c>
      <c r="E1020" s="1">
        <v>129.79220000000001</v>
      </c>
      <c r="F1020" s="1">
        <v>159.99780000000001</v>
      </c>
      <c r="G1020" s="1">
        <v>2.0677999886260232</v>
      </c>
      <c r="H1020" s="1">
        <v>1.0465545230533864E-4</v>
      </c>
      <c r="I1020" s="1">
        <v>0.37833750851574266</v>
      </c>
      <c r="J1020" s="4">
        <f t="shared" si="77"/>
        <v>30.277432266898458</v>
      </c>
      <c r="K1020" s="20">
        <f t="shared" si="78"/>
        <v>2.0632713205511846</v>
      </c>
      <c r="L1020" s="4">
        <f t="shared" si="80"/>
        <v>4.5286680748386487E-3</v>
      </c>
      <c r="M1020" s="4"/>
      <c r="N1020" s="4"/>
      <c r="O1020" s="4"/>
      <c r="P1020" s="4"/>
      <c r="Q1020" s="4"/>
      <c r="R1020" s="4"/>
      <c r="S1020" s="4"/>
    </row>
    <row r="1021" spans="4:19" x14ac:dyDescent="0.25">
      <c r="D1021" s="4">
        <f t="shared" si="79"/>
        <v>101.79999999999849</v>
      </c>
      <c r="E1021" s="1">
        <v>129.8922</v>
      </c>
      <c r="F1021" s="1">
        <v>160</v>
      </c>
      <c r="G1021" s="1">
        <v>2.0676358166515012</v>
      </c>
      <c r="H1021" s="1">
        <v>1.0469941618428268E-4</v>
      </c>
      <c r="I1021" s="1">
        <v>0.37896544122957465</v>
      </c>
      <c r="J1021" s="4">
        <f t="shared" si="77"/>
        <v>30.372734414904471</v>
      </c>
      <c r="K1021" s="20">
        <f t="shared" si="78"/>
        <v>2.0633224630745444</v>
      </c>
      <c r="L1021" s="4">
        <f t="shared" si="80"/>
        <v>4.3133535769568354E-3</v>
      </c>
      <c r="M1021" s="4"/>
      <c r="N1021" s="4"/>
      <c r="O1021" s="4"/>
      <c r="P1021" s="4"/>
      <c r="Q1021" s="4"/>
      <c r="R1021" s="4"/>
      <c r="S1021" s="4"/>
    </row>
    <row r="1022" spans="4:19" x14ac:dyDescent="0.25">
      <c r="D1022" s="4">
        <f t="shared" si="79"/>
        <v>101.89999999999849</v>
      </c>
      <c r="E1022" s="1">
        <v>129.9922</v>
      </c>
      <c r="F1022" s="1">
        <v>160</v>
      </c>
      <c r="G1022" s="1">
        <v>2.0676288102820743</v>
      </c>
      <c r="H1022" s="1">
        <v>1.0473235140702109E-4</v>
      </c>
      <c r="I1022" s="1">
        <v>0.37959363772668031</v>
      </c>
      <c r="J1022" s="4">
        <f t="shared" si="77"/>
        <v>30.468170452468478</v>
      </c>
      <c r="K1022" s="20">
        <f t="shared" si="78"/>
        <v>2.0633736270819596</v>
      </c>
      <c r="L1022" s="4">
        <f t="shared" si="80"/>
        <v>4.2551832001147538E-3</v>
      </c>
      <c r="M1022" s="4"/>
      <c r="N1022" s="4"/>
      <c r="O1022" s="4"/>
      <c r="P1022" s="4"/>
      <c r="Q1022" s="4"/>
      <c r="R1022" s="4"/>
      <c r="S1022" s="4"/>
    </row>
    <row r="1023" spans="4:19" x14ac:dyDescent="0.25">
      <c r="D1023" s="4">
        <f t="shared" si="79"/>
        <v>101.99999999999848</v>
      </c>
      <c r="E1023" s="1">
        <v>130.09219999999999</v>
      </c>
      <c r="F1023" s="1">
        <v>160</v>
      </c>
      <c r="G1023" s="1">
        <v>2.0676684599636026</v>
      </c>
      <c r="H1023" s="1">
        <v>1.047649373910772E-4</v>
      </c>
      <c r="I1023" s="1">
        <v>0.38022203183512238</v>
      </c>
      <c r="J1023" s="4">
        <f t="shared" si="77"/>
        <v>30.563730568897199</v>
      </c>
      <c r="K1023" s="20">
        <f t="shared" si="78"/>
        <v>2.0634248071840005</v>
      </c>
      <c r="L1023" s="4">
        <f t="shared" si="80"/>
        <v>4.2436527796021473E-3</v>
      </c>
      <c r="M1023" s="4"/>
      <c r="N1023" s="4"/>
      <c r="O1023" s="4"/>
      <c r="P1023" s="4"/>
      <c r="Q1023" s="4"/>
      <c r="R1023" s="4"/>
      <c r="S1023" s="4"/>
    </row>
    <row r="1024" spans="4:19" x14ac:dyDescent="0.25">
      <c r="D1024" s="4">
        <f t="shared" si="79"/>
        <v>102.09999999999847</v>
      </c>
      <c r="E1024" s="1">
        <v>130.19220000000001</v>
      </c>
      <c r="F1024" s="1">
        <v>160</v>
      </c>
      <c r="G1024" s="1">
        <v>2.0677353389444946</v>
      </c>
      <c r="H1024" s="1">
        <v>1.0479717390322542E-4</v>
      </c>
      <c r="I1024" s="1">
        <v>0.38085062145946896</v>
      </c>
      <c r="J1024" s="4">
        <f t="shared" si="77"/>
        <v>30.659414672997869</v>
      </c>
      <c r="K1024" s="20">
        <f t="shared" si="78"/>
        <v>2.0634760032100026</v>
      </c>
      <c r="L1024" s="4">
        <f t="shared" si="80"/>
        <v>4.259335734491998E-3</v>
      </c>
      <c r="M1024" s="4"/>
      <c r="N1024" s="4"/>
      <c r="O1024" s="4"/>
      <c r="P1024" s="4"/>
      <c r="Q1024" s="4"/>
      <c r="R1024" s="4"/>
      <c r="S1024" s="4"/>
    </row>
    <row r="1025" spans="4:19" x14ac:dyDescent="0.25">
      <c r="D1025" s="4">
        <f t="shared" si="79"/>
        <v>102.19999999999847</v>
      </c>
      <c r="E1025" s="1">
        <v>130.29220000000001</v>
      </c>
      <c r="F1025" s="1">
        <v>160</v>
      </c>
      <c r="G1025" s="1">
        <v>2.0677827911737938</v>
      </c>
      <c r="H1025" s="1">
        <v>1.0482906071434663E-4</v>
      </c>
      <c r="I1025" s="1">
        <v>0.38147940450288825</v>
      </c>
      <c r="J1025" s="4">
        <f t="shared" si="77"/>
        <v>30.755222672669511</v>
      </c>
      <c r="K1025" s="20">
        <f t="shared" si="78"/>
        <v>2.0635272149891883</v>
      </c>
      <c r="L1025" s="4">
        <f t="shared" si="80"/>
        <v>4.2555761846054807E-3</v>
      </c>
      <c r="M1025" s="4"/>
      <c r="N1025" s="4"/>
      <c r="O1025" s="4"/>
      <c r="P1025" s="4"/>
      <c r="Q1025" s="4"/>
      <c r="R1025" s="4"/>
      <c r="S1025" s="4"/>
    </row>
    <row r="1026" spans="4:19" x14ac:dyDescent="0.25">
      <c r="D1026" s="4">
        <f t="shared" si="79"/>
        <v>102.29999999999846</v>
      </c>
      <c r="E1026" s="1">
        <v>130.3922</v>
      </c>
      <c r="F1026" s="1">
        <v>160</v>
      </c>
      <c r="G1026" s="1">
        <v>2.0678264217470419</v>
      </c>
      <c r="H1026" s="1">
        <v>1.0486059759942159E-4</v>
      </c>
      <c r="I1026" s="1">
        <v>0.3821083788671743</v>
      </c>
      <c r="J1026" s="4">
        <f t="shared" si="77"/>
        <v>30.851154474901932</v>
      </c>
      <c r="K1026" s="20">
        <f t="shared" si="78"/>
        <v>2.0635784423506673</v>
      </c>
      <c r="L1026" s="4">
        <f t="shared" si="80"/>
        <v>4.2479793963745571E-3</v>
      </c>
      <c r="M1026" s="4"/>
      <c r="N1026" s="4"/>
      <c r="O1026" s="4"/>
      <c r="P1026" s="4"/>
      <c r="Q1026" s="4"/>
      <c r="R1026" s="4"/>
      <c r="S1026" s="4"/>
    </row>
    <row r="1027" spans="4:19" x14ac:dyDescent="0.25">
      <c r="D1027" s="4">
        <f t="shared" si="79"/>
        <v>102.39999999999846</v>
      </c>
      <c r="E1027" s="1">
        <v>130.4922</v>
      </c>
      <c r="F1027" s="1">
        <v>160</v>
      </c>
      <c r="G1027" s="1">
        <v>2.0678933007279339</v>
      </c>
      <c r="H1027" s="1">
        <v>1.0489178433752387E-4</v>
      </c>
      <c r="I1027" s="1">
        <v>0.38273754245277081</v>
      </c>
      <c r="J1027" s="4">
        <f t="shared" si="77"/>
        <v>30.947209985774386</v>
      </c>
      <c r="K1027" s="20">
        <f t="shared" si="78"/>
        <v>2.0636296851234386</v>
      </c>
      <c r="L1027" s="4">
        <f t="shared" si="80"/>
        <v>4.2636156044952855E-3</v>
      </c>
      <c r="M1027" s="4"/>
      <c r="N1027" s="4"/>
      <c r="O1027" s="4"/>
      <c r="P1027" s="4"/>
      <c r="Q1027" s="4"/>
      <c r="R1027" s="4"/>
      <c r="S1027" s="4"/>
    </row>
    <row r="1028" spans="4:19" x14ac:dyDescent="0.25">
      <c r="D1028" s="4">
        <f t="shared" si="79"/>
        <v>102.49999999999845</v>
      </c>
      <c r="E1028" s="1">
        <v>130.59219999999999</v>
      </c>
      <c r="F1028" s="1">
        <v>160</v>
      </c>
      <c r="G1028" s="1">
        <v>2.0679444153776156</v>
      </c>
      <c r="H1028" s="1">
        <v>1.0492262071181281E-4</v>
      </c>
      <c r="I1028" s="1">
        <v>0.38336689315879591</v>
      </c>
      <c r="J1028" s="4">
        <f t="shared" ref="J1028:J1091" si="81">$B$2+($B$3-$B$2)*$B$4*I1028/(1-(1-$B$4)*I1028)</f>
        <v>31.043389110454434</v>
      </c>
      <c r="K1028" s="20">
        <f t="shared" ref="K1028:K1091" si="82">$B$19+$B$20*I1028+$B$21*F1028+($B$22+$B$23*F1028-$B$19-$B$20*I1028-$B$21*F1028)/(1+EXP($B$24*(F1028-J1028-$B$25-$B$26*F1028)))</f>
        <v>2.0636809431363945</v>
      </c>
      <c r="L1028" s="4">
        <f t="shared" si="80"/>
        <v>4.2634722412211445E-3</v>
      </c>
      <c r="M1028" s="4"/>
      <c r="N1028" s="4"/>
      <c r="O1028" s="4"/>
      <c r="P1028" s="4"/>
      <c r="Q1028" s="4"/>
      <c r="R1028" s="4"/>
      <c r="S1028" s="4"/>
    </row>
    <row r="1029" spans="4:19" x14ac:dyDescent="0.25">
      <c r="D1029" s="4">
        <f t="shared" ref="D1029:D1092" si="83">D1028+0.1</f>
        <v>102.59999999999845</v>
      </c>
      <c r="E1029" s="1">
        <v>130.69220000000001</v>
      </c>
      <c r="F1029" s="1">
        <v>160</v>
      </c>
      <c r="G1029" s="1">
        <v>2.0679980777979976</v>
      </c>
      <c r="H1029" s="1">
        <v>1.0495310650952609E-4</v>
      </c>
      <c r="I1029" s="1">
        <v>0.38399642888306695</v>
      </c>
      <c r="J1029" s="4">
        <f t="shared" si="81"/>
        <v>31.139691753196786</v>
      </c>
      <c r="K1029" s="20">
        <f t="shared" si="82"/>
        <v>2.0637322162183209</v>
      </c>
      <c r="L1029" s="4">
        <f t="shared" si="80"/>
        <v>4.2658615796766775E-3</v>
      </c>
      <c r="M1029" s="4"/>
      <c r="N1029" s="4"/>
      <c r="O1029" s="4"/>
      <c r="P1029" s="4"/>
      <c r="Q1029" s="4"/>
      <c r="R1029" s="4"/>
      <c r="S1029" s="4"/>
    </row>
    <row r="1030" spans="4:19" x14ac:dyDescent="0.25">
      <c r="D1030" s="4">
        <f t="shared" si="83"/>
        <v>102.69999999999844</v>
      </c>
      <c r="E1030" s="1">
        <v>130.79220000000001</v>
      </c>
      <c r="F1030" s="1">
        <v>160</v>
      </c>
      <c r="G1030" s="1">
        <v>2.0680504663330295</v>
      </c>
      <c r="H1030" s="1">
        <v>1.0498324152197165E-4</v>
      </c>
      <c r="I1030" s="1">
        <v>0.3846261475221241</v>
      </c>
      <c r="J1030" s="4">
        <f t="shared" si="81"/>
        <v>31.23611781734202</v>
      </c>
      <c r="K1030" s="20">
        <f t="shared" si="82"/>
        <v>2.0637835041978998</v>
      </c>
      <c r="L1030" s="4">
        <f t="shared" si="80"/>
        <v>4.2669621351296705E-3</v>
      </c>
      <c r="M1030" s="4"/>
      <c r="N1030" s="4"/>
      <c r="O1030" s="4"/>
      <c r="P1030" s="4"/>
      <c r="Q1030" s="4"/>
      <c r="R1030" s="4"/>
      <c r="S1030" s="4"/>
    </row>
    <row r="1031" spans="4:19" x14ac:dyDescent="0.25">
      <c r="D1031" s="4">
        <f t="shared" si="83"/>
        <v>102.79999999999843</v>
      </c>
      <c r="E1031" s="1">
        <v>130.8922</v>
      </c>
      <c r="F1031" s="1">
        <v>160</v>
      </c>
      <c r="G1031" s="1">
        <v>2.0681092242948127</v>
      </c>
      <c r="H1031" s="1">
        <v>1.0501302554452012E-4</v>
      </c>
      <c r="I1031" s="1">
        <v>0.38525604697125587</v>
      </c>
      <c r="J1031" s="4">
        <f t="shared" si="81"/>
        <v>31.332667205315488</v>
      </c>
      <c r="K1031" s="20">
        <f t="shared" si="82"/>
        <v>2.0638348069037109</v>
      </c>
      <c r="L1031" s="4">
        <f t="shared" si="80"/>
        <v>4.2744173911017924E-3</v>
      </c>
      <c r="M1031" s="4"/>
      <c r="N1031" s="4"/>
      <c r="O1031" s="4"/>
      <c r="P1031" s="4"/>
      <c r="Q1031" s="4"/>
      <c r="R1031" s="4"/>
      <c r="S1031" s="4"/>
    </row>
    <row r="1032" spans="4:19" x14ac:dyDescent="0.25">
      <c r="D1032" s="4">
        <f t="shared" si="83"/>
        <v>102.89999999999843</v>
      </c>
      <c r="E1032" s="1">
        <v>130.9922</v>
      </c>
      <c r="F1032" s="1">
        <v>160</v>
      </c>
      <c r="G1032" s="1">
        <v>2.0681776956323925</v>
      </c>
      <c r="H1032" s="1">
        <v>1.0504245837659608E-4</v>
      </c>
      <c r="I1032" s="1">
        <v>0.38588612512452297</v>
      </c>
      <c r="J1032" s="4">
        <f t="shared" si="81"/>
        <v>31.42933981862614</v>
      </c>
      <c r="K1032" s="20">
        <f t="shared" si="82"/>
        <v>2.0638861241642346</v>
      </c>
      <c r="L1032" s="4">
        <f t="shared" si="80"/>
        <v>4.2915714681579509E-3</v>
      </c>
      <c r="M1032" s="4"/>
      <c r="N1032" s="4"/>
      <c r="O1032" s="4"/>
      <c r="P1032" s="4"/>
      <c r="Q1032" s="4"/>
      <c r="R1032" s="4"/>
      <c r="S1032" s="4"/>
    </row>
    <row r="1033" spans="4:19" x14ac:dyDescent="0.25">
      <c r="D1033" s="4">
        <f t="shared" si="83"/>
        <v>102.99999999999842</v>
      </c>
      <c r="E1033" s="1">
        <v>131.09219999999999</v>
      </c>
      <c r="F1033" s="1">
        <v>160</v>
      </c>
      <c r="G1033" s="1">
        <v>2.0682877274795262</v>
      </c>
      <c r="H1033" s="1">
        <v>1.0507153982166957E-4</v>
      </c>
      <c r="I1033" s="1">
        <v>0.38651637987478249</v>
      </c>
      <c r="J1033" s="4">
        <f t="shared" si="81"/>
        <v>31.526135557865238</v>
      </c>
      <c r="K1033" s="20">
        <f t="shared" si="82"/>
        <v>2.063937455807852</v>
      </c>
      <c r="L1033" s="4">
        <f t="shared" si="80"/>
        <v>4.3502716716741219E-3</v>
      </c>
      <c r="M1033" s="4"/>
      <c r="N1033" s="4"/>
      <c r="O1033" s="4"/>
      <c r="P1033" s="4"/>
      <c r="Q1033" s="4"/>
      <c r="R1033" s="4"/>
      <c r="S1033" s="4"/>
    </row>
    <row r="1034" spans="4:19" x14ac:dyDescent="0.25">
      <c r="D1034" s="4">
        <f t="shared" si="83"/>
        <v>103.09999999999842</v>
      </c>
      <c r="E1034" s="1">
        <v>131.19220000000001</v>
      </c>
      <c r="F1034" s="1">
        <v>160</v>
      </c>
      <c r="G1034" s="1">
        <v>2.0684031733393988</v>
      </c>
      <c r="H1034" s="1">
        <v>1.0510026968724727E-4</v>
      </c>
      <c r="I1034" s="1">
        <v>0.38714680911371263</v>
      </c>
      <c r="J1034" s="4">
        <f t="shared" si="81"/>
        <v>31.623054322705265</v>
      </c>
      <c r="K1034" s="20">
        <f t="shared" si="82"/>
        <v>2.0639888016628496</v>
      </c>
      <c r="L1034" s="4">
        <f t="shared" si="80"/>
        <v>4.4143716765492336E-3</v>
      </c>
      <c r="M1034" s="4"/>
      <c r="N1034" s="4"/>
      <c r="O1034" s="4"/>
      <c r="P1034" s="4"/>
      <c r="Q1034" s="4"/>
      <c r="R1034" s="4"/>
      <c r="S1034" s="4"/>
    </row>
    <row r="1035" spans="4:19" x14ac:dyDescent="0.25">
      <c r="D1035" s="4">
        <f t="shared" si="83"/>
        <v>103.19999999999841</v>
      </c>
      <c r="E1035" s="1">
        <v>131.29220000000001</v>
      </c>
      <c r="F1035" s="1">
        <v>160</v>
      </c>
      <c r="G1035" s="1">
        <v>2.0684770586897177</v>
      </c>
      <c r="H1035" s="1">
        <v>1.0512864778486309E-4</v>
      </c>
      <c r="I1035" s="1">
        <v>0.38777741073183608</v>
      </c>
      <c r="J1035" s="4">
        <f t="shared" si="81"/>
        <v>31.72009601189864</v>
      </c>
      <c r="K1035" s="20">
        <f t="shared" si="82"/>
        <v>2.0640401615574189</v>
      </c>
      <c r="L1035" s="4">
        <f t="shared" si="80"/>
        <v>4.4368971322987782E-3</v>
      </c>
      <c r="M1035" s="4"/>
      <c r="N1035" s="4"/>
      <c r="O1035" s="4"/>
      <c r="P1035" s="4"/>
      <c r="Q1035" s="4"/>
      <c r="R1035" s="4"/>
      <c r="S1035" s="4"/>
    </row>
    <row r="1036" spans="4:19" x14ac:dyDescent="0.25">
      <c r="D1036" s="4">
        <f t="shared" si="83"/>
        <v>103.29999999999841</v>
      </c>
      <c r="E1036" s="1">
        <v>131.3922</v>
      </c>
      <c r="F1036" s="1">
        <v>160</v>
      </c>
      <c r="G1036" s="1">
        <v>2.0685582688808002</v>
      </c>
      <c r="H1036" s="1">
        <v>1.0515667393006881E-4</v>
      </c>
      <c r="I1036" s="1">
        <v>0.38840818261854521</v>
      </c>
      <c r="J1036" s="4">
        <f t="shared" si="81"/>
        <v>31.817260523276609</v>
      </c>
      <c r="K1036" s="20">
        <f t="shared" si="82"/>
        <v>2.0640915353196596</v>
      </c>
      <c r="L1036" s="4">
        <f t="shared" si="80"/>
        <v>4.466733561140579E-3</v>
      </c>
      <c r="M1036" s="4"/>
      <c r="N1036" s="4"/>
      <c r="O1036" s="4"/>
      <c r="P1036" s="4"/>
      <c r="Q1036" s="4"/>
      <c r="R1036" s="4"/>
      <c r="S1036" s="4"/>
    </row>
    <row r="1037" spans="4:19" x14ac:dyDescent="0.25">
      <c r="D1037" s="4">
        <f t="shared" si="83"/>
        <v>103.3999999999984</v>
      </c>
      <c r="E1037" s="1">
        <v>131.4922</v>
      </c>
      <c r="F1037" s="1">
        <v>160</v>
      </c>
      <c r="G1037" s="1">
        <v>2.0686526956323927</v>
      </c>
      <c r="H1037" s="1">
        <v>1.0518434794242406E-4</v>
      </c>
      <c r="I1037" s="1">
        <v>0.38903912266212559</v>
      </c>
      <c r="J1037" s="4">
        <f t="shared" si="81"/>
        <v>31.914547753748032</v>
      </c>
      <c r="K1037" s="20">
        <f t="shared" si="82"/>
        <v>2.0641429227775818</v>
      </c>
      <c r="L1037" s="4">
        <f t="shared" si="80"/>
        <v>4.5097728548109117E-3</v>
      </c>
      <c r="M1037" s="4"/>
      <c r="N1037" s="4"/>
      <c r="O1037" s="4"/>
      <c r="P1037" s="4"/>
      <c r="Q1037" s="4"/>
      <c r="R1037" s="4"/>
      <c r="S1037" s="4"/>
    </row>
    <row r="1038" spans="4:19" x14ac:dyDescent="0.25">
      <c r="D1038" s="4">
        <f t="shared" si="83"/>
        <v>103.49999999999839</v>
      </c>
      <c r="E1038" s="1">
        <v>131.59219999999999</v>
      </c>
      <c r="F1038" s="1">
        <v>160</v>
      </c>
      <c r="G1038" s="1">
        <v>2.0687439376706092</v>
      </c>
      <c r="H1038" s="1">
        <v>1.0521166964548645E-4</v>
      </c>
      <c r="I1038" s="1">
        <v>0.38967022874978008</v>
      </c>
      <c r="J1038" s="4">
        <f t="shared" si="81"/>
        <v>32.011957599298135</v>
      </c>
      <c r="K1038" s="20">
        <f t="shared" si="82"/>
        <v>2.0641943237591063</v>
      </c>
      <c r="L1038" s="4">
        <f t="shared" ref="L1038:L1101" si="84">ABS(G1038-K1038)</f>
        <v>4.5496139115028811E-3</v>
      </c>
      <c r="M1038" s="4"/>
      <c r="N1038" s="4"/>
      <c r="O1038" s="4"/>
      <c r="P1038" s="4"/>
      <c r="Q1038" s="4"/>
      <c r="R1038" s="4"/>
      <c r="S1038" s="4"/>
    </row>
    <row r="1039" spans="4:19" x14ac:dyDescent="0.25">
      <c r="D1039" s="4">
        <f t="shared" si="83"/>
        <v>103.59999999999839</v>
      </c>
      <c r="E1039" s="1">
        <v>131.69220000000001</v>
      </c>
      <c r="F1039" s="1">
        <v>160</v>
      </c>
      <c r="G1039" s="1">
        <v>2.0689022179253862</v>
      </c>
      <c r="H1039" s="1">
        <v>1.0523863886680082E-4</v>
      </c>
      <c r="I1039" s="1">
        <v>0.39030149876765313</v>
      </c>
      <c r="J1039" s="4">
        <f t="shared" si="81"/>
        <v>32.109489954987431</v>
      </c>
      <c r="K1039" s="20">
        <f t="shared" si="82"/>
        <v>2.064245738092068</v>
      </c>
      <c r="L1039" s="4">
        <f t="shared" si="84"/>
        <v>4.6564798333181834E-3</v>
      </c>
      <c r="M1039" s="4"/>
      <c r="N1039" s="4"/>
      <c r="O1039" s="4"/>
      <c r="P1039" s="4"/>
      <c r="Q1039" s="4"/>
      <c r="R1039" s="4"/>
      <c r="S1039" s="4"/>
    </row>
    <row r="1040" spans="4:19" x14ac:dyDescent="0.25">
      <c r="D1040" s="4">
        <f t="shared" si="83"/>
        <v>103.69999999999838</v>
      </c>
      <c r="E1040" s="1">
        <v>131.79220000000001</v>
      </c>
      <c r="F1040" s="1">
        <v>159.9984</v>
      </c>
      <c r="G1040" s="1">
        <v>2.0691448930846219</v>
      </c>
      <c r="H1040" s="1">
        <v>1.0525744045862507E-4</v>
      </c>
      <c r="I1040" s="1">
        <v>0.39093293060085388</v>
      </c>
      <c r="J1040" s="4">
        <f t="shared" si="81"/>
        <v>32.207144714950324</v>
      </c>
      <c r="K1040" s="20">
        <f t="shared" si="82"/>
        <v>2.0642971656042168</v>
      </c>
      <c r="L1040" s="4">
        <f t="shared" si="84"/>
        <v>4.847727480405073E-3</v>
      </c>
      <c r="M1040" s="4"/>
      <c r="N1040" s="4"/>
      <c r="O1040" s="4"/>
      <c r="P1040" s="4"/>
      <c r="Q1040" s="4"/>
      <c r="R1040" s="4"/>
      <c r="S1040" s="4"/>
    </row>
    <row r="1041" spans="4:19" x14ac:dyDescent="0.25">
      <c r="D1041" s="4">
        <f t="shared" si="83"/>
        <v>103.79999999999838</v>
      </c>
      <c r="E1041" s="1">
        <v>131.8922</v>
      </c>
      <c r="F1041" s="1">
        <v>159.9966</v>
      </c>
      <c r="G1041" s="1">
        <v>2.0693940969062776</v>
      </c>
      <c r="H1041" s="1">
        <v>1.0527490679107145E-4</v>
      </c>
      <c r="I1041" s="1">
        <v>0.3915644752436056</v>
      </c>
      <c r="J1041" s="4">
        <f t="shared" si="81"/>
        <v>32.304914509718138</v>
      </c>
      <c r="K1041" s="20">
        <f t="shared" si="82"/>
        <v>2.0643486023042361</v>
      </c>
      <c r="L1041" s="4">
        <f t="shared" si="84"/>
        <v>5.0454946020415115E-3</v>
      </c>
      <c r="M1041" s="4"/>
      <c r="N1041" s="4"/>
      <c r="O1041" s="4"/>
      <c r="P1041" s="4"/>
      <c r="Q1041" s="4"/>
      <c r="R1041" s="4"/>
      <c r="S1041" s="4"/>
    </row>
    <row r="1042" spans="4:19" x14ac:dyDescent="0.25">
      <c r="D1042" s="4">
        <f t="shared" si="83"/>
        <v>103.89999999999837</v>
      </c>
      <c r="E1042" s="1">
        <v>131.9922</v>
      </c>
      <c r="F1042" s="1">
        <v>159.9966</v>
      </c>
      <c r="G1042" s="1">
        <v>2.0694968039126476</v>
      </c>
      <c r="H1042" s="1">
        <v>1.0530080933432627E-4</v>
      </c>
      <c r="I1042" s="1">
        <v>0.392196124684352</v>
      </c>
      <c r="J1042" s="4">
        <f t="shared" si="81"/>
        <v>32.402798295850729</v>
      </c>
      <c r="K1042" s="20">
        <f t="shared" si="82"/>
        <v>2.0644000475396189</v>
      </c>
      <c r="L1042" s="4">
        <f t="shared" si="84"/>
        <v>5.0967563730286436E-3</v>
      </c>
      <c r="M1042" s="4"/>
      <c r="N1042" s="4"/>
      <c r="O1042" s="4"/>
      <c r="P1042" s="4"/>
      <c r="Q1042" s="4"/>
      <c r="R1042" s="4"/>
      <c r="S1042" s="4"/>
    </row>
    <row r="1043" spans="4:19" x14ac:dyDescent="0.25">
      <c r="D1043" s="4">
        <f t="shared" si="83"/>
        <v>103.99999999999837</v>
      </c>
      <c r="E1043" s="1">
        <v>132.09219999999999</v>
      </c>
      <c r="F1043" s="1">
        <v>159.9966</v>
      </c>
      <c r="G1043" s="1">
        <v>2.0695690969062781</v>
      </c>
      <c r="H1043" s="1">
        <v>1.053263589105257E-4</v>
      </c>
      <c r="I1043" s="1">
        <v>0.39282792954035795</v>
      </c>
      <c r="J1043" s="4">
        <f t="shared" si="81"/>
        <v>32.500804124471216</v>
      </c>
      <c r="K1043" s="20">
        <f t="shared" si="82"/>
        <v>2.064451505432932</v>
      </c>
      <c r="L1043" s="4">
        <f t="shared" si="84"/>
        <v>5.117591473346117E-3</v>
      </c>
      <c r="M1043" s="4"/>
      <c r="N1043" s="4"/>
      <c r="O1043" s="4"/>
      <c r="P1043" s="4"/>
      <c r="Q1043" s="4"/>
      <c r="R1043" s="4"/>
      <c r="S1043" s="4"/>
    </row>
    <row r="1044" spans="4:19" x14ac:dyDescent="0.25">
      <c r="D1044" s="4">
        <f t="shared" si="83"/>
        <v>104.09999999999836</v>
      </c>
      <c r="E1044" s="1">
        <v>132.19220000000001</v>
      </c>
      <c r="F1044" s="1">
        <v>159.9966</v>
      </c>
      <c r="G1044" s="1">
        <v>2.0696152752502268</v>
      </c>
      <c r="H1044" s="1">
        <v>1.0535155536703958E-4</v>
      </c>
      <c r="I1044" s="1">
        <v>0.39345988769382123</v>
      </c>
      <c r="J1044" s="4">
        <f t="shared" si="81"/>
        <v>32.598931886047687</v>
      </c>
      <c r="K1044" s="20">
        <f t="shared" si="82"/>
        <v>2.0645029758116875</v>
      </c>
      <c r="L1044" s="4">
        <f t="shared" si="84"/>
        <v>5.1122994385393028E-3</v>
      </c>
      <c r="M1044" s="4"/>
      <c r="N1044" s="4"/>
      <c r="O1044" s="4"/>
      <c r="P1044" s="4"/>
      <c r="Q1044" s="4"/>
      <c r="R1044" s="4"/>
      <c r="S1044" s="4"/>
    </row>
    <row r="1045" spans="4:19" x14ac:dyDescent="0.25">
      <c r="D1045" s="4">
        <f t="shared" si="83"/>
        <v>104.19999999999835</v>
      </c>
      <c r="E1045" s="1">
        <v>132.29220000000001</v>
      </c>
      <c r="F1045" s="1">
        <v>159.9966</v>
      </c>
      <c r="G1045" s="1">
        <v>2.0696377274795266</v>
      </c>
      <c r="H1045" s="1">
        <v>1.0537639855515199E-4</v>
      </c>
      <c r="I1045" s="1">
        <v>0.39409199702602343</v>
      </c>
      <c r="J1045" s="4">
        <f t="shared" si="81"/>
        <v>32.697181470116739</v>
      </c>
      <c r="K1045" s="20">
        <f t="shared" si="82"/>
        <v>2.0645544585033249</v>
      </c>
      <c r="L1045" s="4">
        <f t="shared" si="84"/>
        <v>5.0832689762017047E-3</v>
      </c>
      <c r="M1045" s="4"/>
      <c r="N1045" s="4"/>
      <c r="O1045" s="4"/>
      <c r="P1045" s="4"/>
      <c r="Q1045" s="4"/>
      <c r="R1045" s="4"/>
      <c r="S1045" s="4"/>
    </row>
    <row r="1046" spans="4:19" x14ac:dyDescent="0.25">
      <c r="D1046" s="4">
        <f t="shared" si="83"/>
        <v>104.29999999999835</v>
      </c>
      <c r="E1046" s="1">
        <v>132.3922</v>
      </c>
      <c r="F1046" s="1">
        <v>159.9966</v>
      </c>
      <c r="G1046" s="1">
        <v>2.0696324727024562</v>
      </c>
      <c r="H1046" s="1">
        <v>1.0540088833004867E-4</v>
      </c>
      <c r="I1046" s="1">
        <v>0.39472425541735429</v>
      </c>
      <c r="J1046" s="4">
        <f t="shared" si="81"/>
        <v>32.795552765282316</v>
      </c>
      <c r="K1046" s="20">
        <f t="shared" si="82"/>
        <v>2.0646059533352119</v>
      </c>
      <c r="L1046" s="4">
        <f t="shared" si="84"/>
        <v>5.0265193672442976E-3</v>
      </c>
      <c r="M1046" s="4"/>
      <c r="N1046" s="4"/>
      <c r="O1046" s="4"/>
      <c r="P1046" s="4"/>
      <c r="Q1046" s="4"/>
      <c r="R1046" s="4"/>
      <c r="S1046" s="4"/>
    </row>
    <row r="1047" spans="4:19" x14ac:dyDescent="0.25">
      <c r="D1047" s="4">
        <f t="shared" si="83"/>
        <v>104.39999999999834</v>
      </c>
      <c r="E1047" s="1">
        <v>132.4922</v>
      </c>
      <c r="F1047" s="1">
        <v>159.9966</v>
      </c>
      <c r="G1047" s="1">
        <v>2.0696186191992716</v>
      </c>
      <c r="H1047" s="1">
        <v>1.0542502455080396E-4</v>
      </c>
      <c r="I1047" s="1">
        <v>0.39535666074733455</v>
      </c>
      <c r="J1047" s="4">
        <f t="shared" si="81"/>
        <v>32.894045659214413</v>
      </c>
      <c r="K1047" s="20">
        <f t="shared" si="82"/>
        <v>2.0646574601346419</v>
      </c>
      <c r="L1047" s="4">
        <f t="shared" si="84"/>
        <v>4.9611590646296833E-3</v>
      </c>
      <c r="M1047" s="4"/>
      <c r="N1047" s="4"/>
      <c r="O1047" s="4"/>
      <c r="P1047" s="4"/>
      <c r="Q1047" s="4"/>
      <c r="R1047" s="4"/>
      <c r="S1047" s="4"/>
    </row>
    <row r="1048" spans="4:19" x14ac:dyDescent="0.25">
      <c r="D1048" s="4">
        <f t="shared" si="83"/>
        <v>104.49999999999834</v>
      </c>
      <c r="E1048" s="1">
        <v>132.59219999999999</v>
      </c>
      <c r="F1048" s="1">
        <v>159.9966</v>
      </c>
      <c r="G1048" s="1">
        <v>2.0696038102820742</v>
      </c>
      <c r="H1048" s="1">
        <v>1.0544880708036742E-4</v>
      </c>
      <c r="I1048" s="1">
        <v>0.39598921089463934</v>
      </c>
      <c r="J1048" s="4">
        <f t="shared" si="81"/>
        <v>32.992660038647927</v>
      </c>
      <c r="K1048" s="20">
        <f t="shared" si="82"/>
        <v>2.0647089787288437</v>
      </c>
      <c r="L1048" s="4">
        <f t="shared" si="84"/>
        <v>4.8948315532304498E-3</v>
      </c>
      <c r="M1048" s="4"/>
      <c r="N1048" s="4"/>
      <c r="O1048" s="4"/>
      <c r="P1048" s="4"/>
      <c r="Q1048" s="4"/>
      <c r="R1048" s="4"/>
      <c r="S1048" s="4"/>
    </row>
    <row r="1049" spans="4:19" x14ac:dyDescent="0.25">
      <c r="D1049" s="4">
        <f t="shared" si="83"/>
        <v>104.59999999999833</v>
      </c>
      <c r="E1049" s="1">
        <v>132.69220000000001</v>
      </c>
      <c r="F1049" s="1">
        <v>159.9966</v>
      </c>
      <c r="G1049" s="1">
        <v>2.0696104981801633</v>
      </c>
      <c r="H1049" s="1">
        <v>1.054722357855503E-4</v>
      </c>
      <c r="I1049" s="1">
        <v>0.39662190373712169</v>
      </c>
      <c r="J1049" s="4">
        <f t="shared" si="81"/>
        <v>33.091395789381366</v>
      </c>
      <c r="K1049" s="20">
        <f t="shared" si="82"/>
        <v>2.0647605089449765</v>
      </c>
      <c r="L1049" s="4">
        <f t="shared" si="84"/>
        <v>4.849989235186758E-3</v>
      </c>
      <c r="M1049" s="4"/>
      <c r="N1049" s="4"/>
      <c r="O1049" s="4"/>
      <c r="P1049" s="4"/>
      <c r="Q1049" s="4"/>
      <c r="R1049" s="4"/>
      <c r="S1049" s="4"/>
    </row>
    <row r="1050" spans="4:19" x14ac:dyDescent="0.25">
      <c r="D1050" s="4">
        <f t="shared" si="83"/>
        <v>104.69999999999833</v>
      </c>
      <c r="E1050" s="1">
        <v>132.79220000000001</v>
      </c>
      <c r="F1050" s="1">
        <v>159.9966</v>
      </c>
      <c r="G1050" s="1">
        <v>2.0696307211100997</v>
      </c>
      <c r="H1050" s="1">
        <v>1.0549531053701135E-4</v>
      </c>
      <c r="I1050" s="1">
        <v>0.39725473715183496</v>
      </c>
      <c r="J1050" s="4">
        <f t="shared" si="81"/>
        <v>33.190252796275587</v>
      </c>
      <c r="K1050" s="20">
        <f t="shared" si="82"/>
        <v>2.0648120506101351</v>
      </c>
      <c r="L1050" s="4">
        <f t="shared" si="84"/>
        <v>4.8186704999646501E-3</v>
      </c>
      <c r="M1050" s="4"/>
      <c r="N1050" s="4"/>
      <c r="O1050" s="4"/>
      <c r="P1050" s="4"/>
      <c r="Q1050" s="4"/>
      <c r="R1050" s="4"/>
      <c r="S1050" s="4"/>
    </row>
    <row r="1051" spans="4:19" x14ac:dyDescent="0.25">
      <c r="D1051" s="4">
        <f t="shared" si="83"/>
        <v>104.79999999999832</v>
      </c>
      <c r="E1051" s="1">
        <v>132.8922</v>
      </c>
      <c r="F1051" s="1">
        <v>159.9966</v>
      </c>
      <c r="G1051" s="1">
        <v>2.069676421747042</v>
      </c>
      <c r="H1051" s="1">
        <v>1.0551803120924254E-4</v>
      </c>
      <c r="I1051" s="1">
        <v>0.39788770901505699</v>
      </c>
      <c r="J1051" s="4">
        <f t="shared" si="81"/>
        <v>33.289230943252704</v>
      </c>
      <c r="K1051" s="20">
        <f t="shared" si="82"/>
        <v>2.0648636035513506</v>
      </c>
      <c r="L1051" s="4">
        <f t="shared" si="84"/>
        <v>4.8128181956914595E-3</v>
      </c>
      <c r="M1051" s="4"/>
      <c r="N1051" s="4"/>
      <c r="O1051" s="4"/>
      <c r="P1051" s="4"/>
      <c r="Q1051" s="4"/>
      <c r="R1051" s="4"/>
      <c r="S1051" s="4"/>
    </row>
    <row r="1052" spans="4:19" x14ac:dyDescent="0.25">
      <c r="D1052" s="4">
        <f t="shared" si="83"/>
        <v>104.89999999999831</v>
      </c>
      <c r="E1052" s="1">
        <v>132.9922</v>
      </c>
      <c r="F1052" s="1">
        <v>159.9966</v>
      </c>
      <c r="G1052" s="1">
        <v>2.069765912192902</v>
      </c>
      <c r="H1052" s="1">
        <v>1.055403976805543E-4</v>
      </c>
      <c r="I1052" s="1">
        <v>0.39852081720231242</v>
      </c>
      <c r="J1052" s="4">
        <f t="shared" si="81"/>
        <v>33.388330113294693</v>
      </c>
      <c r="K1052" s="20">
        <f t="shared" si="82"/>
        <v>2.0649151675955939</v>
      </c>
      <c r="L1052" s="4">
        <f t="shared" si="84"/>
        <v>4.8507445973080543E-3</v>
      </c>
      <c r="M1052" s="4"/>
      <c r="N1052" s="4"/>
      <c r="O1052" s="4"/>
      <c r="P1052" s="4"/>
      <c r="Q1052" s="4"/>
      <c r="R1052" s="4"/>
      <c r="S1052" s="4"/>
    </row>
    <row r="1053" spans="4:19" x14ac:dyDescent="0.25">
      <c r="D1053" s="4">
        <f t="shared" si="83"/>
        <v>104.99999999999831</v>
      </c>
      <c r="E1053" s="1">
        <v>133.09219999999999</v>
      </c>
      <c r="F1053" s="1">
        <v>159.9966</v>
      </c>
      <c r="G1053" s="1">
        <v>2.0698493516833478</v>
      </c>
      <c r="H1053" s="1">
        <v>1.0556240983306054E-4</v>
      </c>
      <c r="I1053" s="1">
        <v>0.39915405958839573</v>
      </c>
      <c r="J1053" s="4">
        <f t="shared" si="81"/>
        <v>33.487550188442221</v>
      </c>
      <c r="K1053" s="20">
        <f t="shared" si="82"/>
        <v>2.0649667425697751</v>
      </c>
      <c r="L1053" s="4">
        <f t="shared" si="84"/>
        <v>4.8826091135727445E-3</v>
      </c>
      <c r="M1053" s="4"/>
      <c r="N1053" s="4"/>
      <c r="O1053" s="4"/>
      <c r="P1053" s="4"/>
      <c r="Q1053" s="4"/>
      <c r="R1053" s="4"/>
      <c r="S1053" s="4"/>
    </row>
    <row r="1054" spans="4:19" x14ac:dyDescent="0.25">
      <c r="D1054" s="4">
        <f t="shared" si="83"/>
        <v>105.0999999999983</v>
      </c>
      <c r="E1054" s="1">
        <v>133.19220000000001</v>
      </c>
      <c r="F1054" s="1">
        <v>159.9966</v>
      </c>
      <c r="G1054" s="1">
        <v>2.0699226000909912</v>
      </c>
      <c r="H1054" s="1">
        <v>1.0558406755266317E-4</v>
      </c>
      <c r="I1054" s="1">
        <v>0.39978743404739425</v>
      </c>
      <c r="J1054" s="4">
        <f t="shared" si="81"/>
        <v>33.586891049793387</v>
      </c>
      <c r="K1054" s="20">
        <f t="shared" si="82"/>
        <v>2.0650183283007486</v>
      </c>
      <c r="L1054" s="4">
        <f t="shared" si="84"/>
        <v>4.9042717902425537E-3</v>
      </c>
      <c r="M1054" s="4"/>
      <c r="N1054" s="4"/>
      <c r="O1054" s="4"/>
      <c r="P1054" s="4"/>
      <c r="Q1054" s="4"/>
      <c r="R1054" s="4"/>
      <c r="S1054" s="4"/>
    </row>
    <row r="1055" spans="4:19" x14ac:dyDescent="0.25">
      <c r="D1055" s="4">
        <f t="shared" si="83"/>
        <v>105.1999999999983</v>
      </c>
      <c r="E1055" s="1">
        <v>133.29220000000001</v>
      </c>
      <c r="F1055" s="1">
        <v>159.9966</v>
      </c>
      <c r="G1055" s="1">
        <v>2.0700546064604177</v>
      </c>
      <c r="H1055" s="1">
        <v>1.0560537072903616E-4</v>
      </c>
      <c r="I1055" s="1">
        <v>0.40042093845271021</v>
      </c>
      <c r="J1055" s="4">
        <f t="shared" si="81"/>
        <v>33.686352577502369</v>
      </c>
      <c r="K1055" s="20">
        <f t="shared" si="82"/>
        <v>2.0650699246153099</v>
      </c>
      <c r="L1055" s="4">
        <f t="shared" si="84"/>
        <v>4.9846818451078079E-3</v>
      </c>
      <c r="M1055" s="4"/>
      <c r="N1055" s="4"/>
      <c r="O1055" s="4"/>
      <c r="P1055" s="4"/>
      <c r="Q1055" s="4"/>
      <c r="R1055" s="4"/>
      <c r="S1055" s="4"/>
    </row>
    <row r="1056" spans="4:19" x14ac:dyDescent="0.25">
      <c r="D1056" s="4">
        <f t="shared" si="83"/>
        <v>105.29999999999829</v>
      </c>
      <c r="E1056" s="1">
        <v>133.3922</v>
      </c>
      <c r="F1056" s="1">
        <v>159.9966</v>
      </c>
      <c r="G1056" s="1">
        <v>2.0701741924476789</v>
      </c>
      <c r="H1056" s="1">
        <v>1.0562631925560986E-4</v>
      </c>
      <c r="I1056" s="1">
        <v>0.40105457067708439</v>
      </c>
      <c r="J1056" s="4">
        <f t="shared" si="81"/>
        <v>33.785934650778358</v>
      </c>
      <c r="K1056" s="20">
        <f t="shared" si="82"/>
        <v>2.0651215313402038</v>
      </c>
      <c r="L1056" s="4">
        <f t="shared" si="84"/>
        <v>5.0526611074750427E-3</v>
      </c>
      <c r="M1056" s="4"/>
      <c r="N1056" s="4"/>
      <c r="O1056" s="4"/>
      <c r="P1056" s="4"/>
      <c r="Q1056" s="4"/>
      <c r="R1056" s="4"/>
      <c r="S1056" s="4"/>
    </row>
    <row r="1057" spans="4:19" x14ac:dyDescent="0.25">
      <c r="D1057" s="4">
        <f t="shared" si="83"/>
        <v>105.39999999999829</v>
      </c>
      <c r="E1057" s="1">
        <v>133.4922</v>
      </c>
      <c r="F1057" s="1">
        <v>159.9966</v>
      </c>
      <c r="G1057" s="1">
        <v>2.0702722816196539</v>
      </c>
      <c r="H1057" s="1">
        <v>1.0564691302955395E-4</v>
      </c>
      <c r="I1057" s="1">
        <v>0.40168832859261799</v>
      </c>
      <c r="J1057" s="4">
        <f t="shared" si="81"/>
        <v>33.885637147884083</v>
      </c>
      <c r="K1057" s="20">
        <f t="shared" si="82"/>
        <v>2.065173148302121</v>
      </c>
      <c r="L1057" s="4">
        <f t="shared" si="84"/>
        <v>5.0991333175329778E-3</v>
      </c>
      <c r="M1057" s="4"/>
      <c r="N1057" s="4"/>
      <c r="O1057" s="4"/>
      <c r="P1057" s="4"/>
      <c r="Q1057" s="4"/>
      <c r="R1057" s="4"/>
      <c r="S1057" s="4"/>
    </row>
    <row r="1058" spans="4:19" x14ac:dyDescent="0.25">
      <c r="D1058" s="4">
        <f t="shared" si="83"/>
        <v>105.49999999999828</v>
      </c>
      <c r="E1058" s="1">
        <v>133.59219999999999</v>
      </c>
      <c r="F1058" s="1">
        <v>159.9966</v>
      </c>
      <c r="G1058" s="1">
        <v>2.0704221223839849</v>
      </c>
      <c r="H1058" s="1">
        <v>1.0566715195176107E-4</v>
      </c>
      <c r="I1058" s="1">
        <v>0.40232221007079527</v>
      </c>
      <c r="J1058" s="4">
        <f t="shared" si="81"/>
        <v>33.985459946134647</v>
      </c>
      <c r="K1058" s="20">
        <f t="shared" si="82"/>
        <v>2.0652247753277035</v>
      </c>
      <c r="L1058" s="4">
        <f t="shared" si="84"/>
        <v>5.1973470562813873E-3</v>
      </c>
      <c r="M1058" s="4"/>
      <c r="N1058" s="4"/>
      <c r="O1058" s="4"/>
      <c r="P1058" s="4"/>
      <c r="Q1058" s="4"/>
      <c r="R1058" s="4"/>
      <c r="S1058" s="4"/>
    </row>
    <row r="1059" spans="4:19" x14ac:dyDescent="0.25">
      <c r="D1059" s="4">
        <f t="shared" si="83"/>
        <v>105.59999999999827</v>
      </c>
      <c r="E1059" s="1">
        <v>133.69220000000001</v>
      </c>
      <c r="F1059" s="1">
        <v>159.9966</v>
      </c>
      <c r="G1059" s="1">
        <v>2.0705901160145581</v>
      </c>
      <c r="H1059" s="1">
        <v>1.0568703592682927E-4</v>
      </c>
      <c r="I1059" s="1">
        <v>0.402956212982506</v>
      </c>
      <c r="J1059" s="4">
        <f t="shared" si="81"/>
        <v>34.085402921896225</v>
      </c>
      <c r="K1059" s="20">
        <f t="shared" si="82"/>
        <v>2.0652764122435432</v>
      </c>
      <c r="L1059" s="4">
        <f t="shared" si="84"/>
        <v>5.3137037710149215E-3</v>
      </c>
      <c r="M1059" s="4"/>
      <c r="N1059" s="4"/>
      <c r="O1059" s="4"/>
      <c r="P1059" s="4"/>
      <c r="Q1059" s="4"/>
      <c r="R1059" s="4"/>
      <c r="S1059" s="4"/>
    </row>
    <row r="1060" spans="4:19" x14ac:dyDescent="0.25">
      <c r="D1060" s="4">
        <f t="shared" si="83"/>
        <v>105.69999999999827</v>
      </c>
      <c r="E1060" s="1">
        <v>133.79220000000001</v>
      </c>
      <c r="F1060" s="1">
        <v>159.9973</v>
      </c>
      <c r="G1060" s="1">
        <v>2.0707276956323923</v>
      </c>
      <c r="H1060" s="1">
        <v>1.0570999904211522E-4</v>
      </c>
      <c r="I1060" s="1">
        <v>0.40359033519806692</v>
      </c>
      <c r="J1060" s="4">
        <f t="shared" si="81"/>
        <v>34.185465950584657</v>
      </c>
      <c r="K1060" s="20">
        <f t="shared" si="82"/>
        <v>2.065328058876188</v>
      </c>
      <c r="L1060" s="4">
        <f t="shared" si="84"/>
        <v>5.3996367562043623E-3</v>
      </c>
      <c r="M1060" s="4"/>
      <c r="N1060" s="4"/>
      <c r="O1060" s="4"/>
      <c r="P1060" s="4"/>
      <c r="Q1060" s="4"/>
      <c r="R1060" s="4"/>
      <c r="S1060" s="4"/>
    </row>
    <row r="1061" spans="4:19" x14ac:dyDescent="0.25">
      <c r="D1061" s="4">
        <f t="shared" si="83"/>
        <v>105.79999999999826</v>
      </c>
      <c r="E1061" s="1">
        <v>133.8922</v>
      </c>
      <c r="F1061" s="1">
        <v>159.99809999999999</v>
      </c>
      <c r="G1061" s="1">
        <v>2.070862886715195</v>
      </c>
      <c r="H1061" s="1">
        <v>1.057330997758917E-4</v>
      </c>
      <c r="I1061" s="1">
        <v>0.40422459519231957</v>
      </c>
      <c r="J1061" s="4">
        <f t="shared" si="81"/>
        <v>34.285652163042855</v>
      </c>
      <c r="K1061" s="20">
        <f t="shared" si="82"/>
        <v>2.065379716730336</v>
      </c>
      <c r="L1061" s="4">
        <f t="shared" si="84"/>
        <v>5.4831699848589821E-3</v>
      </c>
      <c r="M1061" s="4"/>
      <c r="N1061" s="4"/>
      <c r="O1061" s="4"/>
      <c r="P1061" s="4"/>
      <c r="Q1061" s="4"/>
      <c r="R1061" s="4"/>
      <c r="S1061" s="4"/>
    </row>
    <row r="1062" spans="4:19" x14ac:dyDescent="0.25">
      <c r="D1062" s="4">
        <f t="shared" si="83"/>
        <v>105.89999999999826</v>
      </c>
      <c r="E1062" s="1">
        <v>133.9922</v>
      </c>
      <c r="F1062" s="1">
        <v>159.99809999999999</v>
      </c>
      <c r="G1062" s="1">
        <v>2.0710571542311187</v>
      </c>
      <c r="H1062" s="1">
        <v>1.0575192104546215E-4</v>
      </c>
      <c r="I1062" s="1">
        <v>0.4048589937909749</v>
      </c>
      <c r="J1062" s="4">
        <f t="shared" si="81"/>
        <v>34.385961910402578</v>
      </c>
      <c r="K1062" s="20">
        <f t="shared" si="82"/>
        <v>2.0654313858732363</v>
      </c>
      <c r="L1062" s="4">
        <f t="shared" si="84"/>
        <v>5.6257683578824214E-3</v>
      </c>
      <c r="M1062" s="4"/>
      <c r="N1062" s="4"/>
      <c r="O1062" s="4"/>
      <c r="P1062" s="4"/>
      <c r="Q1062" s="4"/>
      <c r="R1062" s="4"/>
      <c r="S1062" s="4"/>
    </row>
    <row r="1063" spans="4:19" x14ac:dyDescent="0.25">
      <c r="D1063" s="4">
        <f t="shared" si="83"/>
        <v>105.99999999999825</v>
      </c>
      <c r="E1063" s="1">
        <v>134.09219999999999</v>
      </c>
      <c r="F1063" s="1">
        <v>159.99809999999999</v>
      </c>
      <c r="G1063" s="1">
        <v>2.0712439376706091</v>
      </c>
      <c r="H1063" s="1">
        <v>1.0577038695019836E-4</v>
      </c>
      <c r="I1063" s="1">
        <v>0.40549350531724765</v>
      </c>
      <c r="J1063" s="4">
        <f t="shared" si="81"/>
        <v>34.486391347954736</v>
      </c>
      <c r="K1063" s="20">
        <f t="shared" si="82"/>
        <v>2.0654830642136215</v>
      </c>
      <c r="L1063" s="4">
        <f t="shared" si="84"/>
        <v>5.7608734569876141E-3</v>
      </c>
      <c r="M1063" s="4"/>
      <c r="N1063" s="4"/>
      <c r="O1063" s="4"/>
      <c r="P1063" s="4"/>
      <c r="Q1063" s="4"/>
      <c r="R1063" s="4"/>
      <c r="S1063" s="4"/>
    </row>
    <row r="1064" spans="4:19" x14ac:dyDescent="0.25">
      <c r="D1064" s="4">
        <f t="shared" si="83"/>
        <v>106.09999999999825</v>
      </c>
      <c r="E1064" s="1">
        <v>134.19220000000001</v>
      </c>
      <c r="F1064" s="1">
        <v>159.99809999999999</v>
      </c>
      <c r="G1064" s="1">
        <v>2.0714482370336667</v>
      </c>
      <c r="H1064" s="1">
        <v>1.0578849741295822E-4</v>
      </c>
      <c r="I1064" s="1">
        <v>0.40612812763894901</v>
      </c>
      <c r="J1064" s="4">
        <f t="shared" si="81"/>
        <v>34.586940347275885</v>
      </c>
      <c r="K1064" s="20">
        <f t="shared" si="82"/>
        <v>2.0655347515778351</v>
      </c>
      <c r="L1064" s="4">
        <f t="shared" si="84"/>
        <v>5.9134854558315908E-3</v>
      </c>
      <c r="M1064" s="4"/>
      <c r="N1064" s="4"/>
      <c r="O1064" s="4"/>
      <c r="P1064" s="4"/>
      <c r="Q1064" s="4"/>
      <c r="R1064" s="4"/>
      <c r="S1064" s="4"/>
    </row>
    <row r="1065" spans="4:19" x14ac:dyDescent="0.25">
      <c r="D1065" s="4">
        <f t="shared" si="83"/>
        <v>106.19999999999824</v>
      </c>
      <c r="E1065" s="1">
        <v>134.29220000000001</v>
      </c>
      <c r="F1065" s="1">
        <v>159.99809999999999</v>
      </c>
      <c r="G1065" s="1">
        <v>2.0716888421292081</v>
      </c>
      <c r="H1065" s="1">
        <v>1.0580625236019521E-4</v>
      </c>
      <c r="I1065" s="1">
        <v>0.4067628586234267</v>
      </c>
      <c r="J1065" s="4">
        <f t="shared" si="81"/>
        <v>34.687608778985343</v>
      </c>
      <c r="K1065" s="20">
        <f t="shared" si="82"/>
        <v>2.0655864477921795</v>
      </c>
      <c r="L1065" s="4">
        <f t="shared" si="84"/>
        <v>6.1023943370286382E-3</v>
      </c>
      <c r="M1065" s="4"/>
      <c r="N1065" s="4"/>
      <c r="O1065" s="4"/>
      <c r="P1065" s="4"/>
      <c r="Q1065" s="4"/>
      <c r="R1065" s="4"/>
      <c r="S1065" s="4"/>
    </row>
    <row r="1066" spans="4:19" x14ac:dyDescent="0.25">
      <c r="D1066" s="4">
        <f t="shared" si="83"/>
        <v>106.29999999999824</v>
      </c>
      <c r="E1066" s="1">
        <v>134.3922</v>
      </c>
      <c r="F1066" s="1">
        <v>159.99809999999999</v>
      </c>
      <c r="G1066" s="1">
        <v>2.0719703707916279</v>
      </c>
      <c r="H1066" s="1">
        <v>1.0582365172193891E-4</v>
      </c>
      <c r="I1066" s="1">
        <v>0.40739769613758786</v>
      </c>
      <c r="J1066" s="4">
        <f t="shared" si="81"/>
        <v>34.788396512744157</v>
      </c>
      <c r="K1066" s="20">
        <f t="shared" si="82"/>
        <v>2.0656381526829244</v>
      </c>
      <c r="L1066" s="4">
        <f t="shared" si="84"/>
        <v>6.3322181087035467E-3</v>
      </c>
      <c r="M1066" s="4"/>
      <c r="N1066" s="4"/>
      <c r="O1066" s="4"/>
      <c r="P1066" s="4"/>
      <c r="Q1066" s="4"/>
      <c r="R1066" s="4"/>
      <c r="S1066" s="4"/>
    </row>
    <row r="1067" spans="4:19" x14ac:dyDescent="0.25">
      <c r="D1067" s="4">
        <f t="shared" si="83"/>
        <v>106.39999999999823</v>
      </c>
      <c r="E1067" s="1">
        <v>134.4922</v>
      </c>
      <c r="F1067" s="1">
        <v>159.99809999999999</v>
      </c>
      <c r="G1067" s="1">
        <v>2.0722655937215646</v>
      </c>
      <c r="H1067" s="1">
        <v>1.0584069543177429E-4</v>
      </c>
      <c r="I1067" s="1">
        <v>0.40803263804791945</v>
      </c>
      <c r="J1067" s="4">
        <f t="shared" si="81"/>
        <v>34.889303417253494</v>
      </c>
      <c r="K1067" s="20">
        <f t="shared" si="82"/>
        <v>2.0656898660763039</v>
      </c>
      <c r="L1067" s="4">
        <f t="shared" si="84"/>
        <v>6.5757276452607094E-3</v>
      </c>
      <c r="M1067" s="4"/>
      <c r="N1067" s="4"/>
      <c r="O1067" s="4"/>
      <c r="P1067" s="4"/>
      <c r="Q1067" s="4"/>
      <c r="R1067" s="4"/>
      <c r="S1067" s="4"/>
    </row>
    <row r="1068" spans="4:19" x14ac:dyDescent="0.25">
      <c r="D1068" s="4">
        <f t="shared" si="83"/>
        <v>106.49999999999822</v>
      </c>
      <c r="E1068" s="1">
        <v>134.59219999999999</v>
      </c>
      <c r="F1068" s="1">
        <v>159.99809999999999</v>
      </c>
      <c r="G1068" s="1">
        <v>2.0725821542311187</v>
      </c>
      <c r="H1068" s="1">
        <v>1.0585738342682133E-4</v>
      </c>
      <c r="I1068" s="1">
        <v>0.40866768222051003</v>
      </c>
      <c r="J1068" s="4">
        <f t="shared" si="81"/>
        <v>34.990329360253412</v>
      </c>
      <c r="K1068" s="20">
        <f t="shared" si="82"/>
        <v>2.0657415877985188</v>
      </c>
      <c r="L1068" s="4">
        <f t="shared" si="84"/>
        <v>6.8405664325998927E-3</v>
      </c>
      <c r="M1068" s="4"/>
      <c r="N1068" s="4"/>
      <c r="O1068" s="4"/>
      <c r="P1068" s="4"/>
      <c r="Q1068" s="4"/>
      <c r="R1068" s="4"/>
      <c r="S1068" s="4"/>
    </row>
    <row r="1069" spans="4:19" x14ac:dyDescent="0.25">
      <c r="D1069" s="4">
        <f t="shared" si="83"/>
        <v>106.59999999999822</v>
      </c>
      <c r="E1069" s="1">
        <v>134.69220000000001</v>
      </c>
      <c r="F1069" s="1">
        <v>159.99809999999999</v>
      </c>
      <c r="G1069" s="1">
        <v>2.072909065059144</v>
      </c>
      <c r="H1069" s="1">
        <v>1.0587371564771364E-4</v>
      </c>
      <c r="I1069" s="1">
        <v>0.40930282652107108</v>
      </c>
      <c r="J1069" s="4">
        <f t="shared" si="81"/>
        <v>35.091474208521468</v>
      </c>
      <c r="K1069" s="20">
        <f t="shared" si="82"/>
        <v>2.065793317675741</v>
      </c>
      <c r="L1069" s="4">
        <f t="shared" si="84"/>
        <v>7.1157473834029261E-3</v>
      </c>
      <c r="M1069" s="4"/>
      <c r="N1069" s="4"/>
      <c r="O1069" s="4"/>
      <c r="P1069" s="4"/>
      <c r="Q1069" s="4"/>
      <c r="R1069" s="4"/>
      <c r="S1069" s="4"/>
    </row>
    <row r="1070" spans="4:19" x14ac:dyDescent="0.25">
      <c r="D1070" s="4">
        <f t="shared" si="83"/>
        <v>106.69999999999821</v>
      </c>
      <c r="E1070" s="1">
        <v>134.79220000000001</v>
      </c>
      <c r="F1070" s="1">
        <v>159.99809999999999</v>
      </c>
      <c r="G1070" s="1">
        <v>2.073236294358507</v>
      </c>
      <c r="H1070" s="1">
        <v>1.0588969203857704E-4</v>
      </c>
      <c r="I1070" s="1">
        <v>0.40993806881495731</v>
      </c>
      <c r="J1070" s="4">
        <f t="shared" si="81"/>
        <v>35.192737827871191</v>
      </c>
      <c r="K1070" s="20">
        <f t="shared" si="82"/>
        <v>2.065845055534111</v>
      </c>
      <c r="L1070" s="4">
        <f t="shared" si="84"/>
        <v>7.3912388243959626E-3</v>
      </c>
      <c r="M1070" s="4"/>
      <c r="N1070" s="4"/>
      <c r="O1070" s="4"/>
      <c r="P1070" s="4"/>
      <c r="Q1070" s="4"/>
      <c r="R1070" s="4"/>
      <c r="S1070" s="4"/>
    </row>
    <row r="1071" spans="4:19" x14ac:dyDescent="0.25">
      <c r="D1071" s="4">
        <f t="shared" si="83"/>
        <v>106.79999999999821</v>
      </c>
      <c r="E1071" s="1">
        <v>134.8922</v>
      </c>
      <c r="F1071" s="1">
        <v>159.99809999999999</v>
      </c>
      <c r="G1071" s="1">
        <v>2.0735170268425835</v>
      </c>
      <c r="H1071" s="1">
        <v>1.0590531254700757E-4</v>
      </c>
      <c r="I1071" s="1">
        <v>0.41057340696718875</v>
      </c>
      <c r="J1071" s="4">
        <f t="shared" si="81"/>
        <v>35.294120083150887</v>
      </c>
      <c r="K1071" s="20">
        <f t="shared" si="82"/>
        <v>2.0658968011997452</v>
      </c>
      <c r="L1071" s="4">
        <f t="shared" si="84"/>
        <v>7.6202256428383741E-3</v>
      </c>
      <c r="M1071" s="4"/>
      <c r="N1071" s="4"/>
      <c r="O1071" s="4"/>
      <c r="P1071" s="4"/>
      <c r="Q1071" s="4"/>
      <c r="R1071" s="4"/>
      <c r="S1071" s="4"/>
    </row>
    <row r="1072" spans="4:19" x14ac:dyDescent="0.25">
      <c r="D1072" s="4">
        <f t="shared" si="83"/>
        <v>106.8999999999982</v>
      </c>
      <c r="E1072" s="1">
        <v>134.9922</v>
      </c>
      <c r="F1072" s="1">
        <v>159.99809999999999</v>
      </c>
      <c r="G1072" s="1">
        <v>2.0737162306642398</v>
      </c>
      <c r="H1072" s="1">
        <v>1.0592057712404902E-4</v>
      </c>
      <c r="I1072" s="1">
        <v>0.41120883884247078</v>
      </c>
      <c r="J1072" s="4">
        <f t="shared" si="81"/>
        <v>35.395620838242074</v>
      </c>
      <c r="K1072" s="20">
        <f t="shared" si="82"/>
        <v>2.0659485544987315</v>
      </c>
      <c r="L1072" s="4">
        <f t="shared" si="84"/>
        <v>7.7676761655083304E-3</v>
      </c>
      <c r="M1072" s="4"/>
      <c r="N1072" s="4"/>
      <c r="O1072" s="4"/>
      <c r="P1072" s="4"/>
      <c r="Q1072" s="4"/>
      <c r="R1072" s="4"/>
      <c r="S1072" s="4"/>
    </row>
    <row r="1073" spans="4:19" x14ac:dyDescent="0.25">
      <c r="D1073" s="4">
        <f t="shared" si="83"/>
        <v>106.9999999999982</v>
      </c>
      <c r="E1073" s="1">
        <v>135.09219999999999</v>
      </c>
      <c r="F1073" s="1">
        <v>159.99809999999999</v>
      </c>
      <c r="G1073" s="1">
        <v>2.0738834281164689</v>
      </c>
      <c r="H1073" s="1">
        <v>1.0593548572417031E-4</v>
      </c>
      <c r="I1073" s="1">
        <v>0.41184436230521504</v>
      </c>
      <c r="J1073" s="4">
        <f t="shared" si="81"/>
        <v>35.497239956058117</v>
      </c>
      <c r="K1073" s="20">
        <f t="shared" si="82"/>
        <v>2.0660003152571353</v>
      </c>
      <c r="L1073" s="4">
        <f t="shared" si="84"/>
        <v>7.8831128593335187E-3</v>
      </c>
      <c r="M1073" s="4"/>
      <c r="N1073" s="4"/>
      <c r="O1073" s="4"/>
      <c r="P1073" s="4"/>
      <c r="Q1073" s="4"/>
      <c r="R1073" s="4"/>
      <c r="S1073" s="4"/>
    </row>
    <row r="1074" spans="4:19" x14ac:dyDescent="0.25">
      <c r="D1074" s="4">
        <f t="shared" si="83"/>
        <v>107.09999999999819</v>
      </c>
      <c r="E1074" s="1">
        <v>135.19220000000001</v>
      </c>
      <c r="F1074" s="1">
        <v>159.99809999999999</v>
      </c>
      <c r="G1074" s="1">
        <v>2.0740401160145581</v>
      </c>
      <c r="H1074" s="1">
        <v>1.0595003830524214E-4</v>
      </c>
      <c r="I1074" s="1">
        <v>0.4124799752195602</v>
      </c>
      <c r="J1074" s="4">
        <f t="shared" si="81"/>
        <v>35.598977298542806</v>
      </c>
      <c r="K1074" s="20">
        <f t="shared" si="82"/>
        <v>2.066052083300999</v>
      </c>
      <c r="L1074" s="4">
        <f t="shared" si="84"/>
        <v>7.988032713559079E-3</v>
      </c>
      <c r="M1074" s="4"/>
      <c r="N1074" s="4"/>
      <c r="O1074" s="4"/>
      <c r="P1074" s="4"/>
      <c r="Q1074" s="4"/>
      <c r="R1074" s="4"/>
      <c r="S1074" s="4"/>
    </row>
    <row r="1075" spans="4:19" x14ac:dyDescent="0.25">
      <c r="D1075" s="4">
        <f t="shared" si="83"/>
        <v>107.19999999999818</v>
      </c>
      <c r="E1075" s="1">
        <v>135.29220000000001</v>
      </c>
      <c r="F1075" s="1">
        <v>159.99809999999999</v>
      </c>
      <c r="G1075" s="1">
        <v>2.0741598612374883</v>
      </c>
      <c r="H1075" s="1">
        <v>1.0596423482851334E-4</v>
      </c>
      <c r="I1075" s="1">
        <v>0.4131156754493916</v>
      </c>
      <c r="J1075" s="4">
        <f t="shared" si="81"/>
        <v>35.700832726668771</v>
      </c>
      <c r="K1075" s="20">
        <f t="shared" si="82"/>
        <v>2.0661038584563456</v>
      </c>
      <c r="L1075" s="4">
        <f t="shared" si="84"/>
        <v>8.0560027811427126E-3</v>
      </c>
      <c r="M1075" s="4"/>
      <c r="N1075" s="4"/>
      <c r="O1075" s="4"/>
      <c r="P1075" s="4"/>
      <c r="Q1075" s="4"/>
      <c r="R1075" s="4"/>
      <c r="S1075" s="4"/>
    </row>
    <row r="1076" spans="4:19" x14ac:dyDescent="0.25">
      <c r="D1076" s="4">
        <f t="shared" si="83"/>
        <v>107.29999999999818</v>
      </c>
      <c r="E1076" s="1">
        <v>135.3922</v>
      </c>
      <c r="F1076" s="1">
        <v>159.99809999999999</v>
      </c>
      <c r="G1076" s="1">
        <v>2.0742893198362142</v>
      </c>
      <c r="H1076" s="1">
        <v>1.059780752585868E-4</v>
      </c>
      <c r="I1076" s="1">
        <v>0.41375146085836262</v>
      </c>
      <c r="J1076" s="4">
        <f t="shared" si="81"/>
        <v>35.8028061004362</v>
      </c>
      <c r="K1076" s="20">
        <f t="shared" si="82"/>
        <v>2.0661556405491774</v>
      </c>
      <c r="L1076" s="4">
        <f t="shared" si="84"/>
        <v>8.133679287036788E-3</v>
      </c>
      <c r="M1076" s="4"/>
      <c r="N1076" s="4"/>
      <c r="O1076" s="4"/>
      <c r="P1076" s="4"/>
      <c r="Q1076" s="4"/>
      <c r="R1076" s="4"/>
      <c r="S1076" s="4"/>
    </row>
    <row r="1077" spans="4:19" x14ac:dyDescent="0.25">
      <c r="D1077" s="4">
        <f t="shared" si="83"/>
        <v>107.39999999999817</v>
      </c>
      <c r="E1077" s="1">
        <v>135.4922</v>
      </c>
      <c r="F1077" s="1">
        <v>159.99809999999999</v>
      </c>
      <c r="G1077" s="1">
        <v>2.0744640013648765</v>
      </c>
      <c r="H1077" s="1">
        <v>1.0599155956339488E-4</v>
      </c>
      <c r="I1077" s="1">
        <v>0.41438732930991412</v>
      </c>
      <c r="J1077" s="4">
        <f t="shared" si="81"/>
        <v>35.904897278871275</v>
      </c>
      <c r="K1077" s="20">
        <f t="shared" si="82"/>
        <v>2.0662074294054813</v>
      </c>
      <c r="L1077" s="4">
        <f t="shared" si="84"/>
        <v>8.2565719593952203E-3</v>
      </c>
      <c r="M1077" s="4"/>
      <c r="N1077" s="4"/>
      <c r="O1077" s="4"/>
      <c r="P1077" s="4"/>
      <c r="Q1077" s="4"/>
      <c r="R1077" s="4"/>
      <c r="S1077" s="4"/>
    </row>
    <row r="1078" spans="4:19" x14ac:dyDescent="0.25">
      <c r="D1078" s="4">
        <f t="shared" si="83"/>
        <v>107.49999999999817</v>
      </c>
      <c r="E1078" s="1">
        <v>135.59219999999999</v>
      </c>
      <c r="F1078" s="1">
        <v>159.99809999999999</v>
      </c>
      <c r="G1078" s="1">
        <v>2.0746304026387623</v>
      </c>
      <c r="H1078" s="1">
        <v>1.0600468771417453E-4</v>
      </c>
      <c r="I1078" s="1">
        <v>0.41502327866729444</v>
      </c>
      <c r="J1078" s="4">
        <f t="shared" si="81"/>
        <v>36.007106120024638</v>
      </c>
      <c r="K1078" s="20">
        <f t="shared" si="82"/>
        <v>2.0662592248512266</v>
      </c>
      <c r="L1078" s="4">
        <f t="shared" si="84"/>
        <v>8.3711777875357107E-3</v>
      </c>
      <c r="M1078" s="4"/>
      <c r="N1078" s="4"/>
      <c r="O1078" s="4"/>
      <c r="P1078" s="4"/>
      <c r="Q1078" s="4"/>
      <c r="R1078" s="4"/>
      <c r="S1078" s="4"/>
    </row>
    <row r="1079" spans="4:19" x14ac:dyDescent="0.25">
      <c r="D1079" s="4">
        <f t="shared" si="83"/>
        <v>107.59999999999816</v>
      </c>
      <c r="E1079" s="1">
        <v>135.69220000000001</v>
      </c>
      <c r="F1079" s="1">
        <v>159.99809999999999</v>
      </c>
      <c r="G1079" s="1">
        <v>2.0747085873521378</v>
      </c>
      <c r="H1079" s="1">
        <v>1.0601745968544185E-4</v>
      </c>
      <c r="I1079" s="1">
        <v>0.41565930679357965</v>
      </c>
      <c r="J1079" s="4">
        <f t="shared" si="81"/>
        <v>36.109432480969957</v>
      </c>
      <c r="K1079" s="20">
        <f t="shared" si="82"/>
        <v>2.0663110267123712</v>
      </c>
      <c r="L1079" s="4">
        <f t="shared" si="84"/>
        <v>8.3975606397665992E-3</v>
      </c>
      <c r="M1079" s="4"/>
      <c r="N1079" s="4"/>
      <c r="O1079" s="4"/>
      <c r="P1079" s="4"/>
      <c r="Q1079" s="4"/>
      <c r="R1079" s="4"/>
      <c r="S1079" s="4"/>
    </row>
    <row r="1080" spans="4:19" x14ac:dyDescent="0.25">
      <c r="D1080" s="4">
        <f t="shared" si="83"/>
        <v>107.69999999999816</v>
      </c>
      <c r="E1080" s="1">
        <v>135.79220000000001</v>
      </c>
      <c r="F1080" s="1">
        <v>159.99860000000001</v>
      </c>
      <c r="G1080" s="1">
        <v>2.0747512625113735</v>
      </c>
      <c r="H1080" s="1">
        <v>1.0603233650516971E-4</v>
      </c>
      <c r="I1080" s="1">
        <v>0.41629541155169225</v>
      </c>
      <c r="J1080" s="4">
        <f t="shared" si="81"/>
        <v>36.211876217802256</v>
      </c>
      <c r="K1080" s="20">
        <f t="shared" si="82"/>
        <v>2.0663628348148588</v>
      </c>
      <c r="L1080" s="4">
        <f t="shared" si="84"/>
        <v>8.3884276965147109E-3</v>
      </c>
      <c r="M1080" s="4"/>
      <c r="N1080" s="4"/>
      <c r="O1080" s="4"/>
      <c r="P1080" s="4"/>
      <c r="Q1080" s="4"/>
      <c r="R1080" s="4"/>
      <c r="S1080" s="4"/>
    </row>
    <row r="1081" spans="4:19" x14ac:dyDescent="0.25">
      <c r="D1081" s="4">
        <f t="shared" si="83"/>
        <v>107.79999999999815</v>
      </c>
      <c r="E1081" s="1">
        <v>135.8922</v>
      </c>
      <c r="F1081" s="1">
        <v>159.999</v>
      </c>
      <c r="G1081" s="1">
        <v>2.0747308803457685</v>
      </c>
      <c r="H1081" s="1">
        <v>1.0604636577458904E-4</v>
      </c>
      <c r="I1081" s="1">
        <v>0.41693160557072323</v>
      </c>
      <c r="J1081" s="4">
        <f t="shared" si="81"/>
        <v>36.314439567392903</v>
      </c>
      <c r="K1081" s="20">
        <f t="shared" si="82"/>
        <v>2.066414650187276</v>
      </c>
      <c r="L1081" s="4">
        <f t="shared" si="84"/>
        <v>8.3162301584924769E-3</v>
      </c>
      <c r="M1081" s="4"/>
      <c r="N1081" s="4"/>
      <c r="O1081" s="4"/>
      <c r="P1081" s="4"/>
      <c r="Q1081" s="4"/>
      <c r="R1081" s="4"/>
      <c r="S1081" s="4"/>
    </row>
    <row r="1082" spans="4:19" x14ac:dyDescent="0.25">
      <c r="D1082" s="4">
        <f t="shared" si="83"/>
        <v>107.89999999999814</v>
      </c>
      <c r="E1082" s="1">
        <v>135.9922</v>
      </c>
      <c r="F1082" s="1">
        <v>159.999</v>
      </c>
      <c r="G1082" s="1">
        <v>2.0746428230209277</v>
      </c>
      <c r="H1082" s="1">
        <v>1.0605807011424996E-4</v>
      </c>
      <c r="I1082" s="1">
        <v>0.41756788376537074</v>
      </c>
      <c r="J1082" s="4">
        <f t="shared" si="81"/>
        <v>36.417121915233345</v>
      </c>
      <c r="K1082" s="20">
        <f t="shared" si="82"/>
        <v>2.0664664724154438</v>
      </c>
      <c r="L1082" s="4">
        <f t="shared" si="84"/>
        <v>8.1763506054839397E-3</v>
      </c>
      <c r="M1082" s="4"/>
      <c r="N1082" s="4"/>
      <c r="O1082" s="4"/>
      <c r="P1082" s="4"/>
      <c r="Q1082" s="4"/>
      <c r="R1082" s="4"/>
      <c r="S1082" s="4"/>
    </row>
    <row r="1083" spans="4:19" x14ac:dyDescent="0.25">
      <c r="D1083" s="4">
        <f t="shared" si="83"/>
        <v>107.99999999999814</v>
      </c>
      <c r="E1083" s="1">
        <v>136.09219999999999</v>
      </c>
      <c r="F1083" s="1">
        <v>159.999</v>
      </c>
      <c r="G1083" s="1">
        <v>2.074582791173794</v>
      </c>
      <c r="H1083" s="1">
        <v>1.0606941816129875E-4</v>
      </c>
      <c r="I1083" s="1">
        <v>0.41820423218605618</v>
      </c>
      <c r="J1083" s="4">
        <f t="shared" si="81"/>
        <v>36.519921211191352</v>
      </c>
      <c r="K1083" s="20">
        <f t="shared" si="82"/>
        <v>2.0665183003632279</v>
      </c>
      <c r="L1083" s="4">
        <f t="shared" si="84"/>
        <v>8.0644908105660384E-3</v>
      </c>
      <c r="M1083" s="4"/>
      <c r="N1083" s="4"/>
      <c r="O1083" s="4"/>
      <c r="P1083" s="4"/>
      <c r="Q1083" s="4"/>
      <c r="R1083" s="4"/>
      <c r="S1083" s="4"/>
    </row>
    <row r="1084" spans="4:19" x14ac:dyDescent="0.25">
      <c r="D1084" s="4">
        <f t="shared" si="83"/>
        <v>108.09999999999813</v>
      </c>
      <c r="E1084" s="1">
        <v>136.19220000000001</v>
      </c>
      <c r="F1084" s="1">
        <v>159.999</v>
      </c>
      <c r="G1084" s="1">
        <v>2.0745576319381254</v>
      </c>
      <c r="H1084" s="1">
        <v>1.0608040990626944E-4</v>
      </c>
      <c r="I1084" s="1">
        <v>0.41884064869502413</v>
      </c>
      <c r="J1084" s="4">
        <f t="shared" si="81"/>
        <v>36.622837307415061</v>
      </c>
      <c r="K1084" s="20">
        <f t="shared" si="82"/>
        <v>2.0665701338565179</v>
      </c>
      <c r="L1084" s="4">
        <f t="shared" si="84"/>
        <v>7.9874980816074803E-3</v>
      </c>
      <c r="M1084" s="4"/>
      <c r="N1084" s="4"/>
      <c r="O1084" s="4"/>
      <c r="P1084" s="4"/>
      <c r="Q1084" s="4"/>
      <c r="R1084" s="4"/>
      <c r="S1084" s="4"/>
    </row>
    <row r="1085" spans="4:19" x14ac:dyDescent="0.25">
      <c r="D1085" s="4">
        <f t="shared" si="83"/>
        <v>108.19999999999813</v>
      </c>
      <c r="E1085" s="1">
        <v>136.29220000000001</v>
      </c>
      <c r="F1085" s="1">
        <v>159.999</v>
      </c>
      <c r="G1085" s="1">
        <v>2.0745007848043668</v>
      </c>
      <c r="H1085" s="1">
        <v>1.0609104534281392E-4</v>
      </c>
      <c r="I1085" s="1">
        <v>0.41947713115446172</v>
      </c>
      <c r="J1085" s="4">
        <f t="shared" si="81"/>
        <v>36.725870055065954</v>
      </c>
      <c r="K1085" s="20">
        <f t="shared" si="82"/>
        <v>2.0666219727211965</v>
      </c>
      <c r="L1085" s="4">
        <f t="shared" si="84"/>
        <v>7.8788120831703168E-3</v>
      </c>
      <c r="M1085" s="4"/>
      <c r="N1085" s="4"/>
      <c r="O1085" s="4"/>
      <c r="P1085" s="4"/>
      <c r="Q1085" s="4"/>
      <c r="R1085" s="4"/>
      <c r="S1085" s="4"/>
    </row>
    <row r="1086" spans="4:19" x14ac:dyDescent="0.25">
      <c r="D1086" s="4">
        <f t="shared" si="83"/>
        <v>108.29999999999812</v>
      </c>
      <c r="E1086" s="1">
        <v>136.3922</v>
      </c>
      <c r="F1086" s="1">
        <v>159.999</v>
      </c>
      <c r="G1086" s="1">
        <v>2.0744437784349401</v>
      </c>
      <c r="H1086" s="1">
        <v>1.0610132446767329E-4</v>
      </c>
      <c r="I1086" s="1">
        <v>0.42011367742651856</v>
      </c>
      <c r="J1086" s="4">
        <f t="shared" si="81"/>
        <v>36.829019304317356</v>
      </c>
      <c r="K1086" s="20">
        <f t="shared" si="82"/>
        <v>2.0666738167831449</v>
      </c>
      <c r="L1086" s="4">
        <f t="shared" si="84"/>
        <v>7.7699616517952208E-3</v>
      </c>
      <c r="M1086" s="4"/>
      <c r="N1086" s="4"/>
      <c r="O1086" s="4"/>
      <c r="P1086" s="4"/>
      <c r="Q1086" s="4"/>
      <c r="R1086" s="4"/>
      <c r="S1086" s="4"/>
    </row>
    <row r="1087" spans="4:19" x14ac:dyDescent="0.25">
      <c r="D1087" s="4">
        <f t="shared" si="83"/>
        <v>108.39999999999812</v>
      </c>
      <c r="E1087" s="1">
        <v>136.4922</v>
      </c>
      <c r="F1087" s="1">
        <v>159.999</v>
      </c>
      <c r="G1087" s="1">
        <v>2.074383428116469</v>
      </c>
      <c r="H1087" s="1">
        <v>1.0611124728064874E-4</v>
      </c>
      <c r="I1087" s="1">
        <v>0.42075028537332454</v>
      </c>
      <c r="J1087" s="4">
        <f t="shared" si="81"/>
        <v>36.932284904352748</v>
      </c>
      <c r="K1087" s="20">
        <f t="shared" si="82"/>
        <v>2.0667256658682427</v>
      </c>
      <c r="L1087" s="4">
        <f t="shared" si="84"/>
        <v>7.6577622482263408E-3</v>
      </c>
      <c r="M1087" s="4"/>
      <c r="N1087" s="4"/>
      <c r="O1087" s="4"/>
      <c r="P1087" s="4"/>
      <c r="Q1087" s="4"/>
      <c r="R1087" s="4"/>
      <c r="S1087" s="4"/>
    </row>
    <row r="1088" spans="4:19" x14ac:dyDescent="0.25">
      <c r="D1088" s="4">
        <f t="shared" si="83"/>
        <v>108.49999999999811</v>
      </c>
      <c r="E1088" s="1">
        <v>136.59219999999999</v>
      </c>
      <c r="F1088" s="1">
        <v>159.999</v>
      </c>
      <c r="G1088" s="1">
        <v>2.0743047656960867</v>
      </c>
      <c r="H1088" s="1">
        <v>1.0612081378457168E-4</v>
      </c>
      <c r="I1088" s="1">
        <v>0.42138695285700839</v>
      </c>
      <c r="J1088" s="4">
        <f t="shared" si="81"/>
        <v>37.035666703364086</v>
      </c>
      <c r="K1088" s="20">
        <f t="shared" si="82"/>
        <v>2.0667775198023683</v>
      </c>
      <c r="L1088" s="4">
        <f t="shared" si="84"/>
        <v>7.5272458937183373E-3</v>
      </c>
      <c r="M1088" s="4"/>
      <c r="N1088" s="4"/>
      <c r="O1088" s="4"/>
      <c r="P1088" s="4"/>
      <c r="Q1088" s="4"/>
      <c r="R1088" s="4"/>
      <c r="S1088" s="4"/>
    </row>
    <row r="1089" spans="4:19" x14ac:dyDescent="0.25">
      <c r="D1089" s="4">
        <f t="shared" si="83"/>
        <v>108.5999999999981</v>
      </c>
      <c r="E1089" s="1">
        <v>136.69220000000001</v>
      </c>
      <c r="F1089" s="1">
        <v>159.999</v>
      </c>
      <c r="G1089" s="1">
        <v>2.0741461669699719</v>
      </c>
      <c r="H1089" s="1">
        <v>1.0613002398527382E-4</v>
      </c>
      <c r="I1089" s="1">
        <v>0.42202367773971594</v>
      </c>
      <c r="J1089" s="4">
        <f t="shared" si="81"/>
        <v>37.139164548550113</v>
      </c>
      <c r="K1089" s="20">
        <f t="shared" si="82"/>
        <v>2.066829378411402</v>
      </c>
      <c r="L1089" s="4">
        <f t="shared" si="84"/>
        <v>7.3167885585698755E-3</v>
      </c>
      <c r="M1089" s="4"/>
      <c r="N1089" s="4"/>
      <c r="O1089" s="4"/>
      <c r="P1089" s="4"/>
      <c r="Q1089" s="4"/>
      <c r="R1089" s="4"/>
      <c r="S1089" s="4"/>
    </row>
    <row r="1090" spans="4:19" x14ac:dyDescent="0.25">
      <c r="D1090" s="4">
        <f t="shared" si="83"/>
        <v>108.6999999999981</v>
      </c>
      <c r="E1090" s="1">
        <v>136.79220000000001</v>
      </c>
      <c r="F1090" s="1">
        <v>159.999</v>
      </c>
      <c r="G1090" s="1">
        <v>2.0739590650591442</v>
      </c>
      <c r="H1090" s="1">
        <v>1.0613887789155641E-4</v>
      </c>
      <c r="I1090" s="1">
        <v>0.42266045788362755</v>
      </c>
      <c r="J1090" s="4">
        <f t="shared" si="81"/>
        <v>37.242778286114557</v>
      </c>
      <c r="K1090" s="20">
        <f t="shared" si="82"/>
        <v>2.0668812415212283</v>
      </c>
      <c r="L1090" s="4">
        <f t="shared" si="84"/>
        <v>7.0778235379158616E-3</v>
      </c>
      <c r="M1090" s="4"/>
      <c r="N1090" s="4"/>
      <c r="O1090" s="4"/>
      <c r="P1090" s="4"/>
      <c r="Q1090" s="4"/>
      <c r="R1090" s="4"/>
      <c r="S1090" s="4"/>
    </row>
    <row r="1091" spans="4:19" x14ac:dyDescent="0.25">
      <c r="D1091" s="4">
        <f t="shared" si="83"/>
        <v>108.79999999999809</v>
      </c>
      <c r="E1091" s="1">
        <v>136.8922</v>
      </c>
      <c r="F1091" s="1">
        <v>159.999</v>
      </c>
      <c r="G1091" s="1">
        <v>2.0738270586897176</v>
      </c>
      <c r="H1091" s="1">
        <v>1.0614737551515892E-4</v>
      </c>
      <c r="I1091" s="1">
        <v>0.42329729115097686</v>
      </c>
      <c r="J1091" s="4">
        <f t="shared" si="81"/>
        <v>37.346507761264569</v>
      </c>
      <c r="K1091" s="20">
        <f t="shared" si="82"/>
        <v>2.0669331089577336</v>
      </c>
      <c r="L1091" s="4">
        <f t="shared" si="84"/>
        <v>6.8939497319839838E-3</v>
      </c>
      <c r="M1091" s="4"/>
      <c r="N1091" s="4"/>
      <c r="O1091" s="4"/>
      <c r="P1091" s="4"/>
      <c r="Q1091" s="4"/>
      <c r="R1091" s="4"/>
      <c r="S1091" s="4"/>
    </row>
    <row r="1092" spans="4:19" x14ac:dyDescent="0.25">
      <c r="D1092" s="4">
        <f t="shared" si="83"/>
        <v>108.89999999999809</v>
      </c>
      <c r="E1092" s="1">
        <v>136.9922</v>
      </c>
      <c r="F1092" s="1">
        <v>159.999</v>
      </c>
      <c r="G1092" s="1">
        <v>2.0736937784349405</v>
      </c>
      <c r="H1092" s="1">
        <v>1.0615551687072771E-4</v>
      </c>
      <c r="I1092" s="1">
        <v>0.4239341754040678</v>
      </c>
      <c r="J1092" s="4">
        <f t="shared" ref="J1092:J1155" si="85">$B$2+($B$3-$B$2)*$B$4*I1092/(1-(1-$B$4)*I1092)</f>
        <v>37.450352818208856</v>
      </c>
      <c r="K1092" s="20">
        <f t="shared" ref="K1092:K1155" si="86">$B$19+$B$20*I1092+$B$21*F1092+($B$22+$B$23*F1092-$B$19-$B$20*I1092-$B$21*F1092)/(1+EXP($B$24*(F1092-J1092-$B$25-$B$26*F1092)))</f>
        <v>2.0669849805468119</v>
      </c>
      <c r="L1092" s="4">
        <f t="shared" si="84"/>
        <v>6.7087978881286148E-3</v>
      </c>
      <c r="M1092" s="4"/>
      <c r="N1092" s="4"/>
      <c r="O1092" s="4"/>
      <c r="P1092" s="4"/>
      <c r="Q1092" s="4"/>
      <c r="R1092" s="4"/>
      <c r="S1092" s="4"/>
    </row>
    <row r="1093" spans="4:19" x14ac:dyDescent="0.25">
      <c r="D1093" s="4">
        <f t="shared" ref="D1093:D1156" si="87">D1092+0.1</f>
        <v>108.99999999999808</v>
      </c>
      <c r="E1093" s="1">
        <v>137.09219999999999</v>
      </c>
      <c r="F1093" s="1">
        <v>159.999</v>
      </c>
      <c r="G1093" s="1">
        <v>2.0735753070973608</v>
      </c>
      <c r="H1093" s="1">
        <v>1.0616330197578343E-4</v>
      </c>
      <c r="I1093" s="1">
        <v>0.42457110850529212</v>
      </c>
      <c r="J1093" s="4">
        <f t="shared" si="85"/>
        <v>37.554313300155918</v>
      </c>
      <c r="K1093" s="20">
        <f t="shared" si="86"/>
        <v>2.0670368561143633</v>
      </c>
      <c r="L1093" s="4">
        <f t="shared" si="84"/>
        <v>6.5384509829975457E-3</v>
      </c>
      <c r="M1093" s="4"/>
      <c r="N1093" s="4"/>
      <c r="O1093" s="4"/>
      <c r="P1093" s="4"/>
      <c r="Q1093" s="4"/>
      <c r="R1093" s="4"/>
      <c r="S1093" s="4"/>
    </row>
    <row r="1094" spans="4:19" x14ac:dyDescent="0.25">
      <c r="D1094" s="4">
        <f t="shared" si="87"/>
        <v>109.09999999999808</v>
      </c>
      <c r="E1094" s="1">
        <v>137.19220000000001</v>
      </c>
      <c r="F1094" s="1">
        <v>159.999</v>
      </c>
      <c r="G1094" s="1">
        <v>2.0734958484986343</v>
      </c>
      <c r="H1094" s="1">
        <v>1.0617073085068865E-4</v>
      </c>
      <c r="I1094" s="1">
        <v>0.42520808831714696</v>
      </c>
      <c r="J1094" s="4">
        <f t="shared" si="85"/>
        <v>37.658389049312284</v>
      </c>
      <c r="K1094" s="20">
        <f t="shared" si="86"/>
        <v>2.0670887354862968</v>
      </c>
      <c r="L1094" s="4">
        <f t="shared" si="84"/>
        <v>6.4071130123375397E-3</v>
      </c>
      <c r="M1094" s="4"/>
      <c r="N1094" s="4"/>
      <c r="O1094" s="4"/>
      <c r="P1094" s="4"/>
      <c r="Q1094" s="4"/>
      <c r="R1094" s="4"/>
      <c r="S1094" s="4"/>
    </row>
    <row r="1095" spans="4:19" x14ac:dyDescent="0.25">
      <c r="D1095" s="4">
        <f t="shared" si="87"/>
        <v>109.19999999999807</v>
      </c>
      <c r="E1095" s="1">
        <v>137.29220000000001</v>
      </c>
      <c r="F1095" s="1">
        <v>159.999</v>
      </c>
      <c r="G1095" s="1">
        <v>2.0734238739763415</v>
      </c>
      <c r="H1095" s="1">
        <v>1.0617780351861441E-4</v>
      </c>
      <c r="I1095" s="1">
        <v>0.42584511270225106</v>
      </c>
      <c r="J1095" s="4">
        <f t="shared" si="85"/>
        <v>37.762579906880568</v>
      </c>
      <c r="K1095" s="20">
        <f t="shared" si="86"/>
        <v>2.0671406184885321</v>
      </c>
      <c r="L1095" s="4">
        <f t="shared" si="84"/>
        <v>6.2832554878093916E-3</v>
      </c>
      <c r="M1095" s="4"/>
      <c r="N1095" s="4"/>
      <c r="O1095" s="4"/>
      <c r="P1095" s="4"/>
      <c r="Q1095" s="4"/>
      <c r="R1095" s="4"/>
      <c r="S1095" s="4"/>
    </row>
    <row r="1096" spans="4:19" x14ac:dyDescent="0.25">
      <c r="D1096" s="4">
        <f t="shared" si="87"/>
        <v>109.29999999999806</v>
      </c>
      <c r="E1096" s="1">
        <v>137.3922</v>
      </c>
      <c r="F1096" s="1">
        <v>159.999</v>
      </c>
      <c r="G1096" s="1">
        <v>2.0733358166515008</v>
      </c>
      <c r="H1096" s="1">
        <v>1.0618452000550652E-4</v>
      </c>
      <c r="I1096" s="1">
        <v>0.4264821795233627</v>
      </c>
      <c r="J1096" s="4">
        <f t="shared" si="85"/>
        <v>37.866885713057776</v>
      </c>
      <c r="K1096" s="20">
        <f t="shared" si="86"/>
        <v>2.0671925049469984</v>
      </c>
      <c r="L1096" s="4">
        <f t="shared" si="84"/>
        <v>6.143311704502441E-3</v>
      </c>
      <c r="M1096" s="4"/>
      <c r="N1096" s="4"/>
      <c r="O1096" s="4"/>
      <c r="P1096" s="4"/>
      <c r="Q1096" s="4"/>
      <c r="R1096" s="4"/>
      <c r="S1096" s="4"/>
    </row>
    <row r="1097" spans="4:19" x14ac:dyDescent="0.25">
      <c r="D1097" s="4">
        <f t="shared" si="87"/>
        <v>109.39999999999806</v>
      </c>
      <c r="E1097" s="1">
        <v>137.4922</v>
      </c>
      <c r="F1097" s="1">
        <v>159.999</v>
      </c>
      <c r="G1097" s="1">
        <v>2.073213045950864</v>
      </c>
      <c r="H1097" s="1">
        <v>1.0619088034005122E-4</v>
      </c>
      <c r="I1097" s="1">
        <v>0.42711928664339571</v>
      </c>
      <c r="J1097" s="4">
        <f t="shared" si="85"/>
        <v>37.971306307033359</v>
      </c>
      <c r="K1097" s="20">
        <f t="shared" si="86"/>
        <v>2.0672443946876391</v>
      </c>
      <c r="L1097" s="4">
        <f t="shared" si="84"/>
        <v>5.9686512632248778E-3</v>
      </c>
      <c r="M1097" s="4"/>
      <c r="N1097" s="4"/>
      <c r="O1097" s="4"/>
      <c r="P1097" s="4"/>
      <c r="Q1097" s="4"/>
      <c r="R1097" s="4"/>
      <c r="S1097" s="4"/>
    </row>
    <row r="1098" spans="4:19" x14ac:dyDescent="0.25">
      <c r="D1098" s="4">
        <f t="shared" si="87"/>
        <v>109.49999999999805</v>
      </c>
      <c r="E1098" s="1">
        <v>137.59219999999999</v>
      </c>
      <c r="F1098" s="1">
        <v>159.999</v>
      </c>
      <c r="G1098" s="1">
        <v>2.0730550841674242</v>
      </c>
      <c r="H1098" s="1">
        <v>1.061968845536405E-4</v>
      </c>
      <c r="I1098" s="1">
        <v>0.427756431925436</v>
      </c>
      <c r="J1098" s="4">
        <f t="shared" si="85"/>
        <v>38.075841526987283</v>
      </c>
      <c r="K1098" s="20">
        <f t="shared" si="86"/>
        <v>2.0672962875364118</v>
      </c>
      <c r="L1098" s="4">
        <f t="shared" si="84"/>
        <v>5.7587966310124195E-3</v>
      </c>
      <c r="M1098" s="4"/>
      <c r="N1098" s="4"/>
      <c r="O1098" s="4"/>
      <c r="P1098" s="4"/>
      <c r="Q1098" s="4"/>
      <c r="R1098" s="4"/>
      <c r="S1098" s="4"/>
    </row>
    <row r="1099" spans="4:19" x14ac:dyDescent="0.25">
      <c r="D1099" s="4">
        <f t="shared" si="87"/>
        <v>109.59999999999805</v>
      </c>
      <c r="E1099" s="1">
        <v>137.69220000000001</v>
      </c>
      <c r="F1099" s="1">
        <v>159.999</v>
      </c>
      <c r="G1099" s="1">
        <v>2.0729447338489528</v>
      </c>
      <c r="H1099" s="1">
        <v>1.0620253268033643E-4</v>
      </c>
      <c r="I1099" s="1">
        <v>0.42839361323275799</v>
      </c>
      <c r="J1099" s="4">
        <f t="shared" si="85"/>
        <v>38.18049121008815</v>
      </c>
      <c r="K1099" s="20">
        <f t="shared" si="86"/>
        <v>2.0673481833192882</v>
      </c>
      <c r="L1099" s="4">
        <f t="shared" si="84"/>
        <v>5.5965505296646789E-3</v>
      </c>
      <c r="M1099" s="4"/>
      <c r="N1099" s="4"/>
      <c r="O1099" s="4"/>
      <c r="P1099" s="4"/>
      <c r="Q1099" s="4"/>
      <c r="R1099" s="4"/>
      <c r="S1099" s="4"/>
    </row>
    <row r="1100" spans="4:19" x14ac:dyDescent="0.25">
      <c r="D1100" s="4">
        <f t="shared" si="87"/>
        <v>109.69999999999804</v>
      </c>
      <c r="E1100" s="1">
        <v>137.79220000000001</v>
      </c>
      <c r="F1100" s="1">
        <v>159.99930000000001</v>
      </c>
      <c r="G1100" s="1">
        <v>2.0729525363967238</v>
      </c>
      <c r="H1100" s="1">
        <v>1.0620930436370081E-4</v>
      </c>
      <c r="I1100" s="1">
        <v>0.42903082842883999</v>
      </c>
      <c r="J1100" s="4">
        <f t="shared" si="85"/>
        <v>38.285255192491185</v>
      </c>
      <c r="K1100" s="20">
        <f t="shared" si="86"/>
        <v>2.0674000818622593</v>
      </c>
      <c r="L1100" s="4">
        <f t="shared" si="84"/>
        <v>5.5524545344645126E-3</v>
      </c>
      <c r="M1100" s="4"/>
      <c r="N1100" s="4"/>
      <c r="O1100" s="4"/>
      <c r="P1100" s="4"/>
      <c r="Q1100" s="4"/>
      <c r="R1100" s="4"/>
      <c r="S1100" s="4"/>
    </row>
    <row r="1101" spans="4:19" x14ac:dyDescent="0.25">
      <c r="D1101" s="4">
        <f t="shared" si="87"/>
        <v>109.79999999999804</v>
      </c>
      <c r="E1101" s="1">
        <v>137.8922</v>
      </c>
      <c r="F1101" s="1">
        <v>159.99969999999999</v>
      </c>
      <c r="G1101" s="1">
        <v>2.0730439376706089</v>
      </c>
      <c r="H1101" s="1">
        <v>1.0621621356566048E-4</v>
      </c>
      <c r="I1101" s="1">
        <v>0.42966808425502218</v>
      </c>
      <c r="J1101" s="4">
        <f t="shared" si="85"/>
        <v>38.39013477117814</v>
      </c>
      <c r="K1101" s="20">
        <f t="shared" si="86"/>
        <v>2.0674519837143777</v>
      </c>
      <c r="L1101" s="4">
        <f t="shared" si="84"/>
        <v>5.5919539562312437E-3</v>
      </c>
      <c r="M1101" s="4"/>
      <c r="N1101" s="4"/>
      <c r="O1101" s="4"/>
      <c r="P1101" s="4"/>
      <c r="Q1101" s="4"/>
      <c r="R1101" s="4"/>
      <c r="S1101" s="4"/>
    </row>
    <row r="1102" spans="4:19" x14ac:dyDescent="0.25">
      <c r="D1102" s="4">
        <f t="shared" si="87"/>
        <v>109.89999999999803</v>
      </c>
      <c r="E1102" s="1">
        <v>137.9922</v>
      </c>
      <c r="F1102" s="1">
        <v>159.99969999999999</v>
      </c>
      <c r="G1102" s="1">
        <v>2.0731347020018194</v>
      </c>
      <c r="H1102" s="1">
        <v>1.0622079402238209E-4</v>
      </c>
      <c r="I1102" s="1">
        <v>0.43030538153641612</v>
      </c>
      <c r="J1102" s="4">
        <f t="shared" si="85"/>
        <v>38.49513027294585</v>
      </c>
      <c r="K1102" s="20">
        <f t="shared" si="86"/>
        <v>2.0675038889428423</v>
      </c>
      <c r="L1102" s="4">
        <f t="shared" ref="L1102:L1165" si="88">ABS(G1102-K1102)</f>
        <v>5.6308130589770578E-3</v>
      </c>
      <c r="M1102" s="4"/>
      <c r="N1102" s="4"/>
      <c r="O1102" s="4"/>
      <c r="P1102" s="4"/>
      <c r="Q1102" s="4"/>
      <c r="R1102" s="4"/>
      <c r="S1102" s="4"/>
    </row>
    <row r="1103" spans="4:19" x14ac:dyDescent="0.25">
      <c r="D1103" s="4">
        <f t="shared" si="87"/>
        <v>109.99999999999802</v>
      </c>
      <c r="E1103" s="1">
        <v>138.09219999999999</v>
      </c>
      <c r="F1103" s="1">
        <v>159.99969999999999</v>
      </c>
      <c r="G1103" s="1">
        <v>2.0732194153776158</v>
      </c>
      <c r="H1103" s="1">
        <v>1.062250185210786E-4</v>
      </c>
      <c r="I1103" s="1">
        <v>0.43094270630055037</v>
      </c>
      <c r="J1103" s="4">
        <f t="shared" si="85"/>
        <v>38.600239583850509</v>
      </c>
      <c r="K1103" s="20">
        <f t="shared" si="86"/>
        <v>2.0675557964096551</v>
      </c>
      <c r="L1103" s="4">
        <f t="shared" si="88"/>
        <v>5.6636189679606375E-3</v>
      </c>
      <c r="M1103" s="4"/>
      <c r="N1103" s="4"/>
      <c r="O1103" s="4"/>
      <c r="P1103" s="4"/>
      <c r="Q1103" s="4"/>
      <c r="R1103" s="4"/>
      <c r="S1103" s="4"/>
    </row>
    <row r="1104" spans="4:19" x14ac:dyDescent="0.25">
      <c r="D1104" s="4">
        <f t="shared" si="87"/>
        <v>110.09999999999802</v>
      </c>
      <c r="E1104" s="1">
        <v>138.19220000000001</v>
      </c>
      <c r="F1104" s="1">
        <v>159.99969999999999</v>
      </c>
      <c r="G1104" s="1">
        <v>2.0732267402183799</v>
      </c>
      <c r="H1104" s="1">
        <v>1.0622888710864228E-4</v>
      </c>
      <c r="I1104" s="1">
        <v>0.43158005641167696</v>
      </c>
      <c r="J1104" s="4">
        <f t="shared" si="85"/>
        <v>38.705462535959015</v>
      </c>
      <c r="K1104" s="20">
        <f t="shared" si="86"/>
        <v>2.0676077059408677</v>
      </c>
      <c r="L1104" s="4">
        <f t="shared" si="88"/>
        <v>5.6190342775122026E-3</v>
      </c>
      <c r="M1104" s="4"/>
      <c r="N1104" s="4"/>
      <c r="O1104" s="4"/>
      <c r="P1104" s="4"/>
      <c r="Q1104" s="4"/>
      <c r="R1104" s="4"/>
      <c r="S1104" s="4"/>
    </row>
    <row r="1105" spans="4:19" x14ac:dyDescent="0.25">
      <c r="D1105" s="4">
        <f t="shared" si="87"/>
        <v>110.19999999999801</v>
      </c>
      <c r="E1105" s="1">
        <v>138.29220000000001</v>
      </c>
      <c r="F1105" s="1">
        <v>159.99969999999999</v>
      </c>
      <c r="G1105" s="1">
        <v>2.0732097020018196</v>
      </c>
      <c r="H1105" s="1">
        <v>1.0623239983441218E-4</v>
      </c>
      <c r="I1105" s="1">
        <v>0.43221742973432875</v>
      </c>
      <c r="J1105" s="4">
        <f t="shared" si="85"/>
        <v>38.810798960314564</v>
      </c>
      <c r="K1105" s="20">
        <f t="shared" si="86"/>
        <v>2.0676596173625557</v>
      </c>
      <c r="L1105" s="4">
        <f t="shared" si="88"/>
        <v>5.5500846392639858E-3</v>
      </c>
      <c r="M1105" s="4"/>
      <c r="N1105" s="4"/>
      <c r="O1105" s="4"/>
      <c r="P1105" s="4"/>
      <c r="Q1105" s="4"/>
      <c r="R1105" s="4"/>
      <c r="S1105" s="4"/>
    </row>
    <row r="1106" spans="4:19" x14ac:dyDescent="0.25">
      <c r="D1106" s="4">
        <f t="shared" si="87"/>
        <v>110.29999999999801</v>
      </c>
      <c r="E1106" s="1">
        <v>138.3922</v>
      </c>
      <c r="F1106" s="1">
        <v>159.99969999999999</v>
      </c>
      <c r="G1106" s="1">
        <v>2.0731418676069149</v>
      </c>
      <c r="H1106" s="1">
        <v>1.0623555675013498E-4</v>
      </c>
      <c r="I1106" s="1">
        <v>0.4328548241333352</v>
      </c>
      <c r="J1106" s="4">
        <f t="shared" si="85"/>
        <v>38.916248686934637</v>
      </c>
      <c r="K1106" s="20">
        <f t="shared" si="86"/>
        <v>2.0677115305008171</v>
      </c>
      <c r="L1106" s="4">
        <f t="shared" si="88"/>
        <v>5.430337106097749E-3</v>
      </c>
      <c r="M1106" s="4"/>
      <c r="N1106" s="4"/>
      <c r="O1106" s="4"/>
      <c r="P1106" s="4"/>
      <c r="Q1106" s="4"/>
      <c r="R1106" s="4"/>
      <c r="S1106" s="4"/>
    </row>
    <row r="1107" spans="4:19" x14ac:dyDescent="0.25">
      <c r="D1107" s="4">
        <f t="shared" si="87"/>
        <v>110.399999999998</v>
      </c>
      <c r="E1107" s="1">
        <v>138.4922</v>
      </c>
      <c r="F1107" s="1">
        <v>159.99969999999999</v>
      </c>
      <c r="G1107" s="1">
        <v>2.0730741924476792</v>
      </c>
      <c r="H1107" s="1">
        <v>1.0623835790992482E-4</v>
      </c>
      <c r="I1107" s="1">
        <v>0.43349223747383597</v>
      </c>
      <c r="J1107" s="4">
        <f t="shared" si="85"/>
        <v>39.021811544808735</v>
      </c>
      <c r="K1107" s="20">
        <f t="shared" si="86"/>
        <v>2.0677634451817766</v>
      </c>
      <c r="L1107" s="4">
        <f t="shared" si="88"/>
        <v>5.3107472659026378E-3</v>
      </c>
      <c r="M1107" s="4"/>
      <c r="N1107" s="4"/>
      <c r="O1107" s="4"/>
      <c r="P1107" s="4"/>
      <c r="Q1107" s="4"/>
      <c r="R1107" s="4"/>
      <c r="S1107" s="4"/>
    </row>
    <row r="1108" spans="4:19" x14ac:dyDescent="0.25">
      <c r="D1108" s="4">
        <f t="shared" si="87"/>
        <v>110.499999999998</v>
      </c>
      <c r="E1108" s="1">
        <v>138.59219999999999</v>
      </c>
      <c r="F1108" s="1">
        <v>159.99969999999999</v>
      </c>
      <c r="G1108" s="1">
        <v>2.0730041287534116</v>
      </c>
      <c r="H1108" s="1">
        <v>1.0624080337022279E-4</v>
      </c>
      <c r="I1108" s="1">
        <v>0.43412966762129551</v>
      </c>
      <c r="J1108" s="4">
        <f t="shared" si="85"/>
        <v>39.127487361896172</v>
      </c>
      <c r="K1108" s="20">
        <f t="shared" si="86"/>
        <v>2.067815361231585</v>
      </c>
      <c r="L1108" s="4">
        <f t="shared" si="88"/>
        <v>5.1887675218265095E-3</v>
      </c>
      <c r="M1108" s="4"/>
      <c r="N1108" s="4"/>
      <c r="O1108" s="4"/>
      <c r="P1108" s="4"/>
      <c r="Q1108" s="4"/>
      <c r="R1108" s="4"/>
      <c r="S1108" s="4"/>
    </row>
    <row r="1109" spans="4:19" x14ac:dyDescent="0.25">
      <c r="D1109" s="4">
        <f t="shared" si="87"/>
        <v>110.59999999999799</v>
      </c>
      <c r="E1109" s="1">
        <v>138.69220000000001</v>
      </c>
      <c r="F1109" s="1">
        <v>159.99969999999999</v>
      </c>
      <c r="G1109" s="1">
        <v>2.073002217925386</v>
      </c>
      <c r="H1109" s="1">
        <v>1.0624289318975578E-4</v>
      </c>
      <c r="I1109" s="1">
        <v>0.434767112441517</v>
      </c>
      <c r="J1109" s="4">
        <f t="shared" si="85"/>
        <v>39.233275965123937</v>
      </c>
      <c r="K1109" s="20">
        <f t="shared" si="86"/>
        <v>2.0678672784764203</v>
      </c>
      <c r="L1109" s="4">
        <f t="shared" si="88"/>
        <v>5.134939448965703E-3</v>
      </c>
      <c r="M1109" s="4"/>
      <c r="N1109" s="4"/>
      <c r="O1109" s="4"/>
      <c r="P1109" s="4"/>
      <c r="Q1109" s="4"/>
      <c r="R1109" s="4"/>
      <c r="S1109" s="4"/>
    </row>
    <row r="1110" spans="4:19" x14ac:dyDescent="0.25">
      <c r="D1110" s="4">
        <f t="shared" si="87"/>
        <v>110.69999999999798</v>
      </c>
      <c r="E1110" s="1">
        <v>138.79220000000001</v>
      </c>
      <c r="F1110" s="1">
        <v>159.99969999999999</v>
      </c>
      <c r="G1110" s="1">
        <v>2.0730343835304819</v>
      </c>
      <c r="H1110" s="1">
        <v>1.062446274294946E-4</v>
      </c>
      <c r="I1110" s="1">
        <v>0.43540456980065551</v>
      </c>
      <c r="J1110" s="4">
        <f t="shared" si="85"/>
        <v>39.339177180384262</v>
      </c>
      <c r="K1110" s="20">
        <f t="shared" si="86"/>
        <v>2.0679191967424888</v>
      </c>
      <c r="L1110" s="4">
        <f t="shared" si="88"/>
        <v>5.1151867879930535E-3</v>
      </c>
      <c r="M1110" s="4"/>
      <c r="N1110" s="4"/>
      <c r="O1110" s="4"/>
      <c r="P1110" s="4"/>
      <c r="Q1110" s="4"/>
      <c r="R1110" s="4"/>
      <c r="S1110" s="4"/>
    </row>
    <row r="1111" spans="4:19" x14ac:dyDescent="0.25">
      <c r="D1111" s="4">
        <f t="shared" si="87"/>
        <v>110.79999999999798</v>
      </c>
      <c r="E1111" s="1">
        <v>138.8922</v>
      </c>
      <c r="F1111" s="1">
        <v>159.99969999999999</v>
      </c>
      <c r="G1111" s="1">
        <v>2.0730538102820741</v>
      </c>
      <c r="H1111" s="1">
        <v>1.0624600615261169E-4</v>
      </c>
      <c r="I1111" s="1">
        <v>0.43604203756523241</v>
      </c>
      <c r="J1111" s="4">
        <f t="shared" si="85"/>
        <v>39.445190832532525</v>
      </c>
      <c r="K1111" s="20">
        <f t="shared" si="86"/>
        <v>2.0679711158560279</v>
      </c>
      <c r="L1111" s="4">
        <f t="shared" si="88"/>
        <v>5.0826944260462525E-3</v>
      </c>
      <c r="M1111" s="4"/>
      <c r="N1111" s="4"/>
      <c r="O1111" s="4"/>
      <c r="P1111" s="4"/>
      <c r="Q1111" s="4"/>
      <c r="R1111" s="4"/>
      <c r="S1111" s="4"/>
    </row>
    <row r="1112" spans="4:19" x14ac:dyDescent="0.25">
      <c r="D1112" s="4">
        <f t="shared" si="87"/>
        <v>110.89999999999797</v>
      </c>
      <c r="E1112" s="1">
        <v>138.9922</v>
      </c>
      <c r="F1112" s="1">
        <v>159.99969999999999</v>
      </c>
      <c r="G1112" s="1">
        <v>2.0731506255686982</v>
      </c>
      <c r="H1112" s="1">
        <v>1.062470294244382E-4</v>
      </c>
      <c r="I1112" s="1">
        <v>0.43667951360214802</v>
      </c>
      <c r="J1112" s="4">
        <f t="shared" si="85"/>
        <v>39.551316745384774</v>
      </c>
      <c r="K1112" s="20">
        <f t="shared" si="86"/>
        <v>2.0680230356433045</v>
      </c>
      <c r="L1112" s="4">
        <f t="shared" si="88"/>
        <v>5.1275899253937496E-3</v>
      </c>
      <c r="M1112" s="4"/>
      <c r="N1112" s="4"/>
      <c r="O1112" s="4"/>
      <c r="P1112" s="4"/>
      <c r="Q1112" s="4"/>
      <c r="R1112" s="4"/>
      <c r="S1112" s="4"/>
    </row>
    <row r="1113" spans="4:19" x14ac:dyDescent="0.25">
      <c r="D1113" s="4">
        <f t="shared" si="87"/>
        <v>110.99999999999797</v>
      </c>
      <c r="E1113" s="1">
        <v>139.09219999999999</v>
      </c>
      <c r="F1113" s="1">
        <v>159.99969999999999</v>
      </c>
      <c r="G1113" s="1">
        <v>2.0732743516833478</v>
      </c>
      <c r="H1113" s="1">
        <v>1.062476973124199E-4</v>
      </c>
      <c r="I1113" s="1">
        <v>0.43731699577869459</v>
      </c>
      <c r="J1113" s="4">
        <f t="shared" si="85"/>
        <v>39.657554741715387</v>
      </c>
      <c r="K1113" s="20">
        <f t="shared" si="86"/>
        <v>2.0680749559306189</v>
      </c>
      <c r="L1113" s="4">
        <f t="shared" si="88"/>
        <v>5.1993957527289858E-3</v>
      </c>
      <c r="M1113" s="4"/>
      <c r="N1113" s="4"/>
      <c r="O1113" s="4"/>
      <c r="P1113" s="4"/>
      <c r="Q1113" s="4"/>
      <c r="R1113" s="4"/>
      <c r="S1113" s="4"/>
    </row>
    <row r="1114" spans="4:19" x14ac:dyDescent="0.25">
      <c r="D1114" s="4">
        <f t="shared" si="87"/>
        <v>111.09999999999796</v>
      </c>
      <c r="E1114" s="1">
        <v>139.19220000000001</v>
      </c>
      <c r="F1114" s="1">
        <v>159.99969999999999</v>
      </c>
      <c r="G1114" s="1">
        <v>2.0733987147406729</v>
      </c>
      <c r="H1114" s="1">
        <v>1.0624800988607356E-4</v>
      </c>
      <c r="I1114" s="1">
        <v>0.43795448196256925</v>
      </c>
      <c r="J1114" s="4">
        <f t="shared" si="85"/>
        <v>39.763904643254698</v>
      </c>
      <c r="K1114" s="20">
        <f t="shared" si="86"/>
        <v>2.0681268765443028</v>
      </c>
      <c r="L1114" s="4">
        <f t="shared" si="88"/>
        <v>5.2718381963701155E-3</v>
      </c>
      <c r="M1114" s="4"/>
      <c r="N1114" s="4"/>
      <c r="O1114" s="4"/>
      <c r="P1114" s="4"/>
      <c r="Q1114" s="4"/>
      <c r="R1114" s="4"/>
      <c r="S1114" s="4"/>
    </row>
    <row r="1115" spans="4:19" x14ac:dyDescent="0.25">
      <c r="D1115" s="4">
        <f t="shared" si="87"/>
        <v>111.19999999999796</v>
      </c>
      <c r="E1115" s="1">
        <v>139.29220000000001</v>
      </c>
      <c r="F1115" s="1">
        <v>159.99969999999999</v>
      </c>
      <c r="G1115" s="1">
        <v>2.0735160714285712</v>
      </c>
      <c r="H1115" s="1">
        <v>1.0624796721694143E-4</v>
      </c>
      <c r="I1115" s="1">
        <v>0.43859197002188566</v>
      </c>
      <c r="J1115" s="4">
        <f t="shared" si="85"/>
        <v>39.870366270686389</v>
      </c>
      <c r="K1115" s="20">
        <f t="shared" si="86"/>
        <v>2.0681787973107224</v>
      </c>
      <c r="L1115" s="4">
        <f t="shared" si="88"/>
        <v>5.3372741178487892E-3</v>
      </c>
      <c r="M1115" s="4"/>
      <c r="N1115" s="4"/>
      <c r="O1115" s="4"/>
      <c r="P1115" s="4"/>
      <c r="Q1115" s="4"/>
      <c r="R1115" s="4"/>
      <c r="S1115" s="4"/>
    </row>
    <row r="1116" spans="4:19" x14ac:dyDescent="0.25">
      <c r="D1116" s="4">
        <f t="shared" si="87"/>
        <v>111.29999999999795</v>
      </c>
      <c r="E1116" s="1">
        <v>139.3922</v>
      </c>
      <c r="F1116" s="1">
        <v>159.99969999999999</v>
      </c>
      <c r="G1116" s="1">
        <v>2.0736514217470421</v>
      </c>
      <c r="H1116" s="1">
        <v>1.0624756937854587E-4</v>
      </c>
      <c r="I1116" s="1">
        <v>0.4392294578251873</v>
      </c>
      <c r="J1116" s="4">
        <f t="shared" si="85"/>
        <v>39.976939443645264</v>
      </c>
      <c r="K1116" s="20">
        <f t="shared" si="86"/>
        <v>2.06823071805628</v>
      </c>
      <c r="L1116" s="4">
        <f t="shared" si="88"/>
        <v>5.4207036907620854E-3</v>
      </c>
      <c r="M1116" s="4"/>
      <c r="N1116" s="4"/>
      <c r="O1116" s="4"/>
      <c r="P1116" s="4"/>
      <c r="Q1116" s="4"/>
      <c r="R1116" s="4"/>
      <c r="S1116" s="4"/>
    </row>
    <row r="1117" spans="4:19" x14ac:dyDescent="0.25">
      <c r="D1117" s="4">
        <f t="shared" si="87"/>
        <v>111.39999999999795</v>
      </c>
      <c r="E1117" s="1">
        <v>139.4922</v>
      </c>
      <c r="F1117" s="1">
        <v>159.99969999999999</v>
      </c>
      <c r="G1117" s="1">
        <v>2.0738429822565965</v>
      </c>
      <c r="H1117" s="1">
        <v>1.0624681644634327E-4</v>
      </c>
      <c r="I1117" s="1">
        <v>0.43986694324145853</v>
      </c>
      <c r="J1117" s="4">
        <f t="shared" si="85"/>
        <v>40.083623980714464</v>
      </c>
      <c r="K1117" s="20">
        <f t="shared" si="86"/>
        <v>2.0682826386074114</v>
      </c>
      <c r="L1117" s="4">
        <f t="shared" si="88"/>
        <v>5.5603436491851177E-3</v>
      </c>
      <c r="M1117" s="4"/>
      <c r="N1117" s="4"/>
      <c r="O1117" s="4"/>
      <c r="P1117" s="4"/>
      <c r="Q1117" s="4"/>
      <c r="R1117" s="4"/>
      <c r="S1117" s="4"/>
    </row>
    <row r="1118" spans="4:19" x14ac:dyDescent="0.25">
      <c r="D1118" s="4">
        <f t="shared" si="87"/>
        <v>111.49999999999794</v>
      </c>
      <c r="E1118" s="1">
        <v>139.59219999999999</v>
      </c>
      <c r="F1118" s="1">
        <v>159.99969999999999</v>
      </c>
      <c r="G1118" s="1">
        <v>2.0740897975432206</v>
      </c>
      <c r="H1118" s="1">
        <v>1.0624570849767705E-4</v>
      </c>
      <c r="I1118" s="1">
        <v>0.44050442414013657</v>
      </c>
      <c r="J1118" s="4">
        <f t="shared" si="85"/>
        <v>40.190419699423096</v>
      </c>
      <c r="K1118" s="20">
        <f t="shared" si="86"/>
        <v>2.0683345587905912</v>
      </c>
      <c r="L1118" s="4">
        <f t="shared" si="88"/>
        <v>5.7552387526293991E-3</v>
      </c>
      <c r="M1118" s="4"/>
      <c r="N1118" s="4"/>
      <c r="O1118" s="4"/>
      <c r="P1118" s="4"/>
      <c r="Q1118" s="4"/>
      <c r="R1118" s="4"/>
      <c r="S1118" s="4"/>
    </row>
    <row r="1119" spans="4:19" x14ac:dyDescent="0.25">
      <c r="D1119" s="4">
        <f t="shared" si="87"/>
        <v>111.59999999999793</v>
      </c>
      <c r="E1119" s="1">
        <v>139.69220000000001</v>
      </c>
      <c r="F1119" s="1">
        <v>159.99969999999999</v>
      </c>
      <c r="G1119" s="1">
        <v>2.0743483962693352</v>
      </c>
      <c r="H1119" s="1">
        <v>1.0624424561172992E-4</v>
      </c>
      <c r="I1119" s="1">
        <v>0.44114189839112278</v>
      </c>
      <c r="J1119" s="4">
        <f t="shared" si="85"/>
        <v>40.297326416243443</v>
      </c>
      <c r="K1119" s="20">
        <f t="shared" si="86"/>
        <v>2.0683864784323323</v>
      </c>
      <c r="L1119" s="4">
        <f t="shared" si="88"/>
        <v>5.9619178370029502E-3</v>
      </c>
      <c r="M1119" s="4"/>
      <c r="N1119" s="4"/>
      <c r="O1119" s="4"/>
      <c r="P1119" s="4"/>
      <c r="Q1119" s="4"/>
      <c r="R1119" s="4"/>
      <c r="S1119" s="4"/>
    </row>
    <row r="1120" spans="4:19" x14ac:dyDescent="0.25">
      <c r="D1120" s="4">
        <f t="shared" si="87"/>
        <v>111.69999999999793</v>
      </c>
      <c r="E1120" s="1">
        <v>139.79220000000001</v>
      </c>
      <c r="F1120" s="1">
        <v>159.99889999999999</v>
      </c>
      <c r="G1120" s="1">
        <v>2.0746069949954498</v>
      </c>
      <c r="H1120" s="1">
        <v>1.0623847910669667E-4</v>
      </c>
      <c r="I1120" s="1">
        <v>0.44177936386479311</v>
      </c>
      <c r="J1120" s="4">
        <f t="shared" si="85"/>
        <v>40.404343946588412</v>
      </c>
      <c r="K1120" s="20">
        <f t="shared" si="86"/>
        <v>2.0684383973591736</v>
      </c>
      <c r="L1120" s="4">
        <f t="shared" si="88"/>
        <v>6.1685976362761963E-3</v>
      </c>
      <c r="M1120" s="4"/>
      <c r="N1120" s="4"/>
      <c r="O1120" s="4"/>
      <c r="P1120" s="4"/>
      <c r="Q1120" s="4"/>
      <c r="R1120" s="4"/>
      <c r="S1120" s="4"/>
    </row>
    <row r="1121" spans="4:19" x14ac:dyDescent="0.25">
      <c r="D1121" s="4">
        <f t="shared" si="87"/>
        <v>111.79999999999792</v>
      </c>
      <c r="E1121" s="1">
        <v>139.8922</v>
      </c>
      <c r="F1121" s="1">
        <v>159.99799999999999</v>
      </c>
      <c r="G1121" s="1">
        <v>2.0747929822565965</v>
      </c>
      <c r="H1121" s="1">
        <v>1.0623186439683293E-4</v>
      </c>
      <c r="I1121" s="1">
        <v>0.44241679473943324</v>
      </c>
      <c r="J1121" s="4">
        <f t="shared" si="85"/>
        <v>40.511468121033637</v>
      </c>
      <c r="K1121" s="20">
        <f t="shared" si="86"/>
        <v>2.0684903134680521</v>
      </c>
      <c r="L1121" s="4">
        <f t="shared" si="88"/>
        <v>6.3026687885443522E-3</v>
      </c>
      <c r="M1121" s="4"/>
      <c r="N1121" s="4"/>
      <c r="O1121" s="4"/>
      <c r="P1121" s="4"/>
      <c r="Q1121" s="4"/>
      <c r="R1121" s="4"/>
      <c r="S1121" s="4"/>
    </row>
    <row r="1122" spans="4:19" x14ac:dyDescent="0.25">
      <c r="D1122" s="4">
        <f t="shared" si="87"/>
        <v>111.89999999999792</v>
      </c>
      <c r="E1122" s="1">
        <v>139.9922</v>
      </c>
      <c r="F1122" s="1">
        <v>159.99799999999999</v>
      </c>
      <c r="G1122" s="1">
        <v>2.0748969631483161</v>
      </c>
      <c r="H1122" s="1">
        <v>1.0622933736257561E-4</v>
      </c>
      <c r="I1122" s="1">
        <v>0.44305418592581419</v>
      </c>
      <c r="J1122" s="4">
        <f t="shared" si="85"/>
        <v>40.61869824196706</v>
      </c>
      <c r="K1122" s="20">
        <f t="shared" si="86"/>
        <v>2.068542226344483</v>
      </c>
      <c r="L1122" s="4">
        <f t="shared" si="88"/>
        <v>6.3547368038330276E-3</v>
      </c>
      <c r="M1122" s="4"/>
      <c r="N1122" s="4"/>
      <c r="O1122" s="4"/>
      <c r="P1122" s="4"/>
      <c r="Q1122" s="4"/>
      <c r="R1122" s="4"/>
      <c r="S1122" s="4"/>
    </row>
    <row r="1123" spans="4:19" x14ac:dyDescent="0.25">
      <c r="D1123" s="4">
        <f t="shared" si="87"/>
        <v>111.99999999999791</v>
      </c>
      <c r="E1123" s="1">
        <v>140.09219999999999</v>
      </c>
      <c r="F1123" s="1">
        <v>159.99799999999999</v>
      </c>
      <c r="G1123" s="1">
        <v>2.0750058803457687</v>
      </c>
      <c r="H1123" s="1">
        <v>1.0622645580453411E-4</v>
      </c>
      <c r="I1123" s="1">
        <v>0.4436915619499896</v>
      </c>
      <c r="J1123" s="4">
        <f t="shared" si="85"/>
        <v>40.726038598613947</v>
      </c>
      <c r="K1123" s="20">
        <f t="shared" si="86"/>
        <v>2.0685941379860004</v>
      </c>
      <c r="L1123" s="4">
        <f t="shared" si="88"/>
        <v>6.4117423597682688E-3</v>
      </c>
      <c r="M1123" s="4"/>
      <c r="N1123" s="4"/>
      <c r="O1123" s="4"/>
      <c r="P1123" s="4"/>
      <c r="Q1123" s="4"/>
      <c r="R1123" s="4"/>
      <c r="S1123" s="4"/>
    </row>
    <row r="1124" spans="4:19" x14ac:dyDescent="0.25">
      <c r="D1124" s="4">
        <f t="shared" si="87"/>
        <v>112.09999999999791</v>
      </c>
      <c r="E1124" s="1">
        <v>140.19220000000001</v>
      </c>
      <c r="F1124" s="1">
        <v>159.99799999999999</v>
      </c>
      <c r="G1124" s="1">
        <v>2.0751507848043671</v>
      </c>
      <c r="H1124" s="1">
        <v>1.0622321981024453E-4</v>
      </c>
      <c r="I1124" s="1">
        <v>0.44432892068481694</v>
      </c>
      <c r="J1124" s="4">
        <f t="shared" si="85"/>
        <v>40.833489002161542</v>
      </c>
      <c r="K1124" s="20">
        <f t="shared" si="86"/>
        <v>2.0686460482193572</v>
      </c>
      <c r="L1124" s="4">
        <f t="shared" si="88"/>
        <v>6.5047365850099403E-3</v>
      </c>
      <c r="M1124" s="4"/>
      <c r="N1124" s="4"/>
      <c r="O1124" s="4"/>
      <c r="P1124" s="4"/>
      <c r="Q1124" s="4"/>
      <c r="R1124" s="4"/>
      <c r="S1124" s="4"/>
    </row>
    <row r="1125" spans="4:19" x14ac:dyDescent="0.25">
      <c r="D1125" s="4">
        <f t="shared" si="87"/>
        <v>112.1999999999979</v>
      </c>
      <c r="E1125" s="1">
        <v>140.29220000000001</v>
      </c>
      <c r="F1125" s="1">
        <v>159.99799999999999</v>
      </c>
      <c r="G1125" s="1">
        <v>2.07534648544131</v>
      </c>
      <c r="H1125" s="1">
        <v>1.0621962946878075E-4</v>
      </c>
      <c r="I1125" s="1">
        <v>0.44496626000367839</v>
      </c>
      <c r="J1125" s="4">
        <f t="shared" si="85"/>
        <v>40.941049262723801</v>
      </c>
      <c r="K1125" s="20">
        <f t="shared" si="86"/>
        <v>2.0686979568713482</v>
      </c>
      <c r="L1125" s="4">
        <f t="shared" si="88"/>
        <v>6.6485285699617869E-3</v>
      </c>
      <c r="M1125" s="4"/>
      <c r="N1125" s="4"/>
      <c r="O1125" s="4"/>
      <c r="P1125" s="4"/>
      <c r="Q1125" s="4"/>
      <c r="R1125" s="4"/>
      <c r="S1125" s="4"/>
    </row>
    <row r="1126" spans="4:19" x14ac:dyDescent="0.25">
      <c r="D1126" s="4">
        <f t="shared" si="87"/>
        <v>112.29999999999789</v>
      </c>
      <c r="E1126" s="1">
        <v>140.3922</v>
      </c>
      <c r="F1126" s="1">
        <v>159.99799999999999</v>
      </c>
      <c r="G1126" s="1">
        <v>2.07556623066424</v>
      </c>
      <c r="H1126" s="1">
        <v>1.062156848707021E-4</v>
      </c>
      <c r="I1126" s="1">
        <v>0.44560357778049103</v>
      </c>
      <c r="J1126" s="4">
        <f t="shared" si="85"/>
        <v>41.048719189338733</v>
      </c>
      <c r="K1126" s="20">
        <f t="shared" si="86"/>
        <v>2.0687498637688124</v>
      </c>
      <c r="L1126" s="4">
        <f t="shared" si="88"/>
        <v>6.816366895427528E-3</v>
      </c>
      <c r="M1126" s="4"/>
      <c r="N1126" s="4"/>
      <c r="O1126" s="4"/>
      <c r="P1126" s="4"/>
      <c r="Q1126" s="4"/>
      <c r="R1126" s="4"/>
      <c r="S1126" s="4"/>
    </row>
    <row r="1127" spans="4:19" x14ac:dyDescent="0.25">
      <c r="D1127" s="4">
        <f t="shared" si="87"/>
        <v>112.39999999999789</v>
      </c>
      <c r="E1127" s="1">
        <v>140.4922</v>
      </c>
      <c r="F1127" s="1">
        <v>159.99799999999999</v>
      </c>
      <c r="G1127" s="1">
        <v>2.0757862943585073</v>
      </c>
      <c r="H1127" s="1">
        <v>1.0621138610800001E-4</v>
      </c>
      <c r="I1127" s="1">
        <v>0.44624087188971523</v>
      </c>
      <c r="J1127" s="4">
        <f t="shared" si="85"/>
        <v>41.15649858996526</v>
      </c>
      <c r="K1127" s="20">
        <f t="shared" si="86"/>
        <v>2.0688017687386324</v>
      </c>
      <c r="L1127" s="4">
        <f t="shared" si="88"/>
        <v>6.9845256198748373E-3</v>
      </c>
      <c r="M1127" s="4"/>
      <c r="N1127" s="4"/>
      <c r="O1127" s="4"/>
      <c r="P1127" s="4"/>
      <c r="Q1127" s="4"/>
      <c r="R1127" s="4"/>
      <c r="S1127" s="4"/>
    </row>
    <row r="1128" spans="4:19" x14ac:dyDescent="0.25">
      <c r="D1128" s="4">
        <f t="shared" si="87"/>
        <v>112.49999999999788</v>
      </c>
      <c r="E1128" s="1">
        <v>140.59219999999999</v>
      </c>
      <c r="F1128" s="1">
        <v>159.99799999999999</v>
      </c>
      <c r="G1128" s="1">
        <v>2.075978810282074</v>
      </c>
      <c r="H1128" s="1">
        <v>1.0620673327404452E-4</v>
      </c>
      <c r="I1128" s="1">
        <v>0.44687814020636318</v>
      </c>
      <c r="J1128" s="4">
        <f t="shared" si="85"/>
        <v>41.264387271480182</v>
      </c>
      <c r="K1128" s="20">
        <f t="shared" si="86"/>
        <v>2.0688536716077373</v>
      </c>
      <c r="L1128" s="4">
        <f t="shared" si="88"/>
        <v>7.1251386743367284E-3</v>
      </c>
      <c r="M1128" s="4"/>
      <c r="N1128" s="4"/>
      <c r="O1128" s="4"/>
      <c r="P1128" s="4"/>
      <c r="Q1128" s="4"/>
      <c r="R1128" s="4"/>
      <c r="S1128" s="4"/>
    </row>
    <row r="1129" spans="4:19" x14ac:dyDescent="0.25">
      <c r="D1129" s="4">
        <f t="shared" si="87"/>
        <v>112.59999999999788</v>
      </c>
      <c r="E1129" s="1">
        <v>140.69220000000001</v>
      </c>
      <c r="F1129" s="1">
        <v>159.99799999999999</v>
      </c>
      <c r="G1129" s="1">
        <v>2.0761641606005456</v>
      </c>
      <c r="H1129" s="1">
        <v>1.0620172646352917E-4</v>
      </c>
      <c r="I1129" s="1">
        <v>0.4475153806060076</v>
      </c>
      <c r="J1129" s="4">
        <f t="shared" si="85"/>
        <v>41.372385039675166</v>
      </c>
      <c r="K1129" s="20">
        <f t="shared" si="86"/>
        <v>2.0689055722030996</v>
      </c>
      <c r="L1129" s="4">
        <f t="shared" si="88"/>
        <v>7.2585883974460863E-3</v>
      </c>
      <c r="M1129" s="4"/>
      <c r="N1129" s="4"/>
      <c r="O1129" s="4"/>
      <c r="P1129" s="4"/>
      <c r="Q1129" s="4"/>
      <c r="R1129" s="4"/>
      <c r="S1129" s="4"/>
    </row>
    <row r="1130" spans="4:19" x14ac:dyDescent="0.25">
      <c r="D1130" s="4">
        <f t="shared" si="87"/>
        <v>112.69999999999787</v>
      </c>
      <c r="E1130" s="1">
        <v>140.79220000000001</v>
      </c>
      <c r="F1130" s="1">
        <v>159.99799999999999</v>
      </c>
      <c r="G1130" s="1">
        <v>2.0763420268425836</v>
      </c>
      <c r="H1130" s="1">
        <v>1.0619636577241611E-4</v>
      </c>
      <c r="I1130" s="1">
        <v>0.44815259096478871</v>
      </c>
      <c r="J1130" s="4">
        <f t="shared" si="85"/>
        <v>41.48049169925347</v>
      </c>
      <c r="K1130" s="20">
        <f t="shared" si="86"/>
        <v>2.0689574703517395</v>
      </c>
      <c r="L1130" s="4">
        <f t="shared" si="88"/>
        <v>7.3845564908441297E-3</v>
      </c>
      <c r="M1130" s="4"/>
      <c r="N1130" s="4"/>
      <c r="O1130" s="4"/>
      <c r="P1130" s="4"/>
      <c r="Q1130" s="4"/>
      <c r="R1130" s="4"/>
      <c r="S1130" s="4"/>
    </row>
    <row r="1131" spans="4:19" x14ac:dyDescent="0.25">
      <c r="D1131" s="4">
        <f t="shared" si="87"/>
        <v>112.79999999999787</v>
      </c>
      <c r="E1131" s="1">
        <v>140.8922</v>
      </c>
      <c r="F1131" s="1">
        <v>159.99799999999999</v>
      </c>
      <c r="G1131" s="1">
        <v>2.076494256141947</v>
      </c>
      <c r="H1131" s="1">
        <v>1.0619065129787971E-4</v>
      </c>
      <c r="I1131" s="1">
        <v>0.44878976915942315</v>
      </c>
      <c r="J1131" s="4">
        <f t="shared" si="85"/>
        <v>41.588707053826894</v>
      </c>
      <c r="K1131" s="20">
        <f t="shared" si="86"/>
        <v>2.0690093658807238</v>
      </c>
      <c r="L1131" s="4">
        <f t="shared" si="88"/>
        <v>7.4848902612232315E-3</v>
      </c>
      <c r="M1131" s="4"/>
      <c r="N1131" s="4"/>
      <c r="O1131" s="4"/>
      <c r="P1131" s="4"/>
      <c r="Q1131" s="4"/>
      <c r="R1131" s="4"/>
      <c r="S1131" s="4"/>
    </row>
    <row r="1132" spans="4:19" x14ac:dyDescent="0.25">
      <c r="D1132" s="4">
        <f t="shared" si="87"/>
        <v>112.89999999999786</v>
      </c>
      <c r="E1132" s="1">
        <v>140.9922</v>
      </c>
      <c r="F1132" s="1">
        <v>159.99799999999999</v>
      </c>
      <c r="G1132" s="1">
        <v>2.0765826319381251</v>
      </c>
      <c r="H1132" s="1">
        <v>1.0618458313824986E-4</v>
      </c>
      <c r="I1132" s="1">
        <v>0.44942691306721039</v>
      </c>
      <c r="J1132" s="4">
        <f t="shared" si="85"/>
        <v>41.697030905912456</v>
      </c>
      <c r="K1132" s="20">
        <f t="shared" si="86"/>
        <v>2.0690612586171668</v>
      </c>
      <c r="L1132" s="4">
        <f t="shared" si="88"/>
        <v>7.5213733209582578E-3</v>
      </c>
      <c r="M1132" s="4"/>
      <c r="N1132" s="4"/>
      <c r="O1132" s="4"/>
      <c r="P1132" s="4"/>
      <c r="Q1132" s="4"/>
      <c r="R1132" s="4"/>
      <c r="S1132" s="4"/>
    </row>
    <row r="1133" spans="4:19" x14ac:dyDescent="0.25">
      <c r="D1133" s="4">
        <f t="shared" si="87"/>
        <v>112.99999999999785</v>
      </c>
      <c r="E1133" s="1">
        <v>141.09219999999999</v>
      </c>
      <c r="F1133" s="1">
        <v>159.99799999999999</v>
      </c>
      <c r="G1133" s="1">
        <v>2.0766609758871697</v>
      </c>
      <c r="H1133" s="1">
        <v>1.0617816139295431E-4</v>
      </c>
      <c r="I1133" s="1">
        <v>0.45006402056603984</v>
      </c>
      <c r="J1133" s="4">
        <f t="shared" si="85"/>
        <v>41.805463056929078</v>
      </c>
      <c r="K1133" s="20">
        <f t="shared" si="86"/>
        <v>2.0691131483882299</v>
      </c>
      <c r="L1133" s="4">
        <f t="shared" si="88"/>
        <v>7.5478274989397853E-3</v>
      </c>
      <c r="M1133" s="4"/>
      <c r="N1133" s="4"/>
      <c r="O1133" s="4"/>
      <c r="P1133" s="4"/>
      <c r="Q1133" s="4"/>
      <c r="R1133" s="4"/>
      <c r="S1133" s="4"/>
    </row>
    <row r="1134" spans="4:19" x14ac:dyDescent="0.25">
      <c r="D1134" s="4">
        <f t="shared" si="87"/>
        <v>113.09999999999785</v>
      </c>
      <c r="E1134" s="1">
        <v>141.19220000000001</v>
      </c>
      <c r="F1134" s="1">
        <v>159.99799999999999</v>
      </c>
      <c r="G1134" s="1">
        <v>2.076700784804367</v>
      </c>
      <c r="H1134" s="1">
        <v>1.0617138616246016E-4</v>
      </c>
      <c r="I1134" s="1">
        <v>0.45070108953439769</v>
      </c>
      <c r="J1134" s="4">
        <f t="shared" si="85"/>
        <v>41.914003307194243</v>
      </c>
      <c r="K1134" s="20">
        <f t="shared" si="86"/>
        <v>2.0691650350211246</v>
      </c>
      <c r="L1134" s="4">
        <f t="shared" si="88"/>
        <v>7.5357497832424514E-3</v>
      </c>
      <c r="M1134" s="4"/>
      <c r="N1134" s="4"/>
      <c r="O1134" s="4"/>
      <c r="P1134" s="4"/>
      <c r="Q1134" s="4"/>
      <c r="R1134" s="4"/>
      <c r="S1134" s="4"/>
    </row>
    <row r="1135" spans="4:19" x14ac:dyDescent="0.25">
      <c r="D1135" s="4">
        <f t="shared" si="87"/>
        <v>113.19999999999784</v>
      </c>
      <c r="E1135" s="1">
        <v>141.29220000000001</v>
      </c>
      <c r="F1135" s="1">
        <v>159.99799999999999</v>
      </c>
      <c r="G1135" s="1">
        <v>2.0767294472247491</v>
      </c>
      <c r="H1135" s="1">
        <v>1.0616425754821495E-4</v>
      </c>
      <c r="I1135" s="1">
        <v>0.4513381178513724</v>
      </c>
      <c r="J1135" s="4">
        <f t="shared" si="85"/>
        <v>42.022651455920517</v>
      </c>
      <c r="K1135" s="20">
        <f t="shared" si="86"/>
        <v>2.0692169183431108</v>
      </c>
      <c r="L1135" s="4">
        <f t="shared" si="88"/>
        <v>7.5125288816382252E-3</v>
      </c>
      <c r="M1135" s="4"/>
      <c r="N1135" s="4"/>
      <c r="O1135" s="4"/>
      <c r="P1135" s="4"/>
      <c r="Q1135" s="4"/>
      <c r="R1135" s="4"/>
      <c r="S1135" s="4"/>
    </row>
    <row r="1136" spans="4:19" x14ac:dyDescent="0.25">
      <c r="D1136" s="4">
        <f t="shared" si="87"/>
        <v>113.29999999999784</v>
      </c>
      <c r="E1136" s="1">
        <v>141.3922</v>
      </c>
      <c r="F1136" s="1">
        <v>159.99799999999999</v>
      </c>
      <c r="G1136" s="1">
        <v>2.0767294472247491</v>
      </c>
      <c r="H1136" s="1">
        <v>1.0615677565258645E-4</v>
      </c>
      <c r="I1136" s="1">
        <v>0.45197510339666164</v>
      </c>
      <c r="J1136" s="4">
        <f t="shared" si="85"/>
        <v>42.131407301212143</v>
      </c>
      <c r="K1136" s="20">
        <f t="shared" si="86"/>
        <v>2.069268798181497</v>
      </c>
      <c r="L1136" s="4">
        <f t="shared" si="88"/>
        <v>7.4606490432520545E-3</v>
      </c>
      <c r="M1136" s="4"/>
      <c r="N1136" s="4"/>
      <c r="O1136" s="4"/>
      <c r="P1136" s="4"/>
      <c r="Q1136" s="4"/>
      <c r="R1136" s="4"/>
      <c r="S1136" s="4"/>
    </row>
    <row r="1137" spans="4:19" x14ac:dyDescent="0.25">
      <c r="D1137" s="4">
        <f t="shared" si="87"/>
        <v>113.39999999999783</v>
      </c>
      <c r="E1137" s="1">
        <v>141.4922</v>
      </c>
      <c r="F1137" s="1">
        <v>159.99799999999999</v>
      </c>
      <c r="G1137" s="1">
        <v>2.0766584281164691</v>
      </c>
      <c r="H1137" s="1">
        <v>1.0614894057880195E-4</v>
      </c>
      <c r="I1137" s="1">
        <v>0.45261204405057714</v>
      </c>
      <c r="J1137" s="4">
        <f t="shared" si="85"/>
        <v>42.24027064006146</v>
      </c>
      <c r="K1137" s="20">
        <f t="shared" si="86"/>
        <v>2.069320674363643</v>
      </c>
      <c r="L1137" s="4">
        <f t="shared" si="88"/>
        <v>7.3377537528260817E-3</v>
      </c>
      <c r="M1137" s="4"/>
      <c r="N1137" s="4"/>
      <c r="O1137" s="4"/>
      <c r="P1137" s="4"/>
      <c r="Q1137" s="4"/>
      <c r="R1137" s="4"/>
      <c r="S1137" s="4"/>
    </row>
    <row r="1138" spans="4:19" x14ac:dyDescent="0.25">
      <c r="D1138" s="4">
        <f t="shared" si="87"/>
        <v>113.49999999999783</v>
      </c>
      <c r="E1138" s="1">
        <v>141.59219999999999</v>
      </c>
      <c r="F1138" s="1">
        <v>159.99799999999999</v>
      </c>
      <c r="G1138" s="1">
        <v>2.0765633644222015</v>
      </c>
      <c r="H1138" s="1">
        <v>1.0614075243088691E-4</v>
      </c>
      <c r="I1138" s="1">
        <v>0.45324893769404995</v>
      </c>
      <c r="J1138" s="4">
        <f t="shared" si="85"/>
        <v>42.349241268345295</v>
      </c>
      <c r="K1138" s="20">
        <f t="shared" si="86"/>
        <v>2.0693725467169592</v>
      </c>
      <c r="L1138" s="4">
        <f t="shared" si="88"/>
        <v>7.190817705242214E-3</v>
      </c>
      <c r="M1138" s="4"/>
      <c r="N1138" s="4"/>
      <c r="O1138" s="4"/>
      <c r="P1138" s="4"/>
      <c r="Q1138" s="4"/>
      <c r="R1138" s="4"/>
      <c r="S1138" s="4"/>
    </row>
    <row r="1139" spans="4:19" x14ac:dyDescent="0.25">
      <c r="D1139" s="4">
        <f t="shared" si="87"/>
        <v>113.59999999999782</v>
      </c>
      <c r="E1139" s="1">
        <v>141.69220000000001</v>
      </c>
      <c r="F1139" s="1">
        <v>159.99799999999999</v>
      </c>
      <c r="G1139" s="1">
        <v>2.0764378867151949</v>
      </c>
      <c r="H1139" s="1">
        <v>1.0613221131360218E-4</v>
      </c>
      <c r="I1139" s="1">
        <v>0.4538857822086354</v>
      </c>
      <c r="J1139" s="4">
        <f t="shared" si="85"/>
        <v>42.458318980821282</v>
      </c>
      <c r="K1139" s="20">
        <f t="shared" si="86"/>
        <v>2.0694244150689056</v>
      </c>
      <c r="L1139" s="4">
        <f t="shared" si="88"/>
        <v>7.0134716462892932E-3</v>
      </c>
      <c r="M1139" s="4"/>
      <c r="N1139" s="4"/>
      <c r="O1139" s="4"/>
      <c r="P1139" s="4"/>
      <c r="Q1139" s="4"/>
      <c r="R1139" s="4"/>
      <c r="S1139" s="4"/>
    </row>
    <row r="1140" spans="4:19" x14ac:dyDescent="0.25">
      <c r="D1140" s="4">
        <f t="shared" si="87"/>
        <v>113.69999999999781</v>
      </c>
      <c r="E1140" s="1">
        <v>141.79220000000001</v>
      </c>
      <c r="F1140" s="1">
        <v>159.9984</v>
      </c>
      <c r="G1140" s="1">
        <v>2.0762628867151953</v>
      </c>
      <c r="H1140" s="1">
        <v>1.0612529097603429E-4</v>
      </c>
      <c r="I1140" s="1">
        <v>0.45452257547651698</v>
      </c>
      <c r="J1140" s="4">
        <f t="shared" si="85"/>
        <v>42.567503571124099</v>
      </c>
      <c r="K1140" s="20">
        <f t="shared" si="86"/>
        <v>2.0694762792470036</v>
      </c>
      <c r="L1140" s="4">
        <f t="shared" si="88"/>
        <v>6.7866074681917077E-3</v>
      </c>
      <c r="M1140" s="4"/>
      <c r="N1140" s="4"/>
      <c r="O1140" s="4"/>
      <c r="P1140" s="4"/>
      <c r="Q1140" s="4"/>
      <c r="R1140" s="4"/>
      <c r="S1140" s="4"/>
    </row>
    <row r="1141" spans="4:19" x14ac:dyDescent="0.25">
      <c r="D1141" s="4">
        <f t="shared" si="87"/>
        <v>113.79999999999781</v>
      </c>
      <c r="E1141" s="1">
        <v>141.8922</v>
      </c>
      <c r="F1141" s="1">
        <v>159.999</v>
      </c>
      <c r="G1141" s="1">
        <v>2.0761353389444945</v>
      </c>
      <c r="H1141" s="1">
        <v>1.0611900437011156E-4</v>
      </c>
      <c r="I1141" s="1">
        <v>0.45515932722237312</v>
      </c>
      <c r="J1141" s="4">
        <f t="shared" si="85"/>
        <v>42.676796865399822</v>
      </c>
      <c r="K1141" s="20">
        <f t="shared" si="86"/>
        <v>2.0695281400432828</v>
      </c>
      <c r="L1141" s="4">
        <f t="shared" si="88"/>
        <v>6.6071989012117527E-3</v>
      </c>
      <c r="M1141" s="4"/>
      <c r="N1141" s="4"/>
      <c r="O1141" s="4"/>
      <c r="P1141" s="4"/>
      <c r="Q1141" s="4"/>
      <c r="R1141" s="4"/>
      <c r="S1141" s="4"/>
    </row>
    <row r="1142" spans="4:19" x14ac:dyDescent="0.25">
      <c r="D1142" s="4">
        <f t="shared" si="87"/>
        <v>113.8999999999978</v>
      </c>
      <c r="E1142" s="1">
        <v>141.9922</v>
      </c>
      <c r="F1142" s="1">
        <v>159.999</v>
      </c>
      <c r="G1142" s="1">
        <v>2.0761294472247491</v>
      </c>
      <c r="H1142" s="1">
        <v>1.0610940428797558E-4</v>
      </c>
      <c r="I1142" s="1">
        <v>0.45579604124859374</v>
      </c>
      <c r="J1142" s="4">
        <f t="shared" si="85"/>
        <v>42.786199679058257</v>
      </c>
      <c r="K1142" s="20">
        <f t="shared" si="86"/>
        <v>2.0695799977674123</v>
      </c>
      <c r="L1142" s="4">
        <f t="shared" si="88"/>
        <v>6.54944945733682E-3</v>
      </c>
      <c r="M1142" s="4"/>
      <c r="N1142" s="4"/>
      <c r="O1142" s="4"/>
      <c r="P1142" s="4"/>
      <c r="Q1142" s="4"/>
      <c r="R1142" s="4"/>
      <c r="S1142" s="4"/>
    </row>
    <row r="1143" spans="4:19" x14ac:dyDescent="0.25">
      <c r="D1143" s="4">
        <f t="shared" si="87"/>
        <v>113.9999999999978</v>
      </c>
      <c r="E1143" s="1">
        <v>142.09219999999999</v>
      </c>
      <c r="F1143" s="1">
        <v>159.999</v>
      </c>
      <c r="G1143" s="1">
        <v>2.0761296064604178</v>
      </c>
      <c r="H1143" s="1">
        <v>1.0609945161629039E-4</v>
      </c>
      <c r="I1143" s="1">
        <v>0.45643269767432154</v>
      </c>
      <c r="J1143" s="4">
        <f t="shared" si="85"/>
        <v>42.895708754770808</v>
      </c>
      <c r="K1143" s="20">
        <f t="shared" si="86"/>
        <v>2.0696318508001905</v>
      </c>
      <c r="L1143" s="4">
        <f t="shared" si="88"/>
        <v>6.4977556602272557E-3</v>
      </c>
      <c r="M1143" s="4"/>
      <c r="N1143" s="4"/>
      <c r="O1143" s="4"/>
      <c r="P1143" s="4"/>
      <c r="Q1143" s="4"/>
      <c r="R1143" s="4"/>
      <c r="S1143" s="4"/>
    </row>
    <row r="1144" spans="4:19" x14ac:dyDescent="0.25">
      <c r="D1144" s="4">
        <f t="shared" si="87"/>
        <v>114.09999999999779</v>
      </c>
      <c r="E1144" s="1">
        <v>142.19220000000001</v>
      </c>
      <c r="F1144" s="1">
        <v>159.999</v>
      </c>
      <c r="G1144" s="1">
        <v>2.0761112943585074</v>
      </c>
      <c r="H1144" s="1">
        <v>1.0608914646261526E-4</v>
      </c>
      <c r="I1144" s="1">
        <v>0.45706929438401944</v>
      </c>
      <c r="J1144" s="4">
        <f t="shared" si="85"/>
        <v>43.005323881617102</v>
      </c>
      <c r="K1144" s="20">
        <f t="shared" si="86"/>
        <v>2.0696836989693157</v>
      </c>
      <c r="L1144" s="4">
        <f t="shared" si="88"/>
        <v>6.427595389191687E-3</v>
      </c>
      <c r="M1144" s="4"/>
      <c r="N1144" s="4"/>
      <c r="O1144" s="4"/>
      <c r="P1144" s="4"/>
      <c r="Q1144" s="4"/>
      <c r="R1144" s="4"/>
      <c r="S1144" s="4"/>
    </row>
    <row r="1145" spans="4:19" x14ac:dyDescent="0.25">
      <c r="D1145" s="4">
        <f t="shared" si="87"/>
        <v>114.19999999999779</v>
      </c>
      <c r="E1145" s="1">
        <v>142.29220000000001</v>
      </c>
      <c r="F1145" s="1">
        <v>159.999</v>
      </c>
      <c r="G1145" s="1">
        <v>2.0760694153776154</v>
      </c>
      <c r="H1145" s="1">
        <v>1.060784889348545E-4</v>
      </c>
      <c r="I1145" s="1">
        <v>0.45770582926279507</v>
      </c>
      <c r="J1145" s="4">
        <f t="shared" si="85"/>
        <v>43.115044847533866</v>
      </c>
      <c r="K1145" s="20">
        <f t="shared" si="86"/>
        <v>2.0697355421025367</v>
      </c>
      <c r="L1145" s="4">
        <f t="shared" si="88"/>
        <v>6.3338732750786164E-3</v>
      </c>
      <c r="M1145" s="4"/>
      <c r="N1145" s="4"/>
      <c r="O1145" s="4"/>
      <c r="P1145" s="4"/>
      <c r="Q1145" s="4"/>
      <c r="R1145" s="4"/>
      <c r="S1145" s="4"/>
    </row>
    <row r="1146" spans="4:19" x14ac:dyDescent="0.25">
      <c r="D1146" s="4">
        <f t="shared" si="87"/>
        <v>114.29999999999778</v>
      </c>
      <c r="E1146" s="1">
        <v>142.3922</v>
      </c>
      <c r="F1146" s="1">
        <v>159.999</v>
      </c>
      <c r="G1146" s="1">
        <v>2.0760598612374883</v>
      </c>
      <c r="H1146" s="1">
        <v>1.0606747914118928E-4</v>
      </c>
      <c r="I1146" s="1">
        <v>0.45834230019640415</v>
      </c>
      <c r="J1146" s="4">
        <f t="shared" si="85"/>
        <v>43.224871439311123</v>
      </c>
      <c r="K1146" s="20">
        <f t="shared" si="86"/>
        <v>2.0697873800276576</v>
      </c>
      <c r="L1146" s="4">
        <f t="shared" si="88"/>
        <v>6.2724812098307048E-3</v>
      </c>
      <c r="M1146" s="4"/>
      <c r="N1146" s="4"/>
      <c r="O1146" s="4"/>
      <c r="P1146" s="4"/>
      <c r="Q1146" s="4"/>
      <c r="R1146" s="4"/>
      <c r="S1146" s="4"/>
    </row>
    <row r="1147" spans="4:19" x14ac:dyDescent="0.25">
      <c r="D1147" s="4">
        <f t="shared" si="87"/>
        <v>114.39999999999777</v>
      </c>
      <c r="E1147" s="1">
        <v>142.4922</v>
      </c>
      <c r="F1147" s="1">
        <v>159.999</v>
      </c>
      <c r="G1147" s="1">
        <v>2.0760687784349403</v>
      </c>
      <c r="H1147" s="1">
        <v>1.0605611719000842E-4</v>
      </c>
      <c r="I1147" s="1">
        <v>0.45897870507125127</v>
      </c>
      <c r="J1147" s="4">
        <f t="shared" si="85"/>
        <v>43.334803442587678</v>
      </c>
      <c r="K1147" s="20">
        <f t="shared" si="86"/>
        <v>2.069839212572532</v>
      </c>
      <c r="L1147" s="4">
        <f t="shared" si="88"/>
        <v>6.2295658624083039E-3</v>
      </c>
      <c r="M1147" s="4"/>
      <c r="N1147" s="4"/>
      <c r="O1147" s="4"/>
      <c r="P1147" s="4"/>
      <c r="Q1147" s="4"/>
      <c r="R1147" s="4"/>
      <c r="S1147" s="4"/>
    </row>
    <row r="1148" spans="4:19" x14ac:dyDescent="0.25">
      <c r="D1148" s="4">
        <f t="shared" si="87"/>
        <v>114.49999999999777</v>
      </c>
      <c r="E1148" s="1">
        <v>142.59219999999999</v>
      </c>
      <c r="F1148" s="1">
        <v>159.999</v>
      </c>
      <c r="G1148" s="1">
        <v>2.0761284918107368</v>
      </c>
      <c r="H1148" s="1">
        <v>1.0604440318983849E-4</v>
      </c>
      <c r="I1148" s="1">
        <v>0.45961504177439128</v>
      </c>
      <c r="J1148" s="4">
        <f t="shared" si="85"/>
        <v>43.444840641847009</v>
      </c>
      <c r="K1148" s="20">
        <f t="shared" si="86"/>
        <v>2.0698910395650687</v>
      </c>
      <c r="L1148" s="4">
        <f t="shared" si="88"/>
        <v>6.2374522456680737E-3</v>
      </c>
      <c r="M1148" s="4"/>
      <c r="N1148" s="4"/>
      <c r="O1148" s="4"/>
      <c r="P1148" s="4"/>
      <c r="Q1148" s="4"/>
      <c r="R1148" s="4"/>
      <c r="S1148" s="4"/>
    </row>
    <row r="1149" spans="4:19" x14ac:dyDescent="0.25">
      <c r="D1149" s="4">
        <f t="shared" si="87"/>
        <v>114.59999999999776</v>
      </c>
      <c r="E1149" s="1">
        <v>142.69220000000001</v>
      </c>
      <c r="F1149" s="1">
        <v>159.999</v>
      </c>
      <c r="G1149" s="1">
        <v>2.0761996701546854</v>
      </c>
      <c r="H1149" s="1">
        <v>1.060323372492727E-4</v>
      </c>
      <c r="I1149" s="1">
        <v>0.46025130819353044</v>
      </c>
      <c r="J1149" s="4">
        <f t="shared" si="85"/>
        <v>43.554982820412775</v>
      </c>
      <c r="K1149" s="20">
        <f t="shared" si="86"/>
        <v>2.0699428608332289</v>
      </c>
      <c r="L1149" s="4">
        <f t="shared" si="88"/>
        <v>6.2568093214565579E-3</v>
      </c>
      <c r="M1149" s="4"/>
      <c r="N1149" s="4"/>
      <c r="O1149" s="4"/>
      <c r="P1149" s="4"/>
      <c r="Q1149" s="4"/>
      <c r="R1149" s="4"/>
      <c r="S1149" s="4"/>
    </row>
    <row r="1150" spans="4:19" x14ac:dyDescent="0.25">
      <c r="D1150" s="4">
        <f t="shared" si="87"/>
        <v>114.69999999999776</v>
      </c>
      <c r="E1150" s="1">
        <v>142.79220000000001</v>
      </c>
      <c r="F1150" s="1">
        <v>159.999</v>
      </c>
      <c r="G1150" s="1">
        <v>2.0762850204731569</v>
      </c>
      <c r="H1150" s="1">
        <v>1.0601991947689934E-4</v>
      </c>
      <c r="I1150" s="1">
        <v>0.46088750221702601</v>
      </c>
      <c r="J1150" s="4">
        <f t="shared" si="85"/>
        <v>43.665229760444369</v>
      </c>
      <c r="K1150" s="20">
        <f t="shared" si="86"/>
        <v>2.069994676205027</v>
      </c>
      <c r="L1150" s="4">
        <f t="shared" si="88"/>
        <v>6.2903442681299104E-3</v>
      </c>
      <c r="M1150" s="4"/>
      <c r="N1150" s="4"/>
      <c r="O1150" s="4"/>
      <c r="P1150" s="4"/>
      <c r="Q1150" s="4"/>
      <c r="R1150" s="4"/>
      <c r="S1150" s="4"/>
    </row>
    <row r="1151" spans="4:19" x14ac:dyDescent="0.25">
      <c r="D1151" s="4">
        <f t="shared" si="87"/>
        <v>114.79999999999775</v>
      </c>
      <c r="E1151" s="1">
        <v>142.8922</v>
      </c>
      <c r="F1151" s="1">
        <v>159.999</v>
      </c>
      <c r="G1151" s="1">
        <v>2.0764124090081886</v>
      </c>
      <c r="H1151" s="1">
        <v>1.0600714998122883E-4</v>
      </c>
      <c r="I1151" s="1">
        <v>0.46152362173388739</v>
      </c>
      <c r="J1151" s="4">
        <f t="shared" si="85"/>
        <v>43.775581242932503</v>
      </c>
      <c r="K1151" s="20">
        <f t="shared" si="86"/>
        <v>2.0700464855085299</v>
      </c>
      <c r="L1151" s="4">
        <f t="shared" si="88"/>
        <v>6.3659234996586989E-3</v>
      </c>
      <c r="M1151" s="4"/>
      <c r="N1151" s="4"/>
      <c r="O1151" s="4"/>
      <c r="P1151" s="4"/>
      <c r="Q1151" s="4"/>
      <c r="R1151" s="4"/>
      <c r="S1151" s="4"/>
    </row>
    <row r="1152" spans="4:19" x14ac:dyDescent="0.25">
      <c r="D1152" s="4">
        <f t="shared" si="87"/>
        <v>114.89999999999775</v>
      </c>
      <c r="E1152" s="1">
        <v>142.9922</v>
      </c>
      <c r="F1152" s="1">
        <v>159.999</v>
      </c>
      <c r="G1152" s="1">
        <v>2.0765238739763419</v>
      </c>
      <c r="H1152" s="1">
        <v>1.0599402887062032E-4</v>
      </c>
      <c r="I1152" s="1">
        <v>0.46215966463377472</v>
      </c>
      <c r="J1152" s="4">
        <f t="shared" si="85"/>
        <v>43.886037047694458</v>
      </c>
      <c r="K1152" s="20">
        <f t="shared" si="86"/>
        <v>2.0700982885718582</v>
      </c>
      <c r="L1152" s="4">
        <f t="shared" si="88"/>
        <v>6.4255854044836802E-3</v>
      </c>
      <c r="M1152" s="4"/>
      <c r="N1152" s="4"/>
      <c r="O1152" s="4"/>
      <c r="P1152" s="4"/>
      <c r="Q1152" s="4"/>
      <c r="R1152" s="4"/>
      <c r="S1152" s="4"/>
    </row>
    <row r="1153" spans="4:19" x14ac:dyDescent="0.25">
      <c r="D1153" s="4">
        <f t="shared" si="87"/>
        <v>114.99999999999774</v>
      </c>
      <c r="E1153" s="1">
        <v>143.09219999999999</v>
      </c>
      <c r="F1153" s="1">
        <v>159.999</v>
      </c>
      <c r="G1153" s="1">
        <v>2.0765843835304816</v>
      </c>
      <c r="H1153" s="1">
        <v>1.0598055625320687E-4</v>
      </c>
      <c r="I1153" s="1">
        <v>0.46279562880699843</v>
      </c>
      <c r="J1153" s="4">
        <f t="shared" si="85"/>
        <v>43.996596953369483</v>
      </c>
      <c r="K1153" s="20">
        <f t="shared" si="86"/>
        <v>2.0701500852231844</v>
      </c>
      <c r="L1153" s="4">
        <f t="shared" si="88"/>
        <v>6.4342983072971371E-3</v>
      </c>
      <c r="M1153" s="4"/>
      <c r="N1153" s="4"/>
      <c r="O1153" s="4"/>
      <c r="P1153" s="4"/>
      <c r="Q1153" s="4"/>
      <c r="R1153" s="4"/>
      <c r="S1153" s="4"/>
    </row>
    <row r="1154" spans="4:19" x14ac:dyDescent="0.25">
      <c r="D1154" s="4">
        <f t="shared" si="87"/>
        <v>115.09999999999773</v>
      </c>
      <c r="E1154" s="1">
        <v>143.19220000000001</v>
      </c>
      <c r="F1154" s="1">
        <v>159.999</v>
      </c>
      <c r="G1154" s="1">
        <v>2.0766433007279339</v>
      </c>
      <c r="H1154" s="1">
        <v>1.0596673223682035E-4</v>
      </c>
      <c r="I1154" s="1">
        <v>0.46343151214451783</v>
      </c>
      <c r="J1154" s="4">
        <f t="shared" si="85"/>
        <v>44.107260737414023</v>
      </c>
      <c r="K1154" s="20">
        <f t="shared" si="86"/>
        <v>2.070201875290735</v>
      </c>
      <c r="L1154" s="4">
        <f t="shared" si="88"/>
        <v>6.4414254371989443E-3</v>
      </c>
      <c r="M1154" s="4"/>
      <c r="N1154" s="4"/>
      <c r="O1154" s="4"/>
      <c r="P1154" s="4"/>
      <c r="Q1154" s="4"/>
      <c r="R1154" s="4"/>
      <c r="S1154" s="4"/>
    </row>
    <row r="1155" spans="4:19" x14ac:dyDescent="0.25">
      <c r="D1155" s="4">
        <f t="shared" si="87"/>
        <v>115.19999999999773</v>
      </c>
      <c r="E1155" s="1">
        <v>143.29220000000001</v>
      </c>
      <c r="F1155" s="1">
        <v>159.999</v>
      </c>
      <c r="G1155" s="1">
        <v>2.0767030141037299</v>
      </c>
      <c r="H1155" s="1">
        <v>1.0595255692891465E-4</v>
      </c>
      <c r="I1155" s="1">
        <v>0.4640673125379387</v>
      </c>
      <c r="J1155" s="4">
        <f t="shared" si="85"/>
        <v>44.218028176096688</v>
      </c>
      <c r="K1155" s="20">
        <f t="shared" si="86"/>
        <v>2.0702536586027884</v>
      </c>
      <c r="L1155" s="4">
        <f t="shared" si="88"/>
        <v>6.4493555009415005E-3</v>
      </c>
      <c r="M1155" s="4"/>
      <c r="N1155" s="4"/>
      <c r="O1155" s="4"/>
      <c r="P1155" s="4"/>
      <c r="Q1155" s="4"/>
      <c r="R1155" s="4"/>
      <c r="S1155" s="4"/>
    </row>
    <row r="1156" spans="4:19" x14ac:dyDescent="0.25">
      <c r="D1156" s="4">
        <f t="shared" si="87"/>
        <v>115.29999999999772</v>
      </c>
      <c r="E1156" s="1">
        <v>143.3922</v>
      </c>
      <c r="F1156" s="1">
        <v>159.999</v>
      </c>
      <c r="G1156" s="1">
        <v>2.0767948930846218</v>
      </c>
      <c r="H1156" s="1">
        <v>1.059380304364885E-4</v>
      </c>
      <c r="I1156" s="1">
        <v>0.46470302787951218</v>
      </c>
      <c r="J1156" s="4">
        <f t="shared" ref="J1156:J1219" si="89">$B$2+($B$3-$B$2)*$B$4*I1156/(1-(1-$B$4)*I1156)</f>
        <v>44.328899044493539</v>
      </c>
      <c r="K1156" s="20">
        <f t="shared" ref="K1156:K1219" si="90">$B$19+$B$20*I1156+$B$21*F1156+($B$22+$B$23*F1156-$B$19-$B$20*I1156-$B$21*F1156)/(1+EXP($B$24*(F1156-J1156-$B$25-$B$26*F1156)))</f>
        <v>2.0703054349876759</v>
      </c>
      <c r="L1156" s="4">
        <f t="shared" si="88"/>
        <v>6.4894580969458993E-3</v>
      </c>
      <c r="M1156" s="4"/>
      <c r="N1156" s="4"/>
      <c r="O1156" s="4"/>
      <c r="P1156" s="4"/>
      <c r="Q1156" s="4"/>
      <c r="R1156" s="4"/>
      <c r="S1156" s="4"/>
    </row>
    <row r="1157" spans="4:19" x14ac:dyDescent="0.25">
      <c r="D1157" s="4">
        <f t="shared" ref="D1157:D1220" si="91">D1156+0.1</f>
        <v>115.39999999999772</v>
      </c>
      <c r="E1157" s="1">
        <v>143.4922</v>
      </c>
      <c r="F1157" s="1">
        <v>159.999</v>
      </c>
      <c r="G1157" s="1">
        <v>2.0769442561419469</v>
      </c>
      <c r="H1157" s="1">
        <v>1.0592315286600712E-4</v>
      </c>
      <c r="I1157" s="1">
        <v>0.4653386560621311</v>
      </c>
      <c r="J1157" s="4">
        <f t="shared" si="89"/>
        <v>44.439873116482936</v>
      </c>
      <c r="K1157" s="20">
        <f t="shared" si="90"/>
        <v>2.0703572042737797</v>
      </c>
      <c r="L1157" s="4">
        <f t="shared" si="88"/>
        <v>6.5870518681672152E-3</v>
      </c>
      <c r="M1157" s="4"/>
      <c r="N1157" s="4"/>
      <c r="O1157" s="4"/>
      <c r="P1157" s="4"/>
      <c r="Q1157" s="4"/>
      <c r="R1157" s="4"/>
      <c r="S1157" s="4"/>
    </row>
    <row r="1158" spans="4:19" x14ac:dyDescent="0.25">
      <c r="D1158" s="4">
        <f t="shared" si="91"/>
        <v>115.49999999999771</v>
      </c>
      <c r="E1158" s="1">
        <v>143.59219999999999</v>
      </c>
      <c r="F1158" s="1">
        <v>159.999</v>
      </c>
      <c r="G1158" s="1">
        <v>2.07713724977252</v>
      </c>
      <c r="H1158" s="1">
        <v>1.0590792432332307E-4</v>
      </c>
      <c r="I1158" s="1">
        <v>0.46597419497932713</v>
      </c>
      <c r="J1158" s="4">
        <f t="shared" si="89"/>
        <v>44.550950164740414</v>
      </c>
      <c r="K1158" s="20">
        <f t="shared" si="90"/>
        <v>2.0704089662895364</v>
      </c>
      <c r="L1158" s="4">
        <f t="shared" si="88"/>
        <v>6.7282834829835991E-3</v>
      </c>
      <c r="M1158" s="4"/>
      <c r="N1158" s="4"/>
      <c r="O1158" s="4"/>
      <c r="P1158" s="4"/>
      <c r="Q1158" s="4"/>
      <c r="R1158" s="4"/>
      <c r="S1158" s="4"/>
    </row>
    <row r="1159" spans="4:19" x14ac:dyDescent="0.25">
      <c r="D1159" s="4">
        <f t="shared" si="91"/>
        <v>115.59999999999771</v>
      </c>
      <c r="E1159" s="1">
        <v>143.69220000000001</v>
      </c>
      <c r="F1159" s="1">
        <v>159.999</v>
      </c>
      <c r="G1159" s="1">
        <v>2.0773733962693353</v>
      </c>
      <c r="H1159" s="1">
        <v>1.058923449135957E-4</v>
      </c>
      <c r="I1159" s="1">
        <v>0.46660964252526721</v>
      </c>
      <c r="J1159" s="4">
        <f t="shared" si="89"/>
        <v>44.662129960733495</v>
      </c>
      <c r="K1159" s="20">
        <f t="shared" si="90"/>
        <v>2.0704607208634314</v>
      </c>
      <c r="L1159" s="4">
        <f t="shared" si="88"/>
        <v>6.9126754059039008E-3</v>
      </c>
      <c r="M1159" s="4"/>
      <c r="N1159" s="4"/>
      <c r="O1159" s="4"/>
      <c r="P1159" s="4"/>
      <c r="Q1159" s="4"/>
      <c r="R1159" s="4"/>
      <c r="S1159" s="4"/>
    </row>
    <row r="1160" spans="4:19" x14ac:dyDescent="0.25">
      <c r="D1160" s="4">
        <f t="shared" si="91"/>
        <v>115.6999999999977</v>
      </c>
      <c r="E1160" s="1">
        <v>143.79220000000001</v>
      </c>
      <c r="F1160" s="1">
        <v>159.99879999999999</v>
      </c>
      <c r="G1160" s="1">
        <v>2.0775616128298449</v>
      </c>
      <c r="H1160" s="1">
        <v>1.0587542922360613E-4</v>
      </c>
      <c r="I1160" s="1">
        <v>0.46724499659474877</v>
      </c>
      <c r="J1160" s="4">
        <f t="shared" si="89"/>
        <v>44.773412274716279</v>
      </c>
      <c r="K1160" s="20">
        <f t="shared" si="90"/>
        <v>2.0705124678239955</v>
      </c>
      <c r="L1160" s="4">
        <f t="shared" si="88"/>
        <v>7.0491450058494109E-3</v>
      </c>
      <c r="M1160" s="4"/>
      <c r="N1160" s="4"/>
      <c r="O1160" s="4"/>
      <c r="P1160" s="4"/>
      <c r="Q1160" s="4"/>
      <c r="R1160" s="4"/>
      <c r="S1160" s="4"/>
    </row>
    <row r="1161" spans="4:19" x14ac:dyDescent="0.25">
      <c r="D1161" s="4">
        <f t="shared" si="91"/>
        <v>115.79999999999769</v>
      </c>
      <c r="E1161" s="1">
        <v>143.8922</v>
      </c>
      <c r="F1161" s="1">
        <v>159.99870000000001</v>
      </c>
      <c r="G1161" s="1">
        <v>2.0776746701546855</v>
      </c>
      <c r="H1161" s="1">
        <v>1.0585865592590782E-4</v>
      </c>
      <c r="I1161" s="1">
        <v>0.46788024917009036</v>
      </c>
      <c r="J1161" s="4">
        <f t="shared" si="89"/>
        <v>44.884795838380796</v>
      </c>
      <c r="K1161" s="20">
        <f t="shared" si="90"/>
        <v>2.0705642065182319</v>
      </c>
      <c r="L1161" s="4">
        <f t="shared" si="88"/>
        <v>7.1104636364536233E-3</v>
      </c>
      <c r="M1161" s="4"/>
      <c r="N1161" s="4"/>
      <c r="O1161" s="4"/>
      <c r="P1161" s="4"/>
      <c r="Q1161" s="4"/>
      <c r="R1161" s="4"/>
      <c r="S1161" s="4"/>
    </row>
    <row r="1162" spans="4:19" x14ac:dyDescent="0.25">
      <c r="D1162" s="4">
        <f t="shared" si="91"/>
        <v>115.89999999999769</v>
      </c>
      <c r="E1162" s="1">
        <v>143.9922</v>
      </c>
      <c r="F1162" s="1">
        <v>159.99870000000001</v>
      </c>
      <c r="G1162" s="1">
        <v>2.0777194153776155</v>
      </c>
      <c r="H1162" s="1">
        <v>1.0584202491548613E-4</v>
      </c>
      <c r="I1162" s="1">
        <v>0.46851540110564577</v>
      </c>
      <c r="J1162" s="4">
        <f t="shared" si="89"/>
        <v>44.996280935742384</v>
      </c>
      <c r="K1162" s="20">
        <f t="shared" si="90"/>
        <v>2.0706159370157224</v>
      </c>
      <c r="L1162" s="4">
        <f t="shared" si="88"/>
        <v>7.1034783618930675E-3</v>
      </c>
      <c r="M1162" s="4"/>
      <c r="N1162" s="4"/>
      <c r="O1162" s="4"/>
      <c r="P1162" s="4"/>
      <c r="Q1162" s="4"/>
      <c r="R1162" s="4"/>
      <c r="S1162" s="4"/>
    </row>
    <row r="1163" spans="4:19" x14ac:dyDescent="0.25">
      <c r="D1163" s="4">
        <f t="shared" si="91"/>
        <v>115.99999999999768</v>
      </c>
      <c r="E1163" s="1">
        <v>144.09219999999999</v>
      </c>
      <c r="F1163" s="1">
        <v>159.99870000000001</v>
      </c>
      <c r="G1163" s="1">
        <v>2.0777307211100995</v>
      </c>
      <c r="H1163" s="1">
        <v>1.0582504346313782E-4</v>
      </c>
      <c r="I1163" s="1">
        <v>0.46915045325513866</v>
      </c>
      <c r="J1163" s="4">
        <f t="shared" si="89"/>
        <v>45.10786785158303</v>
      </c>
      <c r="K1163" s="20">
        <f t="shared" si="90"/>
        <v>2.0706676593859941</v>
      </c>
      <c r="L1163" s="4">
        <f t="shared" si="88"/>
        <v>7.0630617241054239E-3</v>
      </c>
      <c r="M1163" s="4"/>
      <c r="N1163" s="4"/>
      <c r="O1163" s="4"/>
      <c r="P1163" s="4"/>
      <c r="Q1163" s="4"/>
      <c r="R1163" s="4"/>
      <c r="S1163" s="4"/>
    </row>
    <row r="1164" spans="4:19" x14ac:dyDescent="0.25">
      <c r="D1164" s="4">
        <f t="shared" si="91"/>
        <v>116.09999999999768</v>
      </c>
      <c r="E1164" s="1">
        <v>144.19220000000001</v>
      </c>
      <c r="F1164" s="1">
        <v>159.99870000000001</v>
      </c>
      <c r="G1164" s="1">
        <v>2.0777410714285711</v>
      </c>
      <c r="H1164" s="1">
        <v>1.0580771166928657E-4</v>
      </c>
      <c r="I1164" s="1">
        <v>0.46978540351591763</v>
      </c>
      <c r="J1164" s="4">
        <f t="shared" si="89"/>
        <v>45.219556351256358</v>
      </c>
      <c r="K1164" s="20">
        <f t="shared" si="90"/>
        <v>2.0707193734577913</v>
      </c>
      <c r="L1164" s="4">
        <f t="shared" si="88"/>
        <v>7.0216979707797833E-3</v>
      </c>
      <c r="M1164" s="4"/>
      <c r="N1164" s="4"/>
      <c r="O1164" s="4"/>
      <c r="P1164" s="4"/>
      <c r="Q1164" s="4"/>
      <c r="R1164" s="4"/>
      <c r="S1164" s="4"/>
    </row>
    <row r="1165" spans="4:19" x14ac:dyDescent="0.25">
      <c r="D1165" s="4">
        <f t="shared" si="91"/>
        <v>116.19999999999767</v>
      </c>
      <c r="E1165" s="1">
        <v>144.29220000000001</v>
      </c>
      <c r="F1165" s="1">
        <v>159.99870000000001</v>
      </c>
      <c r="G1165" s="1">
        <v>2.0777706892629659</v>
      </c>
      <c r="H1165" s="1">
        <v>1.0579002963316033E-4</v>
      </c>
      <c r="I1165" s="1">
        <v>0.47042024978593333</v>
      </c>
      <c r="J1165" s="4">
        <f t="shared" si="89"/>
        <v>45.331346198874542</v>
      </c>
      <c r="K1165" s="20">
        <f t="shared" si="90"/>
        <v>2.0707710790599094</v>
      </c>
      <c r="L1165" s="4">
        <f t="shared" si="88"/>
        <v>6.9996102030565055E-3</v>
      </c>
      <c r="M1165" s="4"/>
      <c r="N1165" s="4"/>
      <c r="O1165" s="4"/>
      <c r="P1165" s="4"/>
      <c r="Q1165" s="4"/>
      <c r="R1165" s="4"/>
      <c r="S1165" s="4"/>
    </row>
    <row r="1166" spans="4:19" x14ac:dyDescent="0.25">
      <c r="D1166" s="4">
        <f t="shared" si="91"/>
        <v>116.29999999999767</v>
      </c>
      <c r="E1166" s="1">
        <v>144.3922</v>
      </c>
      <c r="F1166" s="1">
        <v>159.99870000000001</v>
      </c>
      <c r="G1166" s="1">
        <v>2.0777622497725199</v>
      </c>
      <c r="H1166" s="1">
        <v>1.0577199745270402E-4</v>
      </c>
      <c r="I1166" s="1">
        <v>0.47105498996373224</v>
      </c>
      <c r="J1166" s="4">
        <f t="shared" si="89"/>
        <v>45.443237157302597</v>
      </c>
      <c r="K1166" s="20">
        <f t="shared" si="90"/>
        <v>2.0708227760211915</v>
      </c>
      <c r="L1166" s="4">
        <f t="shared" ref="L1166:L1229" si="92">ABS(G1166-K1166)</f>
        <v>6.9394737513284177E-3</v>
      </c>
      <c r="M1166" s="4"/>
      <c r="N1166" s="4"/>
      <c r="O1166" s="4"/>
      <c r="P1166" s="4"/>
      <c r="Q1166" s="4"/>
      <c r="R1166" s="4"/>
      <c r="S1166" s="4"/>
    </row>
    <row r="1167" spans="4:19" x14ac:dyDescent="0.25">
      <c r="D1167" s="4">
        <f t="shared" si="91"/>
        <v>116.39999999999766</v>
      </c>
      <c r="E1167" s="1">
        <v>144.4922</v>
      </c>
      <c r="F1167" s="1">
        <v>159.99870000000001</v>
      </c>
      <c r="G1167" s="1">
        <v>2.0777329504094624</v>
      </c>
      <c r="H1167" s="1">
        <v>1.0575361522449128E-4</v>
      </c>
      <c r="I1167" s="1">
        <v>0.47168962194844843</v>
      </c>
      <c r="J1167" s="4">
        <f t="shared" si="89"/>
        <v>45.555228988152329</v>
      </c>
      <c r="K1167" s="20">
        <f t="shared" si="90"/>
        <v>2.0708744641705281</v>
      </c>
      <c r="L1167" s="4">
        <f t="shared" si="92"/>
        <v>6.8584862389342582E-3</v>
      </c>
      <c r="M1167" s="4"/>
      <c r="N1167" s="4"/>
      <c r="O1167" s="4"/>
      <c r="P1167" s="4"/>
      <c r="Q1167" s="4"/>
      <c r="R1167" s="4"/>
      <c r="S1167" s="4"/>
    </row>
    <row r="1168" spans="4:19" x14ac:dyDescent="0.25">
      <c r="D1168" s="4">
        <f t="shared" si="91"/>
        <v>116.49999999999766</v>
      </c>
      <c r="E1168" s="1">
        <v>144.59219999999999</v>
      </c>
      <c r="F1168" s="1">
        <v>159.99870000000001</v>
      </c>
      <c r="G1168" s="1">
        <v>2.0776711669699726</v>
      </c>
      <c r="H1168" s="1">
        <v>1.0573488304363499E-4</v>
      </c>
      <c r="I1168" s="1">
        <v>0.47232414363979536</v>
      </c>
      <c r="J1168" s="4">
        <f t="shared" si="89"/>
        <v>45.667321451776147</v>
      </c>
      <c r="K1168" s="20">
        <f t="shared" si="90"/>
        <v>2.070926143336858</v>
      </c>
      <c r="L1168" s="4">
        <f t="shared" si="92"/>
        <v>6.7450236331145774E-3</v>
      </c>
      <c r="M1168" s="4"/>
      <c r="N1168" s="4"/>
      <c r="O1168" s="4"/>
      <c r="P1168" s="4"/>
      <c r="Q1168" s="4"/>
      <c r="R1168" s="4"/>
      <c r="S1168" s="4"/>
    </row>
    <row r="1169" spans="4:19" x14ac:dyDescent="0.25">
      <c r="D1169" s="4">
        <f t="shared" si="91"/>
        <v>116.59999999999765</v>
      </c>
      <c r="E1169" s="1">
        <v>144.69220000000001</v>
      </c>
      <c r="F1169" s="1">
        <v>159.99870000000001</v>
      </c>
      <c r="G1169" s="1">
        <v>2.0775837465878064</v>
      </c>
      <c r="H1169" s="1">
        <v>1.0571580100369707E-4</v>
      </c>
      <c r="I1169" s="1">
        <v>0.47295855293805733</v>
      </c>
      <c r="J1169" s="4">
        <f t="shared" si="89"/>
        <v>45.77951430726096</v>
      </c>
      <c r="K1169" s="20">
        <f t="shared" si="90"/>
        <v>2.0709778133491645</v>
      </c>
      <c r="L1169" s="4">
        <f t="shared" si="92"/>
        <v>6.6059332386418923E-3</v>
      </c>
      <c r="M1169" s="4"/>
      <c r="N1169" s="4"/>
      <c r="O1169" s="4"/>
      <c r="P1169" s="4"/>
      <c r="Q1169" s="4"/>
      <c r="R1169" s="4"/>
      <c r="S1169" s="4"/>
    </row>
    <row r="1170" spans="4:19" x14ac:dyDescent="0.25">
      <c r="D1170" s="4">
        <f t="shared" si="91"/>
        <v>116.69999999999764</v>
      </c>
      <c r="E1170" s="1">
        <v>144.79220000000001</v>
      </c>
      <c r="F1170" s="1">
        <v>159.99870000000001</v>
      </c>
      <c r="G1170" s="1">
        <v>2.0774611351228387</v>
      </c>
      <c r="H1170" s="1">
        <v>1.0569636919659667E-4</v>
      </c>
      <c r="I1170" s="1">
        <v>0.4735928477440795</v>
      </c>
      <c r="J1170" s="4">
        <f t="shared" si="89"/>
        <v>45.891807312421633</v>
      </c>
      <c r="K1170" s="20">
        <f t="shared" si="90"/>
        <v>2.0710294740364779</v>
      </c>
      <c r="L1170" s="4">
        <f t="shared" si="92"/>
        <v>6.4316610863608403E-3</v>
      </c>
      <c r="M1170" s="4"/>
      <c r="N1170" s="4"/>
      <c r="O1170" s="4"/>
      <c r="P1170" s="4"/>
      <c r="Q1170" s="4"/>
      <c r="R1170" s="4"/>
      <c r="S1170" s="4"/>
    </row>
    <row r="1171" spans="4:19" x14ac:dyDescent="0.25">
      <c r="D1171" s="4">
        <f t="shared" si="91"/>
        <v>116.79999999999764</v>
      </c>
      <c r="E1171" s="1">
        <v>144.8922</v>
      </c>
      <c r="F1171" s="1">
        <v>159.99870000000001</v>
      </c>
      <c r="G1171" s="1">
        <v>2.0772738739763419</v>
      </c>
      <c r="H1171" s="1">
        <v>1.0567658771251805E-4</v>
      </c>
      <c r="I1171" s="1">
        <v>0.47422702595925903</v>
      </c>
      <c r="J1171" s="4">
        <f t="shared" si="89"/>
        <v>46.00420022379484</v>
      </c>
      <c r="K1171" s="20">
        <f t="shared" si="90"/>
        <v>2.0710811252278734</v>
      </c>
      <c r="L1171" s="4">
        <f t="shared" si="92"/>
        <v>6.1927487484685351E-3</v>
      </c>
      <c r="M1171" s="4"/>
      <c r="N1171" s="4"/>
      <c r="O1171" s="4"/>
      <c r="P1171" s="4"/>
      <c r="Q1171" s="4"/>
      <c r="R1171" s="4"/>
      <c r="S1171" s="4"/>
    </row>
    <row r="1172" spans="4:19" x14ac:dyDescent="0.25">
      <c r="D1172" s="4">
        <f t="shared" si="91"/>
        <v>116.89999999999763</v>
      </c>
      <c r="E1172" s="1">
        <v>144.9922</v>
      </c>
      <c r="F1172" s="1">
        <v>159.99870000000001</v>
      </c>
      <c r="G1172" s="1">
        <v>2.0771304026387618</v>
      </c>
      <c r="H1172" s="1">
        <v>1.0565645663981647E-4</v>
      </c>
      <c r="I1172" s="1">
        <v>0.47486108548553413</v>
      </c>
      <c r="J1172" s="4">
        <f t="shared" si="89"/>
        <v>46.116692796632258</v>
      </c>
      <c r="K1172" s="20">
        <f t="shared" si="90"/>
        <v>2.0711327667524704</v>
      </c>
      <c r="L1172" s="4">
        <f t="shared" si="92"/>
        <v>5.9976358862914303E-3</v>
      </c>
      <c r="M1172" s="4"/>
      <c r="N1172" s="4"/>
      <c r="O1172" s="4"/>
      <c r="P1172" s="4"/>
      <c r="Q1172" s="4"/>
      <c r="R1172" s="4"/>
      <c r="S1172" s="4"/>
    </row>
    <row r="1173" spans="4:19" x14ac:dyDescent="0.25">
      <c r="D1173" s="4">
        <f t="shared" si="91"/>
        <v>116.99999999999763</v>
      </c>
      <c r="E1173" s="1">
        <v>145.09219999999999</v>
      </c>
      <c r="F1173" s="1">
        <v>159.99870000000001</v>
      </c>
      <c r="G1173" s="1">
        <v>2.0770503070973607</v>
      </c>
      <c r="H1173" s="1">
        <v>1.0563597606492386E-4</v>
      </c>
      <c r="I1173" s="1">
        <v>0.47549502422537299</v>
      </c>
      <c r="J1173" s="4">
        <f t="shared" si="89"/>
        <v>46.229284784893999</v>
      </c>
      <c r="K1173" s="20">
        <f t="shared" si="90"/>
        <v>2.0711843984394291</v>
      </c>
      <c r="L1173" s="4">
        <f t="shared" si="92"/>
        <v>5.8659086579315733E-3</v>
      </c>
      <c r="M1173" s="4"/>
      <c r="N1173" s="4"/>
      <c r="O1173" s="4"/>
      <c r="P1173" s="4"/>
      <c r="Q1173" s="4"/>
      <c r="R1173" s="4"/>
      <c r="S1173" s="4"/>
    </row>
    <row r="1174" spans="4:19" x14ac:dyDescent="0.25">
      <c r="D1174" s="4">
        <f t="shared" si="91"/>
        <v>117.09999999999762</v>
      </c>
      <c r="E1174" s="1">
        <v>145.19220000000001</v>
      </c>
      <c r="F1174" s="1">
        <v>159.99870000000001</v>
      </c>
      <c r="G1174" s="1">
        <v>2.077032791173794</v>
      </c>
      <c r="H1174" s="1">
        <v>1.0561514607225288E-4</v>
      </c>
      <c r="I1174" s="1">
        <v>0.47612884008176265</v>
      </c>
      <c r="J1174" s="4">
        <f t="shared" si="89"/>
        <v>46.341975941241834</v>
      </c>
      <c r="K1174" s="20">
        <f t="shared" si="90"/>
        <v>2.0712360201179547</v>
      </c>
      <c r="L1174" s="4">
        <f t="shared" si="92"/>
        <v>5.7967710558393115E-3</v>
      </c>
      <c r="M1174" s="4"/>
      <c r="N1174" s="4"/>
      <c r="O1174" s="4"/>
      <c r="P1174" s="4"/>
      <c r="Q1174" s="4"/>
      <c r="R1174" s="4"/>
      <c r="S1174" s="4"/>
    </row>
    <row r="1175" spans="4:19" x14ac:dyDescent="0.25">
      <c r="D1175" s="4">
        <f t="shared" si="91"/>
        <v>117.19999999999762</v>
      </c>
      <c r="E1175" s="1">
        <v>145.29220000000001</v>
      </c>
      <c r="F1175" s="1">
        <v>159.99870000000001</v>
      </c>
      <c r="G1175" s="1">
        <v>2.0770724408553223</v>
      </c>
      <c r="H1175" s="1">
        <v>1.0559396674410001E-4</v>
      </c>
      <c r="I1175" s="1">
        <v>0.47676253095819615</v>
      </c>
      <c r="J1175" s="4">
        <f t="shared" si="89"/>
        <v>46.454766017032163</v>
      </c>
      <c r="K1175" s="20">
        <f t="shared" si="90"/>
        <v>2.0712876316172921</v>
      </c>
      <c r="L1175" s="4">
        <f t="shared" si="92"/>
        <v>5.784809238030153E-3</v>
      </c>
      <c r="M1175" s="4"/>
      <c r="N1175" s="4"/>
      <c r="O1175" s="4"/>
      <c r="P1175" s="4"/>
      <c r="Q1175" s="4"/>
      <c r="R1175" s="4"/>
      <c r="S1175" s="4"/>
    </row>
    <row r="1176" spans="4:19" x14ac:dyDescent="0.25">
      <c r="D1176" s="4">
        <f t="shared" si="91"/>
        <v>117.29999999999761</v>
      </c>
      <c r="E1176" s="1">
        <v>145.3922</v>
      </c>
      <c r="F1176" s="1">
        <v>159.99870000000001</v>
      </c>
      <c r="G1176" s="1">
        <v>2.0771034918107363</v>
      </c>
      <c r="H1176" s="1">
        <v>1.0557243816054742E-4</v>
      </c>
      <c r="I1176" s="1">
        <v>0.47739609475866074</v>
      </c>
      <c r="J1176" s="4">
        <f t="shared" si="89"/>
        <v>46.567654762309147</v>
      </c>
      <c r="K1176" s="20">
        <f t="shared" si="90"/>
        <v>2.0713392327667273</v>
      </c>
      <c r="L1176" s="4">
        <f t="shared" si="92"/>
        <v>5.7642590440090125E-3</v>
      </c>
      <c r="M1176" s="4"/>
      <c r="N1176" s="4"/>
      <c r="O1176" s="4"/>
      <c r="P1176" s="4"/>
      <c r="Q1176" s="4"/>
      <c r="R1176" s="4"/>
      <c r="S1176" s="4"/>
    </row>
    <row r="1177" spans="4:19" x14ac:dyDescent="0.25">
      <c r="D1177" s="4">
        <f t="shared" si="91"/>
        <v>117.3999999999976</v>
      </c>
      <c r="E1177" s="1">
        <v>145.4922</v>
      </c>
      <c r="F1177" s="1">
        <v>159.99870000000001</v>
      </c>
      <c r="G1177" s="1">
        <v>2.0771517402183797</v>
      </c>
      <c r="H1177" s="1">
        <v>1.0555056039936408E-4</v>
      </c>
      <c r="I1177" s="1">
        <v>0.478029529387624</v>
      </c>
      <c r="J1177" s="4">
        <f t="shared" si="89"/>
        <v>46.680641925797438</v>
      </c>
      <c r="K1177" s="20">
        <f t="shared" si="90"/>
        <v>2.0713908233955829</v>
      </c>
      <c r="L1177" s="4">
        <f t="shared" si="92"/>
        <v>5.76091682279678E-3</v>
      </c>
      <c r="M1177" s="4"/>
      <c r="N1177" s="4"/>
      <c r="O1177" s="4"/>
      <c r="P1177" s="4"/>
      <c r="Q1177" s="4"/>
      <c r="R1177" s="4"/>
      <c r="S1177" s="4"/>
    </row>
    <row r="1178" spans="4:19" x14ac:dyDescent="0.25">
      <c r="D1178" s="4">
        <f t="shared" si="91"/>
        <v>117.4999999999976</v>
      </c>
      <c r="E1178" s="1">
        <v>145.59219999999999</v>
      </c>
      <c r="F1178" s="1">
        <v>159.99870000000001</v>
      </c>
      <c r="G1178" s="1">
        <v>2.0771339058234757</v>
      </c>
      <c r="H1178" s="1">
        <v>1.0552833353590527E-4</v>
      </c>
      <c r="I1178" s="1">
        <v>0.47866283275002014</v>
      </c>
      <c r="J1178" s="4">
        <f t="shared" si="89"/>
        <v>46.793727254894932</v>
      </c>
      <c r="K1178" s="20">
        <f t="shared" si="90"/>
        <v>2.0714424033332226</v>
      </c>
      <c r="L1178" s="4">
        <f t="shared" si="92"/>
        <v>5.6915024902530753E-3</v>
      </c>
      <c r="M1178" s="4"/>
      <c r="N1178" s="4"/>
      <c r="O1178" s="4"/>
      <c r="P1178" s="4"/>
      <c r="Q1178" s="4"/>
      <c r="R1178" s="4"/>
      <c r="S1178" s="4"/>
    </row>
    <row r="1179" spans="4:19" x14ac:dyDescent="0.25">
      <c r="D1179" s="4">
        <f t="shared" si="91"/>
        <v>117.59999999999759</v>
      </c>
      <c r="E1179" s="1">
        <v>145.69220000000001</v>
      </c>
      <c r="F1179" s="1">
        <v>159.99870000000001</v>
      </c>
      <c r="G1179" s="1">
        <v>2.0770834281164694</v>
      </c>
      <c r="H1179" s="1">
        <v>1.0550575764301129E-4</v>
      </c>
      <c r="I1179" s="1">
        <v>0.47929600275123574</v>
      </c>
      <c r="J1179" s="4">
        <f t="shared" si="89"/>
        <v>46.9069104956654</v>
      </c>
      <c r="K1179" s="20">
        <f t="shared" si="90"/>
        <v>2.0714939724090446</v>
      </c>
      <c r="L1179" s="4">
        <f t="shared" si="92"/>
        <v>5.5894557074247508E-3</v>
      </c>
      <c r="M1179" s="4"/>
      <c r="N1179" s="4"/>
      <c r="O1179" s="4"/>
      <c r="P1179" s="4"/>
      <c r="Q1179" s="4"/>
      <c r="R1179" s="4"/>
      <c r="S1179" s="4"/>
    </row>
    <row r="1180" spans="4:19" x14ac:dyDescent="0.25">
      <c r="D1180" s="4">
        <f t="shared" si="91"/>
        <v>117.69999999999759</v>
      </c>
      <c r="E1180" s="1">
        <v>145.79220000000001</v>
      </c>
      <c r="F1180" s="1">
        <v>159.99870000000001</v>
      </c>
      <c r="G1180" s="1">
        <v>2.0770003070973608</v>
      </c>
      <c r="H1180" s="1">
        <v>1.054828327909049E-4</v>
      </c>
      <c r="I1180" s="1">
        <v>0.4799290372970938</v>
      </c>
      <c r="J1180" s="4">
        <f t="shared" si="89"/>
        <v>47.020191392830803</v>
      </c>
      <c r="K1180" s="20">
        <f t="shared" si="90"/>
        <v>2.0715455304524832</v>
      </c>
      <c r="L1180" s="4">
        <f t="shared" si="92"/>
        <v>5.4547766448775903E-3</v>
      </c>
      <c r="M1180" s="4"/>
      <c r="N1180" s="4"/>
      <c r="O1180" s="4"/>
      <c r="P1180" s="4"/>
      <c r="Q1180" s="4"/>
      <c r="R1180" s="4"/>
      <c r="S1180" s="4"/>
    </row>
    <row r="1181" spans="4:19" x14ac:dyDescent="0.25">
      <c r="D1181" s="4">
        <f t="shared" si="91"/>
        <v>117.79999999999758</v>
      </c>
      <c r="E1181" s="1">
        <v>145.8922</v>
      </c>
      <c r="F1181" s="1">
        <v>159.99870000000001</v>
      </c>
      <c r="G1181" s="1">
        <v>2.0769737147406726</v>
      </c>
      <c r="H1181" s="1">
        <v>1.0545955904708756E-4</v>
      </c>
      <c r="I1181" s="1">
        <v>0.4805619342938392</v>
      </c>
      <c r="J1181" s="4">
        <f t="shared" si="89"/>
        <v>47.133569689763839</v>
      </c>
      <c r="K1181" s="20">
        <f t="shared" si="90"/>
        <v>2.0715970772930077</v>
      </c>
      <c r="L1181" s="4">
        <f t="shared" si="92"/>
        <v>5.3766374476649226E-3</v>
      </c>
      <c r="M1181" s="4"/>
      <c r="N1181" s="4"/>
      <c r="O1181" s="4"/>
      <c r="P1181" s="4"/>
      <c r="Q1181" s="4"/>
      <c r="R1181" s="4"/>
      <c r="S1181" s="4"/>
    </row>
    <row r="1182" spans="4:19" x14ac:dyDescent="0.25">
      <c r="D1182" s="4">
        <f t="shared" si="91"/>
        <v>117.89999999999758</v>
      </c>
      <c r="E1182" s="1">
        <v>145.9922</v>
      </c>
      <c r="F1182" s="1">
        <v>159.99870000000001</v>
      </c>
      <c r="G1182" s="1">
        <v>2.0770665491355773</v>
      </c>
      <c r="H1182" s="1">
        <v>1.0543593647623473E-4</v>
      </c>
      <c r="I1182" s="1">
        <v>0.48119469164812168</v>
      </c>
      <c r="J1182" s="4">
        <f t="shared" si="89"/>
        <v>47.24704512847994</v>
      </c>
      <c r="K1182" s="20">
        <f t="shared" si="90"/>
        <v>2.0716486127601184</v>
      </c>
      <c r="L1182" s="4">
        <f t="shared" si="92"/>
        <v>5.4179363754589538E-3</v>
      </c>
      <c r="M1182" s="4"/>
      <c r="N1182" s="4"/>
      <c r="O1182" s="4"/>
      <c r="P1182" s="4"/>
      <c r="Q1182" s="4"/>
      <c r="R1182" s="4"/>
      <c r="S1182" s="4"/>
    </row>
    <row r="1183" spans="4:19" x14ac:dyDescent="0.25">
      <c r="D1183" s="4">
        <f t="shared" si="91"/>
        <v>117.99999999999757</v>
      </c>
      <c r="E1183" s="1">
        <v>146.09219999999999</v>
      </c>
      <c r="F1183" s="1">
        <v>159.99870000000001</v>
      </c>
      <c r="G1183" s="1">
        <v>2.0771980777979975</v>
      </c>
      <c r="H1183" s="1">
        <v>1.0541196514008974E-4</v>
      </c>
      <c r="I1183" s="1">
        <v>0.48182730726697903</v>
      </c>
      <c r="J1183" s="4">
        <f t="shared" si="89"/>
        <v>47.360617449629501</v>
      </c>
      <c r="K1183" s="20">
        <f t="shared" si="90"/>
        <v>2.071700136683349</v>
      </c>
      <c r="L1183" s="4">
        <f t="shared" si="92"/>
        <v>5.4979411146485191E-3</v>
      </c>
      <c r="M1183" s="4"/>
      <c r="N1183" s="4"/>
      <c r="O1183" s="4"/>
      <c r="P1183" s="4"/>
      <c r="Q1183" s="4"/>
      <c r="R1183" s="4"/>
      <c r="S1183" s="4"/>
    </row>
    <row r="1184" spans="4:19" x14ac:dyDescent="0.25">
      <c r="D1184" s="4">
        <f t="shared" si="91"/>
        <v>118.09999999999756</v>
      </c>
      <c r="E1184" s="1">
        <v>146.19220000000001</v>
      </c>
      <c r="F1184" s="1">
        <v>159.99870000000001</v>
      </c>
      <c r="G1184" s="1">
        <v>2.0773877274795263</v>
      </c>
      <c r="H1184" s="1">
        <v>1.0538764509735651E-4</v>
      </c>
      <c r="I1184" s="1">
        <v>0.48245977905781973</v>
      </c>
      <c r="J1184" s="4">
        <f t="shared" si="89"/>
        <v>47.474286392489688</v>
      </c>
      <c r="K1184" s="20">
        <f t="shared" si="90"/>
        <v>2.0717516488922616</v>
      </c>
      <c r="L1184" s="4">
        <f t="shared" si="92"/>
        <v>5.6360785872646701E-3</v>
      </c>
      <c r="M1184" s="4"/>
      <c r="N1184" s="4"/>
      <c r="O1184" s="4"/>
      <c r="P1184" s="4"/>
      <c r="Q1184" s="4"/>
      <c r="R1184" s="4"/>
      <c r="S1184" s="4"/>
    </row>
    <row r="1185" spans="4:19" x14ac:dyDescent="0.25">
      <c r="D1185" s="4">
        <f t="shared" si="91"/>
        <v>118.19999999999756</v>
      </c>
      <c r="E1185" s="1">
        <v>146.29220000000001</v>
      </c>
      <c r="F1185" s="1">
        <v>159.99870000000001</v>
      </c>
      <c r="G1185" s="1">
        <v>2.077602377161055</v>
      </c>
      <c r="H1185" s="1">
        <v>1.0536297640359155E-4</v>
      </c>
      <c r="I1185" s="1">
        <v>0.48309210492840382</v>
      </c>
      <c r="J1185" s="4">
        <f t="shared" si="89"/>
        <v>47.588051694956199</v>
      </c>
      <c r="K1185" s="20">
        <f t="shared" si="90"/>
        <v>2.0718031492164481</v>
      </c>
      <c r="L1185" s="4">
        <f t="shared" si="92"/>
        <v>5.7992279446068551E-3</v>
      </c>
      <c r="M1185" s="4"/>
      <c r="N1185" s="4"/>
      <c r="O1185" s="4"/>
      <c r="P1185" s="4"/>
      <c r="Q1185" s="4"/>
      <c r="R1185" s="4"/>
      <c r="S1185" s="4"/>
    </row>
    <row r="1186" spans="4:19" x14ac:dyDescent="0.25">
      <c r="D1186" s="4">
        <f t="shared" si="91"/>
        <v>118.29999999999755</v>
      </c>
      <c r="E1186" s="1">
        <v>146.3922</v>
      </c>
      <c r="F1186" s="1">
        <v>159.99870000000001</v>
      </c>
      <c r="G1186" s="1">
        <v>2.0778230777979978</v>
      </c>
      <c r="H1186" s="1">
        <v>1.0533795911109393E-4</v>
      </c>
      <c r="I1186" s="1">
        <v>0.48372428278682533</v>
      </c>
      <c r="J1186" s="4">
        <f t="shared" si="89"/>
        <v>47.701913093535033</v>
      </c>
      <c r="K1186" s="20">
        <f t="shared" si="90"/>
        <v>2.0718546374855267</v>
      </c>
      <c r="L1186" s="4">
        <f t="shared" si="92"/>
        <v>5.9684403124711238E-3</v>
      </c>
      <c r="M1186" s="4"/>
      <c r="N1186" s="4"/>
      <c r="O1186" s="4"/>
      <c r="P1186" s="4"/>
      <c r="Q1186" s="4"/>
      <c r="R1186" s="4"/>
      <c r="S1186" s="4"/>
    </row>
    <row r="1187" spans="4:19" x14ac:dyDescent="0.25">
      <c r="D1187" s="4">
        <f t="shared" si="91"/>
        <v>118.39999999999755</v>
      </c>
      <c r="E1187" s="1">
        <v>146.4922</v>
      </c>
      <c r="F1187" s="1">
        <v>159.99870000000001</v>
      </c>
      <c r="G1187" s="1">
        <v>2.0780405937215649</v>
      </c>
      <c r="H1187" s="1">
        <v>1.0531259326879489E-4</v>
      </c>
      <c r="I1187" s="1">
        <v>0.48435631054149186</v>
      </c>
      <c r="J1187" s="4">
        <f t="shared" si="89"/>
        <v>47.81587032333389</v>
      </c>
      <c r="K1187" s="20">
        <f t="shared" si="90"/>
        <v>2.071906113529141</v>
      </c>
      <c r="L1187" s="4">
        <f t="shared" si="92"/>
        <v>6.1344801924239079E-3</v>
      </c>
      <c r="M1187" s="4"/>
      <c r="N1187" s="4"/>
      <c r="O1187" s="4"/>
      <c r="P1187" s="4"/>
      <c r="Q1187" s="4"/>
      <c r="R1187" s="4"/>
      <c r="S1187" s="4"/>
    </row>
    <row r="1188" spans="4:19" x14ac:dyDescent="0.25">
      <c r="D1188" s="4">
        <f t="shared" si="91"/>
        <v>118.49999999999754</v>
      </c>
      <c r="E1188" s="1">
        <v>146.59219999999999</v>
      </c>
      <c r="F1188" s="1">
        <v>159.99870000000001</v>
      </c>
      <c r="G1188" s="1">
        <v>2.0782834281164693</v>
      </c>
      <c r="H1188" s="1">
        <v>1.0528687892214571E-4</v>
      </c>
      <c r="I1188" s="1">
        <v>0.48498818610110461</v>
      </c>
      <c r="J1188" s="4">
        <f t="shared" si="89"/>
        <v>47.929923118053551</v>
      </c>
      <c r="K1188" s="20">
        <f t="shared" si="90"/>
        <v>2.0719575771769594</v>
      </c>
      <c r="L1188" s="4">
        <f t="shared" si="92"/>
        <v>6.3258509395098805E-3</v>
      </c>
      <c r="M1188" s="4"/>
      <c r="N1188" s="4"/>
      <c r="O1188" s="4"/>
      <c r="P1188" s="4"/>
      <c r="Q1188" s="4"/>
      <c r="R1188" s="4"/>
      <c r="S1188" s="4"/>
    </row>
    <row r="1189" spans="4:19" x14ac:dyDescent="0.25">
      <c r="D1189" s="4">
        <f t="shared" si="91"/>
        <v>118.59999999999754</v>
      </c>
      <c r="E1189" s="1">
        <v>146.69220000000001</v>
      </c>
      <c r="F1189" s="1">
        <v>159.99870000000001</v>
      </c>
      <c r="G1189" s="1">
        <v>2.0785663898999083</v>
      </c>
      <c r="H1189" s="1">
        <v>1.0526081611300465E-4</v>
      </c>
      <c r="I1189" s="1">
        <v>0.48561990737463762</v>
      </c>
      <c r="J1189" s="4">
        <f t="shared" si="89"/>
        <v>48.044071209979116</v>
      </c>
      <c r="K1189" s="20">
        <f t="shared" si="90"/>
        <v>2.0720090282586701</v>
      </c>
      <c r="L1189" s="4">
        <f t="shared" si="92"/>
        <v>6.557361641238213E-3</v>
      </c>
      <c r="M1189" s="4"/>
      <c r="N1189" s="4"/>
      <c r="O1189" s="4"/>
      <c r="P1189" s="4"/>
      <c r="Q1189" s="4"/>
      <c r="R1189" s="4"/>
      <c r="S1189" s="4"/>
    </row>
    <row r="1190" spans="4:19" x14ac:dyDescent="0.25">
      <c r="D1190" s="4">
        <f t="shared" si="91"/>
        <v>118.69999999999753</v>
      </c>
      <c r="E1190" s="1">
        <v>146.79220000000001</v>
      </c>
      <c r="F1190" s="1">
        <v>159.99870000000001</v>
      </c>
      <c r="G1190" s="1">
        <v>2.0788579504094624</v>
      </c>
      <c r="H1190" s="1">
        <v>1.0523440487952261E-4</v>
      </c>
      <c r="I1190" s="1">
        <v>0.4862514722713156</v>
      </c>
      <c r="J1190" s="4">
        <f t="shared" si="89"/>
        <v>48.158314329970892</v>
      </c>
      <c r="K1190" s="20">
        <f t="shared" si="90"/>
        <v>2.0720604666039835</v>
      </c>
      <c r="L1190" s="4">
        <f t="shared" si="92"/>
        <v>6.7974838054789544E-3</v>
      </c>
      <c r="M1190" s="4"/>
      <c r="N1190" s="4"/>
      <c r="O1190" s="4"/>
      <c r="P1190" s="4"/>
      <c r="Q1190" s="4"/>
      <c r="R1190" s="4"/>
      <c r="S1190" s="4"/>
    </row>
    <row r="1191" spans="4:19" x14ac:dyDescent="0.25">
      <c r="D1191" s="4">
        <f t="shared" si="91"/>
        <v>118.79999999999752</v>
      </c>
      <c r="E1191" s="1">
        <v>146.8922</v>
      </c>
      <c r="F1191" s="1">
        <v>159.99870000000001</v>
      </c>
      <c r="G1191" s="1">
        <v>2.0791515809827112</v>
      </c>
      <c r="H1191" s="1">
        <v>1.0520764525602725E-4</v>
      </c>
      <c r="I1191" s="1">
        <v>0.48688287870059271</v>
      </c>
      <c r="J1191" s="4">
        <f t="shared" si="89"/>
        <v>48.272652207455529</v>
      </c>
      <c r="K1191" s="20">
        <f t="shared" si="90"/>
        <v>2.0721118920426282</v>
      </c>
      <c r="L1191" s="4">
        <f t="shared" si="92"/>
        <v>7.0396889400829998E-3</v>
      </c>
      <c r="M1191" s="4"/>
      <c r="N1191" s="4"/>
      <c r="O1191" s="4"/>
      <c r="P1191" s="4"/>
      <c r="Q1191" s="4"/>
      <c r="R1191" s="4"/>
      <c r="S1191" s="4"/>
    </row>
    <row r="1192" spans="4:19" x14ac:dyDescent="0.25">
      <c r="D1192" s="4">
        <f t="shared" si="91"/>
        <v>118.89999999999752</v>
      </c>
      <c r="E1192" s="1">
        <v>146.9922</v>
      </c>
      <c r="F1192" s="1">
        <v>159.99870000000001</v>
      </c>
      <c r="G1192" s="1">
        <v>2.0794490332120104</v>
      </c>
      <c r="H1192" s="1">
        <v>1.0518053727290669E-4</v>
      </c>
      <c r="I1192" s="1">
        <v>0.48751412457212884</v>
      </c>
      <c r="J1192" s="4">
        <f t="shared" si="89"/>
        <v>48.38708457041659</v>
      </c>
      <c r="K1192" s="20">
        <f t="shared" si="90"/>
        <v>2.072163304404349</v>
      </c>
      <c r="L1192" s="4">
        <f t="shared" si="92"/>
        <v>7.285728807661318E-3</v>
      </c>
      <c r="M1192" s="4"/>
      <c r="N1192" s="4"/>
      <c r="O1192" s="4"/>
      <c r="P1192" s="4"/>
      <c r="Q1192" s="4"/>
      <c r="R1192" s="4"/>
      <c r="S1192" s="4"/>
    </row>
    <row r="1193" spans="4:19" x14ac:dyDescent="0.25">
      <c r="D1193" s="4">
        <f t="shared" si="91"/>
        <v>118.99999999999751</v>
      </c>
      <c r="E1193" s="1">
        <v>147.09219999999999</v>
      </c>
      <c r="F1193" s="1">
        <v>159.99870000000001</v>
      </c>
      <c r="G1193" s="1">
        <v>2.0796840650591442</v>
      </c>
      <c r="H1193" s="1">
        <v>1.0515308095649092E-4</v>
      </c>
      <c r="I1193" s="1">
        <v>0.48814520779576626</v>
      </c>
      <c r="J1193" s="4">
        <f t="shared" si="89"/>
        <v>48.50161114538524</v>
      </c>
      <c r="K1193" s="20">
        <f t="shared" si="90"/>
        <v>2.0722147035189051</v>
      </c>
      <c r="L1193" s="4">
        <f t="shared" si="92"/>
        <v>7.4693615402390279E-3</v>
      </c>
      <c r="M1193" s="4"/>
      <c r="N1193" s="4"/>
      <c r="O1193" s="4"/>
      <c r="P1193" s="4"/>
      <c r="Q1193" s="4"/>
      <c r="R1193" s="4"/>
      <c r="S1193" s="4"/>
    </row>
    <row r="1194" spans="4:19" x14ac:dyDescent="0.25">
      <c r="D1194" s="4">
        <f t="shared" si="91"/>
        <v>119.09999999999751</v>
      </c>
      <c r="E1194" s="1">
        <v>147.19220000000001</v>
      </c>
      <c r="F1194" s="1">
        <v>159.99870000000001</v>
      </c>
      <c r="G1194" s="1">
        <v>2.0798601797088256</v>
      </c>
      <c r="H1194" s="1">
        <v>1.0512527632893278E-4</v>
      </c>
      <c r="I1194" s="1">
        <v>0.48877612628150535</v>
      </c>
      <c r="J1194" s="4">
        <f t="shared" si="89"/>
        <v>48.616231657430582</v>
      </c>
      <c r="K1194" s="20">
        <f t="shared" si="90"/>
        <v>2.0722660892160683</v>
      </c>
      <c r="L1194" s="4">
        <f t="shared" si="92"/>
        <v>7.5940904927573882E-3</v>
      </c>
      <c r="M1194" s="4"/>
      <c r="N1194" s="4"/>
      <c r="O1194" s="4"/>
      <c r="P1194" s="4"/>
      <c r="Q1194" s="4"/>
      <c r="R1194" s="4"/>
      <c r="S1194" s="4"/>
    </row>
    <row r="1195" spans="4:19" x14ac:dyDescent="0.25">
      <c r="D1195" s="4">
        <f t="shared" si="91"/>
        <v>119.1999999999975</v>
      </c>
      <c r="E1195" s="1">
        <v>147.29220000000001</v>
      </c>
      <c r="F1195" s="1">
        <v>159.99870000000001</v>
      </c>
      <c r="G1195" s="1">
        <v>2.0799703707916279</v>
      </c>
      <c r="H1195" s="1">
        <v>1.0509712340808751E-4</v>
      </c>
      <c r="I1195" s="1">
        <v>0.4894068779394789</v>
      </c>
      <c r="J1195" s="4">
        <f t="shared" si="89"/>
        <v>48.730945830149921</v>
      </c>
      <c r="K1195" s="20">
        <f t="shared" si="90"/>
        <v>2.0723174613256217</v>
      </c>
      <c r="L1195" s="4">
        <f t="shared" si="92"/>
        <v>7.6529094660062746E-3</v>
      </c>
      <c r="M1195" s="4"/>
      <c r="N1195" s="4"/>
      <c r="O1195" s="4"/>
      <c r="P1195" s="4"/>
      <c r="Q1195" s="4"/>
      <c r="R1195" s="4"/>
      <c r="S1195" s="4"/>
    </row>
    <row r="1196" spans="4:19" x14ac:dyDescent="0.25">
      <c r="D1196" s="4">
        <f t="shared" si="91"/>
        <v>119.2999999999975</v>
      </c>
      <c r="E1196" s="1">
        <v>147.3922</v>
      </c>
      <c r="F1196" s="1">
        <v>159.99870000000001</v>
      </c>
      <c r="G1196" s="1">
        <v>2.0800477593266602</v>
      </c>
      <c r="H1196" s="1">
        <v>1.0506862220739073E-4</v>
      </c>
      <c r="I1196" s="1">
        <v>0.49003746067992737</v>
      </c>
      <c r="J1196" s="4">
        <f t="shared" si="89"/>
        <v>48.845753385658945</v>
      </c>
      <c r="K1196" s="20">
        <f t="shared" si="90"/>
        <v>2.0723688196773566</v>
      </c>
      <c r="L1196" s="4">
        <f t="shared" si="92"/>
        <v>7.6789396493035511E-3</v>
      </c>
      <c r="M1196" s="4"/>
      <c r="N1196" s="4"/>
      <c r="O1196" s="4"/>
      <c r="P1196" s="4"/>
      <c r="Q1196" s="4"/>
      <c r="R1196" s="4"/>
      <c r="S1196" s="4"/>
    </row>
    <row r="1197" spans="4:19" x14ac:dyDescent="0.25">
      <c r="D1197" s="4">
        <f t="shared" si="91"/>
        <v>119.39999999999749</v>
      </c>
      <c r="E1197" s="1">
        <v>147.4922</v>
      </c>
      <c r="F1197" s="1">
        <v>159.99870000000001</v>
      </c>
      <c r="G1197" s="1">
        <v>2.0800748293903544</v>
      </c>
      <c r="H1197" s="1">
        <v>1.0503977273573553E-4</v>
      </c>
      <c r="I1197" s="1">
        <v>0.49066787241317167</v>
      </c>
      <c r="J1197" s="4">
        <f t="shared" si="89"/>
        <v>48.960654044581602</v>
      </c>
      <c r="K1197" s="20">
        <f t="shared" si="90"/>
        <v>2.0724201641010702</v>
      </c>
      <c r="L1197" s="4">
        <f t="shared" si="92"/>
        <v>7.6546652892841571E-3</v>
      </c>
      <c r="M1197" s="4"/>
      <c r="N1197" s="4"/>
      <c r="O1197" s="4"/>
      <c r="P1197" s="4"/>
      <c r="Q1197" s="4"/>
      <c r="R1197" s="4"/>
      <c r="S1197" s="4"/>
    </row>
    <row r="1198" spans="4:19" x14ac:dyDescent="0.25">
      <c r="D1198" s="4">
        <f t="shared" si="91"/>
        <v>119.49999999999748</v>
      </c>
      <c r="E1198" s="1">
        <v>147.59219999999999</v>
      </c>
      <c r="F1198" s="1">
        <v>159.99870000000001</v>
      </c>
      <c r="G1198" s="1">
        <v>2.0801176637852588</v>
      </c>
      <c r="H1198" s="1">
        <v>1.0501057499734809E-4</v>
      </c>
      <c r="I1198" s="1">
        <v>0.49129811104958604</v>
      </c>
      <c r="J1198" s="4">
        <f t="shared" si="89"/>
        <v>49.075647526039845</v>
      </c>
      <c r="K1198" s="20">
        <f t="shared" si="90"/>
        <v>2.0724714944265656</v>
      </c>
      <c r="L1198" s="4">
        <f t="shared" si="92"/>
        <v>7.6461693586931112E-3</v>
      </c>
      <c r="M1198" s="4"/>
      <c r="N1198" s="4"/>
      <c r="O1198" s="4"/>
      <c r="P1198" s="4"/>
      <c r="Q1198" s="4"/>
      <c r="R1198" s="4"/>
      <c r="S1198" s="4"/>
    </row>
    <row r="1199" spans="4:19" x14ac:dyDescent="0.25">
      <c r="D1199" s="4">
        <f t="shared" si="91"/>
        <v>119.59999999999748</v>
      </c>
      <c r="E1199" s="1">
        <v>147.69220000000001</v>
      </c>
      <c r="F1199" s="1">
        <v>159.99870000000001</v>
      </c>
      <c r="G1199" s="1">
        <v>2.0801566765241124</v>
      </c>
      <c r="H1199" s="1">
        <v>1.0498102899166205E-4</v>
      </c>
      <c r="I1199" s="1">
        <v>0.49192817449957027</v>
      </c>
      <c r="J1199" s="4">
        <f t="shared" si="89"/>
        <v>49.190733547643269</v>
      </c>
      <c r="K1199" s="20">
        <f t="shared" si="90"/>
        <v>2.072522810483644</v>
      </c>
      <c r="L1199" s="4">
        <f t="shared" si="92"/>
        <v>7.6338660404684511E-3</v>
      </c>
      <c r="M1199" s="4"/>
      <c r="N1199" s="4"/>
      <c r="O1199" s="4"/>
      <c r="P1199" s="4"/>
      <c r="Q1199" s="4"/>
      <c r="R1199" s="4"/>
      <c r="S1199" s="4"/>
    </row>
    <row r="1200" spans="4:19" x14ac:dyDescent="0.25">
      <c r="D1200" s="4">
        <f t="shared" si="91"/>
        <v>119.69999999999747</v>
      </c>
      <c r="E1200" s="1">
        <v>147.79220000000001</v>
      </c>
      <c r="F1200" s="1">
        <v>159.99930000000001</v>
      </c>
      <c r="G1200" s="1">
        <v>2.0803327911737939</v>
      </c>
      <c r="H1200" s="1">
        <v>1.0495407591175709E-4</v>
      </c>
      <c r="I1200" s="1">
        <v>0.4925580606735202</v>
      </c>
      <c r="J1200" s="4">
        <f t="shared" si="89"/>
        <v>49.305911825478404</v>
      </c>
      <c r="K1200" s="20">
        <f t="shared" si="90"/>
        <v>2.0725741121022154</v>
      </c>
      <c r="L1200" s="4">
        <f t="shared" si="92"/>
        <v>7.7586790715784559E-3</v>
      </c>
      <c r="M1200" s="4"/>
      <c r="N1200" s="4"/>
      <c r="O1200" s="4"/>
      <c r="P1200" s="4"/>
      <c r="Q1200" s="4"/>
      <c r="R1200" s="4"/>
      <c r="S1200" s="4"/>
    </row>
    <row r="1201" spans="4:19" x14ac:dyDescent="0.25">
      <c r="D1201" s="4">
        <f t="shared" si="91"/>
        <v>119.79999999999747</v>
      </c>
      <c r="E1201" s="1">
        <v>147.8922</v>
      </c>
      <c r="F1201" s="1">
        <v>160</v>
      </c>
      <c r="G1201" s="1">
        <v>2.0805229185623286</v>
      </c>
      <c r="H1201" s="1">
        <v>1.0492726294463776E-4</v>
      </c>
      <c r="I1201" s="1">
        <v>0.4931877851289907</v>
      </c>
      <c r="J1201" s="4">
        <f t="shared" si="89"/>
        <v>49.421185306234229</v>
      </c>
      <c r="K1201" s="20">
        <f t="shared" si="90"/>
        <v>2.0726254005492897</v>
      </c>
      <c r="L1201" s="4">
        <f t="shared" si="92"/>
        <v>7.8975180130389511E-3</v>
      </c>
      <c r="M1201" s="4"/>
      <c r="N1201" s="4"/>
      <c r="O1201" s="4"/>
      <c r="P1201" s="4"/>
      <c r="Q1201" s="4"/>
      <c r="R1201" s="4"/>
      <c r="S1201" s="4"/>
    </row>
    <row r="1202" spans="4:19" x14ac:dyDescent="0.25">
      <c r="D1202" s="4">
        <f t="shared" si="91"/>
        <v>119.89999999999746</v>
      </c>
      <c r="E1202" s="1">
        <v>147.9922</v>
      </c>
      <c r="F1202" s="1">
        <v>160</v>
      </c>
      <c r="G1202" s="1">
        <v>2.0805554026387618</v>
      </c>
      <c r="H1202" s="1">
        <v>1.0489666915743826E-4</v>
      </c>
      <c r="I1202" s="1">
        <v>0.4938173487066585</v>
      </c>
      <c r="J1202" s="4">
        <f t="shared" si="89"/>
        <v>49.536554250719114</v>
      </c>
      <c r="K1202" s="20">
        <f t="shared" si="90"/>
        <v>2.0726766758931805</v>
      </c>
      <c r="L1202" s="4">
        <f t="shared" si="92"/>
        <v>7.8787267455813215E-3</v>
      </c>
      <c r="M1202" s="4"/>
      <c r="N1202" s="4"/>
      <c r="O1202" s="4"/>
      <c r="P1202" s="4"/>
      <c r="Q1202" s="4"/>
      <c r="R1202" s="4"/>
      <c r="S1202" s="4"/>
    </row>
    <row r="1203" spans="4:19" x14ac:dyDescent="0.25">
      <c r="D1203" s="4">
        <f t="shared" si="91"/>
        <v>119.99999999999746</v>
      </c>
      <c r="E1203" s="1">
        <v>148.09219999999999</v>
      </c>
      <c r="F1203" s="1">
        <v>160</v>
      </c>
      <c r="G1203" s="1">
        <v>2.0805617720655136</v>
      </c>
      <c r="H1203" s="1">
        <v>1.0486572700039678E-4</v>
      </c>
      <c r="I1203" s="1">
        <v>0.49444672872160311</v>
      </c>
      <c r="J1203" s="4">
        <f t="shared" si="89"/>
        <v>49.652014602429553</v>
      </c>
      <c r="K1203" s="20">
        <f t="shared" si="90"/>
        <v>2.0727279362864093</v>
      </c>
      <c r="L1203" s="4">
        <f t="shared" si="92"/>
        <v>7.8338357791043478E-3</v>
      </c>
      <c r="M1203" s="4"/>
      <c r="N1203" s="4"/>
      <c r="O1203" s="4"/>
      <c r="P1203" s="4"/>
      <c r="Q1203" s="4"/>
      <c r="R1203" s="4"/>
      <c r="S1203" s="4"/>
    </row>
    <row r="1204" spans="4:19" x14ac:dyDescent="0.25">
      <c r="D1204" s="4">
        <f t="shared" si="91"/>
        <v>120.09999999999745</v>
      </c>
      <c r="E1204" s="1">
        <v>148.19220000000001</v>
      </c>
      <c r="F1204" s="1">
        <v>160</v>
      </c>
      <c r="G1204" s="1">
        <v>2.0805011032757048</v>
      </c>
      <c r="H1204" s="1">
        <v>1.0483443644726368E-4</v>
      </c>
      <c r="I1204" s="1">
        <v>0.49507592308360565</v>
      </c>
      <c r="J1204" s="4">
        <f t="shared" si="89"/>
        <v>49.767566071215782</v>
      </c>
      <c r="K1204" s="20">
        <f t="shared" si="90"/>
        <v>2.0727791815587273</v>
      </c>
      <c r="L1204" s="4">
        <f t="shared" si="92"/>
        <v>7.7219217169774979E-3</v>
      </c>
      <c r="M1204" s="4"/>
      <c r="N1204" s="4"/>
      <c r="O1204" s="4"/>
      <c r="P1204" s="4"/>
      <c r="Q1204" s="4"/>
      <c r="R1204" s="4"/>
      <c r="S1204" s="4"/>
    </row>
    <row r="1205" spans="4:19" x14ac:dyDescent="0.25">
      <c r="D1205" s="4">
        <f t="shared" si="91"/>
        <v>120.19999999999744</v>
      </c>
      <c r="E1205" s="1">
        <v>148.29220000000001</v>
      </c>
      <c r="F1205" s="1">
        <v>160</v>
      </c>
      <c r="G1205" s="1">
        <v>2.0804028548680611</v>
      </c>
      <c r="H1205" s="1">
        <v>1.04802797466218E-4</v>
      </c>
      <c r="I1205" s="1">
        <v>0.49570492970228919</v>
      </c>
      <c r="J1205" s="4">
        <f t="shared" si="89"/>
        <v>49.883208365349148</v>
      </c>
      <c r="K1205" s="20">
        <f t="shared" si="90"/>
        <v>2.0728304115398748</v>
      </c>
      <c r="L1205" s="4">
        <f t="shared" si="92"/>
        <v>7.5724433281862957E-3</v>
      </c>
      <c r="M1205" s="4"/>
      <c r="N1205" s="4"/>
      <c r="O1205" s="4"/>
      <c r="P1205" s="4"/>
      <c r="Q1205" s="4"/>
      <c r="R1205" s="4"/>
      <c r="S1205" s="4"/>
    </row>
    <row r="1206" spans="4:19" x14ac:dyDescent="0.25">
      <c r="D1206" s="4">
        <f t="shared" si="91"/>
        <v>120.29999999999744</v>
      </c>
      <c r="E1206" s="1">
        <v>148.3922</v>
      </c>
      <c r="F1206" s="1">
        <v>160</v>
      </c>
      <c r="G1206" s="1">
        <v>2.080282791173794</v>
      </c>
      <c r="H1206" s="1">
        <v>1.0477081001973258E-4</v>
      </c>
      <c r="I1206" s="1">
        <v>0.49633374648708645</v>
      </c>
      <c r="J1206" s="4">
        <f t="shared" si="89"/>
        <v>49.998941191510788</v>
      </c>
      <c r="K1206" s="20">
        <f t="shared" si="90"/>
        <v>2.0728816260595724</v>
      </c>
      <c r="L1206" s="4">
        <f t="shared" si="92"/>
        <v>7.4011651142216195E-3</v>
      </c>
      <c r="M1206" s="4"/>
      <c r="N1206" s="4"/>
      <c r="O1206" s="4"/>
      <c r="P1206" s="4"/>
      <c r="Q1206" s="4"/>
      <c r="R1206" s="4"/>
      <c r="S1206" s="4"/>
    </row>
    <row r="1207" spans="4:19" x14ac:dyDescent="0.25">
      <c r="D1207" s="4">
        <f t="shared" si="91"/>
        <v>120.39999999999743</v>
      </c>
      <c r="E1207" s="1">
        <v>148.4922</v>
      </c>
      <c r="F1207" s="1">
        <v>160</v>
      </c>
      <c r="G1207" s="1">
        <v>2.0801302434030933</v>
      </c>
      <c r="H1207" s="1">
        <v>1.0473847406443856E-4</v>
      </c>
      <c r="I1207" s="1">
        <v>0.49696237134720478</v>
      </c>
      <c r="J1207" s="4">
        <f t="shared" si="89"/>
        <v>50.114764254779431</v>
      </c>
      <c r="K1207" s="20">
        <f t="shared" si="90"/>
        <v>2.0729328249475247</v>
      </c>
      <c r="L1207" s="4">
        <f t="shared" si="92"/>
        <v>7.1974184555685383E-3</v>
      </c>
      <c r="M1207" s="4"/>
      <c r="N1207" s="4"/>
      <c r="O1207" s="4"/>
      <c r="P1207" s="4"/>
      <c r="Q1207" s="4"/>
      <c r="R1207" s="4"/>
      <c r="S1207" s="4"/>
    </row>
    <row r="1208" spans="4:19" x14ac:dyDescent="0.25">
      <c r="D1208" s="4">
        <f t="shared" si="91"/>
        <v>120.49999999999743</v>
      </c>
      <c r="E1208" s="1">
        <v>148.59219999999999</v>
      </c>
      <c r="F1208" s="1">
        <v>160</v>
      </c>
      <c r="G1208" s="1">
        <v>2.0799235555050042</v>
      </c>
      <c r="H1208" s="1">
        <v>1.0470578955098782E-4</v>
      </c>
      <c r="I1208" s="1">
        <v>0.49759080219159135</v>
      </c>
      <c r="J1208" s="4">
        <f t="shared" si="89"/>
        <v>50.230677258619522</v>
      </c>
      <c r="K1208" s="20">
        <f t="shared" si="90"/>
        <v>2.0729840080334148</v>
      </c>
      <c r="L1208" s="4">
        <f t="shared" si="92"/>
        <v>6.9395474715894245E-3</v>
      </c>
      <c r="M1208" s="4"/>
      <c r="N1208" s="4"/>
      <c r="O1208" s="4"/>
      <c r="P1208" s="4"/>
      <c r="Q1208" s="4"/>
      <c r="R1208" s="4"/>
      <c r="S1208" s="4"/>
    </row>
    <row r="1209" spans="4:19" x14ac:dyDescent="0.25">
      <c r="D1209" s="4">
        <f t="shared" si="91"/>
        <v>120.59999999999742</v>
      </c>
      <c r="E1209" s="1">
        <v>148.69220000000001</v>
      </c>
      <c r="F1209" s="1">
        <v>160</v>
      </c>
      <c r="G1209" s="1">
        <v>2.0797063580527748</v>
      </c>
      <c r="H1209" s="1">
        <v>1.0467275642391477E-4</v>
      </c>
      <c r="I1209" s="1">
        <v>0.49821903692889741</v>
      </c>
      <c r="J1209" s="4">
        <f t="shared" si="89"/>
        <v>50.346679904868878</v>
      </c>
      <c r="K1209" s="20">
        <f t="shared" si="90"/>
        <v>2.0730351751468996</v>
      </c>
      <c r="L1209" s="4">
        <f t="shared" si="92"/>
        <v>6.6711829058752059E-3</v>
      </c>
      <c r="M1209" s="4"/>
      <c r="N1209" s="4"/>
      <c r="O1209" s="4"/>
      <c r="P1209" s="4"/>
      <c r="Q1209" s="4"/>
      <c r="R1209" s="4"/>
      <c r="S1209" s="4"/>
    </row>
    <row r="1210" spans="4:19" x14ac:dyDescent="0.25">
      <c r="D1210" s="4">
        <f t="shared" si="91"/>
        <v>120.69999999999742</v>
      </c>
      <c r="E1210" s="1">
        <v>148.79220000000001</v>
      </c>
      <c r="F1210" s="1">
        <v>160</v>
      </c>
      <c r="G1210" s="1">
        <v>2.0795041287534115</v>
      </c>
      <c r="H1210" s="1">
        <v>1.0463937462149635E-4</v>
      </c>
      <c r="I1210" s="1">
        <v>0.49884707346744084</v>
      </c>
      <c r="J1210" s="4">
        <f t="shared" si="89"/>
        <v>50.462771893726142</v>
      </c>
      <c r="K1210" s="20">
        <f t="shared" si="90"/>
        <v>2.0730863261176102</v>
      </c>
      <c r="L1210" s="4">
        <f t="shared" si="92"/>
        <v>6.417802635801273E-3</v>
      </c>
      <c r="M1210" s="4"/>
      <c r="N1210" s="4"/>
      <c r="O1210" s="4"/>
      <c r="P1210" s="4"/>
      <c r="Q1210" s="4"/>
      <c r="R1210" s="4"/>
      <c r="S1210" s="4"/>
    </row>
    <row r="1211" spans="4:19" x14ac:dyDescent="0.25">
      <c r="D1211" s="4">
        <f t="shared" si="91"/>
        <v>120.79999999999741</v>
      </c>
      <c r="E1211" s="1">
        <v>148.8922</v>
      </c>
      <c r="F1211" s="1">
        <v>160</v>
      </c>
      <c r="G1211" s="1">
        <v>2.0793536510464055</v>
      </c>
      <c r="H1211" s="1">
        <v>1.0460564407561078E-4</v>
      </c>
      <c r="I1211" s="1">
        <v>0.49947490971516978</v>
      </c>
      <c r="J1211" s="4">
        <f t="shared" si="89"/>
        <v>50.578952923738186</v>
      </c>
      <c r="K1211" s="20">
        <f t="shared" si="90"/>
        <v>2.0731374607751456</v>
      </c>
      <c r="L1211" s="4">
        <f t="shared" si="92"/>
        <v>6.2161902712598582E-3</v>
      </c>
      <c r="M1211" s="4"/>
      <c r="N1211" s="4"/>
      <c r="O1211" s="4"/>
      <c r="P1211" s="4"/>
      <c r="Q1211" s="4"/>
      <c r="R1211" s="4"/>
      <c r="S1211" s="4"/>
    </row>
    <row r="1212" spans="4:19" x14ac:dyDescent="0.25">
      <c r="D1212" s="4">
        <f t="shared" si="91"/>
        <v>120.89999999999741</v>
      </c>
      <c r="E1212" s="1">
        <v>148.9922</v>
      </c>
      <c r="F1212" s="1">
        <v>160</v>
      </c>
      <c r="G1212" s="1">
        <v>2.0792323134667878</v>
      </c>
      <c r="H1212" s="1">
        <v>1.0457156471159538E-4</v>
      </c>
      <c r="I1212" s="1">
        <v>0.50010254357962336</v>
      </c>
      <c r="J1212" s="4">
        <f t="shared" si="89"/>
        <v>50.695222691787279</v>
      </c>
      <c r="K1212" s="20">
        <f t="shared" si="90"/>
        <v>2.0731885789490723</v>
      </c>
      <c r="L1212" s="4">
        <f t="shared" si="92"/>
        <v>6.0437345177155599E-3</v>
      </c>
      <c r="M1212" s="4"/>
      <c r="N1212" s="4"/>
      <c r="O1212" s="4"/>
      <c r="P1212" s="4"/>
      <c r="Q1212" s="4"/>
      <c r="R1212" s="4"/>
      <c r="S1212" s="4"/>
    </row>
    <row r="1213" spans="4:19" x14ac:dyDescent="0.25">
      <c r="D1213" s="4">
        <f t="shared" si="91"/>
        <v>120.9999999999974</v>
      </c>
      <c r="E1213" s="1">
        <v>149.09219999999999</v>
      </c>
      <c r="F1213" s="1">
        <v>160</v>
      </c>
      <c r="G1213" s="1">
        <v>2.0791893198362139</v>
      </c>
      <c r="H1213" s="1">
        <v>1.0453713644810258E-4</v>
      </c>
      <c r="I1213" s="1">
        <v>0.5007299729678929</v>
      </c>
      <c r="J1213" s="4">
        <f t="shared" si="89"/>
        <v>50.811580893077888</v>
      </c>
      <c r="K1213" s="20">
        <f t="shared" si="90"/>
        <v>2.0732396804689195</v>
      </c>
      <c r="L1213" s="4">
        <f t="shared" si="92"/>
        <v>5.9496393672944237E-3</v>
      </c>
      <c r="M1213" s="4"/>
      <c r="N1213" s="4"/>
      <c r="O1213" s="4"/>
      <c r="P1213" s="4"/>
      <c r="Q1213" s="4"/>
      <c r="R1213" s="4"/>
      <c r="S1213" s="4"/>
    </row>
    <row r="1214" spans="4:19" x14ac:dyDescent="0.25">
      <c r="D1214" s="4">
        <f t="shared" si="91"/>
        <v>121.09999999999739</v>
      </c>
      <c r="E1214" s="1">
        <v>149.19220000000001</v>
      </c>
      <c r="F1214" s="1">
        <v>160</v>
      </c>
      <c r="G1214" s="1">
        <v>2.079194256141947</v>
      </c>
      <c r="H1214" s="1">
        <v>1.0450235919695482E-4</v>
      </c>
      <c r="I1214" s="1">
        <v>0.50135719578658167</v>
      </c>
      <c r="J1214" s="4">
        <f t="shared" si="89"/>
        <v>50.928027221123401</v>
      </c>
      <c r="K1214" s="20">
        <f t="shared" si="90"/>
        <v>2.0732907651641765</v>
      </c>
      <c r="L1214" s="4">
        <f t="shared" si="92"/>
        <v>5.9034909777704314E-3</v>
      </c>
      <c r="M1214" s="4"/>
      <c r="N1214" s="4"/>
      <c r="O1214" s="4"/>
      <c r="P1214" s="4"/>
      <c r="Q1214" s="4"/>
      <c r="R1214" s="4"/>
      <c r="S1214" s="4"/>
    </row>
    <row r="1215" spans="4:19" x14ac:dyDescent="0.25">
      <c r="D1215" s="4">
        <f t="shared" si="91"/>
        <v>121.19999999999739</v>
      </c>
      <c r="E1215" s="1">
        <v>149.29220000000001</v>
      </c>
      <c r="F1215" s="1">
        <v>160</v>
      </c>
      <c r="G1215" s="1">
        <v>2.0792265809827111</v>
      </c>
      <c r="H1215" s="1">
        <v>1.0446723286299838E-4</v>
      </c>
      <c r="I1215" s="1">
        <v>0.5019842099417634</v>
      </c>
      <c r="J1215" s="4">
        <f t="shared" si="89"/>
        <v>51.04456136773257</v>
      </c>
      <c r="K1215" s="20">
        <f t="shared" si="90"/>
        <v>2.0733418328642883</v>
      </c>
      <c r="L1215" s="4">
        <f t="shared" si="92"/>
        <v>5.8847481184227668E-3</v>
      </c>
      <c r="M1215" s="4"/>
      <c r="N1215" s="4"/>
      <c r="O1215" s="4"/>
      <c r="P1215" s="4"/>
      <c r="Q1215" s="4"/>
      <c r="R1215" s="4"/>
      <c r="S1215" s="4"/>
    </row>
    <row r="1216" spans="4:19" x14ac:dyDescent="0.25">
      <c r="D1216" s="4">
        <f t="shared" si="91"/>
        <v>121.29999999999738</v>
      </c>
      <c r="E1216" s="1">
        <v>149.3922</v>
      </c>
      <c r="F1216" s="1">
        <v>160</v>
      </c>
      <c r="G1216" s="1">
        <v>2.0793183007279339</v>
      </c>
      <c r="H1216" s="1">
        <v>1.0443175734395539E-4</v>
      </c>
      <c r="I1216" s="1">
        <v>0.50261101333894131</v>
      </c>
      <c r="J1216" s="4">
        <f t="shared" si="89"/>
        <v>51.161183022995829</v>
      </c>
      <c r="K1216" s="20">
        <f t="shared" si="90"/>
        <v>2.073392883398653</v>
      </c>
      <c r="L1216" s="4">
        <f t="shared" si="92"/>
        <v>5.9254173292808687E-3</v>
      </c>
      <c r="M1216" s="4"/>
      <c r="N1216" s="4"/>
      <c r="O1216" s="4"/>
      <c r="P1216" s="4"/>
      <c r="Q1216" s="4"/>
      <c r="R1216" s="4"/>
      <c r="S1216" s="4"/>
    </row>
    <row r="1217" spans="4:19" x14ac:dyDescent="0.25">
      <c r="D1217" s="4">
        <f t="shared" si="91"/>
        <v>121.39999999999738</v>
      </c>
      <c r="E1217" s="1">
        <v>149.4922</v>
      </c>
      <c r="F1217" s="1">
        <v>160</v>
      </c>
      <c r="G1217" s="1">
        <v>2.0794226000909912</v>
      </c>
      <c r="H1217" s="1">
        <v>1.0439593253027489E-4</v>
      </c>
      <c r="I1217" s="1">
        <v>0.50323760388300498</v>
      </c>
      <c r="J1217" s="4">
        <f t="shared" si="89"/>
        <v>51.277891875271436</v>
      </c>
      <c r="K1217" s="20">
        <f t="shared" si="90"/>
        <v>2.0734439165966196</v>
      </c>
      <c r="L1217" s="4">
        <f t="shared" si="92"/>
        <v>5.9786834943715839E-3</v>
      </c>
      <c r="M1217" s="4"/>
      <c r="N1217" s="4"/>
      <c r="O1217" s="4"/>
      <c r="P1217" s="4"/>
      <c r="Q1217" s="4"/>
      <c r="R1217" s="4"/>
      <c r="S1217" s="4"/>
    </row>
    <row r="1218" spans="4:19" x14ac:dyDescent="0.25">
      <c r="D1218" s="4">
        <f t="shared" si="91"/>
        <v>121.49999999999737</v>
      </c>
      <c r="E1218" s="1">
        <v>149.59219999999999</v>
      </c>
      <c r="F1218" s="1">
        <v>160</v>
      </c>
      <c r="G1218" s="1">
        <v>2.0795232370336665</v>
      </c>
      <c r="H1218" s="1">
        <v>1.0435975830498251E-4</v>
      </c>
      <c r="I1218" s="1">
        <v>0.50386397947818662</v>
      </c>
      <c r="J1218" s="4">
        <f t="shared" si="89"/>
        <v>51.394687611170994</v>
      </c>
      <c r="K1218" s="20">
        <f t="shared" si="90"/>
        <v>2.0734949322874812</v>
      </c>
      <c r="L1218" s="4">
        <f t="shared" si="92"/>
        <v>6.0283047461853201E-3</v>
      </c>
      <c r="M1218" s="4"/>
      <c r="N1218" s="4"/>
      <c r="O1218" s="4"/>
      <c r="P1218" s="4"/>
      <c r="Q1218" s="4"/>
      <c r="R1218" s="4"/>
      <c r="S1218" s="4"/>
    </row>
    <row r="1219" spans="4:19" x14ac:dyDescent="0.25">
      <c r="D1219" s="4">
        <f t="shared" si="91"/>
        <v>121.59999999999737</v>
      </c>
      <c r="E1219" s="1">
        <v>149.69220000000001</v>
      </c>
      <c r="F1219" s="1">
        <v>160</v>
      </c>
      <c r="G1219" s="1">
        <v>2.0796560395814372</v>
      </c>
      <c r="H1219" s="1">
        <v>1.0432323454352869E-4</v>
      </c>
      <c r="I1219" s="1">
        <v>0.50449013802801668</v>
      </c>
      <c r="J1219" s="4">
        <f t="shared" si="89"/>
        <v>51.511569915545422</v>
      </c>
      <c r="K1219" s="20">
        <f t="shared" si="90"/>
        <v>2.0735459303004737</v>
      </c>
      <c r="L1219" s="4">
        <f t="shared" si="92"/>
        <v>6.1101092809634494E-3</v>
      </c>
      <c r="M1219" s="4"/>
      <c r="N1219" s="4"/>
      <c r="O1219" s="4"/>
      <c r="P1219" s="4"/>
      <c r="Q1219" s="4"/>
      <c r="R1219" s="4"/>
      <c r="S1219" s="4"/>
    </row>
    <row r="1220" spans="4:19" x14ac:dyDescent="0.25">
      <c r="D1220" s="4">
        <f t="shared" si="91"/>
        <v>121.69999999999736</v>
      </c>
      <c r="E1220" s="1">
        <v>149.79220000000001</v>
      </c>
      <c r="F1220" s="1">
        <v>159.99809999999999</v>
      </c>
      <c r="G1220" s="1">
        <v>2.0797039695177428</v>
      </c>
      <c r="H1220" s="1">
        <v>1.0427707939283113E-4</v>
      </c>
      <c r="I1220" s="1">
        <v>0.50511607743527787</v>
      </c>
      <c r="J1220" s="4">
        <f t="shared" ref="J1220:J1283" si="93">$B$2+($B$3-$B$2)*$B$4*I1220/(1-(1-$B$4)*I1220)</f>
        <v>51.628538471469923</v>
      </c>
      <c r="K1220" s="20">
        <f t="shared" ref="K1220:K1283" si="94">$B$19+$B$20*I1220+$B$21*F1220+($B$22+$B$23*F1220-$B$19-$B$20*I1220-$B$21*F1220)/(1+EXP($B$24*(F1220-J1220-$B$25-$B$26*F1220)))</f>
        <v>2.0735969104641034</v>
      </c>
      <c r="L1220" s="4">
        <f t="shared" si="92"/>
        <v>6.1070590536393965E-3</v>
      </c>
      <c r="M1220" s="4"/>
      <c r="N1220" s="4"/>
      <c r="O1220" s="4"/>
      <c r="P1220" s="4"/>
      <c r="Q1220" s="4"/>
      <c r="R1220" s="4"/>
      <c r="S1220" s="4"/>
    </row>
    <row r="1221" spans="4:19" x14ac:dyDescent="0.25">
      <c r="D1221" s="4">
        <f t="shared" ref="D1221:D1284" si="95">D1220+0.1</f>
        <v>121.79999999999735</v>
      </c>
      <c r="E1221" s="1">
        <v>149.8922</v>
      </c>
      <c r="F1221" s="1">
        <v>159.99610000000001</v>
      </c>
      <c r="G1221" s="1">
        <v>2.0797735555050041</v>
      </c>
      <c r="H1221" s="1">
        <v>1.042300934313575E-4</v>
      </c>
      <c r="I1221" s="1">
        <v>0.50574173991163485</v>
      </c>
      <c r="J1221" s="4">
        <f t="shared" si="93"/>
        <v>51.745582536447941</v>
      </c>
      <c r="K1221" s="20">
        <f t="shared" si="94"/>
        <v>2.0736478680723174</v>
      </c>
      <c r="L1221" s="4">
        <f t="shared" si="92"/>
        <v>6.1256874326867106E-3</v>
      </c>
      <c r="M1221" s="4"/>
      <c r="N1221" s="4"/>
      <c r="O1221" s="4"/>
      <c r="P1221" s="4"/>
      <c r="Q1221" s="4"/>
      <c r="R1221" s="4"/>
      <c r="S1221" s="4"/>
    </row>
    <row r="1222" spans="4:19" x14ac:dyDescent="0.25">
      <c r="D1222" s="4">
        <f t="shared" si="95"/>
        <v>121.89999999999735</v>
      </c>
      <c r="E1222" s="1">
        <v>149.9922</v>
      </c>
      <c r="F1222" s="1">
        <v>159.99610000000001</v>
      </c>
      <c r="G1222" s="1">
        <v>2.0799888421292079</v>
      </c>
      <c r="H1222" s="1">
        <v>1.0419253060236757E-4</v>
      </c>
      <c r="I1222" s="1">
        <v>0.50636712047222299</v>
      </c>
      <c r="J1222" s="4">
        <f t="shared" si="93"/>
        <v>51.862701215138699</v>
      </c>
      <c r="K1222" s="20">
        <f t="shared" si="94"/>
        <v>2.0736988027198926</v>
      </c>
      <c r="L1222" s="4">
        <f t="shared" si="92"/>
        <v>6.2900394093152734E-3</v>
      </c>
      <c r="M1222" s="4"/>
      <c r="N1222" s="4"/>
      <c r="O1222" s="4"/>
      <c r="P1222" s="4"/>
      <c r="Q1222" s="4"/>
      <c r="R1222" s="4"/>
      <c r="S1222" s="4"/>
    </row>
    <row r="1223" spans="4:19" x14ac:dyDescent="0.25">
      <c r="D1223" s="4">
        <f t="shared" si="95"/>
        <v>121.99999999999734</v>
      </c>
      <c r="E1223" s="1">
        <v>150.09219999999999</v>
      </c>
      <c r="F1223" s="1">
        <v>159.99610000000001</v>
      </c>
      <c r="G1223" s="1">
        <v>2.0802011032757046</v>
      </c>
      <c r="H1223" s="1">
        <v>1.0415461779569266E-4</v>
      </c>
      <c r="I1223" s="1">
        <v>0.50699227565583715</v>
      </c>
      <c r="J1223" s="4">
        <f t="shared" si="93"/>
        <v>51.979905148825736</v>
      </c>
      <c r="K1223" s="20">
        <f t="shared" si="94"/>
        <v>2.0737497190109555</v>
      </c>
      <c r="L1223" s="4">
        <f t="shared" si="92"/>
        <v>6.451384264749116E-3</v>
      </c>
      <c r="M1223" s="4"/>
      <c r="N1223" s="4"/>
      <c r="O1223" s="4"/>
      <c r="P1223" s="4"/>
      <c r="Q1223" s="4"/>
      <c r="R1223" s="4"/>
      <c r="S1223" s="4"/>
    </row>
    <row r="1224" spans="4:19" x14ac:dyDescent="0.25">
      <c r="D1224" s="4">
        <f t="shared" si="95"/>
        <v>122.09999999999734</v>
      </c>
      <c r="E1224" s="1">
        <v>150.19220000000001</v>
      </c>
      <c r="F1224" s="1">
        <v>159.99610000000001</v>
      </c>
      <c r="G1224" s="1">
        <v>2.0804289695177429</v>
      </c>
      <c r="H1224" s="1">
        <v>1.0411635484584955E-4</v>
      </c>
      <c r="I1224" s="1">
        <v>0.5076172033626114</v>
      </c>
      <c r="J1224" s="4">
        <f t="shared" si="93"/>
        <v>52.097194013433295</v>
      </c>
      <c r="K1224" s="20">
        <f t="shared" si="94"/>
        <v>2.0738006167744629</v>
      </c>
      <c r="L1224" s="4">
        <f t="shared" si="92"/>
        <v>6.6283527432799971E-3</v>
      </c>
      <c r="M1224" s="4"/>
      <c r="N1224" s="4"/>
      <c r="O1224" s="4"/>
      <c r="P1224" s="4"/>
      <c r="Q1224" s="4"/>
      <c r="R1224" s="4"/>
      <c r="S1224" s="4"/>
    </row>
    <row r="1225" spans="4:19" x14ac:dyDescent="0.25">
      <c r="D1225" s="4">
        <f t="shared" si="95"/>
        <v>122.19999999999733</v>
      </c>
      <c r="E1225" s="1">
        <v>150.29220000000001</v>
      </c>
      <c r="F1225" s="1">
        <v>159.99610000000001</v>
      </c>
      <c r="G1225" s="1">
        <v>2.0806702115559594</v>
      </c>
      <c r="H1225" s="1">
        <v>1.0407774157883793E-4</v>
      </c>
      <c r="I1225" s="1">
        <v>0.50824190149168647</v>
      </c>
      <c r="J1225" s="4">
        <f t="shared" si="93"/>
        <v>52.214567483033392</v>
      </c>
      <c r="K1225" s="20">
        <f t="shared" si="94"/>
        <v>2.0738514958392886</v>
      </c>
      <c r="L1225" s="4">
        <f t="shared" si="92"/>
        <v>6.818715716670809E-3</v>
      </c>
      <c r="M1225" s="4"/>
      <c r="N1225" s="4"/>
      <c r="O1225" s="4"/>
      <c r="P1225" s="4"/>
      <c r="Q1225" s="4"/>
      <c r="R1225" s="4"/>
      <c r="S1225" s="4"/>
    </row>
    <row r="1226" spans="4:19" x14ac:dyDescent="0.25">
      <c r="D1226" s="4">
        <f t="shared" si="95"/>
        <v>122.29999999999733</v>
      </c>
      <c r="E1226" s="1">
        <v>150.3922</v>
      </c>
      <c r="F1226" s="1">
        <v>159.99610000000001</v>
      </c>
      <c r="G1226" s="1">
        <v>2.0809931414922653</v>
      </c>
      <c r="H1226" s="1">
        <v>1.0403877781197948E-4</v>
      </c>
      <c r="I1226" s="1">
        <v>0.50886636794115947</v>
      </c>
      <c r="J1226" s="4">
        <f t="shared" si="93"/>
        <v>52.332025229829881</v>
      </c>
      <c r="K1226" s="20">
        <f t="shared" si="94"/>
        <v>2.0739023560342229</v>
      </c>
      <c r="L1226" s="4">
        <f t="shared" si="92"/>
        <v>7.0907854580424257E-3</v>
      </c>
      <c r="M1226" s="4"/>
      <c r="N1226" s="4"/>
      <c r="O1226" s="4"/>
      <c r="P1226" s="4"/>
      <c r="Q1226" s="4"/>
      <c r="R1226" s="4"/>
      <c r="S1226" s="4"/>
    </row>
    <row r="1227" spans="4:19" x14ac:dyDescent="0.25">
      <c r="D1227" s="4">
        <f t="shared" si="95"/>
        <v>122.39999999999732</v>
      </c>
      <c r="E1227" s="1">
        <v>150.4922</v>
      </c>
      <c r="F1227" s="1">
        <v>159.99610000000001</v>
      </c>
      <c r="G1227" s="1">
        <v>2.0814082688808</v>
      </c>
      <c r="H1227" s="1">
        <v>1.0399946335375595E-4</v>
      </c>
      <c r="I1227" s="1">
        <v>0.50949060060803131</v>
      </c>
      <c r="J1227" s="4">
        <f t="shared" si="93"/>
        <v>52.449566924142047</v>
      </c>
      <c r="K1227" s="20">
        <f t="shared" si="94"/>
        <v>2.0739531971879646</v>
      </c>
      <c r="L1227" s="4">
        <f t="shared" si="92"/>
        <v>7.4550716928354355E-3</v>
      </c>
      <c r="M1227" s="4"/>
      <c r="N1227" s="4"/>
      <c r="O1227" s="4"/>
      <c r="P1227" s="4"/>
      <c r="Q1227" s="4"/>
      <c r="R1227" s="4"/>
      <c r="S1227" s="4"/>
    </row>
    <row r="1228" spans="4:19" x14ac:dyDescent="0.25">
      <c r="D1228" s="4">
        <f t="shared" si="95"/>
        <v>122.49999999999731</v>
      </c>
      <c r="E1228" s="1">
        <v>150.59219999999999</v>
      </c>
      <c r="F1228" s="1">
        <v>159.99610000000001</v>
      </c>
      <c r="G1228" s="1">
        <v>2.0819017402183797</v>
      </c>
      <c r="H1228" s="1">
        <v>1.0395979800364585E-4</v>
      </c>
      <c r="I1228" s="1">
        <v>0.51011459738815379</v>
      </c>
      <c r="J1228" s="4">
        <f t="shared" si="93"/>
        <v>52.567192234388074</v>
      </c>
      <c r="K1228" s="20">
        <f t="shared" si="94"/>
        <v>2.0740040191291182</v>
      </c>
      <c r="L1228" s="4">
        <f t="shared" si="92"/>
        <v>7.8977210892614558E-3</v>
      </c>
      <c r="M1228" s="4"/>
      <c r="N1228" s="4"/>
      <c r="O1228" s="4"/>
      <c r="P1228" s="4"/>
      <c r="Q1228" s="4"/>
      <c r="R1228" s="4"/>
      <c r="S1228" s="4"/>
    </row>
    <row r="1229" spans="4:19" x14ac:dyDescent="0.25">
      <c r="D1229" s="4">
        <f t="shared" si="95"/>
        <v>122.59999999999731</v>
      </c>
      <c r="E1229" s="1">
        <v>150.69220000000001</v>
      </c>
      <c r="F1229" s="1">
        <v>159.99610000000001</v>
      </c>
      <c r="G1229" s="1">
        <v>2.0824103389444946</v>
      </c>
      <c r="H1229" s="1">
        <v>1.0391978155195968E-4</v>
      </c>
      <c r="I1229" s="1">
        <v>0.5107383561761758</v>
      </c>
      <c r="J1229" s="4">
        <f t="shared" si="93"/>
        <v>52.684900827068176</v>
      </c>
      <c r="K1229" s="20">
        <f t="shared" si="94"/>
        <v>2.07405482168619</v>
      </c>
      <c r="L1229" s="4">
        <f t="shared" si="92"/>
        <v>8.3555172583045234E-3</v>
      </c>
      <c r="M1229" s="4"/>
      <c r="N1229" s="4"/>
      <c r="O1229" s="4"/>
      <c r="P1229" s="4"/>
      <c r="Q1229" s="4"/>
      <c r="R1229" s="4"/>
      <c r="S1229" s="4"/>
    </row>
    <row r="1230" spans="4:19" x14ac:dyDescent="0.25">
      <c r="D1230" s="4">
        <f t="shared" si="95"/>
        <v>122.6999999999973</v>
      </c>
      <c r="E1230" s="1">
        <v>150.79220000000001</v>
      </c>
      <c r="F1230" s="1">
        <v>159.99610000000001</v>
      </c>
      <c r="G1230" s="1">
        <v>2.0829140013648768</v>
      </c>
      <c r="H1230" s="1">
        <v>1.0387941377967413E-4</v>
      </c>
      <c r="I1230" s="1">
        <v>0.51136187486548756</v>
      </c>
      <c r="J1230" s="4">
        <f t="shared" si="93"/>
        <v>52.802692366747451</v>
      </c>
      <c r="K1230" s="20">
        <f t="shared" si="94"/>
        <v>2.074105604687583</v>
      </c>
      <c r="L1230" s="4">
        <f t="shared" ref="L1230:L1293" si="96">ABS(G1230-K1230)</f>
        <v>8.8083966772938282E-3</v>
      </c>
      <c r="M1230" s="4"/>
      <c r="N1230" s="4"/>
      <c r="O1230" s="4"/>
      <c r="P1230" s="4"/>
      <c r="Q1230" s="4"/>
      <c r="R1230" s="4"/>
      <c r="S1230" s="4"/>
    </row>
    <row r="1231" spans="4:19" x14ac:dyDescent="0.25">
      <c r="D1231" s="4">
        <f t="shared" si="95"/>
        <v>122.7999999999973</v>
      </c>
      <c r="E1231" s="1">
        <v>150.8922</v>
      </c>
      <c r="F1231" s="1">
        <v>159.99610000000001</v>
      </c>
      <c r="G1231" s="1">
        <v>2.083370370791628</v>
      </c>
      <c r="H1231" s="1">
        <v>1.0383869445826489E-4</v>
      </c>
      <c r="I1231" s="1">
        <v>0.51198515134816558</v>
      </c>
      <c r="J1231" s="4">
        <f t="shared" si="93"/>
        <v>52.920566516038676</v>
      </c>
      <c r="K1231" s="20">
        <f t="shared" si="94"/>
        <v>2.0741563679615922</v>
      </c>
      <c r="L1231" s="4">
        <f t="shared" si="96"/>
        <v>9.2140028300358168E-3</v>
      </c>
      <c r="M1231" s="4"/>
      <c r="N1231" s="4"/>
      <c r="O1231" s="4"/>
      <c r="P1231" s="4"/>
      <c r="Q1231" s="4"/>
      <c r="R1231" s="4"/>
      <c r="S1231" s="4"/>
    </row>
    <row r="1232" spans="4:19" x14ac:dyDescent="0.25">
      <c r="D1232" s="4">
        <f t="shared" si="95"/>
        <v>122.89999999999729</v>
      </c>
      <c r="E1232" s="1">
        <v>150.9922</v>
      </c>
      <c r="F1232" s="1">
        <v>159.99610000000001</v>
      </c>
      <c r="G1232" s="1">
        <v>2.0837146383075518</v>
      </c>
      <c r="H1232" s="1">
        <v>1.037976233495382E-4</v>
      </c>
      <c r="I1232" s="1">
        <v>0.51260818351491511</v>
      </c>
      <c r="J1232" s="4">
        <f t="shared" si="93"/>
        <v>53.038522935584595</v>
      </c>
      <c r="K1232" s="20">
        <f t="shared" si="94"/>
        <v>2.0742071113363991</v>
      </c>
      <c r="L1232" s="4">
        <f t="shared" si="96"/>
        <v>9.5075269711526467E-3</v>
      </c>
      <c r="M1232" s="4"/>
      <c r="N1232" s="4"/>
      <c r="O1232" s="4"/>
      <c r="P1232" s="4"/>
      <c r="Q1232" s="4"/>
      <c r="R1232" s="4"/>
      <c r="S1232" s="4"/>
    </row>
    <row r="1233" spans="4:19" x14ac:dyDescent="0.25">
      <c r="D1233" s="4">
        <f t="shared" si="95"/>
        <v>122.99999999999729</v>
      </c>
      <c r="E1233" s="1">
        <v>151.09219999999999</v>
      </c>
      <c r="F1233" s="1">
        <v>159.99610000000001</v>
      </c>
      <c r="G1233" s="1">
        <v>2.0839254663330298</v>
      </c>
      <c r="H1233" s="1">
        <v>1.037562002054613E-4</v>
      </c>
      <c r="I1233" s="1">
        <v>0.51323096925501233</v>
      </c>
      <c r="J1233" s="4">
        <f t="shared" si="93"/>
        <v>53.156561284040038</v>
      </c>
      <c r="K1233" s="20">
        <f t="shared" si="94"/>
        <v>2.0742578346400697</v>
      </c>
      <c r="L1233" s="4">
        <f t="shared" si="96"/>
        <v>9.6676316929600326E-3</v>
      </c>
      <c r="M1233" s="4"/>
      <c r="N1233" s="4"/>
      <c r="O1233" s="4"/>
      <c r="P1233" s="4"/>
      <c r="Q1233" s="4"/>
      <c r="R1233" s="4"/>
      <c r="S1233" s="4"/>
    </row>
    <row r="1234" spans="4:19" x14ac:dyDescent="0.25">
      <c r="D1234" s="4">
        <f t="shared" si="95"/>
        <v>123.09999999999728</v>
      </c>
      <c r="E1234" s="1">
        <v>151.19220000000001</v>
      </c>
      <c r="F1234" s="1">
        <v>159.99610000000001</v>
      </c>
      <c r="G1234" s="1">
        <v>2.0840276956323924</v>
      </c>
      <c r="H1234" s="1">
        <v>1.0371442476799141E-4</v>
      </c>
      <c r="I1234" s="1">
        <v>0.51385350645624528</v>
      </c>
      <c r="J1234" s="4">
        <f t="shared" si="93"/>
        <v>53.2746812180538</v>
      </c>
      <c r="K1234" s="20">
        <f t="shared" si="94"/>
        <v>2.0743085377005461</v>
      </c>
      <c r="L1234" s="4">
        <f t="shared" si="96"/>
        <v>9.7191579318463006E-3</v>
      </c>
      <c r="M1234" s="4"/>
      <c r="N1234" s="4"/>
      <c r="O1234" s="4"/>
      <c r="P1234" s="4"/>
      <c r="Q1234" s="4"/>
      <c r="R1234" s="4"/>
      <c r="S1234" s="4"/>
    </row>
    <row r="1235" spans="4:19" x14ac:dyDescent="0.25">
      <c r="D1235" s="4">
        <f t="shared" si="95"/>
        <v>123.19999999999727</v>
      </c>
      <c r="E1235" s="1">
        <v>151.29220000000001</v>
      </c>
      <c r="F1235" s="1">
        <v>159.99610000000001</v>
      </c>
      <c r="G1235" s="1">
        <v>2.0840996701546857</v>
      </c>
      <c r="H1235" s="1">
        <v>1.0367229676890377E-4</v>
      </c>
      <c r="I1235" s="1">
        <v>0.51447579300485324</v>
      </c>
      <c r="J1235" s="4">
        <f t="shared" si="93"/>
        <v>53.392882392250172</v>
      </c>
      <c r="K1235" s="20">
        <f t="shared" si="94"/>
        <v>2.0743592203456442</v>
      </c>
      <c r="L1235" s="4">
        <f t="shared" si="96"/>
        <v>9.7404498090414293E-3</v>
      </c>
      <c r="M1235" s="4"/>
      <c r="N1235" s="4"/>
      <c r="O1235" s="4"/>
      <c r="P1235" s="4"/>
      <c r="Q1235" s="4"/>
      <c r="R1235" s="4"/>
      <c r="S1235" s="4"/>
    </row>
    <row r="1236" spans="4:19" x14ac:dyDescent="0.25">
      <c r="D1236" s="4">
        <f t="shared" si="95"/>
        <v>123.29999999999727</v>
      </c>
      <c r="E1236" s="1">
        <v>151.3922</v>
      </c>
      <c r="F1236" s="1">
        <v>159.99610000000001</v>
      </c>
      <c r="G1236" s="1">
        <v>2.0841270586897176</v>
      </c>
      <c r="H1236" s="1">
        <v>1.0362981592961817E-4</v>
      </c>
      <c r="I1236" s="1">
        <v>0.51509782678546667</v>
      </c>
      <c r="J1236" s="4">
        <f t="shared" si="93"/>
        <v>53.511164459210264</v>
      </c>
      <c r="K1236" s="20">
        <f t="shared" si="94"/>
        <v>2.0744098824030481</v>
      </c>
      <c r="L1236" s="4">
        <f t="shared" si="96"/>
        <v>9.71717628666946E-3</v>
      </c>
      <c r="M1236" s="4"/>
      <c r="N1236" s="4"/>
      <c r="O1236" s="4"/>
      <c r="P1236" s="4"/>
      <c r="Q1236" s="4"/>
      <c r="R1236" s="4"/>
      <c r="S1236" s="4"/>
    </row>
    <row r="1237" spans="4:19" x14ac:dyDescent="0.25">
      <c r="D1237" s="4">
        <f t="shared" si="95"/>
        <v>123.39999999999726</v>
      </c>
      <c r="E1237" s="1">
        <v>151.4922</v>
      </c>
      <c r="F1237" s="1">
        <v>159.99610000000001</v>
      </c>
      <c r="G1237" s="1">
        <v>2.0841619313011823</v>
      </c>
      <c r="H1237" s="1">
        <v>1.035869819610245E-4</v>
      </c>
      <c r="I1237" s="1">
        <v>0.51571960568104436</v>
      </c>
      <c r="J1237" s="4">
        <f t="shared" si="93"/>
        <v>53.629527069453061</v>
      </c>
      <c r="K1237" s="20">
        <f t="shared" si="94"/>
        <v>2.0744605237003038</v>
      </c>
      <c r="L1237" s="4">
        <f t="shared" si="96"/>
        <v>9.7014076008785644E-3</v>
      </c>
      <c r="M1237" s="4"/>
      <c r="N1237" s="4"/>
      <c r="O1237" s="4"/>
      <c r="P1237" s="4"/>
      <c r="Q1237" s="4"/>
      <c r="R1237" s="4"/>
      <c r="S1237" s="4"/>
    </row>
    <row r="1238" spans="4:19" x14ac:dyDescent="0.25">
      <c r="D1238" s="4">
        <f t="shared" si="95"/>
        <v>123.49999999999726</v>
      </c>
      <c r="E1238" s="1">
        <v>151.59219999999999</v>
      </c>
      <c r="F1238" s="1">
        <v>159.99610000000001</v>
      </c>
      <c r="G1238" s="1">
        <v>2.0841770586897175</v>
      </c>
      <c r="H1238" s="1">
        <v>1.035437945633071E-4</v>
      </c>
      <c r="I1238" s="1">
        <v>0.51634112757281048</v>
      </c>
      <c r="J1238" s="4">
        <f t="shared" si="93"/>
        <v>53.747969871416075</v>
      </c>
      <c r="K1238" s="20">
        <f t="shared" si="94"/>
        <v>2.0745111440648154</v>
      </c>
      <c r="L1238" s="4">
        <f t="shared" si="96"/>
        <v>9.6659146249020722E-3</v>
      </c>
      <c r="M1238" s="4"/>
      <c r="N1238" s="4"/>
      <c r="O1238" s="4"/>
      <c r="P1238" s="4"/>
      <c r="Q1238" s="4"/>
      <c r="R1238" s="4"/>
      <c r="S1238" s="4"/>
    </row>
    <row r="1239" spans="4:19" x14ac:dyDescent="0.25">
      <c r="D1239" s="4">
        <f t="shared" si="95"/>
        <v>123.59999999999725</v>
      </c>
      <c r="E1239" s="1">
        <v>151.69220000000001</v>
      </c>
      <c r="F1239" s="1">
        <v>159.99610000000001</v>
      </c>
      <c r="G1239" s="1">
        <v>2.0841724408553226</v>
      </c>
      <c r="H1239" s="1">
        <v>1.0350025342576764E-4</v>
      </c>
      <c r="I1239" s="1">
        <v>0.51696239034019043</v>
      </c>
      <c r="J1239" s="4">
        <f t="shared" si="93"/>
        <v>53.866492511435908</v>
      </c>
      <c r="K1239" s="20">
        <f t="shared" si="94"/>
        <v>2.0745617433238399</v>
      </c>
      <c r="L1239" s="4">
        <f t="shared" si="96"/>
        <v>9.6106975314826926E-3</v>
      </c>
      <c r="M1239" s="4"/>
      <c r="N1239" s="4"/>
      <c r="O1239" s="4"/>
      <c r="P1239" s="4"/>
      <c r="Q1239" s="4"/>
      <c r="R1239" s="4"/>
      <c r="S1239" s="4"/>
    </row>
    <row r="1240" spans="4:19" x14ac:dyDescent="0.25">
      <c r="D1240" s="4">
        <f t="shared" si="95"/>
        <v>123.69999999999725</v>
      </c>
      <c r="E1240" s="1">
        <v>151.79220000000001</v>
      </c>
      <c r="F1240" s="1">
        <v>159.9973</v>
      </c>
      <c r="G1240" s="1">
        <v>2.0841273771610549</v>
      </c>
      <c r="H1240" s="1">
        <v>1.0346219863597745E-4</v>
      </c>
      <c r="I1240" s="1">
        <v>0.51758339186074498</v>
      </c>
      <c r="J1240" s="4">
        <f t="shared" si="93"/>
        <v>53.985094633728224</v>
      </c>
      <c r="K1240" s="20">
        <f t="shared" si="94"/>
        <v>2.0746123213053376</v>
      </c>
      <c r="L1240" s="4">
        <f t="shared" si="96"/>
        <v>9.5150558557173248E-3</v>
      </c>
      <c r="M1240" s="4"/>
      <c r="N1240" s="4"/>
      <c r="O1240" s="4"/>
      <c r="P1240" s="4"/>
      <c r="Q1240" s="4"/>
      <c r="R1240" s="4"/>
      <c r="S1240" s="4"/>
    </row>
    <row r="1241" spans="4:19" x14ac:dyDescent="0.25">
      <c r="D1241" s="4">
        <f t="shared" si="95"/>
        <v>123.79999999999724</v>
      </c>
      <c r="E1241" s="1">
        <v>151.8922</v>
      </c>
      <c r="F1241" s="1">
        <v>159.99870000000001</v>
      </c>
      <c r="G1241" s="1">
        <v>2.0840256255686982</v>
      </c>
      <c r="H1241" s="1">
        <v>1.0342475842403751E-4</v>
      </c>
      <c r="I1241" s="1">
        <v>0.51820416505256084</v>
      </c>
      <c r="J1241" s="4">
        <f t="shared" si="93"/>
        <v>54.103782583922523</v>
      </c>
      <c r="K1241" s="20">
        <f t="shared" si="94"/>
        <v>2.0746628806896652</v>
      </c>
      <c r="L1241" s="4">
        <f t="shared" si="96"/>
        <v>9.3627448790329915E-3</v>
      </c>
      <c r="M1241" s="4"/>
      <c r="N1241" s="4"/>
      <c r="O1241" s="4"/>
      <c r="P1241" s="4"/>
      <c r="Q1241" s="4"/>
      <c r="R1241" s="4"/>
      <c r="S1241" s="4"/>
    </row>
    <row r="1242" spans="4:19" x14ac:dyDescent="0.25">
      <c r="D1242" s="4">
        <f t="shared" si="95"/>
        <v>123.89999999999723</v>
      </c>
      <c r="E1242" s="1">
        <v>151.9922</v>
      </c>
      <c r="F1242" s="1">
        <v>159.99870000000001</v>
      </c>
      <c r="G1242" s="1">
        <v>2.0838796064604184</v>
      </c>
      <c r="H1242" s="1">
        <v>1.0338014633889752E-4</v>
      </c>
      <c r="I1242" s="1">
        <v>0.518824713603105</v>
      </c>
      <c r="J1242" s="4">
        <f t="shared" si="93"/>
        <v>54.222557137282465</v>
      </c>
      <c r="K1242" s="20">
        <f t="shared" si="94"/>
        <v>2.0747134217759129</v>
      </c>
      <c r="L1242" s="4">
        <f t="shared" si="96"/>
        <v>9.166184684505474E-3</v>
      </c>
      <c r="M1242" s="4"/>
      <c r="N1242" s="4"/>
      <c r="O1242" s="4"/>
      <c r="P1242" s="4"/>
      <c r="Q1242" s="4"/>
      <c r="R1242" s="4"/>
      <c r="S1242" s="4"/>
    </row>
    <row r="1243" spans="4:19" x14ac:dyDescent="0.25">
      <c r="D1243" s="4">
        <f t="shared" si="95"/>
        <v>123.99999999999723</v>
      </c>
      <c r="E1243" s="1">
        <v>152.09219999999999</v>
      </c>
      <c r="F1243" s="1">
        <v>159.99870000000001</v>
      </c>
      <c r="G1243" s="1">
        <v>2.0837345427661504</v>
      </c>
      <c r="H1243" s="1">
        <v>1.0333517907964804E-4</v>
      </c>
      <c r="I1243" s="1">
        <v>0.51944499448113834</v>
      </c>
      <c r="J1243" s="4">
        <f t="shared" si="93"/>
        <v>54.341410115473195</v>
      </c>
      <c r="K1243" s="20">
        <f t="shared" si="94"/>
        <v>2.0747639410603278</v>
      </c>
      <c r="L1243" s="4">
        <f t="shared" si="96"/>
        <v>8.970601705822645E-3</v>
      </c>
      <c r="M1243" s="4"/>
      <c r="N1243" s="4"/>
      <c r="O1243" s="4"/>
      <c r="P1243" s="4"/>
      <c r="Q1243" s="4"/>
      <c r="R1243" s="4"/>
      <c r="S1243" s="4"/>
    </row>
    <row r="1244" spans="4:19" x14ac:dyDescent="0.25">
      <c r="D1244" s="4">
        <f t="shared" si="95"/>
        <v>124.09999999999722</v>
      </c>
      <c r="E1244" s="1">
        <v>152.19220000000001</v>
      </c>
      <c r="F1244" s="1">
        <v>159.99870000000001</v>
      </c>
      <c r="G1244" s="1">
        <v>2.0835945746132842</v>
      </c>
      <c r="H1244" s="1">
        <v>1.0328985627905845E-4</v>
      </c>
      <c r="I1244" s="1">
        <v>0.52006500555561641</v>
      </c>
      <c r="J1244" s="4">
        <f t="shared" si="93"/>
        <v>54.460341153959931</v>
      </c>
      <c r="K1244" s="20">
        <f t="shared" si="94"/>
        <v>2.0748144383693066</v>
      </c>
      <c r="L1244" s="4">
        <f t="shared" si="96"/>
        <v>8.7801362439776653E-3</v>
      </c>
      <c r="M1244" s="4"/>
      <c r="N1244" s="4"/>
      <c r="O1244" s="4"/>
      <c r="P1244" s="4"/>
      <c r="Q1244" s="4"/>
      <c r="R1244" s="4"/>
      <c r="S1244" s="4"/>
    </row>
    <row r="1245" spans="4:19" x14ac:dyDescent="0.25">
      <c r="D1245" s="4">
        <f t="shared" si="95"/>
        <v>124.19999999999722</v>
      </c>
      <c r="E1245" s="1">
        <v>152.29220000000001</v>
      </c>
      <c r="F1245" s="1">
        <v>159.99870000000001</v>
      </c>
      <c r="G1245" s="1">
        <v>2.0834375682438573</v>
      </c>
      <c r="H1245" s="1">
        <v>1.0324417755793322E-4</v>
      </c>
      <c r="I1245" s="1">
        <v>0.52068474469329074</v>
      </c>
      <c r="J1245" s="4">
        <f t="shared" si="93"/>
        <v>54.579349885983362</v>
      </c>
      <c r="K1245" s="20">
        <f t="shared" si="94"/>
        <v>2.074864913529066</v>
      </c>
      <c r="L1245" s="4">
        <f t="shared" si="96"/>
        <v>8.5726547147912946E-3</v>
      </c>
      <c r="M1245" s="4"/>
      <c r="N1245" s="4"/>
      <c r="O1245" s="4"/>
      <c r="P1245" s="4"/>
      <c r="Q1245" s="4"/>
      <c r="R1245" s="4"/>
      <c r="S1245" s="4"/>
    </row>
    <row r="1246" spans="4:19" x14ac:dyDescent="0.25">
      <c r="D1246" s="4">
        <f t="shared" si="95"/>
        <v>124.29999999999721</v>
      </c>
      <c r="E1246" s="1">
        <v>152.3922</v>
      </c>
      <c r="F1246" s="1">
        <v>159.99870000000001</v>
      </c>
      <c r="G1246" s="1">
        <v>2.0832157529572335</v>
      </c>
      <c r="H1246" s="1">
        <v>1.031981425249274E-4</v>
      </c>
      <c r="I1246" s="1">
        <v>0.52130420975863834</v>
      </c>
      <c r="J1246" s="4">
        <f t="shared" si="93"/>
        <v>54.698435942538254</v>
      </c>
      <c r="K1246" s="20">
        <f t="shared" si="94"/>
        <v>2.0749153663656359</v>
      </c>
      <c r="L1246" s="4">
        <f t="shared" si="96"/>
        <v>8.3003865915975972E-3</v>
      </c>
      <c r="M1246" s="4"/>
      <c r="N1246" s="4"/>
      <c r="O1246" s="4"/>
      <c r="P1246" s="4"/>
      <c r="Q1246" s="4"/>
      <c r="R1246" s="4"/>
      <c r="S1246" s="4"/>
    </row>
    <row r="1247" spans="4:19" x14ac:dyDescent="0.25">
      <c r="D1247" s="4">
        <f t="shared" si="95"/>
        <v>124.39999999999721</v>
      </c>
      <c r="E1247" s="1">
        <v>152.4922</v>
      </c>
      <c r="F1247" s="1">
        <v>159.99870000000001</v>
      </c>
      <c r="G1247" s="1">
        <v>2.0829202115559595</v>
      </c>
      <c r="H1247" s="1">
        <v>1.031517507763608E-4</v>
      </c>
      <c r="I1247" s="1">
        <v>0.52192339861378789</v>
      </c>
      <c r="J1247" s="4">
        <f t="shared" si="93"/>
        <v>54.817598952351446</v>
      </c>
      <c r="K1247" s="20">
        <f t="shared" si="94"/>
        <v>2.0749657967048529</v>
      </c>
      <c r="L1247" s="4">
        <f t="shared" si="96"/>
        <v>7.9544148511065949E-3</v>
      </c>
      <c r="M1247" s="4"/>
      <c r="N1247" s="4"/>
      <c r="O1247" s="4"/>
      <c r="P1247" s="4"/>
      <c r="Q1247" s="4"/>
      <c r="R1247" s="4"/>
      <c r="S1247" s="4"/>
    </row>
    <row r="1248" spans="4:19" x14ac:dyDescent="0.25">
      <c r="D1248" s="4">
        <f t="shared" si="95"/>
        <v>124.4999999999972</v>
      </c>
      <c r="E1248" s="1">
        <v>152.59219999999999</v>
      </c>
      <c r="F1248" s="1">
        <v>159.99870000000001</v>
      </c>
      <c r="G1248" s="1">
        <v>2.082543937670609</v>
      </c>
      <c r="H1248" s="1">
        <v>1.0310500189603136E-4</v>
      </c>
      <c r="I1248" s="1">
        <v>0.52254230911844601</v>
      </c>
      <c r="J1248" s="4">
        <f t="shared" si="93"/>
        <v>54.936838541859444</v>
      </c>
      <c r="K1248" s="20">
        <f t="shared" si="94"/>
        <v>2.0750162043723557</v>
      </c>
      <c r="L1248" s="4">
        <f t="shared" si="96"/>
        <v>7.5277332982532918E-3</v>
      </c>
      <c r="M1248" s="4"/>
      <c r="N1248" s="4"/>
      <c r="O1248" s="4"/>
      <c r="P1248" s="4"/>
      <c r="Q1248" s="4"/>
      <c r="R1248" s="4"/>
      <c r="S1248" s="4"/>
    </row>
    <row r="1249" spans="4:19" x14ac:dyDescent="0.25">
      <c r="D1249" s="4">
        <f t="shared" si="95"/>
        <v>124.59999999999719</v>
      </c>
      <c r="E1249" s="1">
        <v>152.69220000000001</v>
      </c>
      <c r="F1249" s="1">
        <v>159.99870000000001</v>
      </c>
      <c r="G1249" s="1">
        <v>2.0820929822565963</v>
      </c>
      <c r="H1249" s="1">
        <v>1.0305789545502736E-4</v>
      </c>
      <c r="I1249" s="1">
        <v>0.52316093912982231</v>
      </c>
      <c r="J1249" s="4">
        <f t="shared" si="93"/>
        <v>55.056154335186108</v>
      </c>
      <c r="K1249" s="20">
        <f t="shared" si="94"/>
        <v>2.0750665891935758</v>
      </c>
      <c r="L1249" s="4">
        <f t="shared" si="96"/>
        <v>7.0263930630205529E-3</v>
      </c>
      <c r="M1249" s="4"/>
      <c r="N1249" s="4"/>
      <c r="O1249" s="4"/>
      <c r="P1249" s="4"/>
      <c r="Q1249" s="4"/>
      <c r="R1249" s="4"/>
      <c r="S1249" s="4"/>
    </row>
    <row r="1250" spans="4:19" x14ac:dyDescent="0.25">
      <c r="D1250" s="4">
        <f t="shared" si="95"/>
        <v>124.69999999999719</v>
      </c>
      <c r="E1250" s="1">
        <v>152.79220000000001</v>
      </c>
      <c r="F1250" s="1">
        <v>159.99870000000001</v>
      </c>
      <c r="G1250" s="1">
        <v>2.0816155937215646</v>
      </c>
      <c r="H1250" s="1">
        <v>1.030104310115389E-4</v>
      </c>
      <c r="I1250" s="1">
        <v>0.52377928650255245</v>
      </c>
      <c r="J1250" s="4">
        <f t="shared" si="93"/>
        <v>55.175545954119499</v>
      </c>
      <c r="K1250" s="20">
        <f t="shared" si="94"/>
        <v>2.0751169509937362</v>
      </c>
      <c r="L1250" s="4">
        <f t="shared" si="96"/>
        <v>6.4986427278284076E-3</v>
      </c>
      <c r="M1250" s="4"/>
      <c r="N1250" s="4"/>
      <c r="O1250" s="4"/>
      <c r="P1250" s="4"/>
      <c r="Q1250" s="4"/>
      <c r="R1250" s="4"/>
      <c r="S1250" s="4"/>
    </row>
    <row r="1251" spans="4:19" x14ac:dyDescent="0.25">
      <c r="D1251" s="4">
        <f t="shared" si="95"/>
        <v>124.79999999999718</v>
      </c>
      <c r="E1251" s="1">
        <v>152.8922</v>
      </c>
      <c r="F1251" s="1">
        <v>159.99870000000001</v>
      </c>
      <c r="G1251" s="1">
        <v>2.0811609758871699</v>
      </c>
      <c r="H1251" s="1">
        <v>1.0296260811066819E-4</v>
      </c>
      <c r="I1251" s="1">
        <v>0.52439734908862168</v>
      </c>
      <c r="J1251" s="4">
        <f t="shared" si="93"/>
        <v>55.295013018088866</v>
      </c>
      <c r="K1251" s="20">
        <f t="shared" si="94"/>
        <v>2.0751672895978408</v>
      </c>
      <c r="L1251" s="4">
        <f t="shared" si="96"/>
        <v>5.9936862893290588E-3</v>
      </c>
      <c r="M1251" s="4"/>
      <c r="N1251" s="4"/>
      <c r="O1251" s="4"/>
      <c r="P1251" s="4"/>
      <c r="Q1251" s="4"/>
      <c r="R1251" s="4"/>
      <c r="S1251" s="4"/>
    </row>
    <row r="1252" spans="4:19" x14ac:dyDescent="0.25">
      <c r="D1252" s="4">
        <f t="shared" si="95"/>
        <v>124.89999999999718</v>
      </c>
      <c r="E1252" s="1">
        <v>152.9922</v>
      </c>
      <c r="F1252" s="1">
        <v>159.99870000000001</v>
      </c>
      <c r="G1252" s="1">
        <v>2.0808348612374878</v>
      </c>
      <c r="H1252" s="1">
        <v>1.0291442628423921E-4</v>
      </c>
      <c r="I1252" s="1">
        <v>0.52501512473728562</v>
      </c>
      <c r="J1252" s="4">
        <f t="shared" si="93"/>
        <v>55.414555144141005</v>
      </c>
      <c r="K1252" s="20">
        <f t="shared" si="94"/>
        <v>2.0752176048306685</v>
      </c>
      <c r="L1252" s="4">
        <f t="shared" si="96"/>
        <v>5.6172564068193154E-3</v>
      </c>
      <c r="M1252" s="4"/>
      <c r="N1252" s="4"/>
      <c r="O1252" s="4"/>
      <c r="P1252" s="4"/>
      <c r="Q1252" s="4"/>
      <c r="R1252" s="4"/>
      <c r="S1252" s="4"/>
    </row>
    <row r="1253" spans="4:19" x14ac:dyDescent="0.25">
      <c r="D1253" s="4">
        <f t="shared" si="95"/>
        <v>124.99999999999717</v>
      </c>
      <c r="E1253" s="1">
        <v>153.09219999999999</v>
      </c>
      <c r="F1253" s="1">
        <v>159.99870000000001</v>
      </c>
      <c r="G1253" s="1">
        <v>2.0806561988171062</v>
      </c>
      <c r="H1253" s="1">
        <v>1.0286588505060607E-4</v>
      </c>
      <c r="I1253" s="1">
        <v>0.52563261129499106</v>
      </c>
      <c r="J1253" s="4">
        <f t="shared" si="93"/>
        <v>55.534171946916516</v>
      </c>
      <c r="K1253" s="20">
        <f t="shared" si="94"/>
        <v>2.0752678965167686</v>
      </c>
      <c r="L1253" s="4">
        <f t="shared" si="96"/>
        <v>5.3883023003375996E-3</v>
      </c>
      <c r="M1253" s="4"/>
      <c r="N1253" s="4"/>
      <c r="O1253" s="4"/>
      <c r="P1253" s="4"/>
      <c r="Q1253" s="4"/>
      <c r="R1253" s="4"/>
      <c r="S1253" s="4"/>
    </row>
    <row r="1254" spans="4:19" x14ac:dyDescent="0.25">
      <c r="D1254" s="4">
        <f t="shared" si="95"/>
        <v>125.09999999999717</v>
      </c>
      <c r="E1254" s="1">
        <v>153.19220000000001</v>
      </c>
      <c r="F1254" s="1">
        <v>159.99870000000001</v>
      </c>
      <c r="G1254" s="1">
        <v>2.0805891606005456</v>
      </c>
      <c r="H1254" s="1">
        <v>1.0281698391446108E-4</v>
      </c>
      <c r="I1254" s="1">
        <v>0.52624980660529486</v>
      </c>
      <c r="J1254" s="4">
        <f t="shared" si="93"/>
        <v>55.653863038625417</v>
      </c>
      <c r="K1254" s="20">
        <f t="shared" si="94"/>
        <v>2.0753181644804535</v>
      </c>
      <c r="L1254" s="4">
        <f t="shared" si="96"/>
        <v>5.2709961200920752E-3</v>
      </c>
      <c r="M1254" s="4"/>
      <c r="N1254" s="4"/>
      <c r="O1254" s="4"/>
      <c r="P1254" s="4"/>
      <c r="Q1254" s="4"/>
      <c r="R1254" s="4"/>
      <c r="S1254" s="4"/>
    </row>
    <row r="1255" spans="4:19" x14ac:dyDescent="0.25">
      <c r="D1255" s="4">
        <f t="shared" si="95"/>
        <v>125.19999999999716</v>
      </c>
      <c r="E1255" s="1">
        <v>153.29220000000001</v>
      </c>
      <c r="F1255" s="1">
        <v>159.99870000000001</v>
      </c>
      <c r="G1255" s="1">
        <v>2.0805890013648769</v>
      </c>
      <c r="H1255" s="1">
        <v>1.0276772236664157E-4</v>
      </c>
      <c r="I1255" s="1">
        <v>0.52686670850878159</v>
      </c>
      <c r="J1255" s="4">
        <f t="shared" si="93"/>
        <v>55.773628029022689</v>
      </c>
      <c r="K1255" s="20">
        <f t="shared" si="94"/>
        <v>2.0753684085457902</v>
      </c>
      <c r="L1255" s="4">
        <f t="shared" si="96"/>
        <v>5.2205928190867112E-3</v>
      </c>
      <c r="M1255" s="4"/>
      <c r="N1255" s="4"/>
      <c r="O1255" s="4"/>
      <c r="P1255" s="4"/>
      <c r="Q1255" s="4"/>
      <c r="R1255" s="4"/>
      <c r="S1255" s="4"/>
    </row>
    <row r="1256" spans="4:19" x14ac:dyDescent="0.25">
      <c r="D1256" s="4">
        <f t="shared" si="95"/>
        <v>125.29999999999715</v>
      </c>
      <c r="E1256" s="1">
        <v>153.3922</v>
      </c>
      <c r="F1256" s="1">
        <v>159.99870000000001</v>
      </c>
      <c r="G1256" s="1">
        <v>2.0806018994540487</v>
      </c>
      <c r="H1256" s="1">
        <v>1.0271809988393615E-4</v>
      </c>
      <c r="I1256" s="1">
        <v>0.52748331484298139</v>
      </c>
      <c r="J1256" s="4">
        <f t="shared" si="93"/>
        <v>55.893466525383587</v>
      </c>
      <c r="K1256" s="20">
        <f t="shared" si="94"/>
        <v>2.0754186285365952</v>
      </c>
      <c r="L1256" s="4">
        <f t="shared" si="96"/>
        <v>5.1832709174535196E-3</v>
      </c>
      <c r="M1256" s="4"/>
      <c r="N1256" s="4"/>
      <c r="O1256" s="4"/>
      <c r="P1256" s="4"/>
      <c r="Q1256" s="4"/>
      <c r="R1256" s="4"/>
      <c r="S1256" s="4"/>
    </row>
    <row r="1257" spans="4:19" x14ac:dyDescent="0.25">
      <c r="D1257" s="4">
        <f t="shared" si="95"/>
        <v>125.39999999999715</v>
      </c>
      <c r="E1257" s="1">
        <v>153.4922</v>
      </c>
      <c r="F1257" s="1">
        <v>159.99870000000001</v>
      </c>
      <c r="G1257" s="1">
        <v>2.08060699499545</v>
      </c>
      <c r="H1257" s="1">
        <v>1.0266811592888996E-4</v>
      </c>
      <c r="I1257" s="1">
        <v>0.528099623442285</v>
      </c>
      <c r="J1257" s="4">
        <f t="shared" si="93"/>
        <v>56.013378132478195</v>
      </c>
      <c r="K1257" s="20">
        <f t="shared" si="94"/>
        <v>2.0754688242764274</v>
      </c>
      <c r="L1257" s="4">
        <f t="shared" si="96"/>
        <v>5.1381707190225612E-3</v>
      </c>
      <c r="M1257" s="4"/>
      <c r="N1257" s="4"/>
      <c r="O1257" s="4"/>
      <c r="P1257" s="4"/>
      <c r="Q1257" s="4"/>
      <c r="R1257" s="4"/>
      <c r="S1257" s="4"/>
    </row>
    <row r="1258" spans="4:19" x14ac:dyDescent="0.25">
      <c r="D1258" s="4">
        <f t="shared" si="95"/>
        <v>125.49999999999714</v>
      </c>
      <c r="E1258" s="1">
        <v>153.59219999999999</v>
      </c>
      <c r="F1258" s="1">
        <v>159.99870000000001</v>
      </c>
      <c r="G1258" s="1">
        <v>2.0806235555050039</v>
      </c>
      <c r="H1258" s="1">
        <v>1.0261776994960956E-4</v>
      </c>
      <c r="I1258" s="1">
        <v>0.52871563213785833</v>
      </c>
      <c r="J1258" s="4">
        <f t="shared" si="93"/>
        <v>56.13336245254601</v>
      </c>
      <c r="K1258" s="20">
        <f t="shared" si="94"/>
        <v>2.0755189955885802</v>
      </c>
      <c r="L1258" s="4">
        <f t="shared" si="96"/>
        <v>5.1045599164236677E-3</v>
      </c>
      <c r="M1258" s="4"/>
      <c r="N1258" s="4"/>
      <c r="O1258" s="4"/>
      <c r="P1258" s="4"/>
      <c r="Q1258" s="4"/>
      <c r="R1258" s="4"/>
      <c r="S1258" s="4"/>
    </row>
    <row r="1259" spans="4:19" x14ac:dyDescent="0.25">
      <c r="D1259" s="4">
        <f t="shared" si="95"/>
        <v>125.59999999999714</v>
      </c>
      <c r="E1259" s="1">
        <v>153.69220000000001</v>
      </c>
      <c r="F1259" s="1">
        <v>159.99870000000001</v>
      </c>
      <c r="G1259" s="1">
        <v>2.0806273771610551</v>
      </c>
      <c r="H1259" s="1">
        <v>1.0256706137956692E-4</v>
      </c>
      <c r="I1259" s="1">
        <v>0.52933133875755611</v>
      </c>
      <c r="J1259" s="4">
        <f t="shared" si="93"/>
        <v>56.253419085270011</v>
      </c>
      <c r="K1259" s="20">
        <f t="shared" si="94"/>
        <v>2.0755691422960756</v>
      </c>
      <c r="L1259" s="4">
        <f t="shared" si="96"/>
        <v>5.0582348649794717E-3</v>
      </c>
      <c r="M1259" s="4"/>
      <c r="N1259" s="4"/>
      <c r="O1259" s="4"/>
      <c r="P1259" s="4"/>
      <c r="Q1259" s="4"/>
      <c r="R1259" s="4"/>
      <c r="S1259" s="4"/>
    </row>
    <row r="1260" spans="4:19" x14ac:dyDescent="0.25">
      <c r="D1260" s="4">
        <f t="shared" si="95"/>
        <v>125.69999999999713</v>
      </c>
      <c r="E1260" s="1">
        <v>153.79220000000001</v>
      </c>
      <c r="F1260" s="1">
        <v>159.99879999999999</v>
      </c>
      <c r="G1260" s="1">
        <v>2.0806713262056409</v>
      </c>
      <c r="H1260" s="1">
        <v>1.0251647473401201E-4</v>
      </c>
      <c r="I1260" s="1">
        <v>0.52994674112583351</v>
      </c>
      <c r="J1260" s="4">
        <f t="shared" si="93"/>
        <v>56.373547627750398</v>
      </c>
      <c r="K1260" s="20">
        <f t="shared" si="94"/>
        <v>2.075619264221801</v>
      </c>
      <c r="L1260" s="4">
        <f t="shared" si="96"/>
        <v>5.052061983839895E-3</v>
      </c>
      <c r="M1260" s="4"/>
      <c r="N1260" s="4"/>
      <c r="O1260" s="4"/>
      <c r="P1260" s="4"/>
      <c r="Q1260" s="4"/>
      <c r="R1260" s="4"/>
      <c r="S1260" s="4"/>
    </row>
    <row r="1261" spans="4:19" x14ac:dyDescent="0.25">
      <c r="D1261" s="4">
        <f t="shared" si="95"/>
        <v>125.79999999999713</v>
      </c>
      <c r="E1261" s="1">
        <v>153.8922</v>
      </c>
      <c r="F1261" s="1">
        <v>159.99889999999999</v>
      </c>
      <c r="G1261" s="1">
        <v>2.0807366128298446</v>
      </c>
      <c r="H1261" s="1">
        <v>1.0246552392853558E-4</v>
      </c>
      <c r="I1261" s="1">
        <v>0.53056183997423756</v>
      </c>
      <c r="J1261" s="4">
        <f t="shared" si="93"/>
        <v>56.493748243565037</v>
      </c>
      <c r="K1261" s="20">
        <f t="shared" si="94"/>
        <v>2.0756693614251316</v>
      </c>
      <c r="L1261" s="4">
        <f t="shared" si="96"/>
        <v>5.0672514047129802E-3</v>
      </c>
      <c r="M1261" s="4"/>
      <c r="N1261" s="4"/>
      <c r="O1261" s="4"/>
      <c r="P1261" s="4"/>
      <c r="Q1261" s="4"/>
      <c r="R1261" s="4"/>
      <c r="S1261" s="4"/>
    </row>
    <row r="1262" spans="4:19" x14ac:dyDescent="0.25">
      <c r="D1262" s="4">
        <f t="shared" si="95"/>
        <v>125.89999999999712</v>
      </c>
      <c r="E1262" s="1">
        <v>153.9922</v>
      </c>
      <c r="F1262" s="1">
        <v>159.99889999999999</v>
      </c>
      <c r="G1262" s="1">
        <v>2.080796326205641</v>
      </c>
      <c r="H1262" s="1">
        <v>1.0241372339684322E-4</v>
      </c>
      <c r="I1262" s="1">
        <v>0.53117663311780872</v>
      </c>
      <c r="J1262" s="4">
        <f t="shared" si="93"/>
        <v>56.614020525976272</v>
      </c>
      <c r="K1262" s="20">
        <f t="shared" si="94"/>
        <v>2.0757194337278815</v>
      </c>
      <c r="L1262" s="4">
        <f t="shared" si="96"/>
        <v>5.0768924777595537E-3</v>
      </c>
      <c r="M1262" s="4"/>
      <c r="N1262" s="4"/>
      <c r="O1262" s="4"/>
      <c r="P1262" s="4"/>
      <c r="Q1262" s="4"/>
      <c r="R1262" s="4"/>
      <c r="S1262" s="4"/>
    </row>
    <row r="1263" spans="4:19" x14ac:dyDescent="0.25">
      <c r="D1263" s="4">
        <f t="shared" si="95"/>
        <v>125.99999999999712</v>
      </c>
      <c r="E1263" s="1">
        <v>154.09219999999999</v>
      </c>
      <c r="F1263" s="1">
        <v>159.99889999999999</v>
      </c>
      <c r="G1263" s="1">
        <v>2.0808504663330294</v>
      </c>
      <c r="H1263" s="1">
        <v>1.0236155785294079E-4</v>
      </c>
      <c r="I1263" s="1">
        <v>0.53179111545818969</v>
      </c>
      <c r="J1263" s="4">
        <f t="shared" si="93"/>
        <v>56.734363495419302</v>
      </c>
      <c r="K1263" s="20">
        <f t="shared" si="94"/>
        <v>2.0757694807148797</v>
      </c>
      <c r="L1263" s="4">
        <f t="shared" si="96"/>
        <v>5.0809856181497359E-3</v>
      </c>
      <c r="M1263" s="4"/>
      <c r="N1263" s="4"/>
      <c r="O1263" s="4"/>
      <c r="P1263" s="4"/>
      <c r="Q1263" s="4"/>
      <c r="R1263" s="4"/>
      <c r="S1263" s="4"/>
    </row>
    <row r="1264" spans="4:19" x14ac:dyDescent="0.25">
      <c r="D1264" s="4">
        <f t="shared" si="95"/>
        <v>126.09999999999711</v>
      </c>
      <c r="E1264" s="1">
        <v>154.19220000000001</v>
      </c>
      <c r="F1264" s="1">
        <v>159.99889999999999</v>
      </c>
      <c r="G1264" s="1">
        <v>2.0809038102820741</v>
      </c>
      <c r="H1264" s="1">
        <v>1.0230902665421703E-4</v>
      </c>
      <c r="I1264" s="1">
        <v>0.53240528480530747</v>
      </c>
      <c r="J1264" s="4">
        <f t="shared" si="93"/>
        <v>56.854776738389816</v>
      </c>
      <c r="K1264" s="20">
        <f t="shared" si="94"/>
        <v>2.0758195022076742</v>
      </c>
      <c r="L1264" s="4">
        <f t="shared" si="96"/>
        <v>5.084308074399857E-3</v>
      </c>
      <c r="M1264" s="4"/>
      <c r="N1264" s="4"/>
      <c r="O1264" s="4"/>
      <c r="P1264" s="4"/>
      <c r="Q1264" s="4"/>
      <c r="R1264" s="4"/>
      <c r="S1264" s="4"/>
    </row>
    <row r="1265" spans="4:19" x14ac:dyDescent="0.25">
      <c r="D1265" s="4">
        <f t="shared" si="95"/>
        <v>126.1999999999971</v>
      </c>
      <c r="E1265" s="1">
        <v>154.29220000000001</v>
      </c>
      <c r="F1265" s="1">
        <v>159.99889999999999</v>
      </c>
      <c r="G1265" s="1">
        <v>2.0809990332120103</v>
      </c>
      <c r="H1265" s="1">
        <v>1.0225612914223844E-4</v>
      </c>
      <c r="I1265" s="1">
        <v>0.53301913896523279</v>
      </c>
      <c r="J1265" s="4">
        <f t="shared" si="93"/>
        <v>56.975259838664158</v>
      </c>
      <c r="K1265" s="20">
        <f t="shared" si="94"/>
        <v>2.0758694980274952</v>
      </c>
      <c r="L1265" s="4">
        <f t="shared" si="96"/>
        <v>5.1295351845150883E-3</v>
      </c>
      <c r="M1265" s="4"/>
      <c r="N1265" s="4"/>
      <c r="O1265" s="4"/>
      <c r="P1265" s="4"/>
      <c r="Q1265" s="4"/>
      <c r="R1265" s="4"/>
      <c r="S1265" s="4"/>
    </row>
    <row r="1266" spans="4:19" x14ac:dyDescent="0.25">
      <c r="D1266" s="4">
        <f t="shared" si="95"/>
        <v>126.2999999999971</v>
      </c>
      <c r="E1266" s="1">
        <v>154.3922</v>
      </c>
      <c r="F1266" s="1">
        <v>159.99889999999999</v>
      </c>
      <c r="G1266" s="1">
        <v>2.0811382051865328</v>
      </c>
      <c r="H1266" s="1">
        <v>1.0220286464254952E-4</v>
      </c>
      <c r="I1266" s="1">
        <v>0.53363267574008622</v>
      </c>
      <c r="J1266" s="4">
        <f t="shared" si="93"/>
        <v>57.095812377271088</v>
      </c>
      <c r="K1266" s="20">
        <f t="shared" si="94"/>
        <v>2.0759194679952491</v>
      </c>
      <c r="L1266" s="4">
        <f t="shared" si="96"/>
        <v>5.2187371912837399E-3</v>
      </c>
      <c r="M1266" s="4"/>
      <c r="N1266" s="4"/>
      <c r="O1266" s="4"/>
      <c r="P1266" s="4"/>
      <c r="Q1266" s="4"/>
      <c r="R1266" s="4"/>
      <c r="S1266" s="4"/>
    </row>
    <row r="1267" spans="4:19" x14ac:dyDescent="0.25">
      <c r="D1267" s="4">
        <f t="shared" si="95"/>
        <v>126.39999999999709</v>
      </c>
      <c r="E1267" s="1">
        <v>154.4922</v>
      </c>
      <c r="F1267" s="1">
        <v>159.99889999999999</v>
      </c>
      <c r="G1267" s="1">
        <v>2.0813058803457682</v>
      </c>
      <c r="H1267" s="1">
        <v>1.0214923246447299E-4</v>
      </c>
      <c r="I1267" s="1">
        <v>0.53424589292794145</v>
      </c>
      <c r="J1267" s="4">
        <f t="shared" si="93"/>
        <v>57.216433932463019</v>
      </c>
      <c r="K1267" s="20">
        <f t="shared" si="94"/>
        <v>2.0759694119315091</v>
      </c>
      <c r="L1267" s="4">
        <f t="shared" si="96"/>
        <v>5.3364684142591656E-3</v>
      </c>
      <c r="M1267" s="4"/>
      <c r="N1267" s="4"/>
      <c r="O1267" s="4"/>
      <c r="P1267" s="4"/>
      <c r="Q1267" s="4"/>
      <c r="R1267" s="4"/>
      <c r="S1267" s="4"/>
    </row>
    <row r="1268" spans="4:19" x14ac:dyDescent="0.25">
      <c r="D1268" s="4">
        <f t="shared" si="95"/>
        <v>126.49999999999709</v>
      </c>
      <c r="E1268" s="1">
        <v>154.59219999999999</v>
      </c>
      <c r="F1268" s="1">
        <v>159.99889999999999</v>
      </c>
      <c r="G1268" s="1">
        <v>2.0814929822565964</v>
      </c>
      <c r="H1268" s="1">
        <v>1.0209523190090946E-4</v>
      </c>
      <c r="I1268" s="1">
        <v>0.53485878832272826</v>
      </c>
      <c r="J1268" s="4">
        <f t="shared" si="93"/>
        <v>57.337124079686944</v>
      </c>
      <c r="K1268" s="20">
        <f t="shared" si="94"/>
        <v>2.076019329656507</v>
      </c>
      <c r="L1268" s="4">
        <f t="shared" si="96"/>
        <v>5.4736526000893626E-3</v>
      </c>
      <c r="M1268" s="4"/>
      <c r="N1268" s="4"/>
      <c r="O1268" s="4"/>
      <c r="P1268" s="4"/>
      <c r="Q1268" s="4"/>
      <c r="R1268" s="4"/>
      <c r="S1268" s="4"/>
    </row>
    <row r="1269" spans="4:19" x14ac:dyDescent="0.25">
      <c r="D1269" s="4">
        <f t="shared" si="95"/>
        <v>126.59999999999708</v>
      </c>
      <c r="E1269" s="1">
        <v>154.69220000000001</v>
      </c>
      <c r="F1269" s="1">
        <v>159.99889999999999</v>
      </c>
      <c r="G1269" s="1">
        <v>2.0816996701546855</v>
      </c>
      <c r="H1269" s="1">
        <v>1.0204086222813708E-4</v>
      </c>
      <c r="I1269" s="1">
        <v>0.53547135971413384</v>
      </c>
      <c r="J1269" s="4">
        <f t="shared" si="93"/>
        <v>57.457882391554833</v>
      </c>
      <c r="K1269" s="20">
        <f t="shared" si="94"/>
        <v>2.0760692209901261</v>
      </c>
      <c r="L1269" s="4">
        <f t="shared" si="96"/>
        <v>5.630449164559348E-3</v>
      </c>
      <c r="M1269" s="4"/>
      <c r="N1269" s="4"/>
      <c r="O1269" s="4"/>
      <c r="P1269" s="4"/>
      <c r="Q1269" s="4"/>
      <c r="R1269" s="4"/>
      <c r="S1269" s="4"/>
    </row>
    <row r="1270" spans="4:19" x14ac:dyDescent="0.25">
      <c r="D1270" s="4">
        <f t="shared" si="95"/>
        <v>126.69999999999708</v>
      </c>
      <c r="E1270" s="1">
        <v>154.79220000000001</v>
      </c>
      <c r="F1270" s="1">
        <v>159.99889999999999</v>
      </c>
      <c r="G1270" s="1">
        <v>2.0819354981801634</v>
      </c>
      <c r="H1270" s="1">
        <v>1.0198612270561089E-4</v>
      </c>
      <c r="I1270" s="1">
        <v>0.53608360488750262</v>
      </c>
      <c r="J1270" s="4">
        <f t="shared" si="93"/>
        <v>57.578708437813816</v>
      </c>
      <c r="K1270" s="20">
        <f t="shared" si="94"/>
        <v>2.0761190857518912</v>
      </c>
      <c r="L1270" s="4">
        <f t="shared" si="96"/>
        <v>5.816412428272244E-3</v>
      </c>
      <c r="M1270" s="4"/>
      <c r="N1270" s="4"/>
      <c r="O1270" s="4"/>
      <c r="P1270" s="4"/>
      <c r="Q1270" s="4"/>
      <c r="R1270" s="4"/>
      <c r="S1270" s="4"/>
    </row>
    <row r="1271" spans="4:19" x14ac:dyDescent="0.25">
      <c r="D1271" s="4">
        <f t="shared" si="95"/>
        <v>126.79999999999707</v>
      </c>
      <c r="E1271" s="1">
        <v>154.8922</v>
      </c>
      <c r="F1271" s="1">
        <v>159.99889999999999</v>
      </c>
      <c r="G1271" s="1">
        <v>2.0821985555050038</v>
      </c>
      <c r="H1271" s="1">
        <v>1.0193101257576196E-4</v>
      </c>
      <c r="I1271" s="1">
        <v>0.53669552162373624</v>
      </c>
      <c r="J1271" s="4">
        <f t="shared" si="93"/>
        <v>57.699601785316062</v>
      </c>
      <c r="K1271" s="20">
        <f t="shared" si="94"/>
        <v>2.0761689237609642</v>
      </c>
      <c r="L1271" s="4">
        <f t="shared" si="96"/>
        <v>6.0296317440395875E-3</v>
      </c>
      <c r="M1271" s="4"/>
      <c r="N1271" s="4"/>
      <c r="O1271" s="4"/>
      <c r="P1271" s="4"/>
      <c r="Q1271" s="4"/>
      <c r="R1271" s="4"/>
      <c r="S1271" s="4"/>
    </row>
    <row r="1272" spans="4:19" x14ac:dyDescent="0.25">
      <c r="D1272" s="4">
        <f t="shared" si="95"/>
        <v>126.89999999999706</v>
      </c>
      <c r="E1272" s="1">
        <v>154.9922</v>
      </c>
      <c r="F1272" s="1">
        <v>159.99889999999999</v>
      </c>
      <c r="G1272" s="1">
        <v>2.0823907529572336</v>
      </c>
      <c r="H1272" s="1">
        <v>1.0187553106379699E-4</v>
      </c>
      <c r="I1272" s="1">
        <v>0.53730710769919077</v>
      </c>
      <c r="J1272" s="4">
        <f t="shared" si="93"/>
        <v>57.820561997988037</v>
      </c>
      <c r="K1272" s="20">
        <f t="shared" si="94"/>
        <v>2.0762187348361287</v>
      </c>
      <c r="L1272" s="4">
        <f t="shared" si="96"/>
        <v>6.1720181211049052E-3</v>
      </c>
      <c r="M1272" s="4"/>
      <c r="N1272" s="4"/>
      <c r="O1272" s="4"/>
      <c r="P1272" s="4"/>
      <c r="Q1272" s="4"/>
      <c r="R1272" s="4"/>
      <c r="S1272" s="4"/>
    </row>
    <row r="1273" spans="4:19" x14ac:dyDescent="0.25">
      <c r="D1273" s="4">
        <f t="shared" si="95"/>
        <v>126.99999999999706</v>
      </c>
      <c r="E1273" s="1">
        <v>155.09219999999999</v>
      </c>
      <c r="F1273" s="1">
        <v>159.99889999999999</v>
      </c>
      <c r="G1273" s="1">
        <v>2.0825143198362142</v>
      </c>
      <c r="H1273" s="1">
        <v>1.0181967737749698E-4</v>
      </c>
      <c r="I1273" s="1">
        <v>0.53791836088557354</v>
      </c>
      <c r="J1273" s="4">
        <f t="shared" si="93"/>
        <v>57.941588636799565</v>
      </c>
      <c r="K1273" s="20">
        <f t="shared" si="94"/>
        <v>2.0762685187957901</v>
      </c>
      <c r="L1273" s="4">
        <f t="shared" si="96"/>
        <v>6.2458010404240483E-3</v>
      </c>
      <c r="M1273" s="4"/>
      <c r="N1273" s="4"/>
      <c r="O1273" s="4"/>
      <c r="P1273" s="4"/>
      <c r="Q1273" s="4"/>
      <c r="R1273" s="4"/>
      <c r="S1273" s="4"/>
    </row>
    <row r="1274" spans="4:19" x14ac:dyDescent="0.25">
      <c r="D1274" s="4">
        <f t="shared" si="95"/>
        <v>127.09999999999705</v>
      </c>
      <c r="E1274" s="1">
        <v>155.19220000000001</v>
      </c>
      <c r="F1274" s="1">
        <v>159.99889999999999</v>
      </c>
      <c r="G1274" s="1">
        <v>2.0826278548680612</v>
      </c>
      <c r="H1274" s="1">
        <v>1.0176345070701695E-4</v>
      </c>
      <c r="I1274" s="1">
        <v>0.53852927894983871</v>
      </c>
      <c r="J1274" s="4">
        <f t="shared" si="93"/>
        <v>58.062681259732514</v>
      </c>
      <c r="K1274" s="20">
        <f t="shared" si="94"/>
        <v>2.0763182754579588</v>
      </c>
      <c r="L1274" s="4">
        <f t="shared" si="96"/>
        <v>6.3095794101024616E-3</v>
      </c>
      <c r="M1274" s="4"/>
      <c r="N1274" s="4"/>
      <c r="O1274" s="4"/>
      <c r="P1274" s="4"/>
      <c r="Q1274" s="4"/>
      <c r="R1274" s="4"/>
      <c r="S1274" s="4"/>
    </row>
    <row r="1275" spans="4:19" x14ac:dyDescent="0.25">
      <c r="D1275" s="4">
        <f t="shared" si="95"/>
        <v>127.19999999999705</v>
      </c>
      <c r="E1275" s="1">
        <v>155.29220000000001</v>
      </c>
      <c r="F1275" s="1">
        <v>159.99889999999999</v>
      </c>
      <c r="G1275" s="1">
        <v>2.0826896383075519</v>
      </c>
      <c r="H1275" s="1">
        <v>1.0170685022468512E-4</v>
      </c>
      <c r="I1275" s="1">
        <v>0.53913985965408073</v>
      </c>
      <c r="J1275" s="4">
        <f t="shared" si="93"/>
        <v>58.183839421748786</v>
      </c>
      <c r="K1275" s="20">
        <f t="shared" si="94"/>
        <v>2.0763680046402468</v>
      </c>
      <c r="L1275" s="4">
        <f t="shared" si="96"/>
        <v>6.3216336673050932E-3</v>
      </c>
      <c r="M1275" s="4"/>
      <c r="N1275" s="4"/>
      <c r="O1275" s="4"/>
      <c r="P1275" s="4"/>
      <c r="Q1275" s="4"/>
      <c r="R1275" s="4"/>
      <c r="S1275" s="4"/>
    </row>
    <row r="1276" spans="4:19" x14ac:dyDescent="0.25">
      <c r="D1276" s="4">
        <f t="shared" si="95"/>
        <v>127.29999999999704</v>
      </c>
      <c r="E1276" s="1">
        <v>155.3922</v>
      </c>
      <c r="F1276" s="1">
        <v>159.99889999999999</v>
      </c>
      <c r="G1276" s="1">
        <v>2.0827358166515006</v>
      </c>
      <c r="H1276" s="1">
        <v>1.0164987508480246E-4</v>
      </c>
      <c r="I1276" s="1">
        <v>0.53975010075542884</v>
      </c>
      <c r="J1276" s="4">
        <f t="shared" si="93"/>
        <v>58.305062674758616</v>
      </c>
      <c r="K1276" s="20">
        <f t="shared" si="94"/>
        <v>2.076417706159857</v>
      </c>
      <c r="L1276" s="4">
        <f t="shared" si="96"/>
        <v>6.3181104916436581E-3</v>
      </c>
      <c r="M1276" s="4"/>
      <c r="N1276" s="4"/>
      <c r="O1276" s="4"/>
      <c r="P1276" s="4"/>
      <c r="Q1276" s="4"/>
      <c r="R1276" s="4"/>
      <c r="S1276" s="4"/>
    </row>
    <row r="1277" spans="4:19" x14ac:dyDescent="0.25">
      <c r="D1277" s="4">
        <f t="shared" si="95"/>
        <v>127.39999999999704</v>
      </c>
      <c r="E1277" s="1">
        <v>155.4922</v>
      </c>
      <c r="F1277" s="1">
        <v>159.99889999999999</v>
      </c>
      <c r="G1277" s="1">
        <v>2.0827619313011825</v>
      </c>
      <c r="H1277" s="1">
        <v>1.0159252442344273E-4</v>
      </c>
      <c r="I1277" s="1">
        <v>0.54036000000593765</v>
      </c>
      <c r="J1277" s="4">
        <f t="shared" si="93"/>
        <v>58.426350567587662</v>
      </c>
      <c r="K1277" s="20">
        <f t="shared" si="94"/>
        <v>2.0764673798335731</v>
      </c>
      <c r="L1277" s="4">
        <f t="shared" si="96"/>
        <v>6.2945514676093772E-3</v>
      </c>
      <c r="M1277" s="4"/>
      <c r="N1277" s="4"/>
      <c r="O1277" s="4"/>
      <c r="P1277" s="4"/>
      <c r="Q1277" s="4"/>
      <c r="R1277" s="4"/>
      <c r="S1277" s="4"/>
    </row>
    <row r="1278" spans="4:19" x14ac:dyDescent="0.25">
      <c r="D1278" s="4">
        <f t="shared" si="95"/>
        <v>127.49999999999703</v>
      </c>
      <c r="E1278" s="1">
        <v>155.59219999999999</v>
      </c>
      <c r="F1278" s="1">
        <v>159.99889999999999</v>
      </c>
      <c r="G1278" s="1">
        <v>2.0828034918107363</v>
      </c>
      <c r="H1278" s="1">
        <v>1.0153479735825246E-4</v>
      </c>
      <c r="I1278" s="1">
        <v>0.54096955515247824</v>
      </c>
      <c r="J1278" s="4">
        <f t="shared" si="93"/>
        <v>58.547702645944227</v>
      </c>
      <c r="K1278" s="20">
        <f t="shared" si="94"/>
        <v>2.0765170254777532</v>
      </c>
      <c r="L1278" s="4">
        <f t="shared" si="96"/>
        <v>6.2864663329831316E-3</v>
      </c>
      <c r="M1278" s="4"/>
      <c r="N1278" s="4"/>
      <c r="O1278" s="4"/>
      <c r="P1278" s="4"/>
      <c r="Q1278" s="4"/>
      <c r="R1278" s="4"/>
      <c r="S1278" s="4"/>
    </row>
    <row r="1279" spans="4:19" x14ac:dyDescent="0.25">
      <c r="D1279" s="4">
        <f t="shared" si="95"/>
        <v>127.59999999999702</v>
      </c>
      <c r="E1279" s="1">
        <v>155.69220000000001</v>
      </c>
      <c r="F1279" s="1">
        <v>159.99889999999999</v>
      </c>
      <c r="G1279" s="1">
        <v>2.0828956892629655</v>
      </c>
      <c r="H1279" s="1">
        <v>1.0147669298825169E-4</v>
      </c>
      <c r="I1279" s="1">
        <v>0.54157876393662785</v>
      </c>
      <c r="J1279" s="4">
        <f t="shared" si="93"/>
        <v>58.669118452386087</v>
      </c>
      <c r="K1279" s="20">
        <f t="shared" si="94"/>
        <v>2.0765666429083192</v>
      </c>
      <c r="L1279" s="4">
        <f t="shared" si="96"/>
        <v>6.3290463546463727E-3</v>
      </c>
      <c r="M1279" s="4"/>
      <c r="N1279" s="4"/>
      <c r="O1279" s="4"/>
      <c r="P1279" s="4"/>
      <c r="Q1279" s="4"/>
      <c r="R1279" s="4"/>
      <c r="S1279" s="4"/>
    </row>
    <row r="1280" spans="4:19" x14ac:dyDescent="0.25">
      <c r="D1280" s="4">
        <f t="shared" si="95"/>
        <v>127.69999999999702</v>
      </c>
      <c r="E1280" s="1">
        <v>155.79220000000001</v>
      </c>
      <c r="F1280" s="1">
        <v>159.9975</v>
      </c>
      <c r="G1280" s="1">
        <v>2.0830222816196535</v>
      </c>
      <c r="H1280" s="1">
        <v>1.0141143676025636E-4</v>
      </c>
      <c r="I1280" s="1">
        <v>0.54218762409455734</v>
      </c>
      <c r="J1280" s="4">
        <f t="shared" si="93"/>
        <v>58.790597526286447</v>
      </c>
      <c r="K1280" s="20">
        <f t="shared" si="94"/>
        <v>2.0766162319365535</v>
      </c>
      <c r="L1280" s="4">
        <f t="shared" si="96"/>
        <v>6.4060496830999902E-3</v>
      </c>
      <c r="M1280" s="4"/>
      <c r="N1280" s="4"/>
      <c r="O1280" s="4"/>
      <c r="P1280" s="4"/>
      <c r="Q1280" s="4"/>
      <c r="R1280" s="4"/>
      <c r="S1280" s="4"/>
    </row>
    <row r="1281" spans="4:19" x14ac:dyDescent="0.25">
      <c r="D1281" s="4">
        <f t="shared" si="95"/>
        <v>127.79999999999701</v>
      </c>
      <c r="E1281" s="1">
        <v>155.8922</v>
      </c>
      <c r="F1281" s="1">
        <v>159.99610000000001</v>
      </c>
      <c r="G1281" s="1">
        <v>2.0831206892629659</v>
      </c>
      <c r="H1281" s="1">
        <v>1.0134580696189637E-4</v>
      </c>
      <c r="I1281" s="1">
        <v>0.54279609271511886</v>
      </c>
      <c r="J1281" s="4">
        <f t="shared" si="93"/>
        <v>58.912131281686229</v>
      </c>
      <c r="K1281" s="20">
        <f t="shared" si="94"/>
        <v>2.0766657890712557</v>
      </c>
      <c r="L1281" s="4">
        <f t="shared" si="96"/>
        <v>6.4549001917102444E-3</v>
      </c>
      <c r="M1281" s="4"/>
      <c r="N1281" s="4"/>
      <c r="O1281" s="4"/>
      <c r="P1281" s="4"/>
      <c r="Q1281" s="4"/>
      <c r="R1281" s="4"/>
      <c r="S1281" s="4"/>
    </row>
    <row r="1282" spans="4:19" x14ac:dyDescent="0.25">
      <c r="D1282" s="4">
        <f t="shared" si="95"/>
        <v>127.89999999999701</v>
      </c>
      <c r="E1282" s="1">
        <v>155.9922</v>
      </c>
      <c r="F1282" s="1">
        <v>159.99610000000001</v>
      </c>
      <c r="G1282" s="1">
        <v>2.0831802434030933</v>
      </c>
      <c r="H1282" s="1">
        <v>1.0128657431638481E-4</v>
      </c>
      <c r="I1282" s="1">
        <v>0.54340416755689025</v>
      </c>
      <c r="J1282" s="4">
        <f t="shared" si="93"/>
        <v>59.033719231549071</v>
      </c>
      <c r="K1282" s="20">
        <f t="shared" si="94"/>
        <v>2.0767153141342143</v>
      </c>
      <c r="L1282" s="4">
        <f t="shared" si="96"/>
        <v>6.4649292688789828E-3</v>
      </c>
      <c r="M1282" s="4"/>
      <c r="N1282" s="4"/>
      <c r="O1282" s="4"/>
      <c r="P1282" s="4"/>
      <c r="Q1282" s="4"/>
      <c r="R1282" s="4"/>
      <c r="S1282" s="4"/>
    </row>
    <row r="1283" spans="4:19" x14ac:dyDescent="0.25">
      <c r="D1283" s="4">
        <f t="shared" si="95"/>
        <v>127.999999999997</v>
      </c>
      <c r="E1283" s="1">
        <v>156.09219999999999</v>
      </c>
      <c r="F1283" s="1">
        <v>159.99610000000001</v>
      </c>
      <c r="G1283" s="1">
        <v>2.0832668676069148</v>
      </c>
      <c r="H1283" s="1">
        <v>1.0122696062542851E-4</v>
      </c>
      <c r="I1283" s="1">
        <v>0.54401188700278857</v>
      </c>
      <c r="J1283" s="4">
        <f t="shared" si="93"/>
        <v>59.155369023069525</v>
      </c>
      <c r="K1283" s="20">
        <f t="shared" si="94"/>
        <v>2.0767648102471941</v>
      </c>
      <c r="L1283" s="4">
        <f t="shared" si="96"/>
        <v>6.5020573597207587E-3</v>
      </c>
      <c r="M1283" s="4"/>
      <c r="N1283" s="4"/>
      <c r="O1283" s="4"/>
      <c r="P1283" s="4"/>
      <c r="Q1283" s="4"/>
      <c r="R1283" s="4"/>
      <c r="S1283" s="4"/>
    </row>
    <row r="1284" spans="4:19" x14ac:dyDescent="0.25">
      <c r="D1284" s="4">
        <f t="shared" si="95"/>
        <v>128.09999999999701</v>
      </c>
      <c r="E1284" s="1">
        <v>156.19220000000001</v>
      </c>
      <c r="F1284" s="1">
        <v>159.99610000000001</v>
      </c>
      <c r="G1284" s="1">
        <v>2.0833518994540485</v>
      </c>
      <c r="H1284" s="1">
        <v>1.0116696489115257E-4</v>
      </c>
      <c r="I1284" s="1">
        <v>0.54461924876654133</v>
      </c>
      <c r="J1284" s="4">
        <f t="shared" ref="J1284:J1347" si="97">$B$2+($B$3-$B$2)*$B$4*I1284/(1-(1-$B$4)*I1284)</f>
        <v>59.277080182583362</v>
      </c>
      <c r="K1284" s="20">
        <f t="shared" ref="K1284:K1347" si="98">$B$19+$B$20*I1284+$B$21*F1284+($B$22+$B$23*F1284-$B$19-$B$20*I1284-$B$21*F1284)/(1+EXP($B$24*(F1284-J1284-$B$25-$B$26*F1284)))</f>
        <v>2.0768142772238178</v>
      </c>
      <c r="L1284" s="4">
        <f t="shared" si="96"/>
        <v>6.5376222302306886E-3</v>
      </c>
      <c r="M1284" s="4"/>
      <c r="N1284" s="4"/>
      <c r="O1284" s="4"/>
      <c r="P1284" s="4"/>
      <c r="Q1284" s="4"/>
      <c r="R1284" s="4"/>
      <c r="S1284" s="4"/>
    </row>
    <row r="1285" spans="4:19" x14ac:dyDescent="0.25">
      <c r="D1285" s="4">
        <f t="shared" ref="D1285:D1348" si="99">D1284+0.1</f>
        <v>128.199999999997</v>
      </c>
      <c r="E1285" s="1">
        <v>156.29220000000001</v>
      </c>
      <c r="F1285" s="1">
        <v>159.99610000000001</v>
      </c>
      <c r="G1285" s="1">
        <v>2.0833818357597811</v>
      </c>
      <c r="H1285" s="1">
        <v>1.0110658609587111E-4</v>
      </c>
      <c r="I1285" s="1">
        <v>0.54522625055588825</v>
      </c>
      <c r="J1285" s="4">
        <f t="shared" si="97"/>
        <v>59.398852233067132</v>
      </c>
      <c r="K1285" s="20">
        <f t="shared" si="98"/>
        <v>2.0768637148772155</v>
      </c>
      <c r="L1285" s="4">
        <f t="shared" si="96"/>
        <v>6.5181208825655368E-3</v>
      </c>
      <c r="M1285" s="4"/>
      <c r="N1285" s="4"/>
      <c r="O1285" s="4"/>
      <c r="P1285" s="4"/>
      <c r="Q1285" s="4"/>
      <c r="R1285" s="4"/>
      <c r="S1285" s="4"/>
    </row>
    <row r="1286" spans="4:19" x14ac:dyDescent="0.25">
      <c r="D1286" s="4">
        <f t="shared" si="99"/>
        <v>128.299999999997</v>
      </c>
      <c r="E1286" s="1">
        <v>156.3922</v>
      </c>
      <c r="F1286" s="1">
        <v>159.99610000000001</v>
      </c>
      <c r="G1286" s="1">
        <v>2.083356039581437</v>
      </c>
      <c r="H1286" s="1">
        <v>1.0104582320189283E-4</v>
      </c>
      <c r="I1286" s="1">
        <v>0.54583289007246349</v>
      </c>
      <c r="J1286" s="4">
        <f t="shared" si="97"/>
        <v>59.520684694102229</v>
      </c>
      <c r="K1286" s="20">
        <f t="shared" si="98"/>
        <v>2.0769131230200126</v>
      </c>
      <c r="L1286" s="4">
        <f t="shared" si="96"/>
        <v>6.4429165614243722E-3</v>
      </c>
      <c r="M1286" s="4"/>
      <c r="N1286" s="4"/>
      <c r="O1286" s="4"/>
      <c r="P1286" s="4"/>
      <c r="Q1286" s="4"/>
      <c r="R1286" s="4"/>
      <c r="S1286" s="4"/>
    </row>
    <row r="1287" spans="4:19" x14ac:dyDescent="0.25">
      <c r="D1287" s="4">
        <f t="shared" si="99"/>
        <v>128.39999999999699</v>
      </c>
      <c r="E1287" s="1">
        <v>156.4922</v>
      </c>
      <c r="F1287" s="1">
        <v>159.99610000000001</v>
      </c>
      <c r="G1287" s="1">
        <v>2.0833224408553224</v>
      </c>
      <c r="H1287" s="1">
        <v>1.0098467515132799E-4</v>
      </c>
      <c r="I1287" s="1">
        <v>0.54643916501167478</v>
      </c>
      <c r="J1287" s="4">
        <f t="shared" si="97"/>
        <v>59.642577081838297</v>
      </c>
      <c r="K1287" s="20">
        <f t="shared" si="98"/>
        <v>2.0769625014643207</v>
      </c>
      <c r="L1287" s="4">
        <f t="shared" si="96"/>
        <v>6.3599393910016566E-3</v>
      </c>
      <c r="M1287" s="4"/>
      <c r="N1287" s="4"/>
      <c r="O1287" s="4"/>
      <c r="P1287" s="4"/>
      <c r="Q1287" s="4"/>
      <c r="R1287" s="4"/>
      <c r="S1287" s="4"/>
    </row>
    <row r="1288" spans="4:19" x14ac:dyDescent="0.25">
      <c r="D1288" s="4">
        <f t="shared" si="99"/>
        <v>128.49999999999699</v>
      </c>
      <c r="E1288" s="1">
        <v>156.59219999999999</v>
      </c>
      <c r="F1288" s="1">
        <v>159.99610000000001</v>
      </c>
      <c r="G1288" s="1">
        <v>2.0833311988171062</v>
      </c>
      <c r="H1288" s="1">
        <v>1.0092314086589648E-4</v>
      </c>
      <c r="I1288" s="1">
        <v>0.54704507306258277</v>
      </c>
      <c r="J1288" s="4">
        <f t="shared" si="97"/>
        <v>59.764528908956422</v>
      </c>
      <c r="K1288" s="20">
        <f t="shared" si="98"/>
        <v>2.0770118500217274</v>
      </c>
      <c r="L1288" s="4">
        <f t="shared" si="96"/>
        <v>6.3193487953787653E-3</v>
      </c>
      <c r="M1288" s="4"/>
      <c r="N1288" s="4"/>
      <c r="O1288" s="4"/>
      <c r="P1288" s="4"/>
      <c r="Q1288" s="4"/>
      <c r="R1288" s="4"/>
      <c r="S1288" s="4"/>
    </row>
    <row r="1289" spans="4:19" x14ac:dyDescent="0.25">
      <c r="D1289" s="4">
        <f t="shared" si="99"/>
        <v>128.59999999999698</v>
      </c>
      <c r="E1289" s="1">
        <v>156.69220000000001</v>
      </c>
      <c r="F1289" s="1">
        <v>159.99610000000001</v>
      </c>
      <c r="G1289" s="1">
        <v>2.0833565172884434</v>
      </c>
      <c r="H1289" s="1">
        <v>1.0086121924673708E-4</v>
      </c>
      <c r="I1289" s="1">
        <v>0.54765061190777831</v>
      </c>
      <c r="J1289" s="4">
        <f t="shared" si="97"/>
        <v>59.886539684631813</v>
      </c>
      <c r="K1289" s="20">
        <f t="shared" si="98"/>
        <v>2.077061168503286</v>
      </c>
      <c r="L1289" s="4">
        <f t="shared" si="96"/>
        <v>6.295348785157362E-3</v>
      </c>
      <c r="M1289" s="4"/>
      <c r="N1289" s="4"/>
      <c r="O1289" s="4"/>
      <c r="P1289" s="4"/>
      <c r="Q1289" s="4"/>
      <c r="R1289" s="4"/>
      <c r="S1289" s="4"/>
    </row>
    <row r="1290" spans="4:19" x14ac:dyDescent="0.25">
      <c r="D1290" s="4">
        <f t="shared" si="99"/>
        <v>128.69999999999698</v>
      </c>
      <c r="E1290" s="1">
        <v>156.79220000000001</v>
      </c>
      <c r="F1290" s="1">
        <v>159.99610000000001</v>
      </c>
      <c r="G1290" s="1">
        <v>2.0833872497725201</v>
      </c>
      <c r="H1290" s="1">
        <v>1.0079890917421818E-4</v>
      </c>
      <c r="I1290" s="1">
        <v>0.54825577922325874</v>
      </c>
      <c r="J1290" s="4">
        <f t="shared" si="97"/>
        <v>60.008608914496051</v>
      </c>
      <c r="K1290" s="20">
        <f t="shared" si="98"/>
        <v>2.0771104567195042</v>
      </c>
      <c r="L1290" s="4">
        <f t="shared" si="96"/>
        <v>6.2767930530158722E-3</v>
      </c>
      <c r="M1290" s="4"/>
      <c r="N1290" s="4"/>
      <c r="O1290" s="4"/>
      <c r="P1290" s="4"/>
      <c r="Q1290" s="4"/>
      <c r="R1290" s="4"/>
      <c r="S1290" s="4"/>
    </row>
    <row r="1291" spans="4:19" x14ac:dyDescent="0.25">
      <c r="D1291" s="4">
        <f t="shared" si="99"/>
        <v>128.79999999999697</v>
      </c>
      <c r="E1291" s="1">
        <v>156.8922</v>
      </c>
      <c r="F1291" s="1">
        <v>159.99610000000001</v>
      </c>
      <c r="G1291" s="1">
        <v>2.0833991924476791</v>
      </c>
      <c r="H1291" s="1">
        <v>1.0073620950774993E-4</v>
      </c>
      <c r="I1291" s="1">
        <v>0.54886057267830402</v>
      </c>
      <c r="J1291" s="4">
        <f t="shared" si="97"/>
        <v>60.130736100599094</v>
      </c>
      <c r="K1291" s="20">
        <f t="shared" si="98"/>
        <v>2.0771597144803358</v>
      </c>
      <c r="L1291" s="4">
        <f t="shared" si="96"/>
        <v>6.2394779673433653E-3</v>
      </c>
      <c r="M1291" s="4"/>
      <c r="N1291" s="4"/>
      <c r="O1291" s="4"/>
      <c r="P1291" s="4"/>
      <c r="Q1291" s="4"/>
      <c r="R1291" s="4"/>
      <c r="S1291" s="4"/>
    </row>
    <row r="1292" spans="4:19" x14ac:dyDescent="0.25">
      <c r="D1292" s="4">
        <f t="shared" si="99"/>
        <v>128.89999999999696</v>
      </c>
      <c r="E1292" s="1">
        <v>156.9922</v>
      </c>
      <c r="F1292" s="1">
        <v>159.99610000000001</v>
      </c>
      <c r="G1292" s="1">
        <v>2.0834098612374881</v>
      </c>
      <c r="H1292" s="1">
        <v>1.0067311908559791E-4</v>
      </c>
      <c r="I1292" s="1">
        <v>0.54946498993535053</v>
      </c>
      <c r="J1292" s="4">
        <f t="shared" si="97"/>
        <v>60.2529207413709</v>
      </c>
      <c r="K1292" s="20">
        <f t="shared" si="98"/>
        <v>2.0772089415951673</v>
      </c>
      <c r="L1292" s="4">
        <f t="shared" si="96"/>
        <v>6.2009196423207236E-3</v>
      </c>
      <c r="M1292" s="4"/>
      <c r="N1292" s="4"/>
      <c r="O1292" s="4"/>
      <c r="P1292" s="4"/>
      <c r="Q1292" s="4"/>
      <c r="R1292" s="4"/>
      <c r="S1292" s="4"/>
    </row>
    <row r="1293" spans="4:19" x14ac:dyDescent="0.25">
      <c r="D1293" s="4">
        <f t="shared" si="99"/>
        <v>128.99999999999696</v>
      </c>
      <c r="E1293" s="1">
        <v>157.09219999999999</v>
      </c>
      <c r="F1293" s="1">
        <v>159.99610000000001</v>
      </c>
      <c r="G1293" s="1">
        <v>2.0834356574158317</v>
      </c>
      <c r="H1293" s="1">
        <v>1.0060963672469873E-4</v>
      </c>
      <c r="I1293" s="1">
        <v>0.55006902864986407</v>
      </c>
      <c r="J1293" s="4">
        <f t="shared" si="97"/>
        <v>60.375162331582189</v>
      </c>
      <c r="K1293" s="20">
        <f t="shared" si="98"/>
        <v>2.0772581378728106</v>
      </c>
      <c r="L1293" s="4">
        <f t="shared" si="96"/>
        <v>6.1775195430211483E-3</v>
      </c>
      <c r="M1293" s="4"/>
      <c r="N1293" s="4"/>
      <c r="O1293" s="4"/>
      <c r="P1293" s="4"/>
      <c r="Q1293" s="4"/>
      <c r="R1293" s="4"/>
      <c r="S1293" s="4"/>
    </row>
    <row r="1294" spans="4:19" x14ac:dyDescent="0.25">
      <c r="D1294" s="4">
        <f t="shared" si="99"/>
        <v>129.09999999999695</v>
      </c>
      <c r="E1294" s="1">
        <v>157.19220000000001</v>
      </c>
      <c r="F1294" s="1">
        <v>159.99610000000001</v>
      </c>
      <c r="G1294" s="1">
        <v>2.0834703707916282</v>
      </c>
      <c r="H1294" s="1">
        <v>1.0054576122047708E-4</v>
      </c>
      <c r="I1294" s="1">
        <v>0.55067268647021239</v>
      </c>
      <c r="J1294" s="4">
        <f t="shared" si="97"/>
        <v>60.497460362305617</v>
      </c>
      <c r="K1294" s="20">
        <f t="shared" si="98"/>
        <v>2.0773073031214886</v>
      </c>
      <c r="L1294" s="4">
        <f t="shared" ref="L1294:L1357" si="100">ABS(G1294-K1294)</f>
        <v>6.1630676701396325E-3</v>
      </c>
      <c r="M1294" s="4"/>
      <c r="N1294" s="4"/>
      <c r="O1294" s="4"/>
      <c r="P1294" s="4"/>
      <c r="Q1294" s="4"/>
      <c r="R1294" s="4"/>
      <c r="S1294" s="4"/>
    </row>
    <row r="1295" spans="4:19" x14ac:dyDescent="0.25">
      <c r="D1295" s="4">
        <f t="shared" si="99"/>
        <v>129.19999999999695</v>
      </c>
      <c r="E1295" s="1">
        <v>157.29220000000001</v>
      </c>
      <c r="F1295" s="1">
        <v>159.99610000000001</v>
      </c>
      <c r="G1295" s="1">
        <v>2.0835311988171057</v>
      </c>
      <c r="H1295" s="1">
        <v>1.004814913466651E-4</v>
      </c>
      <c r="I1295" s="1">
        <v>0.55127596103753518</v>
      </c>
      <c r="J1295" s="4">
        <f t="shared" si="97"/>
        <v>60.619814320875591</v>
      </c>
      <c r="K1295" s="20">
        <f t="shared" si="98"/>
        <v>2.0773564371488278</v>
      </c>
      <c r="L1295" s="4">
        <f t="shared" si="100"/>
        <v>6.1747616682779061E-3</v>
      </c>
      <c r="M1295" s="4"/>
      <c r="N1295" s="4"/>
      <c r="O1295" s="4"/>
      <c r="P1295" s="4"/>
      <c r="Q1295" s="4"/>
      <c r="R1295" s="4"/>
      <c r="S1295" s="4"/>
    </row>
    <row r="1296" spans="4:19" x14ac:dyDescent="0.25">
      <c r="D1296" s="4">
        <f t="shared" si="99"/>
        <v>129.29999999999694</v>
      </c>
      <c r="E1296" s="1">
        <v>157.3922</v>
      </c>
      <c r="F1296" s="1">
        <v>159.99610000000001</v>
      </c>
      <c r="G1296" s="1">
        <v>2.0836136828935392</v>
      </c>
      <c r="H1296" s="1">
        <v>1.0041682585512328E-4</v>
      </c>
      <c r="I1296" s="1">
        <v>0.55187884998561509</v>
      </c>
      <c r="J1296" s="4">
        <f t="shared" si="97"/>
        <v>60.74222369084859</v>
      </c>
      <c r="K1296" s="20">
        <f t="shared" si="98"/>
        <v>2.0774055397618438</v>
      </c>
      <c r="L1296" s="4">
        <f t="shared" si="100"/>
        <v>6.2081431316953761E-3</v>
      </c>
      <c r="M1296" s="4"/>
      <c r="N1296" s="4"/>
      <c r="O1296" s="4"/>
      <c r="P1296" s="4"/>
      <c r="Q1296" s="4"/>
      <c r="R1296" s="4"/>
      <c r="S1296" s="4"/>
    </row>
    <row r="1297" spans="4:19" x14ac:dyDescent="0.25">
      <c r="D1297" s="4">
        <f t="shared" si="99"/>
        <v>129.39999999999694</v>
      </c>
      <c r="E1297" s="1">
        <v>157.4922</v>
      </c>
      <c r="F1297" s="1">
        <v>159.99610000000001</v>
      </c>
      <c r="G1297" s="1">
        <v>2.0837490332120105</v>
      </c>
      <c r="H1297" s="1">
        <v>1.0035176347566412E-4</v>
      </c>
      <c r="I1297" s="1">
        <v>0.5524813509407458</v>
      </c>
      <c r="J1297" s="4">
        <f t="shared" si="97"/>
        <v>60.864687951962438</v>
      </c>
      <c r="K1297" s="20">
        <f t="shared" si="98"/>
        <v>2.0774546107669343</v>
      </c>
      <c r="L1297" s="4">
        <f t="shared" si="100"/>
        <v>6.2944224450762754E-3</v>
      </c>
      <c r="M1297" s="4"/>
      <c r="N1297" s="4"/>
      <c r="O1297" s="4"/>
      <c r="P1297" s="4"/>
      <c r="Q1297" s="4"/>
      <c r="R1297" s="4"/>
      <c r="S1297" s="4"/>
    </row>
    <row r="1298" spans="4:19" x14ac:dyDescent="0.25">
      <c r="D1298" s="4">
        <f t="shared" si="99"/>
        <v>129.49999999999693</v>
      </c>
      <c r="E1298" s="1">
        <v>157.59219999999999</v>
      </c>
      <c r="F1298" s="1">
        <v>159.99610000000001</v>
      </c>
      <c r="G1298" s="1">
        <v>2.0838781733393992</v>
      </c>
      <c r="H1298" s="1">
        <v>1.0028630291587749E-4</v>
      </c>
      <c r="I1298" s="1">
        <v>0.55308346152159971</v>
      </c>
      <c r="J1298" s="4">
        <f t="shared" si="97"/>
        <v>60.987206580095531</v>
      </c>
      <c r="K1298" s="20">
        <f t="shared" si="98"/>
        <v>2.0775036499698647</v>
      </c>
      <c r="L1298" s="4">
        <f t="shared" si="100"/>
        <v>6.3745233695344794E-3</v>
      </c>
      <c r="M1298" s="4"/>
      <c r="N1298" s="4"/>
      <c r="O1298" s="4"/>
      <c r="P1298" s="4"/>
      <c r="Q1298" s="4"/>
      <c r="R1298" s="4"/>
      <c r="S1298" s="4"/>
    </row>
    <row r="1299" spans="4:19" x14ac:dyDescent="0.25">
      <c r="D1299" s="4">
        <f t="shared" si="99"/>
        <v>129.59999999999692</v>
      </c>
      <c r="E1299" s="1">
        <v>157.69220000000001</v>
      </c>
      <c r="F1299" s="1">
        <v>159.99610000000001</v>
      </c>
      <c r="G1299" s="1">
        <v>2.0839654344858958</v>
      </c>
      <c r="H1299" s="1">
        <v>1.002204428609588E-4</v>
      </c>
      <c r="I1299" s="1">
        <v>0.55368517933909511</v>
      </c>
      <c r="J1299" s="4">
        <f t="shared" si="97"/>
        <v>61.109779047225459</v>
      </c>
      <c r="K1299" s="20">
        <f t="shared" si="98"/>
        <v>2.0775526571757581</v>
      </c>
      <c r="L1299" s="4">
        <f t="shared" si="100"/>
        <v>6.4127773101376739E-3</v>
      </c>
      <c r="M1299" s="4"/>
      <c r="N1299" s="4"/>
      <c r="O1299" s="4"/>
      <c r="P1299" s="4"/>
      <c r="Q1299" s="4"/>
      <c r="R1299" s="4"/>
      <c r="S1299" s="4"/>
    </row>
    <row r="1300" spans="4:19" x14ac:dyDescent="0.25">
      <c r="D1300" s="4">
        <f t="shared" si="99"/>
        <v>129.69999999999692</v>
      </c>
      <c r="E1300" s="1">
        <v>157.79220000000001</v>
      </c>
      <c r="F1300" s="1">
        <v>159.9973</v>
      </c>
      <c r="G1300" s="1">
        <v>2.0840316765241123</v>
      </c>
      <c r="H1300" s="1">
        <v>1.0015998122521476E-4</v>
      </c>
      <c r="I1300" s="1">
        <v>0.55428650199626084</v>
      </c>
      <c r="J1300" s="4">
        <f t="shared" si="97"/>
        <v>61.232404821387291</v>
      </c>
      <c r="K1300" s="20">
        <f t="shared" si="98"/>
        <v>2.0776016321965387</v>
      </c>
      <c r="L1300" s="4">
        <f t="shared" si="100"/>
        <v>6.4300443275735475E-3</v>
      </c>
      <c r="M1300" s="4"/>
      <c r="N1300" s="4"/>
      <c r="O1300" s="4"/>
      <c r="P1300" s="4"/>
      <c r="Q1300" s="4"/>
      <c r="R1300" s="4"/>
      <c r="S1300" s="4"/>
    </row>
    <row r="1301" spans="4:19" x14ac:dyDescent="0.25">
      <c r="D1301" s="4">
        <f t="shared" si="99"/>
        <v>129.79999999999691</v>
      </c>
      <c r="E1301" s="1">
        <v>157.8922</v>
      </c>
      <c r="F1301" s="1">
        <v>159.99870000000001</v>
      </c>
      <c r="G1301" s="1">
        <v>2.0841372497725201</v>
      </c>
      <c r="H1301" s="1">
        <v>1.0010008033082517E-4</v>
      </c>
      <c r="I1301" s="1">
        <v>0.55488746188361204</v>
      </c>
      <c r="J1301" s="4">
        <f t="shared" si="97"/>
        <v>61.355090473995148</v>
      </c>
      <c r="K1301" s="20">
        <f t="shared" si="98"/>
        <v>2.0776505776643255</v>
      </c>
      <c r="L1301" s="4">
        <f t="shared" si="100"/>
        <v>6.4866721081946466E-3</v>
      </c>
      <c r="M1301" s="4"/>
      <c r="N1301" s="4"/>
      <c r="O1301" s="4"/>
      <c r="P1301" s="4"/>
      <c r="Q1301" s="4"/>
      <c r="R1301" s="4"/>
      <c r="S1301" s="4"/>
    </row>
    <row r="1302" spans="4:19" x14ac:dyDescent="0.25">
      <c r="D1302" s="4">
        <f t="shared" si="99"/>
        <v>129.89999999999691</v>
      </c>
      <c r="E1302" s="1">
        <v>157.9922</v>
      </c>
      <c r="F1302" s="1">
        <v>159.99870000000001</v>
      </c>
      <c r="G1302" s="1">
        <v>2.0842745109190171</v>
      </c>
      <c r="H1302" s="1">
        <v>1.0003300525755903E-4</v>
      </c>
      <c r="I1302" s="1">
        <v>0.555488062365597</v>
      </c>
      <c r="J1302" s="4">
        <f t="shared" si="97"/>
        <v>61.477836669785816</v>
      </c>
      <c r="K1302" s="20">
        <f t="shared" si="98"/>
        <v>2.0776994938423052</v>
      </c>
      <c r="L1302" s="4">
        <f t="shared" si="100"/>
        <v>6.5750170767118199E-3</v>
      </c>
      <c r="M1302" s="4"/>
      <c r="N1302" s="4"/>
      <c r="O1302" s="4"/>
      <c r="P1302" s="4"/>
      <c r="Q1302" s="4"/>
      <c r="R1302" s="4"/>
      <c r="S1302" s="4"/>
    </row>
    <row r="1303" spans="4:19" x14ac:dyDescent="0.25">
      <c r="D1303" s="4">
        <f t="shared" si="99"/>
        <v>129.9999999999969</v>
      </c>
      <c r="E1303" s="1">
        <v>158.09219999999999</v>
      </c>
      <c r="F1303" s="1">
        <v>159.99870000000001</v>
      </c>
      <c r="G1303" s="1">
        <v>2.0844262625113732</v>
      </c>
      <c r="H1303" s="1">
        <v>9.9965525171210863E-5</v>
      </c>
      <c r="I1303" s="1">
        <v>0.55608826039714232</v>
      </c>
      <c r="J1303" s="4">
        <f t="shared" si="97"/>
        <v>61.600634575962474</v>
      </c>
      <c r="K1303" s="20">
        <f t="shared" si="98"/>
        <v>2.0777483772329943</v>
      </c>
      <c r="L1303" s="4">
        <f t="shared" si="100"/>
        <v>6.67788527837887E-3</v>
      </c>
      <c r="M1303" s="4"/>
      <c r="N1303" s="4"/>
      <c r="O1303" s="4"/>
      <c r="P1303" s="4"/>
      <c r="Q1303" s="4"/>
      <c r="R1303" s="4"/>
      <c r="S1303" s="4"/>
    </row>
    <row r="1304" spans="4:19" x14ac:dyDescent="0.25">
      <c r="D1304" s="4">
        <f t="shared" si="99"/>
        <v>130.0999999999969</v>
      </c>
      <c r="E1304" s="1">
        <v>158.19220000000001</v>
      </c>
      <c r="F1304" s="1">
        <v>159.99870000000001</v>
      </c>
      <c r="G1304" s="1">
        <v>2.0845764217470419</v>
      </c>
      <c r="H1304" s="1">
        <v>9.9897638643303886E-5</v>
      </c>
      <c r="I1304" s="1">
        <v>0.55668805354816975</v>
      </c>
      <c r="J1304" s="4">
        <f t="shared" si="97"/>
        <v>61.723483644341741</v>
      </c>
      <c r="K1304" s="20">
        <f t="shared" si="98"/>
        <v>2.0777972276381158</v>
      </c>
      <c r="L1304" s="4">
        <f t="shared" si="100"/>
        <v>6.7791941089261343E-3</v>
      </c>
      <c r="M1304" s="4"/>
      <c r="N1304" s="4"/>
      <c r="O1304" s="4"/>
      <c r="P1304" s="4"/>
      <c r="Q1304" s="4"/>
      <c r="R1304" s="4"/>
      <c r="S1304" s="4"/>
    </row>
    <row r="1305" spans="4:19" x14ac:dyDescent="0.25">
      <c r="D1305" s="4">
        <f t="shared" si="99"/>
        <v>130.19999999999689</v>
      </c>
      <c r="E1305" s="1">
        <v>158.29220000000001</v>
      </c>
      <c r="F1305" s="1">
        <v>159.99870000000001</v>
      </c>
      <c r="G1305" s="1">
        <v>2.0847609758871695</v>
      </c>
      <c r="H1305" s="1">
        <v>9.9829344221991645E-5</v>
      </c>
      <c r="I1305" s="1">
        <v>0.55728743938002956</v>
      </c>
      <c r="J1305" s="4">
        <f t="shared" si="97"/>
        <v>61.846383322583748</v>
      </c>
      <c r="K1305" s="20">
        <f t="shared" si="98"/>
        <v>2.0778460448586831</v>
      </c>
      <c r="L1305" s="4">
        <f t="shared" si="100"/>
        <v>6.914931028486393E-3</v>
      </c>
      <c r="M1305" s="4"/>
      <c r="N1305" s="4"/>
      <c r="O1305" s="4"/>
      <c r="P1305" s="4"/>
      <c r="Q1305" s="4"/>
      <c r="R1305" s="4"/>
      <c r="S1305" s="4"/>
    </row>
    <row r="1306" spans="4:19" x14ac:dyDescent="0.25">
      <c r="D1306" s="4">
        <f t="shared" si="99"/>
        <v>130.29999999999688</v>
      </c>
      <c r="E1306" s="1">
        <v>158.3922</v>
      </c>
      <c r="F1306" s="1">
        <v>159.99870000000001</v>
      </c>
      <c r="G1306" s="1">
        <v>2.0849958484986346</v>
      </c>
      <c r="H1306" s="1">
        <v>9.9760640431906516E-5</v>
      </c>
      <c r="I1306" s="1">
        <v>0.55788641544536144</v>
      </c>
      <c r="J1306" s="4">
        <f t="shared" si="97"/>
        <v>61.969333054148422</v>
      </c>
      <c r="K1306" s="20">
        <f t="shared" si="98"/>
        <v>2.0778948286949843</v>
      </c>
      <c r="L1306" s="4">
        <f t="shared" si="100"/>
        <v>7.1010198036502992E-3</v>
      </c>
      <c r="M1306" s="4"/>
      <c r="N1306" s="4"/>
      <c r="O1306" s="4"/>
      <c r="P1306" s="4"/>
      <c r="Q1306" s="4"/>
      <c r="R1306" s="4"/>
      <c r="S1306" s="4"/>
    </row>
    <row r="1307" spans="4:19" x14ac:dyDescent="0.25">
      <c r="D1307" s="4">
        <f t="shared" si="99"/>
        <v>130.39999999999688</v>
      </c>
      <c r="E1307" s="1">
        <v>158.4922</v>
      </c>
      <c r="F1307" s="1">
        <v>159.99870000000001</v>
      </c>
      <c r="G1307" s="1">
        <v>2.0852149567788896</v>
      </c>
      <c r="H1307" s="1">
        <v>9.9691525774011722E-5</v>
      </c>
      <c r="I1307" s="1">
        <v>0.55848497928795282</v>
      </c>
      <c r="J1307" s="4">
        <f t="shared" si="97"/>
        <v>62.092332278250808</v>
      </c>
      <c r="K1307" s="20">
        <f t="shared" si="98"/>
        <v>2.0779435789465719</v>
      </c>
      <c r="L1307" s="4">
        <f t="shared" si="100"/>
        <v>7.2713778323176825E-3</v>
      </c>
      <c r="M1307" s="4"/>
      <c r="N1307" s="4"/>
      <c r="O1307" s="4"/>
      <c r="P1307" s="4"/>
      <c r="Q1307" s="4"/>
      <c r="R1307" s="4"/>
      <c r="S1307" s="4"/>
    </row>
    <row r="1308" spans="4:19" x14ac:dyDescent="0.25">
      <c r="D1308" s="4">
        <f t="shared" si="99"/>
        <v>130.49999999999687</v>
      </c>
      <c r="E1308" s="1">
        <v>158.59219999999999</v>
      </c>
      <c r="F1308" s="1">
        <v>159.99870000000001</v>
      </c>
      <c r="G1308" s="1">
        <v>2.0854179822565966</v>
      </c>
      <c r="H1308" s="1">
        <v>9.9621998725457181E-5</v>
      </c>
      <c r="I1308" s="1">
        <v>0.55908312844259689</v>
      </c>
      <c r="J1308" s="4">
        <f t="shared" si="97"/>
        <v>62.215380429816435</v>
      </c>
      <c r="K1308" s="20">
        <f t="shared" si="98"/>
        <v>2.0779922954122516</v>
      </c>
      <c r="L1308" s="4">
        <f t="shared" si="100"/>
        <v>7.4256868443449697E-3</v>
      </c>
      <c r="M1308" s="4"/>
      <c r="N1308" s="4"/>
      <c r="O1308" s="4"/>
      <c r="P1308" s="4"/>
      <c r="Q1308" s="4"/>
      <c r="R1308" s="4"/>
      <c r="S1308" s="4"/>
    </row>
    <row r="1309" spans="4:19" x14ac:dyDescent="0.25">
      <c r="D1309" s="4">
        <f t="shared" si="99"/>
        <v>130.59999999999687</v>
      </c>
      <c r="E1309" s="1">
        <v>158.69220000000001</v>
      </c>
      <c r="F1309" s="1">
        <v>159.99870000000001</v>
      </c>
      <c r="G1309" s="1">
        <v>2.0856155937215646</v>
      </c>
      <c r="H1309" s="1">
        <v>9.9552057739439056E-5</v>
      </c>
      <c r="I1309" s="1">
        <v>0.5596808604349498</v>
      </c>
      <c r="J1309" s="4">
        <f t="shared" si="97"/>
        <v>62.338476939436077</v>
      </c>
      <c r="K1309" s="20">
        <f t="shared" si="98"/>
        <v>2.0780409778900677</v>
      </c>
      <c r="L1309" s="4">
        <f t="shared" si="100"/>
        <v>7.5746158314968781E-3</v>
      </c>
      <c r="M1309" s="4"/>
      <c r="N1309" s="4"/>
      <c r="O1309" s="4"/>
      <c r="P1309" s="4"/>
      <c r="Q1309" s="4"/>
      <c r="R1309" s="4"/>
      <c r="S1309" s="4"/>
    </row>
    <row r="1310" spans="4:19" x14ac:dyDescent="0.25">
      <c r="D1310" s="4">
        <f t="shared" si="99"/>
        <v>130.69999999999686</v>
      </c>
      <c r="E1310" s="1">
        <v>158.79220000000001</v>
      </c>
      <c r="F1310" s="1">
        <v>159.99870000000001</v>
      </c>
      <c r="G1310" s="1">
        <v>2.0858149567788895</v>
      </c>
      <c r="H1310" s="1">
        <v>9.9481701245063514E-5</v>
      </c>
      <c r="I1310" s="1">
        <v>0.56027817278138636</v>
      </c>
      <c r="J1310" s="4">
        <f t="shared" si="97"/>
        <v>62.461621233320059</v>
      </c>
      <c r="K1310" s="20">
        <f t="shared" si="98"/>
        <v>2.0780896261772939</v>
      </c>
      <c r="L1310" s="4">
        <f t="shared" si="100"/>
        <v>7.7253306015956369E-3</v>
      </c>
      <c r="M1310" s="4"/>
      <c r="N1310" s="4"/>
      <c r="O1310" s="4"/>
      <c r="P1310" s="4"/>
      <c r="Q1310" s="4"/>
      <c r="R1310" s="4"/>
      <c r="S1310" s="4"/>
    </row>
    <row r="1311" spans="4:19" x14ac:dyDescent="0.25">
      <c r="D1311" s="4">
        <f t="shared" si="99"/>
        <v>130.79999999999686</v>
      </c>
      <c r="E1311" s="1">
        <v>158.8922</v>
      </c>
      <c r="F1311" s="1">
        <v>159.99870000000001</v>
      </c>
      <c r="G1311" s="1">
        <v>2.0860101797088255</v>
      </c>
      <c r="H1311" s="1">
        <v>9.9410927647214481E-5</v>
      </c>
      <c r="I1311" s="1">
        <v>0.5608750629888567</v>
      </c>
      <c r="J1311" s="4">
        <f t="shared" si="97"/>
        <v>62.584812733252619</v>
      </c>
      <c r="K1311" s="20">
        <f t="shared" si="98"/>
        <v>2.0781382400704174</v>
      </c>
      <c r="L1311" s="4">
        <f t="shared" si="100"/>
        <v>7.8719396384081541E-3</v>
      </c>
      <c r="M1311" s="4"/>
      <c r="N1311" s="4"/>
      <c r="O1311" s="4"/>
      <c r="P1311" s="4"/>
      <c r="Q1311" s="4"/>
      <c r="R1311" s="4"/>
      <c r="S1311" s="4"/>
    </row>
    <row r="1312" spans="4:19" x14ac:dyDescent="0.25">
      <c r="D1312" s="4">
        <f t="shared" si="99"/>
        <v>130.89999999999685</v>
      </c>
      <c r="E1312" s="1">
        <v>158.9922</v>
      </c>
      <c r="F1312" s="1">
        <v>159.99870000000001</v>
      </c>
      <c r="G1312" s="1">
        <v>2.0862420268425836</v>
      </c>
      <c r="H1312" s="1">
        <v>9.9339735326425636E-5</v>
      </c>
      <c r="I1312" s="1">
        <v>0.56147152855473992</v>
      </c>
      <c r="J1312" s="4">
        <f t="shared" si="97"/>
        <v>62.708050856545469</v>
      </c>
      <c r="K1312" s="20">
        <f t="shared" si="98"/>
        <v>2.0781868193651301</v>
      </c>
      <c r="L1312" s="4">
        <f t="shared" si="100"/>
        <v>8.0552074774535853E-3</v>
      </c>
      <c r="M1312" s="4"/>
      <c r="N1312" s="4"/>
      <c r="O1312" s="4"/>
      <c r="P1312" s="4"/>
      <c r="Q1312" s="4"/>
      <c r="R1312" s="4"/>
      <c r="S1312" s="4"/>
    </row>
    <row r="1313" spans="4:19" x14ac:dyDescent="0.25">
      <c r="D1313" s="4">
        <f t="shared" si="99"/>
        <v>130.99999999999685</v>
      </c>
      <c r="E1313" s="1">
        <v>159.09219999999999</v>
      </c>
      <c r="F1313" s="1">
        <v>159.99870000000001</v>
      </c>
      <c r="G1313" s="1">
        <v>2.0864684599636028</v>
      </c>
      <c r="H1313" s="1">
        <v>9.9268122638757547E-5</v>
      </c>
      <c r="I1313" s="1">
        <v>0.56206756696669846</v>
      </c>
      <c r="J1313" s="4">
        <f t="shared" si="97"/>
        <v>62.831335015991101</v>
      </c>
      <c r="K1313" s="20">
        <f t="shared" si="98"/>
        <v>2.078235363856312</v>
      </c>
      <c r="L1313" s="4">
        <f t="shared" si="100"/>
        <v>8.2330961072907272E-3</v>
      </c>
      <c r="M1313" s="4"/>
      <c r="N1313" s="4"/>
      <c r="O1313" s="4"/>
      <c r="P1313" s="4"/>
      <c r="Q1313" s="4"/>
      <c r="R1313" s="4"/>
      <c r="S1313" s="4"/>
    </row>
    <row r="1314" spans="4:19" x14ac:dyDescent="0.25">
      <c r="D1314" s="4">
        <f t="shared" si="99"/>
        <v>131.09999999999684</v>
      </c>
      <c r="E1314" s="1">
        <v>159.19220000000001</v>
      </c>
      <c r="F1314" s="1">
        <v>159.99870000000001</v>
      </c>
      <c r="G1314" s="1">
        <v>2.0866415491355772</v>
      </c>
      <c r="H1314" s="1">
        <v>9.9196087915678728E-5</v>
      </c>
      <c r="I1314" s="1">
        <v>0.5626631757025311</v>
      </c>
      <c r="J1314" s="4">
        <f t="shared" si="97"/>
        <v>62.954664619815844</v>
      </c>
      <c r="K1314" s="20">
        <f t="shared" si="98"/>
        <v>2.0782838733380236</v>
      </c>
      <c r="L1314" s="4">
        <f t="shared" si="100"/>
        <v>8.3576757975536431E-3</v>
      </c>
      <c r="M1314" s="4"/>
      <c r="N1314" s="4"/>
      <c r="O1314" s="4"/>
      <c r="P1314" s="4"/>
      <c r="Q1314" s="4"/>
      <c r="R1314" s="4"/>
      <c r="S1314" s="4"/>
    </row>
    <row r="1315" spans="4:19" x14ac:dyDescent="0.25">
      <c r="D1315" s="4">
        <f t="shared" si="99"/>
        <v>131.19999999999683</v>
      </c>
      <c r="E1315" s="1">
        <v>159.29220000000001</v>
      </c>
      <c r="F1315" s="1">
        <v>159.99870000000001</v>
      </c>
      <c r="G1315" s="1">
        <v>2.0867824727024562</v>
      </c>
      <c r="H1315" s="1">
        <v>9.9123629463952214E-5</v>
      </c>
      <c r="I1315" s="1">
        <v>0.56325835223002518</v>
      </c>
      <c r="J1315" s="4">
        <f t="shared" si="97"/>
        <v>63.078039071632489</v>
      </c>
      <c r="K1315" s="20">
        <f t="shared" si="98"/>
        <v>2.0783323476034865</v>
      </c>
      <c r="L1315" s="4">
        <f t="shared" si="100"/>
        <v>8.4501250989696963E-3</v>
      </c>
      <c r="M1315" s="4"/>
      <c r="N1315" s="4"/>
      <c r="O1315" s="4"/>
      <c r="P1315" s="4"/>
      <c r="Q1315" s="4"/>
      <c r="R1315" s="4"/>
      <c r="S1315" s="4"/>
    </row>
    <row r="1316" spans="4:19" x14ac:dyDescent="0.25">
      <c r="D1316" s="4">
        <f t="shared" si="99"/>
        <v>131.29999999999683</v>
      </c>
      <c r="E1316" s="1">
        <v>159.3922</v>
      </c>
      <c r="F1316" s="1">
        <v>159.99870000000001</v>
      </c>
      <c r="G1316" s="1">
        <v>2.0869173453139211</v>
      </c>
      <c r="H1316" s="1">
        <v>9.9050745565526778E-5</v>
      </c>
      <c r="I1316" s="1">
        <v>0.56385309400680883</v>
      </c>
      <c r="J1316" s="4">
        <f t="shared" si="97"/>
        <v>63.201457770392537</v>
      </c>
      <c r="K1316" s="20">
        <f t="shared" si="98"/>
        <v>2.0783807864450776</v>
      </c>
      <c r="L1316" s="4">
        <f t="shared" si="100"/>
        <v>8.5365588688435246E-3</v>
      </c>
      <c r="M1316" s="4"/>
      <c r="N1316" s="4"/>
      <c r="O1316" s="4"/>
      <c r="P1316" s="4"/>
      <c r="Q1316" s="4"/>
      <c r="R1316" s="4"/>
      <c r="S1316" s="4"/>
    </row>
    <row r="1317" spans="4:19" x14ac:dyDescent="0.25">
      <c r="D1317" s="4">
        <f t="shared" si="99"/>
        <v>131.39999999999682</v>
      </c>
      <c r="E1317" s="1">
        <v>159.4922</v>
      </c>
      <c r="F1317" s="1">
        <v>159.99870000000001</v>
      </c>
      <c r="G1317" s="1">
        <v>2.0869993516833478</v>
      </c>
      <c r="H1317" s="1">
        <v>9.8977434477433832E-5</v>
      </c>
      <c r="I1317" s="1">
        <v>0.56444739848020198</v>
      </c>
      <c r="J1317" s="4">
        <f t="shared" si="97"/>
        <v>63.324920110338311</v>
      </c>
      <c r="K1317" s="20">
        <f t="shared" si="98"/>
        <v>2.0784291896543117</v>
      </c>
      <c r="L1317" s="4">
        <f t="shared" si="100"/>
        <v>8.5701620290361546E-3</v>
      </c>
      <c r="M1317" s="4"/>
      <c r="N1317" s="4"/>
      <c r="O1317" s="4"/>
      <c r="P1317" s="4"/>
      <c r="Q1317" s="4"/>
      <c r="R1317" s="4"/>
      <c r="S1317" s="4"/>
    </row>
    <row r="1318" spans="4:19" x14ac:dyDescent="0.25">
      <c r="D1318" s="4">
        <f t="shared" si="99"/>
        <v>131.49999999999682</v>
      </c>
      <c r="E1318" s="1">
        <v>159.59219999999999</v>
      </c>
      <c r="F1318" s="1">
        <v>159.99870000000001</v>
      </c>
      <c r="G1318" s="1">
        <v>2.0870810395814372</v>
      </c>
      <c r="H1318" s="1">
        <v>9.8903694431689301E-5</v>
      </c>
      <c r="I1318" s="1">
        <v>0.56504126308706659</v>
      </c>
      <c r="J1318" s="4">
        <f t="shared" si="97"/>
        <v>63.448425480954313</v>
      </c>
      <c r="K1318" s="20">
        <f t="shared" si="98"/>
        <v>2.078477557021829</v>
      </c>
      <c r="L1318" s="4">
        <f t="shared" si="100"/>
        <v>8.6034825596081888E-3</v>
      </c>
      <c r="M1318" s="4"/>
      <c r="N1318" s="4"/>
      <c r="O1318" s="4"/>
      <c r="P1318" s="4"/>
      <c r="Q1318" s="4"/>
      <c r="R1318" s="4"/>
      <c r="S1318" s="4"/>
    </row>
    <row r="1319" spans="4:19" x14ac:dyDescent="0.25">
      <c r="D1319" s="4">
        <f t="shared" si="99"/>
        <v>131.59999999999681</v>
      </c>
      <c r="E1319" s="1">
        <v>159.69220000000001</v>
      </c>
      <c r="F1319" s="1">
        <v>159.99870000000001</v>
      </c>
      <c r="G1319" s="1">
        <v>2.087161453594176</v>
      </c>
      <c r="H1319" s="1">
        <v>9.8829523635201658E-5</v>
      </c>
      <c r="I1319" s="1">
        <v>0.5656346852536569</v>
      </c>
      <c r="J1319" s="4">
        <f t="shared" si="97"/>
        <v>63.571973266918732</v>
      </c>
      <c r="K1319" s="20">
        <f t="shared" si="98"/>
        <v>2.0785258883373841</v>
      </c>
      <c r="L1319" s="4">
        <f t="shared" si="100"/>
        <v>8.6355652567919883E-3</v>
      </c>
      <c r="M1319" s="4"/>
      <c r="N1319" s="4"/>
      <c r="O1319" s="4"/>
      <c r="P1319" s="4"/>
      <c r="Q1319" s="4"/>
      <c r="R1319" s="4"/>
      <c r="S1319" s="4"/>
    </row>
    <row r="1320" spans="4:19" x14ac:dyDescent="0.25">
      <c r="D1320" s="4">
        <f t="shared" si="99"/>
        <v>131.69999999999681</v>
      </c>
      <c r="E1320" s="1">
        <v>159.79220000000001</v>
      </c>
      <c r="F1320" s="1">
        <v>159.9974</v>
      </c>
      <c r="G1320" s="1">
        <v>2.0872367720655136</v>
      </c>
      <c r="H1320" s="1">
        <v>9.8748629691867873E-5</v>
      </c>
      <c r="I1320" s="1">
        <v>0.56622766239546807</v>
      </c>
      <c r="J1320" s="4">
        <f t="shared" si="97"/>
        <v>63.69556284805418</v>
      </c>
      <c r="K1320" s="20">
        <f t="shared" si="98"/>
        <v>2.0785741833730063</v>
      </c>
      <c r="L1320" s="4">
        <f t="shared" si="100"/>
        <v>8.6625886925073559E-3</v>
      </c>
      <c r="M1320" s="4"/>
      <c r="N1320" s="4"/>
      <c r="O1320" s="4"/>
      <c r="P1320" s="4"/>
      <c r="Q1320" s="4"/>
      <c r="R1320" s="4"/>
      <c r="S1320" s="4"/>
    </row>
    <row r="1321" spans="4:19" x14ac:dyDescent="0.25">
      <c r="D1321" s="4">
        <f t="shared" si="99"/>
        <v>131.7999999999968</v>
      </c>
      <c r="E1321" s="1">
        <v>159.8922</v>
      </c>
      <c r="F1321" s="1">
        <v>159.99610000000001</v>
      </c>
      <c r="G1321" s="1">
        <v>2.0873329504094627</v>
      </c>
      <c r="H1321" s="1">
        <v>9.8667304590126161E-5</v>
      </c>
      <c r="I1321" s="1">
        <v>0.5668201541736192</v>
      </c>
      <c r="J1321" s="4">
        <f t="shared" si="97"/>
        <v>63.819185719852783</v>
      </c>
      <c r="K1321" s="20">
        <f t="shared" si="98"/>
        <v>2.0786224388581571</v>
      </c>
      <c r="L1321" s="4">
        <f t="shared" si="100"/>
        <v>8.7105115513055331E-3</v>
      </c>
      <c r="M1321" s="4"/>
      <c r="N1321" s="4"/>
      <c r="O1321" s="4"/>
      <c r="P1321" s="4"/>
      <c r="Q1321" s="4"/>
      <c r="R1321" s="4"/>
      <c r="S1321" s="4"/>
    </row>
    <row r="1322" spans="4:19" x14ac:dyDescent="0.25">
      <c r="D1322" s="4">
        <f t="shared" si="99"/>
        <v>131.89999999999679</v>
      </c>
      <c r="E1322" s="1">
        <v>159.9922</v>
      </c>
      <c r="F1322" s="1">
        <v>159.99610000000001</v>
      </c>
      <c r="G1322" s="1">
        <v>2.0874264217470424</v>
      </c>
      <c r="H1322" s="1">
        <v>9.8591838326854582E-5</v>
      </c>
      <c r="I1322" s="1">
        <v>0.56741215800115996</v>
      </c>
      <c r="J1322" s="4">
        <f t="shared" si="97"/>
        <v>63.942841230630805</v>
      </c>
      <c r="K1322" s="20">
        <f t="shared" si="98"/>
        <v>2.078670654599529</v>
      </c>
      <c r="L1322" s="4">
        <f t="shared" si="100"/>
        <v>8.7557671475133603E-3</v>
      </c>
      <c r="M1322" s="4"/>
      <c r="N1322" s="4"/>
      <c r="O1322" s="4"/>
      <c r="P1322" s="4"/>
      <c r="Q1322" s="4"/>
      <c r="R1322" s="4"/>
      <c r="S1322" s="4"/>
    </row>
    <row r="1323" spans="4:19" x14ac:dyDescent="0.25">
      <c r="D1323" s="4">
        <f t="shared" si="99"/>
        <v>131.99999999999679</v>
      </c>
      <c r="E1323" s="1">
        <v>160.09219999999999</v>
      </c>
      <c r="F1323" s="1">
        <v>159.99610000000001</v>
      </c>
      <c r="G1323" s="1">
        <v>2.0874850204731565</v>
      </c>
      <c r="H1323" s="1">
        <v>9.8515933899180334E-5</v>
      </c>
      <c r="I1323" s="1">
        <v>0.56800370903112107</v>
      </c>
      <c r="J1323" s="4">
        <f t="shared" si="97"/>
        <v>64.066536621874889</v>
      </c>
      <c r="K1323" s="20">
        <f t="shared" si="98"/>
        <v>2.0787188334425855</v>
      </c>
      <c r="L1323" s="4">
        <f t="shared" si="100"/>
        <v>8.7661870305710821E-3</v>
      </c>
      <c r="M1323" s="4"/>
      <c r="N1323" s="4"/>
      <c r="O1323" s="4"/>
      <c r="P1323" s="4"/>
      <c r="Q1323" s="4"/>
      <c r="R1323" s="4"/>
      <c r="S1323" s="4"/>
    </row>
    <row r="1324" spans="4:19" x14ac:dyDescent="0.25">
      <c r="D1324" s="4">
        <f t="shared" si="99"/>
        <v>132.09999999999678</v>
      </c>
      <c r="E1324" s="1">
        <v>160.19220000000001</v>
      </c>
      <c r="F1324" s="1">
        <v>159.99610000000001</v>
      </c>
      <c r="G1324" s="1">
        <v>2.0875356574158319</v>
      </c>
      <c r="H1324" s="1">
        <v>9.8439589386522996E-5</v>
      </c>
      <c r="I1324" s="1">
        <v>0.56859480463451628</v>
      </c>
      <c r="J1324" s="4">
        <f t="shared" si="97"/>
        <v>64.190271253491218</v>
      </c>
      <c r="K1324" s="20">
        <f t="shared" si="98"/>
        <v>2.078766975172452</v>
      </c>
      <c r="L1324" s="4">
        <f t="shared" si="100"/>
        <v>8.7686822433798994E-3</v>
      </c>
      <c r="M1324" s="4"/>
      <c r="N1324" s="4"/>
      <c r="O1324" s="4"/>
      <c r="P1324" s="4"/>
      <c r="Q1324" s="4"/>
      <c r="R1324" s="4"/>
      <c r="S1324" s="4"/>
    </row>
    <row r="1325" spans="4:19" x14ac:dyDescent="0.25">
      <c r="D1325" s="4">
        <f t="shared" si="99"/>
        <v>132.19999999999678</v>
      </c>
      <c r="E1325" s="1">
        <v>160.29220000000001</v>
      </c>
      <c r="F1325" s="1">
        <v>159.99610000000001</v>
      </c>
      <c r="G1325" s="1">
        <v>2.0875917083712459</v>
      </c>
      <c r="H1325" s="1">
        <v>9.836280284277775E-5</v>
      </c>
      <c r="I1325" s="1">
        <v>0.56918544217083533</v>
      </c>
      <c r="J1325" s="4">
        <f t="shared" si="97"/>
        <v>64.314044480279918</v>
      </c>
      <c r="K1325" s="20">
        <f t="shared" si="98"/>
        <v>2.0788150795732863</v>
      </c>
      <c r="L1325" s="4">
        <f t="shared" si="100"/>
        <v>8.7766287979595958E-3</v>
      </c>
      <c r="M1325" s="4"/>
      <c r="N1325" s="4"/>
      <c r="O1325" s="4"/>
      <c r="P1325" s="4"/>
      <c r="Q1325" s="4"/>
      <c r="R1325" s="4"/>
      <c r="S1325" s="4"/>
    </row>
    <row r="1326" spans="4:19" x14ac:dyDescent="0.25">
      <c r="D1326" s="4">
        <f t="shared" si="99"/>
        <v>132.29999999999677</v>
      </c>
      <c r="E1326" s="1">
        <v>160.3922</v>
      </c>
      <c r="F1326" s="1">
        <v>159.99610000000001</v>
      </c>
      <c r="G1326" s="1">
        <v>2.0876662306642397</v>
      </c>
      <c r="H1326" s="1">
        <v>9.8285572296268994E-5</v>
      </c>
      <c r="I1326" s="1">
        <v>0.56977561898789197</v>
      </c>
      <c r="J1326" s="4">
        <f t="shared" si="97"/>
        <v>64.437855651884618</v>
      </c>
      <c r="K1326" s="20">
        <f t="shared" si="98"/>
        <v>2.0788631464282634</v>
      </c>
      <c r="L1326" s="4">
        <f t="shared" si="100"/>
        <v>8.8030842359763106E-3</v>
      </c>
      <c r="M1326" s="4"/>
      <c r="N1326" s="4"/>
      <c r="O1326" s="4"/>
      <c r="P1326" s="4"/>
      <c r="Q1326" s="4"/>
      <c r="R1326" s="4"/>
      <c r="S1326" s="4"/>
    </row>
    <row r="1327" spans="4:19" x14ac:dyDescent="0.25">
      <c r="D1327" s="4">
        <f t="shared" si="99"/>
        <v>132.39999999999677</v>
      </c>
      <c r="E1327" s="1">
        <v>160.4922</v>
      </c>
      <c r="F1327" s="1">
        <v>159.99610000000001</v>
      </c>
      <c r="G1327" s="1">
        <v>2.0877659121929022</v>
      </c>
      <c r="H1327" s="1">
        <v>9.8207895749711211E-5</v>
      </c>
      <c r="I1327" s="1">
        <v>0.57036533242166954</v>
      </c>
      <c r="J1327" s="4">
        <f t="shared" si="97"/>
        <v>64.56170411274104</v>
      </c>
      <c r="K1327" s="20">
        <f t="shared" si="98"/>
        <v>2.0789111755195666</v>
      </c>
      <c r="L1327" s="4">
        <f t="shared" si="100"/>
        <v>8.8547366733355837E-3</v>
      </c>
      <c r="M1327" s="4"/>
      <c r="N1327" s="4"/>
      <c r="O1327" s="4"/>
      <c r="P1327" s="4"/>
      <c r="Q1327" s="4"/>
      <c r="R1327" s="4"/>
      <c r="S1327" s="4"/>
    </row>
    <row r="1328" spans="4:19" x14ac:dyDescent="0.25">
      <c r="D1328" s="4">
        <f t="shared" si="99"/>
        <v>132.49999999999676</v>
      </c>
      <c r="E1328" s="1">
        <v>160.59219999999999</v>
      </c>
      <c r="F1328" s="1">
        <v>159.99610000000001</v>
      </c>
      <c r="G1328" s="1">
        <v>2.087851103275705</v>
      </c>
      <c r="H1328" s="1">
        <v>9.8129771180177654E-5</v>
      </c>
      <c r="I1328" s="1">
        <v>0.57095457979616782</v>
      </c>
      <c r="J1328" s="4">
        <f t="shared" si="97"/>
        <v>64.685589202025724</v>
      </c>
      <c r="K1328" s="20">
        <f t="shared" si="98"/>
        <v>2.0789591666283687</v>
      </c>
      <c r="L1328" s="4">
        <f t="shared" si="100"/>
        <v>8.8919366473363404E-3</v>
      </c>
      <c r="M1328" s="4"/>
      <c r="N1328" s="4"/>
      <c r="O1328" s="4"/>
      <c r="P1328" s="4"/>
      <c r="Q1328" s="4"/>
      <c r="R1328" s="4"/>
      <c r="S1328" s="4"/>
    </row>
    <row r="1329" spans="4:19" x14ac:dyDescent="0.25">
      <c r="D1329" s="4">
        <f t="shared" si="99"/>
        <v>132.59999999999675</v>
      </c>
      <c r="E1329" s="1">
        <v>160.69220000000001</v>
      </c>
      <c r="F1329" s="1">
        <v>159.99610000000001</v>
      </c>
      <c r="G1329" s="1">
        <v>2.087907791173794</v>
      </c>
      <c r="H1329" s="1">
        <v>9.8051196539076599E-5</v>
      </c>
      <c r="I1329" s="1">
        <v>0.57154335842324899</v>
      </c>
      <c r="J1329" s="4">
        <f t="shared" si="97"/>
        <v>64.809510253604373</v>
      </c>
      <c r="K1329" s="20">
        <f t="shared" si="98"/>
        <v>2.0790071195348219</v>
      </c>
      <c r="L1329" s="4">
        <f t="shared" si="100"/>
        <v>8.9006716389721241E-3</v>
      </c>
      <c r="M1329" s="4"/>
      <c r="N1329" s="4"/>
      <c r="O1329" s="4"/>
      <c r="P1329" s="4"/>
      <c r="Q1329" s="4"/>
      <c r="R1329" s="4"/>
      <c r="S1329" s="4"/>
    </row>
    <row r="1330" spans="4:19" x14ac:dyDescent="0.25">
      <c r="D1330" s="4">
        <f t="shared" si="99"/>
        <v>132.69999999999675</v>
      </c>
      <c r="E1330" s="1">
        <v>160.79220000000001</v>
      </c>
      <c r="F1330" s="1">
        <v>159.99610000000001</v>
      </c>
      <c r="G1330" s="1">
        <v>2.087945370791628</v>
      </c>
      <c r="H1330" s="1">
        <v>9.7972169752136084E-5</v>
      </c>
      <c r="I1330" s="1">
        <v>0.57213166560248341</v>
      </c>
      <c r="J1330" s="4">
        <f t="shared" si="97"/>
        <v>64.933466595979979</v>
      </c>
      <c r="K1330" s="20">
        <f t="shared" si="98"/>
        <v>2.079055034018042</v>
      </c>
      <c r="L1330" s="4">
        <f t="shared" si="100"/>
        <v>8.8903367735859717E-3</v>
      </c>
      <c r="M1330" s="4"/>
      <c r="N1330" s="4"/>
      <c r="O1330" s="4"/>
      <c r="P1330" s="4"/>
      <c r="Q1330" s="4"/>
      <c r="R1330" s="4"/>
      <c r="S1330" s="4"/>
    </row>
    <row r="1331" spans="4:19" x14ac:dyDescent="0.25">
      <c r="D1331" s="4">
        <f t="shared" si="99"/>
        <v>132.79999999999674</v>
      </c>
      <c r="E1331" s="1">
        <v>160.8922</v>
      </c>
      <c r="F1331" s="1">
        <v>159.99610000000001</v>
      </c>
      <c r="G1331" s="1">
        <v>2.0879805618744309</v>
      </c>
      <c r="H1331" s="1">
        <v>9.7892688719396594E-5</v>
      </c>
      <c r="I1331" s="1">
        <v>0.57271949862099614</v>
      </c>
      <c r="J1331" s="4">
        <f t="shared" si="97"/>
        <v>65.057457552240805</v>
      </c>
      <c r="K1331" s="20">
        <f t="shared" si="98"/>
        <v>2.0791029098560956</v>
      </c>
      <c r="L1331" s="4">
        <f t="shared" si="100"/>
        <v>8.8776520183353469E-3</v>
      </c>
      <c r="M1331" s="4"/>
      <c r="N1331" s="4"/>
      <c r="O1331" s="4"/>
      <c r="P1331" s="4"/>
      <c r="Q1331" s="4"/>
      <c r="R1331" s="4"/>
      <c r="S1331" s="4"/>
    </row>
    <row r="1332" spans="4:19" x14ac:dyDescent="0.25">
      <c r="D1332" s="4">
        <f t="shared" si="99"/>
        <v>132.89999999999674</v>
      </c>
      <c r="E1332" s="1">
        <v>160.9922</v>
      </c>
      <c r="F1332" s="1">
        <v>159.99610000000001</v>
      </c>
      <c r="G1332" s="1">
        <v>2.0879687784349406</v>
      </c>
      <c r="H1332" s="1">
        <v>9.7812751315212428E-5</v>
      </c>
      <c r="I1332" s="1">
        <v>0.57330685475331244</v>
      </c>
      <c r="J1332" s="4">
        <f t="shared" si="97"/>
        <v>65.181482440007983</v>
      </c>
      <c r="K1332" s="20">
        <f t="shared" si="98"/>
        <v>2.0791507468259858</v>
      </c>
      <c r="L1332" s="4">
        <f t="shared" si="100"/>
        <v>8.8180316089547794E-3</v>
      </c>
      <c r="M1332" s="4"/>
      <c r="N1332" s="4"/>
      <c r="O1332" s="4"/>
      <c r="P1332" s="4"/>
      <c r="Q1332" s="4"/>
      <c r="R1332" s="4"/>
      <c r="S1332" s="4"/>
    </row>
    <row r="1333" spans="4:19" x14ac:dyDescent="0.25">
      <c r="D1333" s="4">
        <f t="shared" si="99"/>
        <v>132.99999999999673</v>
      </c>
      <c r="E1333" s="1">
        <v>161.09219999999999</v>
      </c>
      <c r="F1333" s="1">
        <v>159.99610000000001</v>
      </c>
      <c r="G1333" s="1">
        <v>2.0879726000909913</v>
      </c>
      <c r="H1333" s="1">
        <v>9.7732355388262146E-5</v>
      </c>
      <c r="I1333" s="1">
        <v>0.57389373126120369</v>
      </c>
      <c r="J1333" s="4">
        <f t="shared" si="97"/>
        <v>65.30554057138302</v>
      </c>
      <c r="K1333" s="20">
        <f t="shared" si="98"/>
        <v>2.0791985447036381</v>
      </c>
      <c r="L1333" s="4">
        <f t="shared" si="100"/>
        <v>8.7740553873532079E-3</v>
      </c>
      <c r="M1333" s="4"/>
      <c r="N1333" s="4"/>
      <c r="O1333" s="4"/>
      <c r="P1333" s="4"/>
      <c r="Q1333" s="4"/>
      <c r="R1333" s="4"/>
      <c r="S1333" s="4"/>
    </row>
    <row r="1334" spans="4:19" x14ac:dyDescent="0.25">
      <c r="D1334" s="4">
        <f t="shared" si="99"/>
        <v>133.09999999999673</v>
      </c>
      <c r="E1334" s="1">
        <v>161.19220000000001</v>
      </c>
      <c r="F1334" s="1">
        <v>159.99610000000001</v>
      </c>
      <c r="G1334" s="1">
        <v>2.0880031733393989</v>
      </c>
      <c r="H1334" s="1">
        <v>9.7651498761567736E-5</v>
      </c>
      <c r="I1334" s="1">
        <v>0.57448012539353344</v>
      </c>
      <c r="J1334" s="4">
        <f t="shared" si="97"/>
        <v>65.429631252894993</v>
      </c>
      <c r="K1334" s="20">
        <f t="shared" si="98"/>
        <v>2.0792463032638855</v>
      </c>
      <c r="L1334" s="4">
        <f t="shared" si="100"/>
        <v>8.756870075513401E-3</v>
      </c>
      <c r="M1334" s="4"/>
      <c r="N1334" s="4"/>
      <c r="O1334" s="4"/>
      <c r="P1334" s="4"/>
      <c r="Q1334" s="4"/>
      <c r="R1334" s="4"/>
      <c r="S1334" s="4"/>
    </row>
    <row r="1335" spans="4:19" x14ac:dyDescent="0.25">
      <c r="D1335" s="4">
        <f t="shared" si="99"/>
        <v>133.19999999999672</v>
      </c>
      <c r="E1335" s="1">
        <v>161.29220000000001</v>
      </c>
      <c r="F1335" s="1">
        <v>159.99610000000001</v>
      </c>
      <c r="G1335" s="1">
        <v>2.0880584281164691</v>
      </c>
      <c r="H1335" s="1">
        <v>9.7570179232523357E-5</v>
      </c>
      <c r="I1335" s="1">
        <v>0.57506603438610282</v>
      </c>
      <c r="J1335" s="4">
        <f t="shared" si="97"/>
        <v>65.553753785447626</v>
      </c>
      <c r="K1335" s="20">
        <f t="shared" si="98"/>
        <v>2.0792940222804575</v>
      </c>
      <c r="L1335" s="4">
        <f t="shared" si="100"/>
        <v>8.7644058360116794E-3</v>
      </c>
      <c r="M1335" s="4"/>
      <c r="N1335" s="4"/>
      <c r="O1335" s="4"/>
      <c r="P1335" s="4"/>
      <c r="Q1335" s="4"/>
      <c r="R1335" s="4"/>
      <c r="S1335" s="4"/>
    </row>
    <row r="1336" spans="4:19" x14ac:dyDescent="0.25">
      <c r="D1336" s="4">
        <f t="shared" si="99"/>
        <v>133.29999999999671</v>
      </c>
      <c r="E1336" s="1">
        <v>161.3922</v>
      </c>
      <c r="F1336" s="1">
        <v>159.99610000000001</v>
      </c>
      <c r="G1336" s="1">
        <v>2.0881294472247491</v>
      </c>
      <c r="H1336" s="1">
        <v>9.7488394572933584E-5</v>
      </c>
      <c r="I1336" s="1">
        <v>0.57565145546149787</v>
      </c>
      <c r="J1336" s="4">
        <f t="shared" si="97"/>
        <v>65.677907464266326</v>
      </c>
      <c r="K1336" s="20">
        <f t="shared" si="98"/>
        <v>2.0793417015259625</v>
      </c>
      <c r="L1336" s="4">
        <f t="shared" si="100"/>
        <v>8.7877456987865976E-3</v>
      </c>
      <c r="M1336" s="4"/>
      <c r="N1336" s="4"/>
      <c r="O1336" s="4"/>
      <c r="P1336" s="4"/>
      <c r="Q1336" s="4"/>
      <c r="R1336" s="4"/>
      <c r="S1336" s="4"/>
    </row>
    <row r="1337" spans="4:19" x14ac:dyDescent="0.25">
      <c r="D1337" s="4">
        <f t="shared" si="99"/>
        <v>133.39999999999671</v>
      </c>
      <c r="E1337" s="1">
        <v>161.4922</v>
      </c>
      <c r="F1337" s="1">
        <v>159.99610000000001</v>
      </c>
      <c r="G1337" s="1">
        <v>2.0882047656960872</v>
      </c>
      <c r="H1337" s="1">
        <v>9.7406142529061506E-5</v>
      </c>
      <c r="I1337" s="1">
        <v>0.57623638582893544</v>
      </c>
      <c r="J1337" s="4">
        <f t="shared" si="97"/>
        <v>65.802091578844824</v>
      </c>
      <c r="K1337" s="20">
        <f t="shared" si="98"/>
        <v>2.0793893407718755</v>
      </c>
      <c r="L1337" s="4">
        <f t="shared" si="100"/>
        <v>8.8154249242116123E-3</v>
      </c>
      <c r="M1337" s="4"/>
      <c r="N1337" s="4"/>
      <c r="O1337" s="4"/>
      <c r="P1337" s="4"/>
      <c r="Q1337" s="4"/>
      <c r="R1337" s="4"/>
      <c r="S1337" s="4"/>
    </row>
    <row r="1338" spans="4:19" x14ac:dyDescent="0.25">
      <c r="D1338" s="4">
        <f t="shared" si="99"/>
        <v>133.4999999999967</v>
      </c>
      <c r="E1338" s="1">
        <v>161.59219999999999</v>
      </c>
      <c r="F1338" s="1">
        <v>159.99610000000001</v>
      </c>
      <c r="G1338" s="1">
        <v>2.0882819949954499</v>
      </c>
      <c r="H1338" s="1">
        <v>9.7323420821687152E-5</v>
      </c>
      <c r="I1338" s="1">
        <v>0.57682082268410972</v>
      </c>
      <c r="J1338" s="4">
        <f t="shared" si="97"/>
        <v>65.92630541289175</v>
      </c>
      <c r="K1338" s="20">
        <f t="shared" si="98"/>
        <v>2.0794369397885233</v>
      </c>
      <c r="L1338" s="4">
        <f t="shared" si="100"/>
        <v>8.8450552069265775E-3</v>
      </c>
      <c r="M1338" s="4"/>
      <c r="N1338" s="4"/>
      <c r="O1338" s="4"/>
      <c r="P1338" s="4"/>
      <c r="Q1338" s="4"/>
      <c r="R1338" s="4"/>
      <c r="S1338" s="4"/>
    </row>
    <row r="1339" spans="4:19" x14ac:dyDescent="0.25">
      <c r="D1339" s="4">
        <f t="shared" si="99"/>
        <v>133.5999999999967</v>
      </c>
      <c r="E1339" s="1">
        <v>161.69220000000001</v>
      </c>
      <c r="F1339" s="1">
        <v>159.99610000000001</v>
      </c>
      <c r="G1339" s="1">
        <v>2.0883869313011827</v>
      </c>
      <c r="H1339" s="1">
        <v>9.7240227146175835E-5</v>
      </c>
      <c r="I1339" s="1">
        <v>0.57740476320904</v>
      </c>
      <c r="J1339" s="4">
        <f t="shared" si="97"/>
        <v>66.050548244277195</v>
      </c>
      <c r="K1339" s="20">
        <f t="shared" si="98"/>
        <v>2.0794844983450709</v>
      </c>
      <c r="L1339" s="4">
        <f t="shared" si="100"/>
        <v>8.9024329561118165E-3</v>
      </c>
      <c r="M1339" s="4"/>
      <c r="N1339" s="4"/>
      <c r="O1339" s="4"/>
      <c r="P1339" s="4"/>
      <c r="Q1339" s="4"/>
      <c r="R1339" s="4"/>
      <c r="S1339" s="4"/>
    </row>
    <row r="1340" spans="4:19" x14ac:dyDescent="0.25">
      <c r="D1340" s="4">
        <f t="shared" si="99"/>
        <v>133.69999999999669</v>
      </c>
      <c r="E1340" s="1">
        <v>161.79220000000001</v>
      </c>
      <c r="F1340" s="1">
        <v>159.9973</v>
      </c>
      <c r="G1340" s="1">
        <v>2.0884633644222017</v>
      </c>
      <c r="H1340" s="1">
        <v>9.7162392507942885E-5</v>
      </c>
      <c r="I1340" s="1">
        <v>0.57798820457191702</v>
      </c>
      <c r="J1340" s="4">
        <f t="shared" si="97"/>
        <v>66.174819344978857</v>
      </c>
      <c r="K1340" s="20">
        <f t="shared" si="98"/>
        <v>2.0795320162420912</v>
      </c>
      <c r="L1340" s="4">
        <f t="shared" si="100"/>
        <v>8.9313481801105432E-3</v>
      </c>
      <c r="M1340" s="4"/>
      <c r="N1340" s="4"/>
      <c r="O1340" s="4"/>
      <c r="P1340" s="4"/>
      <c r="Q1340" s="4"/>
      <c r="R1340" s="4"/>
      <c r="S1340" s="4"/>
    </row>
    <row r="1341" spans="4:19" x14ac:dyDescent="0.25">
      <c r="D1341" s="4">
        <f t="shared" si="99"/>
        <v>133.79999999999669</v>
      </c>
      <c r="E1341" s="1">
        <v>161.8922</v>
      </c>
      <c r="F1341" s="1">
        <v>159.99870000000001</v>
      </c>
      <c r="G1341" s="1">
        <v>2.0884644790718827</v>
      </c>
      <c r="H1341" s="1">
        <v>9.7085052882254222E-5</v>
      </c>
      <c r="I1341" s="1">
        <v>0.57857117892696464</v>
      </c>
      <c r="J1341" s="4">
        <f t="shared" si="97"/>
        <v>66.299125448029145</v>
      </c>
      <c r="K1341" s="20">
        <f t="shared" si="98"/>
        <v>2.0795794960723883</v>
      </c>
      <c r="L1341" s="4">
        <f t="shared" si="100"/>
        <v>8.8849829994943619E-3</v>
      </c>
      <c r="M1341" s="4"/>
      <c r="N1341" s="4"/>
      <c r="O1341" s="4"/>
      <c r="P1341" s="4"/>
      <c r="Q1341" s="4"/>
      <c r="R1341" s="4"/>
      <c r="S1341" s="4"/>
    </row>
    <row r="1342" spans="4:19" x14ac:dyDescent="0.25">
      <c r="D1342" s="4">
        <f t="shared" si="99"/>
        <v>133.89999999999668</v>
      </c>
      <c r="E1342" s="1">
        <v>161.9922</v>
      </c>
      <c r="F1342" s="1">
        <v>159.99870000000001</v>
      </c>
      <c r="G1342" s="1">
        <v>2.0884366128298448</v>
      </c>
      <c r="H1342" s="1">
        <v>9.700042257583309E-5</v>
      </c>
      <c r="I1342" s="1">
        <v>0.57915368924425814</v>
      </c>
      <c r="J1342" s="4">
        <f t="shared" si="97"/>
        <v>66.423467082842322</v>
      </c>
      <c r="K1342" s="20">
        <f t="shared" si="98"/>
        <v>2.0796269380304504</v>
      </c>
      <c r="L1342" s="4">
        <f t="shared" si="100"/>
        <v>8.8096747993944291E-3</v>
      </c>
      <c r="M1342" s="4"/>
      <c r="N1342" s="4"/>
      <c r="O1342" s="4"/>
      <c r="P1342" s="4"/>
      <c r="Q1342" s="4"/>
      <c r="R1342" s="4"/>
      <c r="S1342" s="4"/>
    </row>
    <row r="1343" spans="4:19" x14ac:dyDescent="0.25">
      <c r="D1343" s="4">
        <f t="shared" si="99"/>
        <v>133.99999999999667</v>
      </c>
      <c r="E1343" s="1">
        <v>162.09219999999999</v>
      </c>
      <c r="F1343" s="1">
        <v>159.99870000000001</v>
      </c>
      <c r="G1343" s="1">
        <v>2.0884307211100994</v>
      </c>
      <c r="H1343" s="1">
        <v>9.6915310839308316E-5</v>
      </c>
      <c r="I1343" s="1">
        <v>0.57973569177971307</v>
      </c>
      <c r="J1343" s="4">
        <f t="shared" si="97"/>
        <v>66.547834793544425</v>
      </c>
      <c r="K1343" s="20">
        <f t="shared" si="98"/>
        <v>2.0796743385900109</v>
      </c>
      <c r="L1343" s="4">
        <f t="shared" si="100"/>
        <v>8.7563825200884793E-3</v>
      </c>
      <c r="M1343" s="4"/>
      <c r="N1343" s="4"/>
      <c r="O1343" s="4"/>
      <c r="P1343" s="4"/>
      <c r="Q1343" s="4"/>
      <c r="R1343" s="4"/>
      <c r="S1343" s="4"/>
    </row>
    <row r="1344" spans="4:19" x14ac:dyDescent="0.25">
      <c r="D1344" s="4">
        <f t="shared" si="99"/>
        <v>134.09999999999667</v>
      </c>
      <c r="E1344" s="1">
        <v>162.19220000000001</v>
      </c>
      <c r="F1344" s="1">
        <v>159.99870000000001</v>
      </c>
      <c r="G1344" s="1">
        <v>2.0884466446769787</v>
      </c>
      <c r="H1344" s="1">
        <v>9.682971524305275E-5</v>
      </c>
      <c r="I1344" s="1">
        <v>0.58031718364474905</v>
      </c>
      <c r="J1344" s="4">
        <f t="shared" si="97"/>
        <v>66.672227828028596</v>
      </c>
      <c r="K1344" s="20">
        <f t="shared" si="98"/>
        <v>2.0797216975142185</v>
      </c>
      <c r="L1344" s="4">
        <f t="shared" si="100"/>
        <v>8.7249471627601771E-3</v>
      </c>
      <c r="M1344" s="4"/>
      <c r="N1344" s="4"/>
      <c r="O1344" s="4"/>
      <c r="P1344" s="4"/>
      <c r="Q1344" s="4"/>
      <c r="R1344" s="4"/>
      <c r="S1344" s="4"/>
    </row>
    <row r="1345" spans="4:19" x14ac:dyDescent="0.25">
      <c r="D1345" s="4">
        <f t="shared" si="99"/>
        <v>134.19999999999666</v>
      </c>
      <c r="E1345" s="1">
        <v>162.29220000000001</v>
      </c>
      <c r="F1345" s="1">
        <v>159.99870000000001</v>
      </c>
      <c r="G1345" s="1">
        <v>2.0884413898999084</v>
      </c>
      <c r="H1345" s="1">
        <v>9.6743633332657645E-5</v>
      </c>
      <c r="I1345" s="1">
        <v>0.58089816193620736</v>
      </c>
      <c r="J1345" s="4">
        <f t="shared" si="97"/>
        <v>66.796645428026565</v>
      </c>
      <c r="K1345" s="20">
        <f t="shared" si="98"/>
        <v>2.079769014564973</v>
      </c>
      <c r="L1345" s="4">
        <f t="shared" si="100"/>
        <v>8.6723753349353672E-3</v>
      </c>
      <c r="M1345" s="4"/>
      <c r="N1345" s="4"/>
      <c r="O1345" s="4"/>
      <c r="P1345" s="4"/>
      <c r="Q1345" s="4"/>
      <c r="R1345" s="4"/>
      <c r="S1345" s="4"/>
    </row>
    <row r="1346" spans="4:19" x14ac:dyDescent="0.25">
      <c r="D1346" s="4">
        <f t="shared" si="99"/>
        <v>134.29999999999666</v>
      </c>
      <c r="E1346" s="1">
        <v>162.3922</v>
      </c>
      <c r="F1346" s="1">
        <v>159.99870000000001</v>
      </c>
      <c r="G1346" s="1">
        <v>2.0883783325750676</v>
      </c>
      <c r="H1346" s="1">
        <v>9.6657062629081832E-5</v>
      </c>
      <c r="I1346" s="1">
        <v>0.58147862373620329</v>
      </c>
      <c r="J1346" s="4">
        <f t="shared" si="97"/>
        <v>66.921086829054602</v>
      </c>
      <c r="K1346" s="20">
        <f t="shared" si="98"/>
        <v>2.0798162895029133</v>
      </c>
      <c r="L1346" s="4">
        <f t="shared" si="100"/>
        <v>8.5620430721542462E-3</v>
      </c>
      <c r="M1346" s="4"/>
      <c r="N1346" s="4"/>
      <c r="O1346" s="4"/>
      <c r="P1346" s="4"/>
      <c r="Q1346" s="4"/>
      <c r="R1346" s="4"/>
      <c r="S1346" s="4"/>
    </row>
    <row r="1347" spans="4:19" x14ac:dyDescent="0.25">
      <c r="D1347" s="4">
        <f t="shared" si="99"/>
        <v>134.39999999999665</v>
      </c>
      <c r="E1347" s="1">
        <v>162.4922</v>
      </c>
      <c r="F1347" s="1">
        <v>159.99870000000001</v>
      </c>
      <c r="G1347" s="1">
        <v>2.0882576319381254</v>
      </c>
      <c r="H1347" s="1">
        <v>9.6570000628813128E-5</v>
      </c>
      <c r="I1347" s="1">
        <v>0.5820585661119777</v>
      </c>
      <c r="J1347" s="4">
        <f t="shared" si="97"/>
        <v>67.045551260359446</v>
      </c>
      <c r="K1347" s="20">
        <f t="shared" si="98"/>
        <v>2.0798635220874009</v>
      </c>
      <c r="L1347" s="4">
        <f t="shared" si="100"/>
        <v>8.3941098507245293E-3</v>
      </c>
      <c r="M1347" s="4"/>
      <c r="N1347" s="4"/>
      <c r="O1347" s="4"/>
      <c r="P1347" s="4"/>
      <c r="Q1347" s="4"/>
      <c r="R1347" s="4"/>
      <c r="S1347" s="4"/>
    </row>
    <row r="1348" spans="4:19" x14ac:dyDescent="0.25">
      <c r="D1348" s="4">
        <f t="shared" si="99"/>
        <v>134.49999999999665</v>
      </c>
      <c r="E1348" s="1">
        <v>162.59219999999999</v>
      </c>
      <c r="F1348" s="1">
        <v>159.99870000000001</v>
      </c>
      <c r="G1348" s="1">
        <v>2.0881264217470421</v>
      </c>
      <c r="H1348" s="1">
        <v>9.6482444804042898E-5</v>
      </c>
      <c r="I1348" s="1">
        <v>0.58263798611575057</v>
      </c>
      <c r="J1348" s="4">
        <f t="shared" ref="J1348:J1411" si="101">$B$2+($B$3-$B$2)*$B$4*I1348/(1-(1-$B$4)*I1348)</f>
        <v>67.170037944864319</v>
      </c>
      <c r="K1348" s="20">
        <f t="shared" ref="K1348:K1411" si="102">$B$19+$B$20*I1348+$B$21*F1348+($B$22+$B$23*F1348-$B$19-$B$20*I1348-$B$21*F1348)/(1+EXP($B$24*(F1348-J1348-$B$25-$B$26*F1348)))</f>
        <v>2.0799107120765084</v>
      </c>
      <c r="L1348" s="4">
        <f t="shared" si="100"/>
        <v>8.2157096705337551E-3</v>
      </c>
      <c r="M1348" s="4"/>
      <c r="N1348" s="4"/>
      <c r="O1348" s="4"/>
      <c r="P1348" s="4"/>
      <c r="Q1348" s="4"/>
      <c r="R1348" s="4"/>
      <c r="S1348" s="4"/>
    </row>
    <row r="1349" spans="4:19" x14ac:dyDescent="0.25">
      <c r="D1349" s="4">
        <f t="shared" ref="D1349:D1412" si="103">D1348+0.1</f>
        <v>134.59999999999664</v>
      </c>
      <c r="E1349" s="1">
        <v>162.69220000000001</v>
      </c>
      <c r="F1349" s="1">
        <v>159.99870000000001</v>
      </c>
      <c r="G1349" s="1">
        <v>2.0880426637852585</v>
      </c>
      <c r="H1349" s="1">
        <v>9.6394392602853967E-5</v>
      </c>
      <c r="I1349" s="1">
        <v>0.58321688078457501</v>
      </c>
      <c r="J1349" s="4">
        <f t="shared" si="101"/>
        <v>67.294546099114712</v>
      </c>
      <c r="K1349" s="20">
        <f t="shared" si="102"/>
        <v>2.0799578592270014</v>
      </c>
      <c r="L1349" s="4">
        <f t="shared" si="100"/>
        <v>8.0848045582571082E-3</v>
      </c>
      <c r="M1349" s="4"/>
      <c r="N1349" s="4"/>
      <c r="O1349" s="4"/>
      <c r="P1349" s="4"/>
      <c r="Q1349" s="4"/>
      <c r="R1349" s="4"/>
      <c r="S1349" s="4"/>
    </row>
    <row r="1350" spans="4:19" x14ac:dyDescent="0.25">
      <c r="D1350" s="4">
        <f t="shared" si="103"/>
        <v>134.69999999999663</v>
      </c>
      <c r="E1350" s="1">
        <v>162.79220000000001</v>
      </c>
      <c r="F1350" s="1">
        <v>159.99870000000001</v>
      </c>
      <c r="G1350" s="1">
        <v>2.0879940969062778</v>
      </c>
      <c r="H1350" s="1">
        <v>9.6305841449422056E-5</v>
      </c>
      <c r="I1350" s="1">
        <v>0.58379524714019215</v>
      </c>
      <c r="J1350" s="4">
        <f t="shared" si="101"/>
        <v>67.419074933224522</v>
      </c>
      <c r="K1350" s="20">
        <f t="shared" si="102"/>
        <v>2.080004963294328</v>
      </c>
      <c r="L1350" s="4">
        <f t="shared" si="100"/>
        <v>7.9891336119497502E-3</v>
      </c>
      <c r="M1350" s="4"/>
      <c r="N1350" s="4"/>
      <c r="O1350" s="4"/>
      <c r="P1350" s="4"/>
      <c r="Q1350" s="4"/>
      <c r="R1350" s="4"/>
      <c r="S1350" s="4"/>
    </row>
    <row r="1351" spans="4:19" x14ac:dyDescent="0.25">
      <c r="D1351" s="4">
        <f t="shared" si="103"/>
        <v>134.79999999999663</v>
      </c>
      <c r="E1351" s="1">
        <v>162.8922</v>
      </c>
      <c r="F1351" s="1">
        <v>159.99870000000001</v>
      </c>
      <c r="G1351" s="1">
        <v>2.0879714854413098</v>
      </c>
      <c r="H1351" s="1">
        <v>9.6216788744231239E-5</v>
      </c>
      <c r="I1351" s="1">
        <v>0.58437308218888862</v>
      </c>
      <c r="J1351" s="4">
        <f t="shared" si="101"/>
        <v>67.543623650822113</v>
      </c>
      <c r="K1351" s="20">
        <f t="shared" si="102"/>
        <v>2.0800520240326006</v>
      </c>
      <c r="L1351" s="4">
        <f t="shared" si="100"/>
        <v>7.9194614087092496E-3</v>
      </c>
      <c r="M1351" s="4"/>
      <c r="N1351" s="4"/>
      <c r="O1351" s="4"/>
      <c r="P1351" s="4"/>
      <c r="Q1351" s="4"/>
      <c r="R1351" s="4"/>
      <c r="S1351" s="4"/>
    </row>
    <row r="1352" spans="4:19" x14ac:dyDescent="0.25">
      <c r="D1352" s="4">
        <f t="shared" si="103"/>
        <v>134.89999999999662</v>
      </c>
      <c r="E1352" s="1">
        <v>162.9922</v>
      </c>
      <c r="F1352" s="1">
        <v>159.99870000000001</v>
      </c>
      <c r="G1352" s="1">
        <v>2.0879996701546855</v>
      </c>
      <c r="H1352" s="1">
        <v>9.61272318643029E-5</v>
      </c>
      <c r="I1352" s="1">
        <v>0.58495038292135393</v>
      </c>
      <c r="J1352" s="4">
        <f t="shared" si="101"/>
        <v>67.668191448996524</v>
      </c>
      <c r="K1352" s="20">
        <f t="shared" si="102"/>
        <v>2.0800990411945857</v>
      </c>
      <c r="L1352" s="4">
        <f t="shared" si="100"/>
        <v>7.9006289600997981E-3</v>
      </c>
      <c r="M1352" s="4"/>
      <c r="N1352" s="4"/>
      <c r="O1352" s="4"/>
      <c r="P1352" s="4"/>
      <c r="Q1352" s="4"/>
      <c r="R1352" s="4"/>
      <c r="S1352" s="4"/>
    </row>
    <row r="1353" spans="4:19" x14ac:dyDescent="0.25">
      <c r="D1353" s="4">
        <f t="shared" si="103"/>
        <v>134.99999999999662</v>
      </c>
      <c r="E1353" s="1">
        <v>163.09219999999999</v>
      </c>
      <c r="F1353" s="1">
        <v>159.99870000000001</v>
      </c>
      <c r="G1353" s="1">
        <v>2.0880143198362142</v>
      </c>
      <c r="H1353" s="1">
        <v>9.6037168163440342E-5</v>
      </c>
      <c r="I1353" s="1">
        <v>0.58552714631253966</v>
      </c>
      <c r="J1353" s="4">
        <f t="shared" si="101"/>
        <v>67.792777518243753</v>
      </c>
      <c r="K1353" s="20">
        <f t="shared" si="102"/>
        <v>2.0801460145316852</v>
      </c>
      <c r="L1353" s="4">
        <f t="shared" si="100"/>
        <v>7.8683053045289775E-3</v>
      </c>
      <c r="M1353" s="4"/>
      <c r="N1353" s="4"/>
      <c r="O1353" s="4"/>
      <c r="P1353" s="4"/>
      <c r="Q1353" s="4"/>
      <c r="R1353" s="4"/>
      <c r="S1353" s="4"/>
    </row>
    <row r="1354" spans="4:19" x14ac:dyDescent="0.25">
      <c r="D1354" s="4">
        <f t="shared" si="103"/>
        <v>135.09999999999661</v>
      </c>
      <c r="E1354" s="1">
        <v>163.19220000000001</v>
      </c>
      <c r="F1354" s="1">
        <v>159.99870000000001</v>
      </c>
      <c r="G1354" s="1">
        <v>2.0880028548680611</v>
      </c>
      <c r="H1354" s="1">
        <v>9.5946594972487164E-5</v>
      </c>
      <c r="I1354" s="1">
        <v>0.58610336932152041</v>
      </c>
      <c r="J1354" s="4">
        <f t="shared" si="101"/>
        <v>67.917381042413169</v>
      </c>
      <c r="K1354" s="20">
        <f t="shared" si="102"/>
        <v>2.0801929437939259</v>
      </c>
      <c r="L1354" s="4">
        <f t="shared" si="100"/>
        <v>7.8099110741352007E-3</v>
      </c>
      <c r="M1354" s="4"/>
      <c r="N1354" s="4"/>
      <c r="O1354" s="4"/>
      <c r="P1354" s="4"/>
      <c r="Q1354" s="4"/>
      <c r="R1354" s="4"/>
      <c r="S1354" s="4"/>
    </row>
    <row r="1355" spans="4:19" x14ac:dyDescent="0.25">
      <c r="D1355" s="4">
        <f t="shared" si="103"/>
        <v>135.19999999999661</v>
      </c>
      <c r="E1355" s="1">
        <v>163.29220000000001</v>
      </c>
      <c r="F1355" s="1">
        <v>159.99870000000001</v>
      </c>
      <c r="G1355" s="1">
        <v>2.0879608166515009</v>
      </c>
      <c r="H1355" s="1">
        <v>9.5855509599601296E-5</v>
      </c>
      <c r="I1355" s="1">
        <v>0.58667904889135525</v>
      </c>
      <c r="J1355" s="4">
        <f t="shared" si="101"/>
        <v>68.042001198654035</v>
      </c>
      <c r="K1355" s="20">
        <f t="shared" si="102"/>
        <v>2.0802398287299417</v>
      </c>
      <c r="L1355" s="4">
        <f t="shared" si="100"/>
        <v>7.7209879215591748E-3</v>
      </c>
      <c r="M1355" s="4"/>
      <c r="N1355" s="4"/>
      <c r="O1355" s="4"/>
      <c r="P1355" s="4"/>
      <c r="Q1355" s="4"/>
      <c r="R1355" s="4"/>
      <c r="S1355" s="4"/>
    </row>
    <row r="1356" spans="4:19" x14ac:dyDescent="0.25">
      <c r="D1356" s="4">
        <f t="shared" si="103"/>
        <v>135.2999999999966</v>
      </c>
      <c r="E1356" s="1">
        <v>163.3922</v>
      </c>
      <c r="F1356" s="1">
        <v>159.99870000000001</v>
      </c>
      <c r="G1356" s="1">
        <v>2.0879031733393987</v>
      </c>
      <c r="H1356" s="1">
        <v>9.5763909330544468E-5</v>
      </c>
      <c r="I1356" s="1">
        <v>0.58725418194895285</v>
      </c>
      <c r="J1356" s="4">
        <f t="shared" si="101"/>
        <v>68.166637157362402</v>
      </c>
      <c r="K1356" s="20">
        <f t="shared" si="102"/>
        <v>2.0802866690869628</v>
      </c>
      <c r="L1356" s="4">
        <f t="shared" si="100"/>
        <v>7.6165042524358739E-3</v>
      </c>
      <c r="M1356" s="4"/>
      <c r="N1356" s="4"/>
      <c r="O1356" s="4"/>
      <c r="P1356" s="4"/>
      <c r="Q1356" s="4"/>
      <c r="R1356" s="4"/>
      <c r="S1356" s="4"/>
    </row>
    <row r="1357" spans="4:19" x14ac:dyDescent="0.25">
      <c r="D1357" s="4">
        <f t="shared" si="103"/>
        <v>135.3999999999966</v>
      </c>
      <c r="E1357" s="1">
        <v>163.4922</v>
      </c>
      <c r="F1357" s="1">
        <v>159.99870000000001</v>
      </c>
      <c r="G1357" s="1">
        <v>2.0878541287534116</v>
      </c>
      <c r="H1357" s="1">
        <v>9.5671791428986866E-5</v>
      </c>
      <c r="I1357" s="1">
        <v>0.58782876540493612</v>
      </c>
      <c r="J1357" s="4">
        <f t="shared" si="101"/>
        <v>68.291288082128034</v>
      </c>
      <c r="K1357" s="20">
        <f t="shared" si="102"/>
        <v>2.0803334646107978</v>
      </c>
      <c r="L1357" s="4">
        <f t="shared" si="100"/>
        <v>7.5206641426137644E-3</v>
      </c>
      <c r="M1357" s="4"/>
      <c r="N1357" s="4"/>
      <c r="O1357" s="4"/>
      <c r="P1357" s="4"/>
      <c r="Q1357" s="4"/>
      <c r="R1357" s="4"/>
      <c r="S1357" s="4"/>
    </row>
    <row r="1358" spans="4:19" x14ac:dyDescent="0.25">
      <c r="D1358" s="4">
        <f t="shared" si="103"/>
        <v>135.49999999999659</v>
      </c>
      <c r="E1358" s="1">
        <v>163.59219999999999</v>
      </c>
      <c r="F1358" s="1">
        <v>159.99870000000001</v>
      </c>
      <c r="G1358" s="1">
        <v>2.0878151160145579</v>
      </c>
      <c r="H1358" s="1">
        <v>9.5579153136828658E-5</v>
      </c>
      <c r="I1358" s="1">
        <v>0.58840279615350999</v>
      </c>
      <c r="J1358" s="4">
        <f t="shared" si="101"/>
        <v>68.415953129681483</v>
      </c>
      <c r="K1358" s="20">
        <f t="shared" si="102"/>
        <v>2.0803802150458228</v>
      </c>
      <c r="L1358" s="4">
        <f t="shared" ref="L1358:L1421" si="104">ABS(G1358-K1358)</f>
        <v>7.4349009687351142E-3</v>
      </c>
      <c r="M1358" s="4"/>
      <c r="N1358" s="4"/>
      <c r="O1358" s="4"/>
      <c r="P1358" s="4"/>
      <c r="Q1358" s="4"/>
      <c r="R1358" s="4"/>
      <c r="S1358" s="4"/>
    </row>
    <row r="1359" spans="4:19" x14ac:dyDescent="0.25">
      <c r="D1359" s="4">
        <f t="shared" si="103"/>
        <v>135.59999999999658</v>
      </c>
      <c r="E1359" s="1">
        <v>163.69220000000001</v>
      </c>
      <c r="F1359" s="1">
        <v>159.99870000000001</v>
      </c>
      <c r="G1359" s="1">
        <v>2.0877662306642399</v>
      </c>
      <c r="H1359" s="1">
        <v>9.548599167453715E-5</v>
      </c>
      <c r="I1359" s="1">
        <v>0.58897627107233108</v>
      </c>
      <c r="J1359" s="4">
        <f t="shared" si="101"/>
        <v>68.540631449841811</v>
      </c>
      <c r="K1359" s="20">
        <f t="shared" si="102"/>
        <v>2.0804269201349652</v>
      </c>
      <c r="L1359" s="4">
        <f t="shared" si="104"/>
        <v>7.3393105292747229E-3</v>
      </c>
      <c r="M1359" s="4"/>
      <c r="N1359" s="4"/>
      <c r="O1359" s="4"/>
      <c r="P1359" s="4"/>
      <c r="Q1359" s="4"/>
      <c r="R1359" s="4"/>
      <c r="S1359" s="4"/>
    </row>
    <row r="1360" spans="4:19" x14ac:dyDescent="0.25">
      <c r="D1360" s="4">
        <f t="shared" si="103"/>
        <v>135.69999999999658</v>
      </c>
      <c r="E1360" s="1">
        <v>163.79220000000001</v>
      </c>
      <c r="F1360" s="1">
        <v>159.9974</v>
      </c>
      <c r="G1360" s="1">
        <v>2.0877407529572336</v>
      </c>
      <c r="H1360" s="1">
        <v>9.5385926550215833E-5</v>
      </c>
      <c r="I1360" s="1">
        <v>0.58954918702237824</v>
      </c>
      <c r="J1360" s="4">
        <f t="shared" si="101"/>
        <v>68.665322185463978</v>
      </c>
      <c r="K1360" s="20">
        <f t="shared" si="102"/>
        <v>2.080473579545576</v>
      </c>
      <c r="L1360" s="4">
        <f t="shared" si="104"/>
        <v>7.2671734116576125E-3</v>
      </c>
      <c r="M1360" s="4"/>
      <c r="N1360" s="4"/>
      <c r="O1360" s="4"/>
      <c r="P1360" s="4"/>
      <c r="Q1360" s="4"/>
      <c r="R1360" s="4"/>
      <c r="S1360" s="4"/>
    </row>
    <row r="1361" spans="4:19" x14ac:dyDescent="0.25">
      <c r="D1361" s="4">
        <f t="shared" si="103"/>
        <v>135.79999999999657</v>
      </c>
      <c r="E1361" s="1">
        <v>163.8922</v>
      </c>
      <c r="F1361" s="1">
        <v>159.99610000000001</v>
      </c>
      <c r="G1361" s="1">
        <v>2.0877460077343031</v>
      </c>
      <c r="H1361" s="1">
        <v>9.5285331485945796E-5</v>
      </c>
      <c r="I1361" s="1">
        <v>0.5901215025816795</v>
      </c>
      <c r="J1361" s="4">
        <f t="shared" si="101"/>
        <v>68.79001613062546</v>
      </c>
      <c r="K1361" s="20">
        <f t="shared" si="102"/>
        <v>2.0805201899695756</v>
      </c>
      <c r="L1361" s="4">
        <f t="shared" si="104"/>
        <v>7.2258177647275268E-3</v>
      </c>
      <c r="M1361" s="4"/>
      <c r="N1361" s="4"/>
      <c r="O1361" s="4"/>
      <c r="P1361" s="4"/>
      <c r="Q1361" s="4"/>
      <c r="R1361" s="4"/>
      <c r="S1361" s="4"/>
    </row>
    <row r="1362" spans="4:19" x14ac:dyDescent="0.25">
      <c r="D1362" s="4">
        <f t="shared" si="103"/>
        <v>135.89999999999657</v>
      </c>
      <c r="E1362" s="1">
        <v>163.9922</v>
      </c>
      <c r="F1362" s="1">
        <v>159.99610000000001</v>
      </c>
      <c r="G1362" s="1">
        <v>2.0877671860782527</v>
      </c>
      <c r="H1362" s="1">
        <v>9.5190588580752674E-5</v>
      </c>
      <c r="I1362" s="1">
        <v>0.59069321457059509</v>
      </c>
      <c r="J1362" s="4">
        <f t="shared" si="101"/>
        <v>68.914712385716172</v>
      </c>
      <c r="K1362" s="20">
        <f t="shared" si="102"/>
        <v>2.0805667512246249</v>
      </c>
      <c r="L1362" s="4">
        <f t="shared" si="104"/>
        <v>7.2004348536278684E-3</v>
      </c>
      <c r="M1362" s="4"/>
      <c r="N1362" s="4"/>
      <c r="O1362" s="4"/>
      <c r="P1362" s="4"/>
      <c r="Q1362" s="4"/>
      <c r="R1362" s="4"/>
      <c r="S1362" s="4"/>
    </row>
    <row r="1363" spans="4:19" x14ac:dyDescent="0.25">
      <c r="D1363" s="4">
        <f t="shared" si="103"/>
        <v>135.99999999999656</v>
      </c>
      <c r="E1363" s="1">
        <v>164.09219999999999</v>
      </c>
      <c r="F1363" s="1">
        <v>159.99610000000001</v>
      </c>
      <c r="G1363" s="1">
        <v>2.0877690969062779</v>
      </c>
      <c r="H1363" s="1">
        <v>9.5095311153459725E-5</v>
      </c>
      <c r="I1363" s="1">
        <v>0.59126435810207956</v>
      </c>
      <c r="J1363" s="4">
        <f t="shared" si="101"/>
        <v>69.039418413156426</v>
      </c>
      <c r="K1363" s="20">
        <f t="shared" si="102"/>
        <v>2.0806132660929588</v>
      </c>
      <c r="L1363" s="4">
        <f t="shared" si="104"/>
        <v>7.1558308133190529E-3</v>
      </c>
      <c r="M1363" s="4"/>
      <c r="N1363" s="4"/>
      <c r="O1363" s="4"/>
      <c r="P1363" s="4"/>
      <c r="Q1363" s="4"/>
      <c r="R1363" s="4"/>
      <c r="S1363" s="4"/>
    </row>
    <row r="1364" spans="4:19" x14ac:dyDescent="0.25">
      <c r="D1364" s="4">
        <f t="shared" si="103"/>
        <v>136.09999999999656</v>
      </c>
      <c r="E1364" s="1">
        <v>164.19220000000001</v>
      </c>
      <c r="F1364" s="1">
        <v>159.99610000000001</v>
      </c>
      <c r="G1364" s="1">
        <v>2.0877659121929022</v>
      </c>
      <c r="H1364" s="1">
        <v>9.4999496322659935E-5</v>
      </c>
      <c r="I1364" s="1">
        <v>0.59183492996900045</v>
      </c>
      <c r="J1364" s="4">
        <f t="shared" si="101"/>
        <v>69.164133327382515</v>
      </c>
      <c r="K1364" s="20">
        <f t="shared" si="102"/>
        <v>2.0806597343100308</v>
      </c>
      <c r="L1364" s="4">
        <f t="shared" si="104"/>
        <v>7.1061778828713784E-3</v>
      </c>
      <c r="M1364" s="4"/>
      <c r="N1364" s="4"/>
      <c r="O1364" s="4"/>
      <c r="P1364" s="4"/>
      <c r="Q1364" s="4"/>
      <c r="R1364" s="4"/>
      <c r="S1364" s="4"/>
    </row>
    <row r="1365" spans="4:19" x14ac:dyDescent="0.25">
      <c r="D1365" s="4">
        <f t="shared" si="103"/>
        <v>136.19999999999655</v>
      </c>
      <c r="E1365" s="1">
        <v>164.29220000000001</v>
      </c>
      <c r="F1365" s="1">
        <v>159.99610000000001</v>
      </c>
      <c r="G1365" s="1">
        <v>2.0877859758871695</v>
      </c>
      <c r="H1365" s="1">
        <v>9.4903141187923572E-5</v>
      </c>
      <c r="I1365" s="1">
        <v>0.59240492694693636</v>
      </c>
      <c r="J1365" s="4">
        <f t="shared" si="101"/>
        <v>69.288856235610396</v>
      </c>
      <c r="K1365" s="20">
        <f t="shared" si="102"/>
        <v>2.0807061556097621</v>
      </c>
      <c r="L1365" s="4">
        <f t="shared" si="104"/>
        <v>7.0798202774073893E-3</v>
      </c>
      <c r="M1365" s="4"/>
      <c r="N1365" s="4"/>
      <c r="O1365" s="4"/>
      <c r="P1365" s="4"/>
      <c r="Q1365" s="4"/>
      <c r="R1365" s="4"/>
      <c r="S1365" s="4"/>
    </row>
    <row r="1366" spans="4:19" x14ac:dyDescent="0.25">
      <c r="D1366" s="4">
        <f t="shared" si="103"/>
        <v>136.29999999999654</v>
      </c>
      <c r="E1366" s="1">
        <v>164.3922</v>
      </c>
      <c r="F1366" s="1">
        <v>159.99610000000001</v>
      </c>
      <c r="G1366" s="1">
        <v>2.0878452115559591</v>
      </c>
      <c r="H1366" s="1">
        <v>9.4806242830259481E-5</v>
      </c>
      <c r="I1366" s="1">
        <v>0.59297434579406383</v>
      </c>
      <c r="J1366" s="4">
        <f t="shared" si="101"/>
        <v>69.413586237785864</v>
      </c>
      <c r="K1366" s="20">
        <f t="shared" si="102"/>
        <v>2.0807525297245255</v>
      </c>
      <c r="L1366" s="4">
        <f t="shared" si="104"/>
        <v>7.0926818314336337E-3</v>
      </c>
      <c r="M1366" s="4"/>
      <c r="N1366" s="4"/>
      <c r="O1366" s="4"/>
      <c r="P1366" s="4"/>
      <c r="Q1366" s="4"/>
      <c r="R1366" s="4"/>
      <c r="S1366" s="4"/>
    </row>
    <row r="1367" spans="4:19" x14ac:dyDescent="0.25">
      <c r="D1367" s="4">
        <f t="shared" si="103"/>
        <v>136.39999999999654</v>
      </c>
      <c r="E1367" s="1">
        <v>164.4922</v>
      </c>
      <c r="F1367" s="1">
        <v>159.99610000000001</v>
      </c>
      <c r="G1367" s="1">
        <v>2.087944256141947</v>
      </c>
      <c r="H1367" s="1">
        <v>9.4708798312595081E-5</v>
      </c>
      <c r="I1367" s="1">
        <v>0.59354318325104538</v>
      </c>
      <c r="J1367" s="4">
        <f t="shared" si="101"/>
        <v>69.538322426535061</v>
      </c>
      <c r="K1367" s="20">
        <f t="shared" si="102"/>
        <v>2.0807988563851341</v>
      </c>
      <c r="L1367" s="4">
        <f t="shared" si="104"/>
        <v>7.1453997568129424E-3</v>
      </c>
      <c r="M1367" s="4"/>
      <c r="N1367" s="4"/>
      <c r="O1367" s="4"/>
      <c r="P1367" s="4"/>
      <c r="Q1367" s="4"/>
      <c r="R1367" s="4"/>
      <c r="S1367" s="4"/>
    </row>
    <row r="1368" spans="4:19" x14ac:dyDescent="0.25">
      <c r="D1368" s="4">
        <f t="shared" si="103"/>
        <v>136.49999999999653</v>
      </c>
      <c r="E1368" s="1">
        <v>164.59219999999999</v>
      </c>
      <c r="F1368" s="1">
        <v>159.99610000000001</v>
      </c>
      <c r="G1368" s="1">
        <v>2.0880308803457686</v>
      </c>
      <c r="H1368" s="1">
        <v>9.4610804680276165E-5</v>
      </c>
      <c r="I1368" s="1">
        <v>0.59411143604092087</v>
      </c>
      <c r="J1368" s="4">
        <f t="shared" si="101"/>
        <v>69.663063887115342</v>
      </c>
      <c r="K1368" s="20">
        <f t="shared" si="102"/>
        <v>2.0808451353208262</v>
      </c>
      <c r="L1368" s="4">
        <f t="shared" si="104"/>
        <v>7.1857450249424026E-3</v>
      </c>
      <c r="M1368" s="4"/>
      <c r="N1368" s="4"/>
      <c r="O1368" s="4"/>
      <c r="P1368" s="4"/>
      <c r="Q1368" s="4"/>
      <c r="R1368" s="4"/>
      <c r="S1368" s="4"/>
    </row>
    <row r="1369" spans="4:19" x14ac:dyDescent="0.25">
      <c r="D1369" s="4">
        <f t="shared" si="103"/>
        <v>136.59999999999653</v>
      </c>
      <c r="E1369" s="1">
        <v>164.69220000000001</v>
      </c>
      <c r="F1369" s="1">
        <v>159.99610000000001</v>
      </c>
      <c r="G1369" s="1">
        <v>2.0880627274795263</v>
      </c>
      <c r="H1369" s="1">
        <v>9.4512258961585403E-5</v>
      </c>
      <c r="I1369" s="1">
        <v>0.59467910086900266</v>
      </c>
      <c r="J1369" s="4">
        <f t="shared" si="101"/>
        <v>69.787809697366939</v>
      </c>
      <c r="K1369" s="20">
        <f t="shared" si="102"/>
        <v>2.0808913662592516</v>
      </c>
      <c r="L1369" s="4">
        <f t="shared" si="104"/>
        <v>7.1713612202746191E-3</v>
      </c>
      <c r="M1369" s="4"/>
      <c r="N1369" s="4"/>
      <c r="O1369" s="4"/>
      <c r="P1369" s="4"/>
      <c r="Q1369" s="4"/>
      <c r="R1369" s="4"/>
      <c r="S1369" s="4"/>
    </row>
    <row r="1370" spans="4:19" x14ac:dyDescent="0.25">
      <c r="D1370" s="4">
        <f t="shared" si="103"/>
        <v>136.69999999999652</v>
      </c>
      <c r="E1370" s="1">
        <v>164.79220000000001</v>
      </c>
      <c r="F1370" s="1">
        <v>159.99610000000001</v>
      </c>
      <c r="G1370" s="1">
        <v>2.0880210077343033</v>
      </c>
      <c r="H1370" s="1">
        <v>9.4413158168281307E-5</v>
      </c>
      <c r="I1370" s="1">
        <v>0.59524617442277217</v>
      </c>
      <c r="J1370" s="4">
        <f t="shared" si="101"/>
        <v>69.912558927664918</v>
      </c>
      <c r="K1370" s="20">
        <f t="shared" si="102"/>
        <v>2.0809375489264581</v>
      </c>
      <c r="L1370" s="4">
        <f t="shared" si="104"/>
        <v>7.0834588078452221E-3</v>
      </c>
      <c r="M1370" s="4"/>
      <c r="N1370" s="4"/>
      <c r="O1370" s="4"/>
      <c r="P1370" s="4"/>
      <c r="Q1370" s="4"/>
      <c r="R1370" s="4"/>
      <c r="S1370" s="4"/>
    </row>
    <row r="1371" spans="4:19" x14ac:dyDescent="0.25">
      <c r="D1371" s="4">
        <f t="shared" si="103"/>
        <v>136.79999999999652</v>
      </c>
      <c r="E1371" s="1">
        <v>164.8922</v>
      </c>
      <c r="F1371" s="1">
        <v>159.99610000000001</v>
      </c>
      <c r="G1371" s="1">
        <v>2.0879576319381252</v>
      </c>
      <c r="H1371" s="1">
        <v>9.4313499296156764E-5</v>
      </c>
      <c r="I1371" s="1">
        <v>0.5958126533717818</v>
      </c>
      <c r="J1371" s="4">
        <f t="shared" si="101"/>
        <v>70.037310640872136</v>
      </c>
      <c r="K1371" s="20">
        <f t="shared" si="102"/>
        <v>2.080983683046878</v>
      </c>
      <c r="L1371" s="4">
        <f t="shared" si="104"/>
        <v>6.9739488912472503E-3</v>
      </c>
      <c r="M1371" s="4"/>
      <c r="N1371" s="4"/>
      <c r="O1371" s="4"/>
      <c r="P1371" s="4"/>
      <c r="Q1371" s="4"/>
      <c r="R1371" s="4"/>
      <c r="S1371" s="4"/>
    </row>
    <row r="1372" spans="4:19" x14ac:dyDescent="0.25">
      <c r="D1372" s="4">
        <f t="shared" si="103"/>
        <v>136.89999999999651</v>
      </c>
      <c r="E1372" s="1">
        <v>164.9922</v>
      </c>
      <c r="F1372" s="1">
        <v>159.99610000000001</v>
      </c>
      <c r="G1372" s="1">
        <v>2.0879280141037304</v>
      </c>
      <c r="H1372" s="1">
        <v>9.4213279325617988E-5</v>
      </c>
      <c r="I1372" s="1">
        <v>0.59637853436755872</v>
      </c>
      <c r="J1372" s="4">
        <f t="shared" si="101"/>
        <v>70.16206389229238</v>
      </c>
      <c r="K1372" s="20">
        <f t="shared" si="102"/>
        <v>2.0810297683433143</v>
      </c>
      <c r="L1372" s="4">
        <f t="shared" si="104"/>
        <v>6.8982457604160885E-3</v>
      </c>
      <c r="M1372" s="4"/>
      <c r="N1372" s="4"/>
      <c r="O1372" s="4"/>
      <c r="P1372" s="4"/>
      <c r="Q1372" s="4"/>
      <c r="R1372" s="4"/>
      <c r="S1372" s="4"/>
    </row>
    <row r="1373" spans="4:19" x14ac:dyDescent="0.25">
      <c r="D1373" s="4">
        <f t="shared" si="103"/>
        <v>136.9999999999965</v>
      </c>
      <c r="E1373" s="1">
        <v>165.09219999999999</v>
      </c>
      <c r="F1373" s="1">
        <v>159.99610000000001</v>
      </c>
      <c r="G1373" s="1">
        <v>2.0879025363967241</v>
      </c>
      <c r="H1373" s="1">
        <v>9.4112495222284739E-5</v>
      </c>
      <c r="I1373" s="1">
        <v>0.59694381404351238</v>
      </c>
      <c r="J1373" s="4">
        <f t="shared" si="101"/>
        <v>70.286817729624559</v>
      </c>
      <c r="K1373" s="20">
        <f t="shared" si="102"/>
        <v>2.0810758045369284</v>
      </c>
      <c r="L1373" s="4">
        <f t="shared" si="104"/>
        <v>6.8267318597956539E-3</v>
      </c>
      <c r="M1373" s="4"/>
      <c r="N1373" s="4"/>
      <c r="O1373" s="4"/>
      <c r="P1373" s="4"/>
      <c r="Q1373" s="4"/>
      <c r="R1373" s="4"/>
      <c r="S1373" s="4"/>
    </row>
    <row r="1374" spans="4:19" x14ac:dyDescent="0.25">
      <c r="D1374" s="4">
        <f t="shared" si="103"/>
        <v>137.0999999999965</v>
      </c>
      <c r="E1374" s="1">
        <v>165.19220000000001</v>
      </c>
      <c r="F1374" s="1">
        <v>159.99610000000001</v>
      </c>
      <c r="G1374" s="1">
        <v>2.0879063580527748</v>
      </c>
      <c r="H1374" s="1">
        <v>9.4011143937610479E-5</v>
      </c>
      <c r="I1374" s="1">
        <v>0.59750848901484621</v>
      </c>
      <c r="J1374" s="4">
        <f t="shared" si="101"/>
        <v>70.411571192917336</v>
      </c>
      <c r="K1374" s="20">
        <f t="shared" si="102"/>
        <v>2.0811217913472255</v>
      </c>
      <c r="L1374" s="4">
        <f t="shared" si="104"/>
        <v>6.7845667055492775E-3</v>
      </c>
      <c r="M1374" s="4"/>
      <c r="N1374" s="4"/>
      <c r="O1374" s="4"/>
      <c r="P1374" s="4"/>
      <c r="Q1374" s="4"/>
      <c r="R1374" s="4"/>
      <c r="S1374" s="4"/>
    </row>
    <row r="1375" spans="4:19" x14ac:dyDescent="0.25">
      <c r="D1375" s="4">
        <f t="shared" si="103"/>
        <v>137.19999999999649</v>
      </c>
      <c r="E1375" s="1">
        <v>165.29220000000001</v>
      </c>
      <c r="F1375" s="1">
        <v>159.99610000000001</v>
      </c>
      <c r="G1375" s="1">
        <v>2.0879487147406728</v>
      </c>
      <c r="H1375" s="1">
        <v>9.390922240952462E-5</v>
      </c>
      <c r="I1375" s="1">
        <v>0.59807255587847186</v>
      </c>
      <c r="J1375" s="4">
        <f t="shared" si="101"/>
        <v>70.536323314524552</v>
      </c>
      <c r="K1375" s="20">
        <f t="shared" si="102"/>
        <v>2.0811677284920411</v>
      </c>
      <c r="L1375" s="4">
        <f t="shared" si="104"/>
        <v>6.7809862486316597E-3</v>
      </c>
      <c r="M1375" s="4"/>
      <c r="N1375" s="4"/>
      <c r="O1375" s="4"/>
      <c r="P1375" s="4"/>
      <c r="Q1375" s="4"/>
      <c r="R1375" s="4"/>
      <c r="S1375" s="4"/>
    </row>
    <row r="1376" spans="4:19" x14ac:dyDescent="0.25">
      <c r="D1376" s="4">
        <f t="shared" si="103"/>
        <v>137.29999999999649</v>
      </c>
      <c r="E1376" s="1">
        <v>165.3922</v>
      </c>
      <c r="F1376" s="1">
        <v>159.99610000000001</v>
      </c>
      <c r="G1376" s="1">
        <v>2.0879726000909913</v>
      </c>
      <c r="H1376" s="1">
        <v>9.3806727563095887E-5</v>
      </c>
      <c r="I1376" s="1">
        <v>0.59863601121292898</v>
      </c>
      <c r="J1376" s="4">
        <f t="shared" si="101"/>
        <v>70.661073119061655</v>
      </c>
      <c r="K1376" s="20">
        <f t="shared" si="102"/>
        <v>2.0812136156875312</v>
      </c>
      <c r="L1376" s="4">
        <f t="shared" si="104"/>
        <v>6.7589844034601221E-3</v>
      </c>
      <c r="M1376" s="4"/>
      <c r="N1376" s="4"/>
      <c r="O1376" s="4"/>
      <c r="P1376" s="4"/>
      <c r="Q1376" s="4"/>
      <c r="R1376" s="4"/>
      <c r="S1376" s="4"/>
    </row>
    <row r="1377" spans="4:19" x14ac:dyDescent="0.25">
      <c r="D1377" s="4">
        <f t="shared" si="103"/>
        <v>137.39999999999648</v>
      </c>
      <c r="E1377" s="1">
        <v>165.4922</v>
      </c>
      <c r="F1377" s="1">
        <v>159.99610000000001</v>
      </c>
      <c r="G1377" s="1">
        <v>2.088001421747042</v>
      </c>
      <c r="H1377" s="1">
        <v>9.3703656311217389E-5</v>
      </c>
      <c r="I1377" s="1">
        <v>0.59919885157830755</v>
      </c>
      <c r="J1377" s="4">
        <f t="shared" si="101"/>
        <v>70.785819623362684</v>
      </c>
      <c r="K1377" s="20">
        <f t="shared" si="102"/>
        <v>2.0812594526481529</v>
      </c>
      <c r="L1377" s="4">
        <f t="shared" si="104"/>
        <v>6.7419690988890224E-3</v>
      </c>
      <c r="M1377" s="4"/>
      <c r="N1377" s="4"/>
      <c r="O1377" s="4"/>
      <c r="P1377" s="4"/>
      <c r="Q1377" s="4"/>
      <c r="R1377" s="4"/>
      <c r="S1377" s="4"/>
    </row>
    <row r="1378" spans="4:19" x14ac:dyDescent="0.25">
      <c r="D1378" s="4">
        <f t="shared" si="103"/>
        <v>137.49999999999648</v>
      </c>
      <c r="E1378" s="1">
        <v>165.59219999999999</v>
      </c>
      <c r="F1378" s="1">
        <v>159.99610000000001</v>
      </c>
      <c r="G1378" s="1">
        <v>2.0880390013648764</v>
      </c>
      <c r="H1378" s="1">
        <v>9.3600005555314087E-5</v>
      </c>
      <c r="I1378" s="1">
        <v>0.5997610735161748</v>
      </c>
      <c r="J1378" s="4">
        <f t="shared" si="101"/>
        <v>70.910561836438134</v>
      </c>
      <c r="K1378" s="20">
        <f t="shared" si="102"/>
        <v>2.0813052390866589</v>
      </c>
      <c r="L1378" s="4">
        <f t="shared" si="104"/>
        <v>6.7337622782175366E-3</v>
      </c>
      <c r="M1378" s="4"/>
      <c r="N1378" s="4"/>
      <c r="O1378" s="4"/>
      <c r="P1378" s="4"/>
      <c r="Q1378" s="4"/>
      <c r="R1378" s="4"/>
      <c r="S1378" s="4"/>
    </row>
    <row r="1379" spans="4:19" x14ac:dyDescent="0.25">
      <c r="D1379" s="4">
        <f t="shared" si="103"/>
        <v>137.59999999999647</v>
      </c>
      <c r="E1379" s="1">
        <v>165.69220000000001</v>
      </c>
      <c r="F1379" s="1">
        <v>159.99610000000001</v>
      </c>
      <c r="G1379" s="1">
        <v>2.0880929822565966</v>
      </c>
      <c r="H1379" s="1">
        <v>9.3495772186072122E-5</v>
      </c>
      <c r="I1379" s="1">
        <v>0.60032267354950686</v>
      </c>
      <c r="J1379" s="4">
        <f t="shared" si="101"/>
        <v>71.035298759433928</v>
      </c>
      <c r="K1379" s="20">
        <f t="shared" si="102"/>
        <v>2.0813509747140793</v>
      </c>
      <c r="L1379" s="4">
        <f t="shared" si="104"/>
        <v>6.7420075425173032E-3</v>
      </c>
      <c r="M1379" s="4"/>
      <c r="N1379" s="4"/>
      <c r="O1379" s="4"/>
      <c r="P1379" s="4"/>
      <c r="Q1379" s="4"/>
      <c r="R1379" s="4"/>
      <c r="S1379" s="4"/>
    </row>
    <row r="1380" spans="4:19" x14ac:dyDescent="0.25">
      <c r="D1380" s="4">
        <f t="shared" si="103"/>
        <v>137.69999999999646</v>
      </c>
      <c r="E1380" s="1">
        <v>165.79220000000001</v>
      </c>
      <c r="F1380" s="1">
        <v>159.99610000000001</v>
      </c>
      <c r="G1380" s="1">
        <v>2.0881640013648766</v>
      </c>
      <c r="H1380" s="1">
        <v>9.3390953084191008E-5</v>
      </c>
      <c r="I1380" s="1">
        <v>0.6008836481826233</v>
      </c>
      <c r="J1380" s="4">
        <f t="shared" si="101"/>
        <v>71.160029385590846</v>
      </c>
      <c r="K1380" s="20">
        <f t="shared" si="102"/>
        <v>2.0813966592397115</v>
      </c>
      <c r="L1380" s="4">
        <f t="shared" si="104"/>
        <v>6.7673421251650545E-3</v>
      </c>
      <c r="M1380" s="4"/>
      <c r="N1380" s="4"/>
      <c r="O1380" s="4"/>
      <c r="P1380" s="4"/>
      <c r="Q1380" s="4"/>
      <c r="R1380" s="4"/>
      <c r="S1380" s="4"/>
    </row>
    <row r="1381" spans="4:19" x14ac:dyDescent="0.25">
      <c r="D1381" s="4">
        <f t="shared" si="103"/>
        <v>137.79999999999646</v>
      </c>
      <c r="E1381" s="1">
        <v>165.8922</v>
      </c>
      <c r="F1381" s="1">
        <v>159.99600000000001</v>
      </c>
      <c r="G1381" s="1">
        <v>2.0882753070973608</v>
      </c>
      <c r="H1381" s="1">
        <v>9.3285046746478716E-5</v>
      </c>
      <c r="I1381" s="1">
        <v>0.60144399390112846</v>
      </c>
      <c r="J1381" s="4">
        <f t="shared" si="101"/>
        <v>71.284752700205658</v>
      </c>
      <c r="K1381" s="20">
        <f t="shared" si="102"/>
        <v>2.0814422923586284</v>
      </c>
      <c r="L1381" s="4">
        <f t="shared" si="104"/>
        <v>6.8330147387323237E-3</v>
      </c>
      <c r="M1381" s="4"/>
      <c r="N1381" s="4"/>
      <c r="O1381" s="4"/>
      <c r="P1381" s="4"/>
      <c r="Q1381" s="4"/>
      <c r="R1381" s="4"/>
      <c r="S1381" s="4"/>
    </row>
    <row r="1382" spans="4:19" x14ac:dyDescent="0.25">
      <c r="D1382" s="4">
        <f t="shared" si="103"/>
        <v>137.89999999999645</v>
      </c>
      <c r="E1382" s="1">
        <v>165.9922</v>
      </c>
      <c r="F1382" s="1">
        <v>159.99600000000001</v>
      </c>
      <c r="G1382" s="1">
        <v>2.0884259440400359</v>
      </c>
      <c r="H1382" s="1">
        <v>9.3179046889796391E-5</v>
      </c>
      <c r="I1382" s="1">
        <v>0.60200370418160731</v>
      </c>
      <c r="J1382" s="4">
        <f t="shared" si="101"/>
        <v>71.409467013953289</v>
      </c>
      <c r="K1382" s="20">
        <f t="shared" si="102"/>
        <v>2.0814878735575881</v>
      </c>
      <c r="L1382" s="4">
        <f t="shared" si="104"/>
        <v>6.9380704824477668E-3</v>
      </c>
      <c r="M1382" s="4"/>
      <c r="N1382" s="4"/>
      <c r="O1382" s="4"/>
      <c r="P1382" s="4"/>
      <c r="Q1382" s="4"/>
      <c r="R1382" s="4"/>
      <c r="S1382" s="4"/>
    </row>
    <row r="1383" spans="4:19" x14ac:dyDescent="0.25">
      <c r="D1383" s="4">
        <f t="shared" si="103"/>
        <v>137.99999999999645</v>
      </c>
      <c r="E1383" s="1">
        <v>166.09219999999999</v>
      </c>
      <c r="F1383" s="1">
        <v>159.99600000000001</v>
      </c>
      <c r="G1383" s="1">
        <v>2.0885722816196539</v>
      </c>
      <c r="H1383" s="1">
        <v>9.3072451889065819E-5</v>
      </c>
      <c r="I1383" s="1">
        <v>0.60256277846294604</v>
      </c>
      <c r="J1383" s="4">
        <f t="shared" si="101"/>
        <v>71.534171961491168</v>
      </c>
      <c r="K1383" s="20">
        <f t="shared" si="102"/>
        <v>2.0815334027721595</v>
      </c>
      <c r="L1383" s="4">
        <f t="shared" si="104"/>
        <v>7.0388788474944342E-3</v>
      </c>
      <c r="M1383" s="4"/>
      <c r="N1383" s="4"/>
      <c r="O1383" s="4"/>
      <c r="P1383" s="4"/>
      <c r="Q1383" s="4"/>
      <c r="R1383" s="4"/>
      <c r="S1383" s="4"/>
    </row>
    <row r="1384" spans="4:19" x14ac:dyDescent="0.25">
      <c r="D1384" s="4">
        <f t="shared" si="103"/>
        <v>138.09999999999644</v>
      </c>
      <c r="E1384" s="1">
        <v>166.19220000000001</v>
      </c>
      <c r="F1384" s="1">
        <v>159.99600000000001</v>
      </c>
      <c r="G1384" s="1">
        <v>2.0886874090081888</v>
      </c>
      <c r="H1384" s="1">
        <v>9.2965258593028191E-5</v>
      </c>
      <c r="I1384" s="1">
        <v>0.60312121317428058</v>
      </c>
      <c r="J1384" s="4">
        <f t="shared" si="101"/>
        <v>71.65886650405551</v>
      </c>
      <c r="K1384" s="20">
        <f t="shared" si="102"/>
        <v>2.0815788797045798</v>
      </c>
      <c r="L1384" s="4">
        <f t="shared" si="104"/>
        <v>7.1085293036090569E-3</v>
      </c>
      <c r="M1384" s="4"/>
      <c r="N1384" s="4"/>
      <c r="O1384" s="4"/>
      <c r="P1384" s="4"/>
      <c r="Q1384" s="4"/>
      <c r="R1384" s="4"/>
      <c r="S1384" s="4"/>
    </row>
    <row r="1385" spans="4:19" x14ac:dyDescent="0.25">
      <c r="D1385" s="4">
        <f t="shared" si="103"/>
        <v>138.19999999999644</v>
      </c>
      <c r="E1385" s="1">
        <v>166.29220000000001</v>
      </c>
      <c r="F1385" s="1">
        <v>159.99600000000001</v>
      </c>
      <c r="G1385" s="1">
        <v>2.0887918676069148</v>
      </c>
      <c r="H1385" s="1">
        <v>9.2857463844546901E-5</v>
      </c>
      <c r="I1385" s="1">
        <v>0.60367900472583869</v>
      </c>
      <c r="J1385" s="4">
        <f t="shared" si="101"/>
        <v>71.783549594791467</v>
      </c>
      <c r="K1385" s="20">
        <f t="shared" si="102"/>
        <v>2.0816243040552891</v>
      </c>
      <c r="L1385" s="4">
        <f t="shared" si="104"/>
        <v>7.167563551625733E-3</v>
      </c>
      <c r="M1385" s="4"/>
      <c r="N1385" s="4"/>
      <c r="O1385" s="4"/>
      <c r="P1385" s="4"/>
      <c r="Q1385" s="4"/>
      <c r="R1385" s="4"/>
      <c r="S1385" s="4"/>
    </row>
    <row r="1386" spans="4:19" x14ac:dyDescent="0.25">
      <c r="D1386" s="4">
        <f t="shared" si="103"/>
        <v>138.29999999999643</v>
      </c>
      <c r="E1386" s="1">
        <v>166.3922</v>
      </c>
      <c r="F1386" s="1">
        <v>159.99600000000001</v>
      </c>
      <c r="G1386" s="1">
        <v>2.088855402638762</v>
      </c>
      <c r="H1386" s="1">
        <v>9.2749064481499285E-5</v>
      </c>
      <c r="I1386" s="1">
        <v>0.60423614950890592</v>
      </c>
      <c r="J1386" s="4">
        <f t="shared" si="101"/>
        <v>71.908220178719617</v>
      </c>
      <c r="K1386" s="20">
        <f t="shared" si="102"/>
        <v>2.0816696755229227</v>
      </c>
      <c r="L1386" s="4">
        <f t="shared" si="104"/>
        <v>7.1857271158393132E-3</v>
      </c>
      <c r="M1386" s="4"/>
      <c r="N1386" s="4"/>
      <c r="O1386" s="4"/>
      <c r="P1386" s="4"/>
      <c r="Q1386" s="4"/>
      <c r="R1386" s="4"/>
      <c r="S1386" s="4"/>
    </row>
    <row r="1387" spans="4:19" x14ac:dyDescent="0.25">
      <c r="D1387" s="4">
        <f t="shared" si="103"/>
        <v>138.39999999999642</v>
      </c>
      <c r="E1387" s="1">
        <v>166.4922</v>
      </c>
      <c r="F1387" s="1">
        <v>159.99600000000001</v>
      </c>
      <c r="G1387" s="1">
        <v>2.0889264217470425</v>
      </c>
      <c r="H1387" s="1">
        <v>9.264005733769352E-5</v>
      </c>
      <c r="I1387" s="1">
        <v>0.6047926438957949</v>
      </c>
      <c r="J1387" s="4">
        <f t="shared" si="101"/>
        <v>72.032877192703211</v>
      </c>
      <c r="K1387" s="20">
        <f t="shared" si="102"/>
        <v>2.0817149938042956</v>
      </c>
      <c r="L1387" s="4">
        <f t="shared" si="104"/>
        <v>7.211427942746873E-3</v>
      </c>
      <c r="M1387" s="4"/>
      <c r="N1387" s="4"/>
      <c r="O1387" s="4"/>
      <c r="P1387" s="4"/>
      <c r="Q1387" s="4"/>
      <c r="R1387" s="4"/>
      <c r="S1387" s="4"/>
    </row>
    <row r="1388" spans="4:19" x14ac:dyDescent="0.25">
      <c r="D1388" s="4">
        <f t="shared" si="103"/>
        <v>138.49999999999642</v>
      </c>
      <c r="E1388" s="1">
        <v>166.59219999999999</v>
      </c>
      <c r="F1388" s="1">
        <v>159.99600000000001</v>
      </c>
      <c r="G1388" s="1">
        <v>2.0890716446769786</v>
      </c>
      <c r="H1388" s="1">
        <v>9.253043924380868E-5</v>
      </c>
      <c r="I1388" s="1">
        <v>0.60534848423982102</v>
      </c>
      <c r="J1388" s="4">
        <f t="shared" si="101"/>
        <v>72.157519565416777</v>
      </c>
      <c r="K1388" s="20">
        <f t="shared" si="102"/>
        <v>2.08176025859439</v>
      </c>
      <c r="L1388" s="4">
        <f t="shared" si="104"/>
        <v>7.3113860825886334E-3</v>
      </c>
      <c r="M1388" s="4"/>
      <c r="N1388" s="4"/>
      <c r="O1388" s="4"/>
      <c r="P1388" s="4"/>
      <c r="Q1388" s="4"/>
      <c r="R1388" s="4"/>
      <c r="S1388" s="4"/>
    </row>
    <row r="1389" spans="4:19" x14ac:dyDescent="0.25">
      <c r="D1389" s="4">
        <f t="shared" si="103"/>
        <v>138.59999999999641</v>
      </c>
      <c r="E1389" s="1">
        <v>166.69220000000001</v>
      </c>
      <c r="F1389" s="1">
        <v>159.99600000000001</v>
      </c>
      <c r="G1389" s="1">
        <v>2.0893028548680617</v>
      </c>
      <c r="H1389" s="1">
        <v>9.2420207028360275E-5</v>
      </c>
      <c r="I1389" s="1">
        <v>0.60590366687528396</v>
      </c>
      <c r="J1389" s="4">
        <f t="shared" si="101"/>
        <v>72.282146217316182</v>
      </c>
      <c r="K1389" s="20">
        <f t="shared" si="102"/>
        <v>2.0818054695863482</v>
      </c>
      <c r="L1389" s="4">
        <f t="shared" si="104"/>
        <v>7.4973852817135089E-3</v>
      </c>
      <c r="M1389" s="4"/>
      <c r="N1389" s="4"/>
      <c r="O1389" s="4"/>
      <c r="P1389" s="4"/>
      <c r="Q1389" s="4"/>
      <c r="R1389" s="4"/>
      <c r="S1389" s="4"/>
    </row>
    <row r="1390" spans="4:19" x14ac:dyDescent="0.25">
      <c r="D1390" s="4">
        <f t="shared" si="103"/>
        <v>138.69999999999641</v>
      </c>
      <c r="E1390" s="1">
        <v>166.79220000000001</v>
      </c>
      <c r="F1390" s="1">
        <v>159.99600000000001</v>
      </c>
      <c r="G1390" s="1">
        <v>2.0895759440400359</v>
      </c>
      <c r="H1390" s="1">
        <v>9.2309357518689716E-5</v>
      </c>
      <c r="I1390" s="1">
        <v>0.60645818811745411</v>
      </c>
      <c r="J1390" s="4">
        <f t="shared" si="101"/>
        <v>72.406756060609737</v>
      </c>
      <c r="K1390" s="20">
        <f t="shared" si="102"/>
        <v>2.0818506264714562</v>
      </c>
      <c r="L1390" s="4">
        <f t="shared" si="104"/>
        <v>7.7253175685796371E-3</v>
      </c>
      <c r="M1390" s="4"/>
      <c r="N1390" s="4"/>
      <c r="O1390" s="4"/>
      <c r="P1390" s="4"/>
      <c r="Q1390" s="4"/>
      <c r="R1390" s="4"/>
      <c r="S1390" s="4"/>
    </row>
    <row r="1391" spans="4:19" x14ac:dyDescent="0.25">
      <c r="D1391" s="4">
        <f t="shared" si="103"/>
        <v>138.7999999999964</v>
      </c>
      <c r="E1391" s="1">
        <v>166.8922</v>
      </c>
      <c r="F1391" s="1">
        <v>159.99600000000001</v>
      </c>
      <c r="G1391" s="1">
        <v>2.0897888421292077</v>
      </c>
      <c r="H1391" s="1">
        <v>9.2197887541978996E-5</v>
      </c>
      <c r="I1391" s="1">
        <v>0.60701204426256616</v>
      </c>
      <c r="J1391" s="4">
        <f t="shared" si="101"/>
        <v>72.531347999231087</v>
      </c>
      <c r="K1391" s="20">
        <f t="shared" si="102"/>
        <v>2.0818957289391355</v>
      </c>
      <c r="L1391" s="4">
        <f t="shared" si="104"/>
        <v>7.8931131900721319E-3</v>
      </c>
      <c r="M1391" s="4"/>
      <c r="N1391" s="4"/>
      <c r="O1391" s="4"/>
      <c r="P1391" s="4"/>
      <c r="Q1391" s="4"/>
      <c r="R1391" s="4"/>
      <c r="S1391" s="4"/>
    </row>
    <row r="1392" spans="4:19" x14ac:dyDescent="0.25">
      <c r="D1392" s="4">
        <f t="shared" si="103"/>
        <v>138.8999999999964</v>
      </c>
      <c r="E1392" s="1">
        <v>166.9922</v>
      </c>
      <c r="F1392" s="1">
        <v>159.99600000000001</v>
      </c>
      <c r="G1392" s="1">
        <v>2.0899057211100995</v>
      </c>
      <c r="H1392" s="1">
        <v>9.208579392628925E-5</v>
      </c>
      <c r="I1392" s="1">
        <v>0.60756523158781806</v>
      </c>
      <c r="J1392" s="4">
        <f t="shared" si="101"/>
        <v>72.655920928813245</v>
      </c>
      <c r="K1392" s="20">
        <f t="shared" si="102"/>
        <v>2.0819407766769293</v>
      </c>
      <c r="L1392" s="4">
        <f t="shared" si="104"/>
        <v>7.9649444331701957E-3</v>
      </c>
      <c r="M1392" s="4"/>
      <c r="N1392" s="4"/>
      <c r="O1392" s="4"/>
      <c r="P1392" s="4"/>
      <c r="Q1392" s="4"/>
      <c r="R1392" s="4"/>
      <c r="S1392" s="4"/>
    </row>
    <row r="1393" spans="4:19" x14ac:dyDescent="0.25">
      <c r="D1393" s="4">
        <f t="shared" si="103"/>
        <v>138.99999999999639</v>
      </c>
      <c r="E1393" s="1">
        <v>167.09219999999999</v>
      </c>
      <c r="F1393" s="1">
        <v>159.99600000000001</v>
      </c>
      <c r="G1393" s="1">
        <v>2.090022122383985</v>
      </c>
      <c r="H1393" s="1">
        <v>9.1973073501625964E-5</v>
      </c>
      <c r="I1393" s="1">
        <v>0.60811774635137572</v>
      </c>
      <c r="J1393" s="4">
        <f t="shared" si="101"/>
        <v>72.780473736664177</v>
      </c>
      <c r="K1393" s="20">
        <f t="shared" si="102"/>
        <v>2.0819857693704944</v>
      </c>
      <c r="L1393" s="4">
        <f t="shared" si="104"/>
        <v>8.0363530134905936E-3</v>
      </c>
      <c r="M1393" s="4"/>
      <c r="N1393" s="4"/>
      <c r="O1393" s="4"/>
      <c r="P1393" s="4"/>
      <c r="Q1393" s="4"/>
      <c r="R1393" s="4"/>
      <c r="S1393" s="4"/>
    </row>
    <row r="1394" spans="4:19" x14ac:dyDescent="0.25">
      <c r="D1394" s="4">
        <f t="shared" si="103"/>
        <v>139.09999999999638</v>
      </c>
      <c r="E1394" s="1">
        <v>167.19220000000001</v>
      </c>
      <c r="F1394" s="1">
        <v>159.99600000000001</v>
      </c>
      <c r="G1394" s="1">
        <v>2.0901458484986346</v>
      </c>
      <c r="H1394" s="1">
        <v>9.1859723101027585E-5</v>
      </c>
      <c r="I1394" s="1">
        <v>0.60866958479238564</v>
      </c>
      <c r="J1394" s="4">
        <f t="shared" si="101"/>
        <v>72.905005301744083</v>
      </c>
      <c r="K1394" s="20">
        <f t="shared" si="102"/>
        <v>2.0820307067035873</v>
      </c>
      <c r="L1394" s="4">
        <f t="shared" si="104"/>
        <v>8.1151417950473537E-3</v>
      </c>
      <c r="M1394" s="4"/>
      <c r="N1394" s="4"/>
      <c r="O1394" s="4"/>
      <c r="P1394" s="4"/>
      <c r="Q1394" s="4"/>
      <c r="R1394" s="4"/>
      <c r="S1394" s="4"/>
    </row>
    <row r="1395" spans="4:19" x14ac:dyDescent="0.25">
      <c r="D1395" s="4">
        <f t="shared" si="103"/>
        <v>139.19999999999638</v>
      </c>
      <c r="E1395" s="1">
        <v>167.29220000000001</v>
      </c>
      <c r="F1395" s="1">
        <v>159.99600000000001</v>
      </c>
      <c r="G1395" s="1">
        <v>2.090268141492265</v>
      </c>
      <c r="H1395" s="1">
        <v>9.1745739561680353E-5</v>
      </c>
      <c r="I1395" s="1">
        <v>0.60922074313099173</v>
      </c>
      <c r="J1395" s="4">
        <f t="shared" si="101"/>
        <v>73.029514494643806</v>
      </c>
      <c r="K1395" s="20">
        <f t="shared" si="102"/>
        <v>2.0820755883580544</v>
      </c>
      <c r="L1395" s="4">
        <f t="shared" si="104"/>
        <v>8.1925531342106339E-3</v>
      </c>
      <c r="M1395" s="4"/>
      <c r="N1395" s="4"/>
      <c r="O1395" s="4"/>
      <c r="P1395" s="4"/>
      <c r="Q1395" s="4"/>
      <c r="R1395" s="4"/>
      <c r="S1395" s="4"/>
    </row>
    <row r="1396" spans="4:19" x14ac:dyDescent="0.25">
      <c r="D1396" s="4">
        <f t="shared" si="103"/>
        <v>139.29999999999637</v>
      </c>
      <c r="E1396" s="1">
        <v>167.3922</v>
      </c>
      <c r="F1396" s="1">
        <v>159.99600000000001</v>
      </c>
      <c r="G1396" s="1">
        <v>2.0904208484986349</v>
      </c>
      <c r="H1396" s="1">
        <v>9.1631119726057889E-5</v>
      </c>
      <c r="I1396" s="1">
        <v>0.60977121756836172</v>
      </c>
      <c r="J1396" s="4">
        <f t="shared" si="101"/>
        <v>73.154000177565592</v>
      </c>
      <c r="K1396" s="20">
        <f t="shared" si="102"/>
        <v>2.0821204140138225</v>
      </c>
      <c r="L1396" s="4">
        <f t="shared" si="104"/>
        <v>8.3004344848123246E-3</v>
      </c>
      <c r="M1396" s="4"/>
      <c r="N1396" s="4"/>
      <c r="O1396" s="4"/>
      <c r="P1396" s="4"/>
      <c r="Q1396" s="4"/>
      <c r="R1396" s="4"/>
      <c r="S1396" s="4"/>
    </row>
    <row r="1397" spans="4:19" x14ac:dyDescent="0.25">
      <c r="D1397" s="4">
        <f t="shared" si="103"/>
        <v>139.39999999999637</v>
      </c>
      <c r="E1397" s="1">
        <v>167.4922</v>
      </c>
      <c r="F1397" s="1">
        <v>159.99600000000001</v>
      </c>
      <c r="G1397" s="1">
        <v>2.0905614535941761</v>
      </c>
      <c r="H1397" s="1">
        <v>9.1515860443086268E-5</v>
      </c>
      <c r="I1397" s="1">
        <v>0.61032100428671809</v>
      </c>
      <c r="J1397" s="4">
        <f t="shared" si="101"/>
        <v>73.278461204304875</v>
      </c>
      <c r="K1397" s="20">
        <f t="shared" si="102"/>
        <v>2.0821651833488866</v>
      </c>
      <c r="L1397" s="4">
        <f t="shared" si="104"/>
        <v>8.3962702452895499E-3</v>
      </c>
      <c r="M1397" s="4"/>
      <c r="N1397" s="4"/>
      <c r="O1397" s="4"/>
      <c r="P1397" s="4"/>
      <c r="Q1397" s="4"/>
      <c r="R1397" s="4"/>
      <c r="S1397" s="4"/>
    </row>
    <row r="1398" spans="4:19" x14ac:dyDescent="0.25">
      <c r="D1398" s="4">
        <f t="shared" si="103"/>
        <v>139.49999999999636</v>
      </c>
      <c r="E1398" s="1">
        <v>167.59219999999999</v>
      </c>
      <c r="F1398" s="1">
        <v>159.99600000000001</v>
      </c>
      <c r="G1398" s="1">
        <v>2.0906487147406727</v>
      </c>
      <c r="H1398" s="1">
        <v>9.1399958569334569E-5</v>
      </c>
      <c r="I1398" s="1">
        <v>0.61087009944937654</v>
      </c>
      <c r="J1398" s="4">
        <f t="shared" si="101"/>
        <v>73.402896420234043</v>
      </c>
      <c r="K1398" s="20">
        <f t="shared" si="102"/>
        <v>2.0822098960392994</v>
      </c>
      <c r="L1398" s="4">
        <f t="shared" si="104"/>
        <v>8.4388187013733074E-3</v>
      </c>
      <c r="M1398" s="4"/>
      <c r="N1398" s="4"/>
      <c r="O1398" s="4"/>
      <c r="P1398" s="4"/>
      <c r="Q1398" s="4"/>
      <c r="R1398" s="4"/>
      <c r="S1398" s="4"/>
    </row>
    <row r="1399" spans="4:19" x14ac:dyDescent="0.25">
      <c r="D1399" s="4">
        <f t="shared" si="103"/>
        <v>139.59999999999636</v>
      </c>
      <c r="E1399" s="1">
        <v>167.69220000000001</v>
      </c>
      <c r="F1399" s="1">
        <v>159.99600000000001</v>
      </c>
      <c r="G1399" s="1">
        <v>2.0906671860782522</v>
      </c>
      <c r="H1399" s="1">
        <v>9.1283410970230245E-5</v>
      </c>
      <c r="I1399" s="1">
        <v>0.61141849920079272</v>
      </c>
      <c r="J1399" s="4">
        <f t="shared" si="101"/>
        <v>73.527304662288017</v>
      </c>
      <c r="K1399" s="20">
        <f t="shared" si="102"/>
        <v>2.0822545517591626</v>
      </c>
      <c r="L1399" s="4">
        <f t="shared" si="104"/>
        <v>8.4126343190895625E-3</v>
      </c>
      <c r="M1399" s="4"/>
      <c r="N1399" s="4"/>
      <c r="O1399" s="4"/>
      <c r="P1399" s="4"/>
      <c r="Q1399" s="4"/>
      <c r="R1399" s="4"/>
      <c r="S1399" s="4"/>
    </row>
    <row r="1400" spans="4:19" x14ac:dyDescent="0.25">
      <c r="D1400" s="4">
        <f t="shared" si="103"/>
        <v>139.69999999999635</v>
      </c>
      <c r="E1400" s="1">
        <v>167.79220000000001</v>
      </c>
      <c r="F1400" s="1">
        <v>159.9958</v>
      </c>
      <c r="G1400" s="1">
        <v>2.090612090536851</v>
      </c>
      <c r="H1400" s="1">
        <v>9.1165196916879245E-5</v>
      </c>
      <c r="I1400" s="1">
        <v>0.61196619966661403</v>
      </c>
      <c r="J1400" s="4">
        <f t="shared" si="101"/>
        <v>73.651684758951461</v>
      </c>
      <c r="K1400" s="20">
        <f t="shared" si="102"/>
        <v>2.0822991501300501</v>
      </c>
      <c r="L1400" s="4">
        <f t="shared" si="104"/>
        <v>8.3129404068009727E-3</v>
      </c>
      <c r="M1400" s="4"/>
      <c r="N1400" s="4"/>
      <c r="O1400" s="4"/>
      <c r="P1400" s="4"/>
      <c r="Q1400" s="4"/>
      <c r="R1400" s="4"/>
      <c r="S1400" s="4"/>
    </row>
    <row r="1401" spans="4:19" x14ac:dyDescent="0.25">
      <c r="D1401" s="4">
        <f t="shared" si="103"/>
        <v>139.79999999999634</v>
      </c>
      <c r="E1401" s="1">
        <v>167.8922</v>
      </c>
      <c r="F1401" s="1">
        <v>159.9957</v>
      </c>
      <c r="G1401" s="1">
        <v>2.090510498180163</v>
      </c>
      <c r="H1401" s="1">
        <v>9.1046839079108978E-5</v>
      </c>
      <c r="I1401" s="1">
        <v>0.61251319084811529</v>
      </c>
      <c r="J1401" s="4">
        <f t="shared" si="101"/>
        <v>73.776034141507324</v>
      </c>
      <c r="K1401" s="20">
        <f t="shared" si="102"/>
        <v>2.0823436903979395</v>
      </c>
      <c r="L1401" s="4">
        <f t="shared" si="104"/>
        <v>8.1668077822234508E-3</v>
      </c>
      <c r="M1401" s="4"/>
      <c r="N1401" s="4"/>
      <c r="O1401" s="4"/>
      <c r="P1401" s="4"/>
      <c r="Q1401" s="4"/>
      <c r="R1401" s="4"/>
      <c r="S1401" s="4"/>
    </row>
    <row r="1402" spans="4:19" x14ac:dyDescent="0.25">
      <c r="D1402" s="4">
        <f t="shared" si="103"/>
        <v>139.89999999999634</v>
      </c>
      <c r="E1402" s="1">
        <v>167.9922</v>
      </c>
      <c r="F1402" s="1">
        <v>159.9957</v>
      </c>
      <c r="G1402" s="1">
        <v>2.0904237147406728</v>
      </c>
      <c r="H1402" s="1">
        <v>9.0928335632152368E-5</v>
      </c>
      <c r="I1402" s="1">
        <v>0.61305947188258991</v>
      </c>
      <c r="J1402" s="4">
        <f t="shared" si="101"/>
        <v>73.900352311388644</v>
      </c>
      <c r="K1402" s="20">
        <f t="shared" si="102"/>
        <v>2.0823881724820681</v>
      </c>
      <c r="L1402" s="4">
        <f t="shared" si="104"/>
        <v>8.0355422586046998E-3</v>
      </c>
      <c r="M1402" s="4"/>
      <c r="N1402" s="4"/>
      <c r="O1402" s="4"/>
      <c r="P1402" s="4"/>
      <c r="Q1402" s="4"/>
      <c r="R1402" s="4"/>
      <c r="S1402" s="4"/>
    </row>
    <row r="1403" spans="4:19" x14ac:dyDescent="0.25">
      <c r="D1403" s="4">
        <f t="shared" si="103"/>
        <v>139.99999999999633</v>
      </c>
      <c r="E1403" s="1">
        <v>168.09219999999999</v>
      </c>
      <c r="F1403" s="1">
        <v>159.9957</v>
      </c>
      <c r="G1403" s="1">
        <v>2.0903942561419466</v>
      </c>
      <c r="H1403" s="1">
        <v>9.0809174031421033E-5</v>
      </c>
      <c r="I1403" s="1">
        <v>0.61360504189638276</v>
      </c>
      <c r="J1403" s="4">
        <f t="shared" si="101"/>
        <v>74.024638766202656</v>
      </c>
      <c r="K1403" s="20">
        <f t="shared" si="102"/>
        <v>2.082432596272243</v>
      </c>
      <c r="L1403" s="4">
        <f t="shared" si="104"/>
        <v>7.9616598697036522E-3</v>
      </c>
      <c r="M1403" s="4"/>
      <c r="N1403" s="4"/>
      <c r="O1403" s="4"/>
      <c r="P1403" s="4"/>
      <c r="Q1403" s="4"/>
      <c r="R1403" s="4"/>
      <c r="S1403" s="4"/>
    </row>
    <row r="1404" spans="4:19" x14ac:dyDescent="0.25">
      <c r="D1404" s="4">
        <f t="shared" si="103"/>
        <v>140.09999999999633</v>
      </c>
      <c r="E1404" s="1">
        <v>168.19220000000001</v>
      </c>
      <c r="F1404" s="1">
        <v>159.9957</v>
      </c>
      <c r="G1404" s="1">
        <v>2.0904433007279337</v>
      </c>
      <c r="H1404" s="1">
        <v>9.0689351205889659E-5</v>
      </c>
      <c r="I1404" s="1">
        <v>0.61414989694057143</v>
      </c>
      <c r="J1404" s="4">
        <f t="shared" si="101"/>
        <v>74.148892300538122</v>
      </c>
      <c r="K1404" s="20">
        <f t="shared" si="102"/>
        <v>2.0824769614326475</v>
      </c>
      <c r="L1404" s="4">
        <f t="shared" si="104"/>
        <v>7.9663392952862289E-3</v>
      </c>
      <c r="M1404" s="4"/>
      <c r="N1404" s="4"/>
      <c r="O1404" s="4"/>
      <c r="P1404" s="4"/>
      <c r="Q1404" s="4"/>
      <c r="R1404" s="4"/>
      <c r="S1404" s="4"/>
    </row>
    <row r="1405" spans="4:19" x14ac:dyDescent="0.25">
      <c r="D1405" s="4">
        <f t="shared" si="103"/>
        <v>140.19999999999632</v>
      </c>
      <c r="E1405" s="1">
        <v>168.29220000000001</v>
      </c>
      <c r="F1405" s="1">
        <v>159.9957</v>
      </c>
      <c r="G1405" s="1">
        <v>2.0904955300272969</v>
      </c>
      <c r="H1405" s="1">
        <v>9.0568864101223535E-5</v>
      </c>
      <c r="I1405" s="1">
        <v>0.61469403304780679</v>
      </c>
      <c r="J1405" s="4">
        <f t="shared" si="101"/>
        <v>74.273111700499626</v>
      </c>
      <c r="K1405" s="20">
        <f t="shared" si="102"/>
        <v>2.0825212676254541</v>
      </c>
      <c r="L1405" s="4">
        <f t="shared" si="104"/>
        <v>7.9742624018428465E-3</v>
      </c>
      <c r="M1405" s="4"/>
      <c r="N1405" s="4"/>
      <c r="O1405" s="4"/>
      <c r="P1405" s="4"/>
      <c r="Q1405" s="4"/>
      <c r="R1405" s="4"/>
      <c r="S1405" s="4"/>
    </row>
    <row r="1406" spans="4:19" x14ac:dyDescent="0.25">
      <c r="D1406" s="4">
        <f t="shared" si="103"/>
        <v>140.29999999999632</v>
      </c>
      <c r="E1406" s="1">
        <v>168.3922</v>
      </c>
      <c r="F1406" s="1">
        <v>159.9957</v>
      </c>
      <c r="G1406" s="1">
        <v>2.0905816765241125</v>
      </c>
      <c r="H1406" s="1">
        <v>9.0447709681170407E-5</v>
      </c>
      <c r="I1406" s="1">
        <v>0.61523744623241405</v>
      </c>
      <c r="J1406" s="4">
        <f t="shared" si="101"/>
        <v>74.39729574370682</v>
      </c>
      <c r="K1406" s="20">
        <f t="shared" si="102"/>
        <v>2.0825655145108142</v>
      </c>
      <c r="L1406" s="4">
        <f t="shared" si="104"/>
        <v>8.0161620132983558E-3</v>
      </c>
      <c r="M1406" s="4"/>
      <c r="N1406" s="4"/>
      <c r="O1406" s="4"/>
      <c r="P1406" s="4"/>
      <c r="Q1406" s="4"/>
      <c r="R1406" s="4"/>
      <c r="S1406" s="4"/>
    </row>
    <row r="1407" spans="4:19" x14ac:dyDescent="0.25">
      <c r="D1407" s="4">
        <f t="shared" si="103"/>
        <v>140.39999999999631</v>
      </c>
      <c r="E1407" s="1">
        <v>168.4922</v>
      </c>
      <c r="F1407" s="1">
        <v>159.9957</v>
      </c>
      <c r="G1407" s="1">
        <v>2.0906743516833481</v>
      </c>
      <c r="H1407" s="1">
        <v>9.0325884928977562E-5</v>
      </c>
      <c r="I1407" s="1">
        <v>0.61578013249050101</v>
      </c>
      <c r="J1407" s="4">
        <f t="shared" si="101"/>
        <v>74.521443199296201</v>
      </c>
      <c r="K1407" s="20">
        <f t="shared" si="102"/>
        <v>2.0826097017468488</v>
      </c>
      <c r="L1407" s="4">
        <f t="shared" si="104"/>
        <v>8.0646499364993574E-3</v>
      </c>
      <c r="M1407" s="4"/>
      <c r="N1407" s="4"/>
      <c r="O1407" s="4"/>
      <c r="P1407" s="4"/>
      <c r="Q1407" s="4"/>
      <c r="R1407" s="4"/>
      <c r="S1407" s="4"/>
    </row>
    <row r="1408" spans="4:19" x14ac:dyDescent="0.25">
      <c r="D1408" s="4">
        <f t="shared" si="103"/>
        <v>140.49999999999631</v>
      </c>
      <c r="E1408" s="1">
        <v>168.59219999999999</v>
      </c>
      <c r="F1408" s="1">
        <v>159.9957</v>
      </c>
      <c r="G1408" s="1">
        <v>2.0907359758871698</v>
      </c>
      <c r="H1408" s="1">
        <v>9.0203386848833651E-5</v>
      </c>
      <c r="I1408" s="1">
        <v>0.6163220878000748</v>
      </c>
      <c r="J1408" s="4">
        <f t="shared" si="101"/>
        <v>74.645552827924504</v>
      </c>
      <c r="K1408" s="20">
        <f t="shared" si="102"/>
        <v>2.0826538289896375</v>
      </c>
      <c r="L1408" s="4">
        <f t="shared" si="104"/>
        <v>8.082146897532283E-3</v>
      </c>
      <c r="M1408" s="4"/>
      <c r="N1408" s="4"/>
      <c r="O1408" s="4"/>
      <c r="P1408" s="4"/>
      <c r="Q1408" s="4"/>
      <c r="R1408" s="4"/>
      <c r="S1408" s="4"/>
    </row>
    <row r="1409" spans="4:19" x14ac:dyDescent="0.25">
      <c r="D1409" s="4">
        <f t="shared" si="103"/>
        <v>140.5999999999963</v>
      </c>
      <c r="E1409" s="1">
        <v>168.69220000000001</v>
      </c>
      <c r="F1409" s="1">
        <v>159.9957</v>
      </c>
      <c r="G1409" s="1">
        <v>2.0907684599636029</v>
      </c>
      <c r="H1409" s="1">
        <v>9.0080212467334706E-5</v>
      </c>
      <c r="I1409" s="1">
        <v>0.61686330812116796</v>
      </c>
      <c r="J1409" s="4">
        <f t="shared" si="101"/>
        <v>74.769623381774949</v>
      </c>
      <c r="K1409" s="20">
        <f t="shared" si="102"/>
        <v>2.0826978958932121</v>
      </c>
      <c r="L1409" s="4">
        <f t="shared" si="104"/>
        <v>8.0705640703908621E-3</v>
      </c>
      <c r="M1409" s="4"/>
      <c r="N1409" s="4"/>
      <c r="O1409" s="4"/>
      <c r="P1409" s="4"/>
      <c r="Q1409" s="4"/>
      <c r="R1409" s="4"/>
      <c r="S1409" s="4"/>
    </row>
    <row r="1410" spans="4:19" x14ac:dyDescent="0.25">
      <c r="D1410" s="4">
        <f t="shared" si="103"/>
        <v>140.69999999999629</v>
      </c>
      <c r="E1410" s="1">
        <v>168.79220000000001</v>
      </c>
      <c r="F1410" s="1">
        <v>159.9957</v>
      </c>
      <c r="G1410" s="1">
        <v>2.0908192561419465</v>
      </c>
      <c r="H1410" s="1">
        <v>8.9956358834974447E-5</v>
      </c>
      <c r="I1410" s="1">
        <v>0.61740378939597196</v>
      </c>
      <c r="J1410" s="4">
        <f t="shared" si="101"/>
        <v>74.893653604565259</v>
      </c>
      <c r="K1410" s="20">
        <f t="shared" si="102"/>
        <v>2.0827419021095452</v>
      </c>
      <c r="L1410" s="4">
        <f t="shared" si="104"/>
        <v>8.0773540324012849E-3</v>
      </c>
      <c r="M1410" s="4"/>
      <c r="N1410" s="4"/>
      <c r="O1410" s="4"/>
      <c r="P1410" s="4"/>
      <c r="Q1410" s="4"/>
      <c r="R1410" s="4"/>
      <c r="S1410" s="4"/>
    </row>
    <row r="1411" spans="4:19" x14ac:dyDescent="0.25">
      <c r="D1411" s="4">
        <f t="shared" si="103"/>
        <v>140.79999999999629</v>
      </c>
      <c r="E1411" s="1">
        <v>168.8922</v>
      </c>
      <c r="F1411" s="1">
        <v>159.9957</v>
      </c>
      <c r="G1411" s="1">
        <v>2.0909366128298448</v>
      </c>
      <c r="H1411" s="1">
        <v>8.9831823027658572E-5</v>
      </c>
      <c r="I1411" s="1">
        <v>0.61794352754898174</v>
      </c>
      <c r="J1411" s="4">
        <f t="shared" si="101"/>
        <v>75.017642231558668</v>
      </c>
      <c r="K1411" s="20">
        <f t="shared" si="102"/>
        <v>2.0827858472885437</v>
      </c>
      <c r="L1411" s="4">
        <f t="shared" si="104"/>
        <v>8.1507655413011193E-3</v>
      </c>
      <c r="M1411" s="4"/>
      <c r="N1411" s="4"/>
      <c r="O1411" s="4"/>
      <c r="P1411" s="4"/>
      <c r="Q1411" s="4"/>
      <c r="R1411" s="4"/>
      <c r="S1411" s="4"/>
    </row>
    <row r="1412" spans="4:19" x14ac:dyDescent="0.25">
      <c r="D1412" s="4">
        <f t="shared" si="103"/>
        <v>140.89999999999628</v>
      </c>
      <c r="E1412" s="1">
        <v>168.9922</v>
      </c>
      <c r="F1412" s="1">
        <v>159.9957</v>
      </c>
      <c r="G1412" s="1">
        <v>2.0910805618744308</v>
      </c>
      <c r="H1412" s="1">
        <v>8.9706602148243009E-5</v>
      </c>
      <c r="I1412" s="1">
        <v>0.61848251848714764</v>
      </c>
      <c r="J1412" s="4">
        <f t="shared" ref="J1412:J1475" si="105">$B$2+($B$3-$B$2)*$B$4*I1412/(1-(1-$B$4)*I1412)</f>
        <v>75.141587989576834</v>
      </c>
      <c r="K1412" s="20">
        <f t="shared" ref="K1412:K1475" si="106">$B$19+$B$20*I1412+$B$21*F1412+($B$22+$B$23*F1412-$B$19-$B$20*I1412-$B$21*F1412)/(1+EXP($B$24*(F1412-J1412-$B$25-$B$26*F1412)))</f>
        <v>2.082829731078037</v>
      </c>
      <c r="L1412" s="4">
        <f t="shared" si="104"/>
        <v>8.250830796393771E-3</v>
      </c>
      <c r="M1412" s="4"/>
      <c r="N1412" s="4"/>
      <c r="O1412" s="4"/>
      <c r="P1412" s="4"/>
      <c r="Q1412" s="4"/>
      <c r="R1412" s="4"/>
      <c r="S1412" s="4"/>
    </row>
    <row r="1413" spans="4:19" x14ac:dyDescent="0.25">
      <c r="D1413" s="4">
        <f t="shared" ref="D1413:D1476" si="107">D1412+0.1</f>
        <v>140.99999999999628</v>
      </c>
      <c r="E1413" s="1">
        <v>169.09219999999999</v>
      </c>
      <c r="F1413" s="1">
        <v>159.9957</v>
      </c>
      <c r="G1413" s="1">
        <v>2.0911700523202907</v>
      </c>
      <c r="H1413" s="1">
        <v>8.9580693328095083E-5</v>
      </c>
      <c r="I1413" s="1">
        <v>0.61902075810003709</v>
      </c>
      <c r="J1413" s="4">
        <f t="shared" si="105"/>
        <v>75.265489597015545</v>
      </c>
      <c r="K1413" s="20">
        <f t="shared" si="106"/>
        <v>2.0828735531237692</v>
      </c>
      <c r="L1413" s="4">
        <f t="shared" si="104"/>
        <v>8.296499196521534E-3</v>
      </c>
      <c r="M1413" s="4"/>
      <c r="N1413" s="4"/>
      <c r="O1413" s="4"/>
      <c r="P1413" s="4"/>
      <c r="Q1413" s="4"/>
      <c r="R1413" s="4"/>
      <c r="S1413" s="4"/>
    </row>
    <row r="1414" spans="4:19" x14ac:dyDescent="0.25">
      <c r="D1414" s="4">
        <f t="shared" si="107"/>
        <v>141.09999999999627</v>
      </c>
      <c r="E1414" s="1">
        <v>169.19220000000001</v>
      </c>
      <c r="F1414" s="1">
        <v>159.9957</v>
      </c>
      <c r="G1414" s="1">
        <v>2.0912006255686983</v>
      </c>
      <c r="H1414" s="1">
        <v>8.9454093728678235E-5</v>
      </c>
      <c r="I1414" s="1">
        <v>0.61955824226000578</v>
      </c>
      <c r="J1414" s="4">
        <f t="shared" si="105"/>
        <v>75.389345763862764</v>
      </c>
      <c r="K1414" s="20">
        <f t="shared" si="106"/>
        <v>2.0829173130693914</v>
      </c>
      <c r="L1414" s="4">
        <f t="shared" si="104"/>
        <v>8.2833124993069163E-3</v>
      </c>
      <c r="M1414" s="4"/>
      <c r="N1414" s="4"/>
      <c r="O1414" s="4"/>
      <c r="P1414" s="4"/>
      <c r="Q1414" s="4"/>
      <c r="R1414" s="4"/>
      <c r="S1414" s="4"/>
    </row>
    <row r="1415" spans="4:19" x14ac:dyDescent="0.25">
      <c r="D1415" s="4">
        <f t="shared" si="107"/>
        <v>141.19999999999627</v>
      </c>
      <c r="E1415" s="1">
        <v>169.29220000000001</v>
      </c>
      <c r="F1415" s="1">
        <v>159.9957</v>
      </c>
      <c r="G1415" s="1">
        <v>2.0912278548680616</v>
      </c>
      <c r="H1415" s="1">
        <v>8.9326800543159478E-5</v>
      </c>
      <c r="I1415" s="1">
        <v>0.62009496682237786</v>
      </c>
      <c r="J1415" s="4">
        <f t="shared" si="105"/>
        <v>75.513155191719278</v>
      </c>
      <c r="K1415" s="20">
        <f t="shared" si="106"/>
        <v>2.0829610105564513</v>
      </c>
      <c r="L1415" s="4">
        <f t="shared" si="104"/>
        <v>8.2668443116102885E-3</v>
      </c>
      <c r="M1415" s="4"/>
      <c r="N1415" s="4"/>
      <c r="O1415" s="4"/>
      <c r="P1415" s="4"/>
      <c r="Q1415" s="4"/>
      <c r="R1415" s="4"/>
      <c r="S1415" s="4"/>
    </row>
    <row r="1416" spans="4:19" x14ac:dyDescent="0.25">
      <c r="D1416" s="4">
        <f t="shared" si="107"/>
        <v>141.29999999999626</v>
      </c>
      <c r="E1416" s="1">
        <v>169.3922</v>
      </c>
      <c r="F1416" s="1">
        <v>159.9957</v>
      </c>
      <c r="G1416" s="1">
        <v>2.091279606460418</v>
      </c>
      <c r="H1416" s="1">
        <v>8.9198810998039079E-5</v>
      </c>
      <c r="I1416" s="1">
        <v>0.62063092762563676</v>
      </c>
      <c r="J1416" s="4">
        <f t="shared" si="105"/>
        <v>75.636916573822205</v>
      </c>
      <c r="K1416" s="20">
        <f t="shared" si="106"/>
        <v>2.0830046452243858</v>
      </c>
      <c r="L1416" s="4">
        <f t="shared" si="104"/>
        <v>8.2749612360322189E-3</v>
      </c>
      <c r="M1416" s="4"/>
      <c r="N1416" s="4"/>
      <c r="O1416" s="4"/>
      <c r="P1416" s="4"/>
      <c r="Q1416" s="4"/>
      <c r="R1416" s="4"/>
      <c r="S1416" s="4"/>
    </row>
    <row r="1417" spans="4:19" x14ac:dyDescent="0.25">
      <c r="D1417" s="4">
        <f t="shared" si="107"/>
        <v>141.39999999999625</v>
      </c>
      <c r="E1417" s="1">
        <v>169.4922</v>
      </c>
      <c r="F1417" s="1">
        <v>159.9957</v>
      </c>
      <c r="G1417" s="1">
        <v>2.0913797656960869</v>
      </c>
      <c r="H1417" s="1">
        <v>8.907012235480203E-5</v>
      </c>
      <c r="I1417" s="1">
        <v>0.62116612049162501</v>
      </c>
      <c r="J1417" s="4">
        <f t="shared" si="105"/>
        <v>75.760628595070884</v>
      </c>
      <c r="K1417" s="20">
        <f t="shared" si="106"/>
        <v>2.0830482167105107</v>
      </c>
      <c r="L1417" s="4">
        <f t="shared" si="104"/>
        <v>8.3315489855761982E-3</v>
      </c>
      <c r="M1417" s="4"/>
      <c r="N1417" s="4"/>
      <c r="O1417" s="4"/>
      <c r="P1417" s="4"/>
      <c r="Q1417" s="4"/>
      <c r="R1417" s="4"/>
      <c r="S1417" s="4"/>
    </row>
    <row r="1418" spans="4:19" x14ac:dyDescent="0.25">
      <c r="D1418" s="4">
        <f t="shared" si="107"/>
        <v>141.49999999999625</v>
      </c>
      <c r="E1418" s="1">
        <v>169.59219999999999</v>
      </c>
      <c r="F1418" s="1">
        <v>159.9957</v>
      </c>
      <c r="G1418" s="1">
        <v>2.0915445746132844</v>
      </c>
      <c r="H1418" s="1">
        <v>8.8940731911591635E-5</v>
      </c>
      <c r="I1418" s="1">
        <v>0.6217005412257538</v>
      </c>
      <c r="J1418" s="4">
        <f t="shared" si="105"/>
        <v>75.884289932055594</v>
      </c>
      <c r="K1418" s="20">
        <f t="shared" si="106"/>
        <v>2.0830917246500147</v>
      </c>
      <c r="L1418" s="4">
        <f t="shared" si="104"/>
        <v>8.4528499632696708E-3</v>
      </c>
      <c r="M1418" s="4"/>
      <c r="N1418" s="4"/>
      <c r="O1418" s="4"/>
      <c r="P1418" s="4"/>
      <c r="Q1418" s="4"/>
      <c r="R1418" s="4"/>
      <c r="S1418" s="4"/>
    </row>
    <row r="1419" spans="4:19" x14ac:dyDescent="0.25">
      <c r="D1419" s="4">
        <f t="shared" si="107"/>
        <v>141.59999999999624</v>
      </c>
      <c r="E1419" s="1">
        <v>169.69220000000001</v>
      </c>
      <c r="F1419" s="1">
        <v>159.9957</v>
      </c>
      <c r="G1419" s="1">
        <v>2.0917740332120105</v>
      </c>
      <c r="H1419" s="1">
        <v>8.8810637004903956E-5</v>
      </c>
      <c r="I1419" s="1">
        <v>0.62223418561722343</v>
      </c>
      <c r="J1419" s="4">
        <f t="shared" si="105"/>
        <v>76.007899253089136</v>
      </c>
      <c r="K1419" s="20">
        <f t="shared" si="106"/>
        <v>2.0831351686759478</v>
      </c>
      <c r="L1419" s="4">
        <f t="shared" si="104"/>
        <v>8.6388645360626626E-3</v>
      </c>
      <c r="M1419" s="4"/>
      <c r="N1419" s="4"/>
      <c r="O1419" s="4"/>
      <c r="P1419" s="4"/>
      <c r="Q1419" s="4"/>
      <c r="R1419" s="4"/>
      <c r="S1419" s="4"/>
    </row>
    <row r="1420" spans="4:19" x14ac:dyDescent="0.25">
      <c r="D1420" s="4">
        <f t="shared" si="107"/>
        <v>141.69999999999624</v>
      </c>
      <c r="E1420" s="1">
        <v>169.79220000000001</v>
      </c>
      <c r="F1420" s="1">
        <v>159.99709999999999</v>
      </c>
      <c r="G1420" s="1">
        <v>2.0920367720655135</v>
      </c>
      <c r="H1420" s="1">
        <v>8.8687168143212203E-5</v>
      </c>
      <c r="I1420" s="1">
        <v>0.62276704943925287</v>
      </c>
      <c r="J1420" s="4">
        <f t="shared" si="105"/>
        <v>76.131455218241086</v>
      </c>
      <c r="K1420" s="20">
        <f t="shared" si="106"/>
        <v>2.0831785491603729</v>
      </c>
      <c r="L1420" s="4">
        <f t="shared" si="104"/>
        <v>8.8582229051406003E-3</v>
      </c>
      <c r="M1420" s="4"/>
      <c r="N1420" s="4"/>
      <c r="O1420" s="4"/>
      <c r="P1420" s="4"/>
      <c r="Q1420" s="4"/>
      <c r="R1420" s="4"/>
      <c r="S1420" s="4"/>
    </row>
    <row r="1421" spans="4:19" x14ac:dyDescent="0.25">
      <c r="D1421" s="4">
        <f t="shared" si="107"/>
        <v>141.79999999999623</v>
      </c>
      <c r="E1421" s="1">
        <v>169.8922</v>
      </c>
      <c r="F1421" s="1">
        <v>159.99860000000001</v>
      </c>
      <c r="G1421" s="1">
        <v>2.0922878867151953</v>
      </c>
      <c r="H1421" s="1">
        <v>8.8563527528627456E-5</v>
      </c>
      <c r="I1421" s="1">
        <v>0.62329917244811217</v>
      </c>
      <c r="J1421" s="4">
        <f t="shared" si="105"/>
        <v>76.254966697232007</v>
      </c>
      <c r="K1421" s="20">
        <f t="shared" si="106"/>
        <v>2.0832218686820569</v>
      </c>
      <c r="L1421" s="4">
        <f t="shared" si="104"/>
        <v>9.0660180331383344E-3</v>
      </c>
      <c r="M1421" s="4"/>
      <c r="N1421" s="4"/>
      <c r="O1421" s="4"/>
      <c r="P1421" s="4"/>
      <c r="Q1421" s="4"/>
      <c r="R1421" s="4"/>
      <c r="S1421" s="4"/>
    </row>
    <row r="1422" spans="4:19" x14ac:dyDescent="0.25">
      <c r="D1422" s="4">
        <f t="shared" si="107"/>
        <v>141.89999999999623</v>
      </c>
      <c r="E1422" s="1">
        <v>169.9922</v>
      </c>
      <c r="F1422" s="1">
        <v>159.99860000000001</v>
      </c>
      <c r="G1422" s="1">
        <v>2.0924541287534115</v>
      </c>
      <c r="H1422" s="1">
        <v>8.8431306221144302E-5</v>
      </c>
      <c r="I1422" s="1">
        <v>0.62383055361328388</v>
      </c>
      <c r="J1422" s="4">
        <f t="shared" si="105"/>
        <v>76.378433115632973</v>
      </c>
      <c r="K1422" s="20">
        <f t="shared" si="106"/>
        <v>2.083265126229886</v>
      </c>
      <c r="L1422" s="4">
        <f t="shared" ref="L1422:L1485" si="108">ABS(G1422-K1422)</f>
        <v>9.1890025235255024E-3</v>
      </c>
      <c r="M1422" s="4"/>
      <c r="N1422" s="4"/>
      <c r="O1422" s="4"/>
      <c r="P1422" s="4"/>
      <c r="Q1422" s="4"/>
      <c r="R1422" s="4"/>
      <c r="S1422" s="4"/>
    </row>
    <row r="1423" spans="4:19" x14ac:dyDescent="0.25">
      <c r="D1423" s="4">
        <f t="shared" si="107"/>
        <v>141.99999999999622</v>
      </c>
      <c r="E1423" s="1">
        <v>170.09219999999999</v>
      </c>
      <c r="F1423" s="1">
        <v>159.99860000000001</v>
      </c>
      <c r="G1423" s="1">
        <v>2.092564638307552</v>
      </c>
      <c r="H1423" s="1">
        <v>8.8298370222794913E-5</v>
      </c>
      <c r="I1423" s="1">
        <v>0.62436114145061072</v>
      </c>
      <c r="J1423" s="4">
        <f t="shared" si="105"/>
        <v>76.501842156517355</v>
      </c>
      <c r="K1423" s="20">
        <f t="shared" si="106"/>
        <v>2.0833083183779708</v>
      </c>
      <c r="L1423" s="4">
        <f t="shared" si="108"/>
        <v>9.2563199295812026E-3</v>
      </c>
      <c r="M1423" s="4"/>
      <c r="N1423" s="4"/>
      <c r="O1423" s="4"/>
      <c r="P1423" s="4"/>
      <c r="Q1423" s="4"/>
      <c r="R1423" s="4"/>
      <c r="S1423" s="4"/>
    </row>
    <row r="1424" spans="4:19" x14ac:dyDescent="0.25">
      <c r="D1424" s="4">
        <f t="shared" si="107"/>
        <v>142.09999999999621</v>
      </c>
      <c r="E1424" s="1">
        <v>170.19220000000001</v>
      </c>
      <c r="F1424" s="1">
        <v>159.99860000000001</v>
      </c>
      <c r="G1424" s="1">
        <v>2.0926120905368508</v>
      </c>
      <c r="H1424" s="1">
        <v>8.8164717085205415E-5</v>
      </c>
      <c r="I1424" s="1">
        <v>0.62489093167194765</v>
      </c>
      <c r="J1424" s="4">
        <f t="shared" si="105"/>
        <v>76.625192447409063</v>
      </c>
      <c r="K1424" s="20">
        <f t="shared" si="106"/>
        <v>2.083351444748613</v>
      </c>
      <c r="L1424" s="4">
        <f t="shared" si="108"/>
        <v>9.2606457882378201E-3</v>
      </c>
      <c r="M1424" s="4"/>
      <c r="N1424" s="4"/>
      <c r="O1424" s="4"/>
      <c r="P1424" s="4"/>
      <c r="Q1424" s="4"/>
      <c r="R1424" s="4"/>
      <c r="S1424" s="4"/>
    </row>
    <row r="1425" spans="4:19" x14ac:dyDescent="0.25">
      <c r="D1425" s="4">
        <f t="shared" si="107"/>
        <v>142.19999999999621</v>
      </c>
      <c r="E1425" s="1">
        <v>170.29220000000001</v>
      </c>
      <c r="F1425" s="1">
        <v>159.99860000000001</v>
      </c>
      <c r="G1425" s="1">
        <v>2.0926464854413096</v>
      </c>
      <c r="H1425" s="1">
        <v>8.8030344408858254E-5</v>
      </c>
      <c r="I1425" s="1">
        <v>0.62541991997445889</v>
      </c>
      <c r="J1425" s="4">
        <f t="shared" si="105"/>
        <v>76.748482607799602</v>
      </c>
      <c r="K1425" s="20">
        <f t="shared" si="106"/>
        <v>2.0833945049619254</v>
      </c>
      <c r="L1425" s="4">
        <f t="shared" si="108"/>
        <v>9.2519804793842475E-3</v>
      </c>
      <c r="M1425" s="4"/>
      <c r="N1425" s="4"/>
      <c r="O1425" s="4"/>
      <c r="P1425" s="4"/>
      <c r="Q1425" s="4"/>
      <c r="R1425" s="4"/>
      <c r="S1425" s="4"/>
    </row>
    <row r="1426" spans="4:19" x14ac:dyDescent="0.25">
      <c r="D1426" s="4">
        <f t="shared" si="107"/>
        <v>142.2999999999962</v>
      </c>
      <c r="E1426" s="1">
        <v>170.3922</v>
      </c>
      <c r="F1426" s="1">
        <v>159.99860000000001</v>
      </c>
      <c r="G1426" s="1">
        <v>2.0926436191992717</v>
      </c>
      <c r="H1426" s="1">
        <v>8.7895249844918949E-5</v>
      </c>
      <c r="I1426" s="1">
        <v>0.625948102040912</v>
      </c>
      <c r="J1426" s="4">
        <f t="shared" si="105"/>
        <v>76.871711249200601</v>
      </c>
      <c r="K1426" s="20">
        <f t="shared" si="106"/>
        <v>2.0834374986358228</v>
      </c>
      <c r="L1426" s="4">
        <f t="shared" si="108"/>
        <v>9.2061205634488275E-3</v>
      </c>
      <c r="M1426" s="4"/>
      <c r="N1426" s="4"/>
      <c r="O1426" s="4"/>
      <c r="P1426" s="4"/>
      <c r="Q1426" s="4"/>
      <c r="R1426" s="4"/>
      <c r="S1426" s="4"/>
    </row>
    <row r="1427" spans="4:19" x14ac:dyDescent="0.25">
      <c r="D1427" s="4">
        <f t="shared" si="107"/>
        <v>142.3999999999962</v>
      </c>
      <c r="E1427" s="1">
        <v>170.4922</v>
      </c>
      <c r="F1427" s="1">
        <v>159.99860000000001</v>
      </c>
      <c r="G1427" s="1">
        <v>2.092604606460418</v>
      </c>
      <c r="H1427" s="1">
        <v>8.7759431097078768E-5</v>
      </c>
      <c r="I1427" s="1">
        <v>0.62647547353998145</v>
      </c>
      <c r="J1427" s="4">
        <f t="shared" si="105"/>
        <v>76.994876975198906</v>
      </c>
      <c r="K1427" s="20">
        <f t="shared" si="106"/>
        <v>2.0834804253860142</v>
      </c>
      <c r="L1427" s="4">
        <f t="shared" si="108"/>
        <v>9.1241810744038254E-3</v>
      </c>
      <c r="M1427" s="4"/>
      <c r="N1427" s="4"/>
      <c r="O1427" s="4"/>
      <c r="P1427" s="4"/>
      <c r="Q1427" s="4"/>
      <c r="R1427" s="4"/>
      <c r="S1427" s="4"/>
    </row>
    <row r="1428" spans="4:19" x14ac:dyDescent="0.25">
      <c r="D1428" s="4">
        <f t="shared" si="107"/>
        <v>142.49999999999619</v>
      </c>
      <c r="E1428" s="1">
        <v>170.59219999999999</v>
      </c>
      <c r="F1428" s="1">
        <v>159.99860000000001</v>
      </c>
      <c r="G1428" s="1">
        <v>2.0925095427661509</v>
      </c>
      <c r="H1428" s="1">
        <v>8.7622885923412276E-5</v>
      </c>
      <c r="I1428" s="1">
        <v>0.62700203012656386</v>
      </c>
      <c r="J1428" s="4">
        <f t="shared" si="105"/>
        <v>77.117978381515186</v>
      </c>
      <c r="K1428" s="20">
        <f t="shared" si="106"/>
        <v>2.0835232848259921</v>
      </c>
      <c r="L1428" s="4">
        <f t="shared" si="108"/>
        <v>8.9862579401587261E-3</v>
      </c>
      <c r="M1428" s="4"/>
      <c r="N1428" s="4"/>
      <c r="O1428" s="4"/>
      <c r="P1428" s="4"/>
      <c r="Q1428" s="4"/>
      <c r="R1428" s="4"/>
      <c r="S1428" s="4"/>
    </row>
    <row r="1429" spans="4:19" x14ac:dyDescent="0.25">
      <c r="D1429" s="4">
        <f t="shared" si="107"/>
        <v>142.59999999999619</v>
      </c>
      <c r="E1429" s="1">
        <v>170.69220000000001</v>
      </c>
      <c r="F1429" s="1">
        <v>159.99860000000001</v>
      </c>
      <c r="G1429" s="1">
        <v>2.0923482370336668</v>
      </c>
      <c r="H1429" s="1">
        <v>8.7485612138250984E-5</v>
      </c>
      <c r="I1429" s="1">
        <v>0.62752776744210448</v>
      </c>
      <c r="J1429" s="4">
        <f t="shared" si="105"/>
        <v>77.241014056065708</v>
      </c>
      <c r="K1429" s="20">
        <f t="shared" si="106"/>
        <v>2.083566076567025</v>
      </c>
      <c r="L1429" s="4">
        <f t="shared" si="108"/>
        <v>8.7821604666418196E-3</v>
      </c>
      <c r="M1429" s="4"/>
      <c r="N1429" s="4"/>
      <c r="O1429" s="4"/>
      <c r="P1429" s="4"/>
      <c r="Q1429" s="4"/>
      <c r="R1429" s="4"/>
      <c r="S1429" s="4"/>
    </row>
    <row r="1430" spans="4:19" x14ac:dyDescent="0.25">
      <c r="D1430" s="4">
        <f t="shared" si="107"/>
        <v>142.69999999999618</v>
      </c>
      <c r="E1430" s="1">
        <v>170.79220000000001</v>
      </c>
      <c r="F1430" s="1">
        <v>159.99860000000001</v>
      </c>
      <c r="G1430" s="1">
        <v>2.0921579504094625</v>
      </c>
      <c r="H1430" s="1">
        <v>8.7347607614069819E-5</v>
      </c>
      <c r="I1430" s="1">
        <v>0.62805268111493395</v>
      </c>
      <c r="J1430" s="4">
        <f t="shared" si="105"/>
        <v>77.363982579027265</v>
      </c>
      <c r="K1430" s="20">
        <f t="shared" si="106"/>
        <v>2.083608800218145</v>
      </c>
      <c r="L1430" s="4">
        <f t="shared" si="108"/>
        <v>8.5491501913175227E-3</v>
      </c>
      <c r="M1430" s="4"/>
      <c r="N1430" s="4"/>
      <c r="O1430" s="4"/>
      <c r="P1430" s="4"/>
      <c r="Q1430" s="4"/>
      <c r="R1430" s="4"/>
      <c r="S1430" s="4"/>
    </row>
    <row r="1431" spans="4:19" x14ac:dyDescent="0.25">
      <c r="D1431" s="4">
        <f t="shared" si="107"/>
        <v>142.79999999999617</v>
      </c>
      <c r="E1431" s="1">
        <v>170.8922</v>
      </c>
      <c r="F1431" s="1">
        <v>159.99860000000001</v>
      </c>
      <c r="G1431" s="1">
        <v>2.0919754663330297</v>
      </c>
      <c r="H1431" s="1">
        <v>8.7208870283387072E-5</v>
      </c>
      <c r="I1431" s="1">
        <v>0.62857676676061836</v>
      </c>
      <c r="J1431" s="4">
        <f t="shared" si="105"/>
        <v>77.486882522905702</v>
      </c>
      <c r="K1431" s="20">
        <f t="shared" si="106"/>
        <v>2.0836514553861432</v>
      </c>
      <c r="L1431" s="4">
        <f t="shared" si="108"/>
        <v>8.3240109468865064E-3</v>
      </c>
      <c r="M1431" s="4"/>
      <c r="N1431" s="4"/>
      <c r="O1431" s="4"/>
      <c r="P1431" s="4"/>
      <c r="Q1431" s="4"/>
      <c r="R1431" s="4"/>
      <c r="S1431" s="4"/>
    </row>
    <row r="1432" spans="4:19" x14ac:dyDescent="0.25">
      <c r="D1432" s="4">
        <f t="shared" si="107"/>
        <v>142.89999999999617</v>
      </c>
      <c r="E1432" s="1">
        <v>170.9922</v>
      </c>
      <c r="F1432" s="1">
        <v>159.99860000000001</v>
      </c>
      <c r="G1432" s="1">
        <v>2.0918464854413097</v>
      </c>
      <c r="H1432" s="1">
        <v>8.7069398140676517E-5</v>
      </c>
      <c r="I1432" s="1">
        <v>0.62910001998231868</v>
      </c>
      <c r="J1432" s="4">
        <f t="shared" si="105"/>
        <v>77.609712452607582</v>
      </c>
      <c r="K1432" s="20">
        <f t="shared" si="106"/>
        <v>2.0836940416755558</v>
      </c>
      <c r="L1432" s="4">
        <f t="shared" si="108"/>
        <v>8.1524437657538584E-3</v>
      </c>
      <c r="M1432" s="4"/>
      <c r="N1432" s="4"/>
      <c r="O1432" s="4"/>
      <c r="P1432" s="4"/>
      <c r="Q1432" s="4"/>
      <c r="R1432" s="4"/>
      <c r="S1432" s="4"/>
    </row>
    <row r="1433" spans="4:19" x14ac:dyDescent="0.25">
      <c r="D1433" s="4">
        <f t="shared" si="107"/>
        <v>142.99999999999616</v>
      </c>
      <c r="E1433" s="1">
        <v>171.09219999999999</v>
      </c>
      <c r="F1433" s="1">
        <v>159.99860000000001</v>
      </c>
      <c r="G1433" s="1">
        <v>2.0918251478616918</v>
      </c>
      <c r="H1433" s="1">
        <v>8.6929189244291482E-5</v>
      </c>
      <c r="I1433" s="1">
        <v>0.62962243637116266</v>
      </c>
      <c r="J1433" s="4">
        <f t="shared" si="105"/>
        <v>77.732470925515273</v>
      </c>
      <c r="K1433" s="20">
        <f t="shared" si="106"/>
        <v>2.0837365586886549</v>
      </c>
      <c r="L1433" s="4">
        <f t="shared" si="108"/>
        <v>8.0885891730368975E-3</v>
      </c>
      <c r="M1433" s="4"/>
      <c r="N1433" s="4"/>
      <c r="O1433" s="4"/>
      <c r="P1433" s="4"/>
      <c r="Q1433" s="4"/>
      <c r="R1433" s="4"/>
      <c r="S1433" s="4"/>
    </row>
    <row r="1434" spans="4:19" x14ac:dyDescent="0.25">
      <c r="D1434" s="4">
        <f t="shared" si="107"/>
        <v>143.09999999999616</v>
      </c>
      <c r="E1434" s="1">
        <v>171.19220000000001</v>
      </c>
      <c r="F1434" s="1">
        <v>159.99860000000001</v>
      </c>
      <c r="G1434" s="1">
        <v>2.0918897975432209</v>
      </c>
      <c r="H1434" s="1">
        <v>8.6788241718397654E-5</v>
      </c>
      <c r="I1434" s="1">
        <v>0.63014401150662858</v>
      </c>
      <c r="J1434" s="4">
        <f t="shared" si="105"/>
        <v>77.855156491565779</v>
      </c>
      <c r="K1434" s="20">
        <f t="shared" si="106"/>
        <v>2.0837790060254404</v>
      </c>
      <c r="L1434" s="4">
        <f t="shared" si="108"/>
        <v>8.1107915177804912E-3</v>
      </c>
      <c r="M1434" s="4"/>
      <c r="N1434" s="4"/>
      <c r="O1434" s="4"/>
      <c r="P1434" s="4"/>
      <c r="Q1434" s="4"/>
      <c r="R1434" s="4"/>
      <c r="S1434" s="4"/>
    </row>
    <row r="1435" spans="4:19" x14ac:dyDescent="0.25">
      <c r="D1435" s="4">
        <f t="shared" si="107"/>
        <v>143.19999999999615</v>
      </c>
      <c r="E1435" s="1">
        <v>171.29220000000001</v>
      </c>
      <c r="F1435" s="1">
        <v>159.99860000000001</v>
      </c>
      <c r="G1435" s="1">
        <v>2.091975784804367</v>
      </c>
      <c r="H1435" s="1">
        <v>8.6646553754917636E-5</v>
      </c>
      <c r="I1435" s="1">
        <v>0.63066474095693892</v>
      </c>
      <c r="J1435" s="4">
        <f t="shared" si="105"/>
        <v>77.977767693332325</v>
      </c>
      <c r="K1435" s="20">
        <f t="shared" si="106"/>
        <v>2.0838213832836279</v>
      </c>
      <c r="L1435" s="4">
        <f t="shared" si="108"/>
        <v>8.1544015207390963E-3</v>
      </c>
      <c r="M1435" s="4"/>
      <c r="N1435" s="4"/>
      <c r="O1435" s="4"/>
      <c r="P1435" s="4"/>
      <c r="Q1435" s="4"/>
      <c r="R1435" s="4"/>
      <c r="S1435" s="4"/>
    </row>
    <row r="1436" spans="4:19" x14ac:dyDescent="0.25">
      <c r="D1436" s="4">
        <f t="shared" si="107"/>
        <v>143.29999999999615</v>
      </c>
      <c r="E1436" s="1">
        <v>171.3922</v>
      </c>
      <c r="F1436" s="1">
        <v>159.99860000000001</v>
      </c>
      <c r="G1436" s="1">
        <v>2.092027217925386</v>
      </c>
      <c r="H1436" s="1">
        <v>8.6504123615481496E-5</v>
      </c>
      <c r="I1436" s="1">
        <v>0.63118462027946842</v>
      </c>
      <c r="J1436" s="4">
        <f t="shared" si="105"/>
        <v>78.100303066110385</v>
      </c>
      <c r="K1436" s="20">
        <f t="shared" si="106"/>
        <v>2.0838636900586374</v>
      </c>
      <c r="L1436" s="4">
        <f t="shared" si="108"/>
        <v>8.1635278667486766E-3</v>
      </c>
      <c r="M1436" s="4"/>
      <c r="N1436" s="4"/>
      <c r="O1436" s="4"/>
      <c r="P1436" s="4"/>
      <c r="Q1436" s="4"/>
      <c r="R1436" s="4"/>
      <c r="S1436" s="4"/>
    </row>
    <row r="1437" spans="4:19" x14ac:dyDescent="0.25">
      <c r="D1437" s="4">
        <f t="shared" si="107"/>
        <v>143.39999999999614</v>
      </c>
      <c r="E1437" s="1">
        <v>171.4922</v>
      </c>
      <c r="F1437" s="1">
        <v>159.99860000000001</v>
      </c>
      <c r="G1437" s="1">
        <v>2.0920390013648769</v>
      </c>
      <c r="H1437" s="1">
        <v>8.6360949633385931E-5</v>
      </c>
      <c r="I1437" s="1">
        <v>0.63170364502116128</v>
      </c>
      <c r="J1437" s="4">
        <f t="shared" si="105"/>
        <v>78.222761138006589</v>
      </c>
      <c r="K1437" s="20">
        <f t="shared" si="106"/>
        <v>2.0839059259435841</v>
      </c>
      <c r="L1437" s="4">
        <f t="shared" si="108"/>
        <v>8.1330754212927125E-3</v>
      </c>
      <c r="M1437" s="4"/>
      <c r="N1437" s="4"/>
      <c r="O1437" s="4"/>
      <c r="P1437" s="4"/>
      <c r="Q1437" s="4"/>
      <c r="R1437" s="4"/>
      <c r="S1437" s="4"/>
    </row>
    <row r="1438" spans="4:19" x14ac:dyDescent="0.25">
      <c r="D1438" s="4">
        <f t="shared" si="107"/>
        <v>143.49999999999613</v>
      </c>
      <c r="E1438" s="1">
        <v>171.59219999999999</v>
      </c>
      <c r="F1438" s="1">
        <v>159.99860000000001</v>
      </c>
      <c r="G1438" s="1">
        <v>2.0920063580527746</v>
      </c>
      <c r="H1438" s="1">
        <v>8.6217030215559646E-5</v>
      </c>
      <c r="I1438" s="1">
        <v>0.63222181071896155</v>
      </c>
      <c r="J1438" s="4">
        <f t="shared" si="105"/>
        <v>78.345140430031464</v>
      </c>
      <c r="K1438" s="20">
        <f t="shared" si="106"/>
        <v>2.0839480905292658</v>
      </c>
      <c r="L1438" s="4">
        <f t="shared" si="108"/>
        <v>8.0582675235087997E-3</v>
      </c>
      <c r="M1438" s="4"/>
      <c r="N1438" s="4"/>
      <c r="O1438" s="4"/>
      <c r="P1438" s="4"/>
      <c r="Q1438" s="4"/>
      <c r="R1438" s="4"/>
      <c r="S1438" s="4"/>
    </row>
    <row r="1439" spans="4:19" x14ac:dyDescent="0.25">
      <c r="D1439" s="4">
        <f t="shared" si="107"/>
        <v>143.59999999999613</v>
      </c>
      <c r="E1439" s="1">
        <v>171.69220000000001</v>
      </c>
      <c r="F1439" s="1">
        <v>159.99860000000001</v>
      </c>
      <c r="G1439" s="1">
        <v>2.0918915491355774</v>
      </c>
      <c r="H1439" s="1">
        <v>8.6072363844533195E-5</v>
      </c>
      <c r="I1439" s="1">
        <v>0.63273911290025497</v>
      </c>
      <c r="J1439" s="4">
        <f t="shared" si="105"/>
        <v>78.467439456195677</v>
      </c>
      <c r="K1439" s="20">
        <f t="shared" si="106"/>
        <v>2.0839901834041519</v>
      </c>
      <c r="L1439" s="4">
        <f t="shared" si="108"/>
        <v>7.9013657314255248E-3</v>
      </c>
      <c r="M1439" s="4"/>
      <c r="N1439" s="4"/>
      <c r="O1439" s="4"/>
      <c r="P1439" s="4"/>
      <c r="Q1439" s="4"/>
      <c r="R1439" s="4"/>
      <c r="S1439" s="4"/>
    </row>
    <row r="1440" spans="4:19" x14ac:dyDescent="0.25">
      <c r="D1440" s="4">
        <f t="shared" si="107"/>
        <v>143.69999999999612</v>
      </c>
      <c r="E1440" s="1">
        <v>171.79220000000001</v>
      </c>
      <c r="F1440" s="1">
        <v>159.9974</v>
      </c>
      <c r="G1440" s="1">
        <v>2.0918167083712462</v>
      </c>
      <c r="H1440" s="1">
        <v>8.5920430124067525E-5</v>
      </c>
      <c r="I1440" s="1">
        <v>0.6332555470833221</v>
      </c>
      <c r="J1440" s="4">
        <f t="shared" si="105"/>
        <v>78.589656723610062</v>
      </c>
      <c r="K1440" s="20">
        <f t="shared" si="106"/>
        <v>2.0840322028341576</v>
      </c>
      <c r="L1440" s="4">
        <f t="shared" si="108"/>
        <v>7.7845055370886485E-3</v>
      </c>
      <c r="M1440" s="4"/>
      <c r="N1440" s="4"/>
      <c r="O1440" s="4"/>
      <c r="P1440" s="4"/>
      <c r="Q1440" s="4"/>
      <c r="R1440" s="4"/>
      <c r="S1440" s="4"/>
    </row>
    <row r="1441" spans="4:19" x14ac:dyDescent="0.25">
      <c r="D1441" s="4">
        <f t="shared" si="107"/>
        <v>143.79999999999612</v>
      </c>
      <c r="E1441" s="1">
        <v>171.8922</v>
      </c>
      <c r="F1441" s="1">
        <v>159.99610000000001</v>
      </c>
      <c r="G1441" s="1">
        <v>2.0918071542311187</v>
      </c>
      <c r="H1441" s="1">
        <v>8.5767187113218224E-5</v>
      </c>
      <c r="I1441" s="1">
        <v>0.63377106966406649</v>
      </c>
      <c r="J1441" s="4">
        <f t="shared" si="105"/>
        <v>78.711781462064025</v>
      </c>
      <c r="K1441" s="20">
        <f t="shared" si="106"/>
        <v>2.08407414632706</v>
      </c>
      <c r="L1441" s="4">
        <f t="shared" si="108"/>
        <v>7.7330079040587307E-3</v>
      </c>
      <c r="M1441" s="4"/>
      <c r="N1441" s="4"/>
      <c r="O1441" s="4"/>
      <c r="P1441" s="4"/>
      <c r="Q1441" s="4"/>
      <c r="R1441" s="4"/>
      <c r="S1441" s="4"/>
    </row>
    <row r="1442" spans="4:19" x14ac:dyDescent="0.25">
      <c r="D1442" s="4">
        <f t="shared" si="107"/>
        <v>143.89999999999611</v>
      </c>
      <c r="E1442" s="1">
        <v>171.9922</v>
      </c>
      <c r="F1442" s="1">
        <v>159.99610000000001</v>
      </c>
      <c r="G1442" s="1">
        <v>2.0918331096451315</v>
      </c>
      <c r="H1442" s="1">
        <v>8.5620267435947069E-5</v>
      </c>
      <c r="I1442" s="1">
        <v>0.63428567278674575</v>
      </c>
      <c r="J1442" s="4">
        <f t="shared" si="105"/>
        <v>78.833811340635677</v>
      </c>
      <c r="K1442" s="20">
        <f t="shared" si="106"/>
        <v>2.0841160148335747</v>
      </c>
      <c r="L1442" s="4">
        <f t="shared" si="108"/>
        <v>7.7170948115568017E-3</v>
      </c>
      <c r="M1442" s="4"/>
      <c r="N1442" s="4"/>
      <c r="O1442" s="4"/>
      <c r="P1442" s="4"/>
      <c r="Q1442" s="4"/>
      <c r="R1442" s="4"/>
      <c r="S1442" s="4"/>
    </row>
    <row r="1443" spans="4:19" x14ac:dyDescent="0.25">
      <c r="D1443" s="4">
        <f t="shared" si="107"/>
        <v>143.99999999999611</v>
      </c>
      <c r="E1443" s="1">
        <v>172.09219999999999</v>
      </c>
      <c r="F1443" s="1">
        <v>159.99610000000001</v>
      </c>
      <c r="G1443" s="1">
        <v>2.0919097020018196</v>
      </c>
      <c r="H1443" s="1">
        <v>8.547259557986777E-5</v>
      </c>
      <c r="I1443" s="1">
        <v>0.63479939439136135</v>
      </c>
      <c r="J1443" s="4">
        <f t="shared" si="105"/>
        <v>78.955754896589553</v>
      </c>
      <c r="K1443" s="20">
        <f t="shared" si="106"/>
        <v>2.0841578099543199</v>
      </c>
      <c r="L1443" s="4">
        <f t="shared" si="108"/>
        <v>7.7518920474997088E-3</v>
      </c>
      <c r="M1443" s="4"/>
      <c r="N1443" s="4"/>
      <c r="O1443" s="4"/>
      <c r="P1443" s="4"/>
      <c r="Q1443" s="4"/>
      <c r="R1443" s="4"/>
      <c r="S1443" s="4"/>
    </row>
    <row r="1444" spans="4:19" x14ac:dyDescent="0.25">
      <c r="D1444" s="4">
        <f t="shared" si="107"/>
        <v>144.0999999999961</v>
      </c>
      <c r="E1444" s="1">
        <v>172.19220000000001</v>
      </c>
      <c r="F1444" s="1">
        <v>159.99610000000001</v>
      </c>
      <c r="G1444" s="1">
        <v>2.0920208484986347</v>
      </c>
      <c r="H1444" s="1">
        <v>8.5324170439066179E-5</v>
      </c>
      <c r="I1444" s="1">
        <v>0.63531222996484071</v>
      </c>
      <c r="J1444" s="4">
        <f t="shared" si="105"/>
        <v>79.077610610574794</v>
      </c>
      <c r="K1444" s="20">
        <f t="shared" si="106"/>
        <v>2.0841995312658494</v>
      </c>
      <c r="L1444" s="4">
        <f t="shared" si="108"/>
        <v>7.8213172327852298E-3</v>
      </c>
      <c r="M1444" s="4"/>
      <c r="N1444" s="4"/>
      <c r="O1444" s="4"/>
      <c r="P1444" s="4"/>
      <c r="Q1444" s="4"/>
      <c r="R1444" s="4"/>
      <c r="S1444" s="4"/>
    </row>
    <row r="1445" spans="4:19" x14ac:dyDescent="0.25">
      <c r="D1445" s="4">
        <f t="shared" si="107"/>
        <v>144.19999999999609</v>
      </c>
      <c r="E1445" s="1">
        <v>172.29220000000001</v>
      </c>
      <c r="F1445" s="1">
        <v>159.99610000000001</v>
      </c>
      <c r="G1445" s="1">
        <v>2.0921647975432207</v>
      </c>
      <c r="H1445" s="1">
        <v>8.5174990995156387E-5</v>
      </c>
      <c r="I1445" s="1">
        <v>0.63582417498747512</v>
      </c>
      <c r="J1445" s="4">
        <f t="shared" si="105"/>
        <v>79.199376956902626</v>
      </c>
      <c r="K1445" s="20">
        <f t="shared" si="106"/>
        <v>2.084241178342308</v>
      </c>
      <c r="L1445" s="4">
        <f t="shared" si="108"/>
        <v>7.9236192009126682E-3</v>
      </c>
      <c r="M1445" s="4"/>
      <c r="N1445" s="4"/>
      <c r="O1445" s="4"/>
      <c r="P1445" s="4"/>
      <c r="Q1445" s="4"/>
      <c r="R1445" s="4"/>
      <c r="S1445" s="4"/>
    </row>
    <row r="1446" spans="4:19" x14ac:dyDescent="0.25">
      <c r="D1446" s="4">
        <f t="shared" si="107"/>
        <v>144.29999999999609</v>
      </c>
      <c r="E1446" s="1">
        <v>172.3922</v>
      </c>
      <c r="F1446" s="1">
        <v>159.99610000000001</v>
      </c>
      <c r="G1446" s="1">
        <v>2.092339001364877</v>
      </c>
      <c r="H1446" s="1">
        <v>8.5025056319251258E-5</v>
      </c>
      <c r="I1446" s="1">
        <v>0.63633522493344608</v>
      </c>
      <c r="J1446" s="4">
        <f t="shared" si="105"/>
        <v>79.321052403669029</v>
      </c>
      <c r="K1446" s="20">
        <f t="shared" si="106"/>
        <v>2.0842827507554147</v>
      </c>
      <c r="L1446" s="4">
        <f t="shared" si="108"/>
        <v>8.0562506094623565E-3</v>
      </c>
      <c r="M1446" s="4"/>
      <c r="N1446" s="4"/>
      <c r="O1446" s="4"/>
      <c r="P1446" s="4"/>
      <c r="Q1446" s="4"/>
      <c r="R1446" s="4"/>
      <c r="S1446" s="4"/>
    </row>
    <row r="1447" spans="4:19" x14ac:dyDescent="0.25">
      <c r="D1447" s="4">
        <f t="shared" si="107"/>
        <v>144.39999999999608</v>
      </c>
      <c r="E1447" s="1">
        <v>172.4922</v>
      </c>
      <c r="F1447" s="1">
        <v>159.99610000000001</v>
      </c>
      <c r="G1447" s="1">
        <v>2.0925436191992715</v>
      </c>
      <c r="H1447" s="1">
        <v>8.4874365573928443E-5</v>
      </c>
      <c r="I1447" s="1">
        <v>0.63684537527136154</v>
      </c>
      <c r="J1447" s="4">
        <f t="shared" si="105"/>
        <v>79.44263541288079</v>
      </c>
      <c r="K1447" s="20">
        <f t="shared" si="106"/>
        <v>2.084324248074449</v>
      </c>
      <c r="L1447" s="4">
        <f t="shared" si="108"/>
        <v>8.2193711248224055E-3</v>
      </c>
      <c r="M1447" s="4"/>
      <c r="N1447" s="4"/>
      <c r="O1447" s="4"/>
      <c r="P1447" s="4"/>
      <c r="Q1447" s="4"/>
      <c r="R1447" s="4"/>
      <c r="S1447" s="4"/>
    </row>
    <row r="1448" spans="4:19" x14ac:dyDescent="0.25">
      <c r="D1448" s="4">
        <f t="shared" si="107"/>
        <v>144.49999999999608</v>
      </c>
      <c r="E1448" s="1">
        <v>172.59219999999999</v>
      </c>
      <c r="F1448" s="1">
        <v>159.99610000000001</v>
      </c>
      <c r="G1448" s="1">
        <v>2.092801580982711</v>
      </c>
      <c r="H1448" s="1">
        <v>8.4722918015189602E-5</v>
      </c>
      <c r="I1448" s="1">
        <v>0.63735462146480504</v>
      </c>
      <c r="J1448" s="4">
        <f t="shared" si="105"/>
        <v>79.564124440585601</v>
      </c>
      <c r="K1448" s="20">
        <f t="shared" si="106"/>
        <v>2.0843656698662323</v>
      </c>
      <c r="L1448" s="4">
        <f t="shared" si="108"/>
        <v>8.4359111164786782E-3</v>
      </c>
      <c r="M1448" s="4"/>
      <c r="N1448" s="4"/>
      <c r="O1448" s="4"/>
      <c r="P1448" s="4"/>
      <c r="Q1448" s="4"/>
      <c r="R1448" s="4"/>
      <c r="S1448" s="4"/>
    </row>
    <row r="1449" spans="4:19" x14ac:dyDescent="0.25">
      <c r="D1449" s="4">
        <f t="shared" si="107"/>
        <v>144.59999999999607</v>
      </c>
      <c r="E1449" s="1">
        <v>172.69220000000001</v>
      </c>
      <c r="F1449" s="1">
        <v>159.99610000000001</v>
      </c>
      <c r="G1449" s="1">
        <v>2.0931022179253862</v>
      </c>
      <c r="H1449" s="1">
        <v>8.4570712994412383E-5</v>
      </c>
      <c r="I1449" s="1">
        <v>0.63786295897289624</v>
      </c>
      <c r="J1449" s="4">
        <f t="shared" si="105"/>
        <v>79.685517937005812</v>
      </c>
      <c r="K1449" s="20">
        <f t="shared" si="106"/>
        <v>2.0844070156951129</v>
      </c>
      <c r="L1449" s="4">
        <f t="shared" si="108"/>
        <v>8.6952022302733134E-3</v>
      </c>
      <c r="M1449" s="4"/>
      <c r="N1449" s="4"/>
      <c r="O1449" s="4"/>
      <c r="P1449" s="4"/>
      <c r="Q1449" s="4"/>
      <c r="R1449" s="4"/>
      <c r="S1449" s="4"/>
    </row>
    <row r="1450" spans="4:19" x14ac:dyDescent="0.25">
      <c r="D1450" s="4">
        <f t="shared" si="107"/>
        <v>144.69999999999607</v>
      </c>
      <c r="E1450" s="1">
        <v>172.79220000000001</v>
      </c>
      <c r="F1450" s="1">
        <v>159.99610000000001</v>
      </c>
      <c r="G1450" s="1">
        <v>2.093402854868061</v>
      </c>
      <c r="H1450" s="1">
        <v>8.4417749960292871E-5</v>
      </c>
      <c r="I1450" s="1">
        <v>0.63837038325086271</v>
      </c>
      <c r="J1450" s="4">
        <f t="shared" si="105"/>
        <v>79.806814346676106</v>
      </c>
      <c r="K1450" s="20">
        <f t="shared" si="106"/>
        <v>2.0844482851229476</v>
      </c>
      <c r="L1450" s="4">
        <f t="shared" si="108"/>
        <v>8.9545697451134387E-3</v>
      </c>
      <c r="M1450" s="4"/>
      <c r="N1450" s="4"/>
      <c r="O1450" s="4"/>
      <c r="P1450" s="4"/>
      <c r="Q1450" s="4"/>
      <c r="R1450" s="4"/>
      <c r="S1450" s="4"/>
    </row>
    <row r="1451" spans="4:19" x14ac:dyDescent="0.25">
      <c r="D1451" s="4">
        <f t="shared" si="107"/>
        <v>144.79999999999606</v>
      </c>
      <c r="E1451" s="1">
        <v>172.8922</v>
      </c>
      <c r="F1451" s="1">
        <v>159.99610000000001</v>
      </c>
      <c r="G1451" s="1">
        <v>2.0936670268425837</v>
      </c>
      <c r="H1451" s="1">
        <v>8.4264028460776479E-5</v>
      </c>
      <c r="I1451" s="1">
        <v>0.6388768897506244</v>
      </c>
      <c r="J1451" s="4">
        <f t="shared" si="105"/>
        <v>79.928012108585008</v>
      </c>
      <c r="K1451" s="20">
        <f t="shared" si="106"/>
        <v>2.0844894777090808</v>
      </c>
      <c r="L1451" s="4">
        <f t="shared" si="108"/>
        <v>9.1775491335028825E-3</v>
      </c>
      <c r="M1451" s="4"/>
      <c r="N1451" s="4"/>
      <c r="O1451" s="4"/>
      <c r="P1451" s="4"/>
      <c r="Q1451" s="4"/>
      <c r="R1451" s="4"/>
      <c r="S1451" s="4"/>
    </row>
    <row r="1452" spans="4:19" x14ac:dyDescent="0.25">
      <c r="D1452" s="4">
        <f t="shared" si="107"/>
        <v>144.89999999999606</v>
      </c>
      <c r="E1452" s="1">
        <v>172.9922</v>
      </c>
      <c r="F1452" s="1">
        <v>159.99610000000001</v>
      </c>
      <c r="G1452" s="1">
        <v>2.0938662306642399</v>
      </c>
      <c r="H1452" s="1">
        <v>8.4109548144977505E-5</v>
      </c>
      <c r="I1452" s="1">
        <v>0.63938247392138903</v>
      </c>
      <c r="J1452" s="4">
        <f t="shared" si="105"/>
        <v>80.049109656320255</v>
      </c>
      <c r="K1452" s="20">
        <f t="shared" si="106"/>
        <v>2.0845305930103279</v>
      </c>
      <c r="L1452" s="4">
        <f t="shared" si="108"/>
        <v>9.3356376539119879E-3</v>
      </c>
      <c r="M1452" s="4"/>
      <c r="N1452" s="4"/>
      <c r="O1452" s="4"/>
      <c r="P1452" s="4"/>
      <c r="Q1452" s="4"/>
      <c r="R1452" s="4"/>
      <c r="S1452" s="4"/>
    </row>
    <row r="1453" spans="4:19" x14ac:dyDescent="0.25">
      <c r="D1453" s="4">
        <f t="shared" si="107"/>
        <v>144.99999999999605</v>
      </c>
      <c r="E1453" s="1">
        <v>173.09219999999999</v>
      </c>
      <c r="F1453" s="1">
        <v>159.99610000000001</v>
      </c>
      <c r="G1453" s="1">
        <v>2.0940216446769786</v>
      </c>
      <c r="H1453" s="1">
        <v>8.3954308765084182E-5</v>
      </c>
      <c r="I1453" s="1">
        <v>0.63988713121025886</v>
      </c>
      <c r="J1453" s="4">
        <f t="shared" si="105"/>
        <v>80.170105418217801</v>
      </c>
      <c r="K1453" s="20">
        <f t="shared" si="106"/>
        <v>2.0845716305809532</v>
      </c>
      <c r="L1453" s="4">
        <f t="shared" si="108"/>
        <v>9.4500140960254164E-3</v>
      </c>
      <c r="M1453" s="4"/>
      <c r="N1453" s="4"/>
      <c r="O1453" s="4"/>
      <c r="P1453" s="4"/>
      <c r="Q1453" s="4"/>
      <c r="R1453" s="4"/>
      <c r="S1453" s="4"/>
    </row>
    <row r="1454" spans="4:19" x14ac:dyDescent="0.25">
      <c r="D1454" s="4">
        <f t="shared" si="107"/>
        <v>145.09999999999604</v>
      </c>
      <c r="E1454" s="1">
        <v>173.19220000000001</v>
      </c>
      <c r="F1454" s="1">
        <v>159.99610000000001</v>
      </c>
      <c r="G1454" s="1">
        <v>2.0940969631483162</v>
      </c>
      <c r="H1454" s="1">
        <v>8.3798310178248781E-5</v>
      </c>
      <c r="I1454" s="1">
        <v>0.64039085706284948</v>
      </c>
      <c r="J1454" s="4">
        <f t="shared" si="105"/>
        <v>80.290997817515105</v>
      </c>
      <c r="K1454" s="20">
        <f t="shared" si="106"/>
        <v>2.0846125899726502</v>
      </c>
      <c r="L1454" s="4">
        <f t="shared" si="108"/>
        <v>9.4843731756659722E-3</v>
      </c>
      <c r="M1454" s="4"/>
      <c r="N1454" s="4"/>
      <c r="O1454" s="4"/>
      <c r="P1454" s="4"/>
      <c r="Q1454" s="4"/>
      <c r="R1454" s="4"/>
      <c r="S1454" s="4"/>
    </row>
    <row r="1455" spans="4:19" x14ac:dyDescent="0.25">
      <c r="D1455" s="4">
        <f t="shared" si="107"/>
        <v>145.19999999999604</v>
      </c>
      <c r="E1455" s="1">
        <v>173.29220000000001</v>
      </c>
      <c r="F1455" s="1">
        <v>159.99610000000001</v>
      </c>
      <c r="G1455" s="1">
        <v>2.094109861237488</v>
      </c>
      <c r="H1455" s="1">
        <v>8.3641552348460543E-5</v>
      </c>
      <c r="I1455" s="1">
        <v>0.64089364692391892</v>
      </c>
      <c r="J1455" s="4">
        <f t="shared" si="105"/>
        <v>80.411785272507558</v>
      </c>
      <c r="K1455" s="20">
        <f t="shared" si="106"/>
        <v>2.0846534707345188</v>
      </c>
      <c r="L1455" s="4">
        <f t="shared" si="108"/>
        <v>9.456390502969203E-3</v>
      </c>
      <c r="M1455" s="4"/>
      <c r="N1455" s="4"/>
      <c r="O1455" s="4"/>
      <c r="P1455" s="4"/>
      <c r="Q1455" s="4"/>
      <c r="R1455" s="4"/>
      <c r="S1455" s="4"/>
    </row>
    <row r="1456" spans="4:19" x14ac:dyDescent="0.25">
      <c r="D1456" s="4">
        <f t="shared" si="107"/>
        <v>145.29999999999603</v>
      </c>
      <c r="E1456" s="1">
        <v>173.3922</v>
      </c>
      <c r="F1456" s="1">
        <v>159.99610000000001</v>
      </c>
      <c r="G1456" s="1">
        <v>2.0941281733393988</v>
      </c>
      <c r="H1456" s="1">
        <v>8.3484035348399476E-5</v>
      </c>
      <c r="I1456" s="1">
        <v>0.64139549623800962</v>
      </c>
      <c r="J1456" s="4">
        <f t="shared" si="105"/>
        <v>80.532466196709663</v>
      </c>
      <c r="K1456" s="20">
        <f t="shared" si="106"/>
        <v>2.08469427241304</v>
      </c>
      <c r="L1456" s="4">
        <f t="shared" si="108"/>
        <v>9.4339009263588736E-3</v>
      </c>
      <c r="M1456" s="4"/>
      <c r="N1456" s="4"/>
      <c r="O1456" s="4"/>
      <c r="P1456" s="4"/>
      <c r="Q1456" s="4"/>
      <c r="R1456" s="4"/>
      <c r="S1456" s="4"/>
    </row>
    <row r="1457" spans="4:19" x14ac:dyDescent="0.25">
      <c r="D1457" s="4">
        <f t="shared" si="107"/>
        <v>145.39999999999603</v>
      </c>
      <c r="E1457" s="1">
        <v>173.4922</v>
      </c>
      <c r="F1457" s="1">
        <v>159.99610000000001</v>
      </c>
      <c r="G1457" s="1">
        <v>2.0941528548680615</v>
      </c>
      <c r="H1457" s="1">
        <v>8.3325759361271392E-5</v>
      </c>
      <c r="I1457" s="1">
        <v>0.64189640045009999</v>
      </c>
      <c r="J1457" s="4">
        <f t="shared" si="105"/>
        <v>80.653038999019174</v>
      </c>
      <c r="K1457" s="20">
        <f t="shared" si="106"/>
        <v>2.0847349945520555</v>
      </c>
      <c r="L1457" s="4">
        <f t="shared" si="108"/>
        <v>9.4178603160059993E-3</v>
      </c>
      <c r="M1457" s="4"/>
      <c r="N1457" s="4"/>
      <c r="O1457" s="4"/>
      <c r="P1457" s="4"/>
      <c r="Q1457" s="4"/>
      <c r="R1457" s="4"/>
      <c r="S1457" s="4"/>
    </row>
    <row r="1458" spans="4:19" x14ac:dyDescent="0.25">
      <c r="D1458" s="4">
        <f t="shared" si="107"/>
        <v>145.49999999999602</v>
      </c>
      <c r="E1458" s="1">
        <v>173.59219999999999</v>
      </c>
      <c r="F1458" s="1">
        <v>159.99610000000001</v>
      </c>
      <c r="G1458" s="1">
        <v>2.0941815172884439</v>
      </c>
      <c r="H1458" s="1">
        <v>8.3166724682619871E-5</v>
      </c>
      <c r="I1458" s="1">
        <v>0.64239635500626757</v>
      </c>
      <c r="J1458" s="4">
        <f t="shared" si="105"/>
        <v>80.77350208388556</v>
      </c>
      <c r="K1458" s="20">
        <f t="shared" si="106"/>
        <v>2.084775636692739</v>
      </c>
      <c r="L1458" s="4">
        <f t="shared" si="108"/>
        <v>9.4058805957049074E-3</v>
      </c>
      <c r="M1458" s="4"/>
      <c r="N1458" s="4"/>
      <c r="O1458" s="4"/>
      <c r="P1458" s="4"/>
      <c r="Q1458" s="4"/>
      <c r="R1458" s="4"/>
      <c r="S1458" s="4"/>
    </row>
    <row r="1459" spans="4:19" x14ac:dyDescent="0.25">
      <c r="D1459" s="4">
        <f t="shared" si="107"/>
        <v>145.59999999999602</v>
      </c>
      <c r="E1459" s="1">
        <v>173.69220000000001</v>
      </c>
      <c r="F1459" s="1">
        <v>159.99610000000001</v>
      </c>
      <c r="G1459" s="1">
        <v>2.0942746701546855</v>
      </c>
      <c r="H1459" s="1">
        <v>8.300693172211462E-5</v>
      </c>
      <c r="I1459" s="1">
        <v>0.64289535535436337</v>
      </c>
      <c r="J1459" s="4">
        <f t="shared" si="105"/>
        <v>80.893853851482106</v>
      </c>
      <c r="K1459" s="20">
        <f t="shared" si="106"/>
        <v>2.0848161983735722</v>
      </c>
      <c r="L1459" s="4">
        <f t="shared" si="108"/>
        <v>9.4584717811132535E-3</v>
      </c>
      <c r="M1459" s="4"/>
      <c r="N1459" s="4"/>
      <c r="O1459" s="4"/>
      <c r="P1459" s="4"/>
      <c r="Q1459" s="4"/>
      <c r="R1459" s="4"/>
      <c r="S1459" s="4"/>
    </row>
    <row r="1460" spans="4:19" x14ac:dyDescent="0.25">
      <c r="D1460" s="4">
        <f t="shared" si="107"/>
        <v>145.69999999999601</v>
      </c>
      <c r="E1460" s="1">
        <v>173.79220000000001</v>
      </c>
      <c r="F1460" s="1">
        <v>159.99539999999999</v>
      </c>
      <c r="G1460" s="1">
        <v>2.0943579504094627</v>
      </c>
      <c r="H1460" s="1">
        <v>8.2842410830688212E-5</v>
      </c>
      <c r="I1460" s="1">
        <v>0.64339339694469599</v>
      </c>
      <c r="J1460" s="4">
        <f t="shared" si="105"/>
        <v>81.014092697881779</v>
      </c>
      <c r="K1460" s="20">
        <f t="shared" si="106"/>
        <v>2.084856677540126</v>
      </c>
      <c r="L1460" s="4">
        <f t="shared" si="108"/>
        <v>9.5012728693366633E-3</v>
      </c>
      <c r="M1460" s="4"/>
      <c r="N1460" s="4"/>
      <c r="O1460" s="4"/>
      <c r="P1460" s="4"/>
      <c r="Q1460" s="4"/>
      <c r="R1460" s="4"/>
      <c r="S1460" s="4"/>
    </row>
    <row r="1461" spans="4:19" x14ac:dyDescent="0.25">
      <c r="D1461" s="4">
        <f t="shared" si="107"/>
        <v>145.799999999996</v>
      </c>
      <c r="E1461" s="1">
        <v>173.8922</v>
      </c>
      <c r="F1461" s="1">
        <v>159.99469999999999</v>
      </c>
      <c r="G1461" s="1">
        <v>2.0944187784349402</v>
      </c>
      <c r="H1461" s="1">
        <v>8.2677122261891442E-5</v>
      </c>
      <c r="I1461" s="1">
        <v>0.64389045140968004</v>
      </c>
      <c r="J1461" s="4">
        <f t="shared" si="105"/>
        <v>81.13421125579633</v>
      </c>
      <c r="K1461" s="20">
        <f t="shared" si="106"/>
        <v>2.0848970732625749</v>
      </c>
      <c r="L1461" s="4">
        <f t="shared" si="108"/>
        <v>9.5217051723652801E-3</v>
      </c>
      <c r="M1461" s="4"/>
      <c r="N1461" s="4"/>
      <c r="O1461" s="4"/>
      <c r="P1461" s="4"/>
      <c r="Q1461" s="4"/>
      <c r="R1461" s="4"/>
      <c r="S1461" s="4"/>
    </row>
    <row r="1462" spans="4:19" x14ac:dyDescent="0.25">
      <c r="D1462" s="4">
        <f t="shared" si="107"/>
        <v>145.899999999996</v>
      </c>
      <c r="E1462" s="1">
        <v>173.9922</v>
      </c>
      <c r="F1462" s="1">
        <v>159.99469999999999</v>
      </c>
      <c r="G1462" s="1">
        <v>2.0944936191992714</v>
      </c>
      <c r="H1462" s="1">
        <v>8.2515055375699474E-5</v>
      </c>
      <c r="I1462" s="1">
        <v>0.64438651414325132</v>
      </c>
      <c r="J1462" s="4">
        <f t="shared" si="105"/>
        <v>81.254207881343916</v>
      </c>
      <c r="K1462" s="20">
        <f t="shared" si="106"/>
        <v>2.0849373867707119</v>
      </c>
      <c r="L1462" s="4">
        <f t="shared" si="108"/>
        <v>9.556232428559408E-3</v>
      </c>
      <c r="M1462" s="4"/>
      <c r="N1462" s="4"/>
      <c r="O1462" s="4"/>
      <c r="P1462" s="4"/>
      <c r="Q1462" s="4"/>
      <c r="R1462" s="4"/>
      <c r="S1462" s="4"/>
    </row>
    <row r="1463" spans="4:19" x14ac:dyDescent="0.25">
      <c r="D1463" s="4">
        <f t="shared" si="107"/>
        <v>145.99999999999599</v>
      </c>
      <c r="E1463" s="1">
        <v>174.09219999999999</v>
      </c>
      <c r="F1463" s="1">
        <v>159.99469999999999</v>
      </c>
      <c r="G1463" s="1">
        <v>2.0945429822565966</v>
      </c>
      <c r="H1463" s="1">
        <v>8.2352233101335055E-5</v>
      </c>
      <c r="I1463" s="1">
        <v>0.64488160447550547</v>
      </c>
      <c r="J1463" s="4">
        <f t="shared" si="105"/>
        <v>81.374086724569622</v>
      </c>
      <c r="K1463" s="20">
        <f t="shared" si="106"/>
        <v>2.0849776179405102</v>
      </c>
      <c r="L1463" s="4">
        <f t="shared" si="108"/>
        <v>9.5653643160864554E-3</v>
      </c>
      <c r="M1463" s="4"/>
      <c r="N1463" s="4"/>
      <c r="O1463" s="4"/>
      <c r="P1463" s="4"/>
      <c r="Q1463" s="4"/>
      <c r="R1463" s="4"/>
      <c r="S1463" s="4"/>
    </row>
    <row r="1464" spans="4:19" x14ac:dyDescent="0.25">
      <c r="D1464" s="4">
        <f t="shared" si="107"/>
        <v>146.09999999999599</v>
      </c>
      <c r="E1464" s="1">
        <v>174.19220000000001</v>
      </c>
      <c r="F1464" s="1">
        <v>159.99469999999999</v>
      </c>
      <c r="G1464" s="1">
        <v>2.0945606574158324</v>
      </c>
      <c r="H1464" s="1">
        <v>8.2188656447994426E-5</v>
      </c>
      <c r="I1464" s="1">
        <v>0.64537571787411363</v>
      </c>
      <c r="J1464" s="4">
        <f t="shared" si="105"/>
        <v>81.493846167099989</v>
      </c>
      <c r="K1464" s="20">
        <f t="shared" si="106"/>
        <v>2.0850177662964779</v>
      </c>
      <c r="L1464" s="4">
        <f t="shared" si="108"/>
        <v>9.5428911193544685E-3</v>
      </c>
      <c r="M1464" s="4"/>
      <c r="N1464" s="4"/>
      <c r="O1464" s="4"/>
      <c r="P1464" s="4"/>
      <c r="Q1464" s="4"/>
      <c r="R1464" s="4"/>
      <c r="S1464" s="4"/>
    </row>
    <row r="1465" spans="4:19" x14ac:dyDescent="0.25">
      <c r="D1465" s="4">
        <f t="shared" si="107"/>
        <v>146.19999999999598</v>
      </c>
      <c r="E1465" s="1">
        <v>174.29220000000001</v>
      </c>
      <c r="F1465" s="1">
        <v>159.99469999999999</v>
      </c>
      <c r="G1465" s="1">
        <v>2.0945423453139211</v>
      </c>
      <c r="H1465" s="1">
        <v>8.2024326549170814E-5</v>
      </c>
      <c r="I1465" s="1">
        <v>0.64586884981280157</v>
      </c>
      <c r="J1465" s="4">
        <f t="shared" si="105"/>
        <v>81.613484587402155</v>
      </c>
      <c r="K1465" s="20">
        <f t="shared" si="106"/>
        <v>2.0850578313602428</v>
      </c>
      <c r="L1465" s="4">
        <f t="shared" si="108"/>
        <v>9.4845139536783307E-3</v>
      </c>
      <c r="M1465" s="4"/>
      <c r="N1465" s="4"/>
      <c r="O1465" s="4"/>
      <c r="P1465" s="4"/>
      <c r="Q1465" s="4"/>
      <c r="R1465" s="4"/>
      <c r="S1465" s="4"/>
    </row>
    <row r="1466" spans="4:19" x14ac:dyDescent="0.25">
      <c r="D1466" s="4">
        <f t="shared" si="107"/>
        <v>146.29999999999598</v>
      </c>
      <c r="E1466" s="1">
        <v>174.3922</v>
      </c>
      <c r="F1466" s="1">
        <v>159.99469999999999</v>
      </c>
      <c r="G1466" s="1">
        <v>2.0944799249317558</v>
      </c>
      <c r="H1466" s="1">
        <v>8.1859244664229743E-5</v>
      </c>
      <c r="I1466" s="1">
        <v>0.6463609957720966</v>
      </c>
      <c r="J1466" s="4">
        <f t="shared" si="105"/>
        <v>81.733000360982388</v>
      </c>
      <c r="K1466" s="20">
        <f t="shared" si="106"/>
        <v>2.0850978126505182</v>
      </c>
      <c r="L1466" s="4">
        <f t="shared" si="108"/>
        <v>9.3821122812376423E-3</v>
      </c>
      <c r="M1466" s="4"/>
      <c r="N1466" s="4"/>
      <c r="O1466" s="4"/>
      <c r="P1466" s="4"/>
      <c r="Q1466" s="4"/>
      <c r="R1466" s="4"/>
      <c r="S1466" s="4"/>
    </row>
    <row r="1467" spans="4:19" x14ac:dyDescent="0.25">
      <c r="D1467" s="4">
        <f t="shared" si="107"/>
        <v>146.39999999999597</v>
      </c>
      <c r="E1467" s="1">
        <v>174.4922</v>
      </c>
      <c r="F1467" s="1">
        <v>159.99430000000001</v>
      </c>
      <c r="G1467" s="1">
        <v>2.0944366128298446</v>
      </c>
      <c r="H1467" s="1">
        <v>8.1691106128121266E-5</v>
      </c>
      <c r="I1467" s="1">
        <v>0.646852151240082</v>
      </c>
      <c r="J1467" s="4">
        <f t="shared" si="105"/>
        <v>81.852391860587758</v>
      </c>
      <c r="K1467" s="20">
        <f t="shared" si="106"/>
        <v>2.0851377085149627</v>
      </c>
      <c r="L1467" s="4">
        <f t="shared" si="108"/>
        <v>9.2989043148818951E-3</v>
      </c>
      <c r="M1467" s="4"/>
      <c r="N1467" s="4"/>
      <c r="O1467" s="4"/>
      <c r="P1467" s="4"/>
      <c r="Q1467" s="4"/>
      <c r="R1467" s="4"/>
      <c r="S1467" s="4"/>
    </row>
    <row r="1468" spans="4:19" x14ac:dyDescent="0.25">
      <c r="D1468" s="4">
        <f t="shared" si="107"/>
        <v>146.49999999999596</v>
      </c>
      <c r="E1468" s="1">
        <v>174.59219999999999</v>
      </c>
      <c r="F1468" s="1">
        <v>159.99340000000001</v>
      </c>
      <c r="G1468" s="1">
        <v>2.0943738739763416</v>
      </c>
      <c r="H1468" s="1">
        <v>8.1519322773015635E-5</v>
      </c>
      <c r="I1468" s="1">
        <v>0.64734229787685071</v>
      </c>
      <c r="J1468" s="4">
        <f t="shared" si="105"/>
        <v>81.971654088130521</v>
      </c>
      <c r="K1468" s="20">
        <f t="shared" si="106"/>
        <v>2.0851775169114273</v>
      </c>
      <c r="L1468" s="4">
        <f t="shared" si="108"/>
        <v>9.1963570649142845E-3</v>
      </c>
      <c r="M1468" s="4"/>
      <c r="N1468" s="4"/>
      <c r="O1468" s="4"/>
      <c r="P1468" s="4"/>
      <c r="Q1468" s="4"/>
      <c r="R1468" s="4"/>
      <c r="S1468" s="4"/>
    </row>
    <row r="1469" spans="4:19" x14ac:dyDescent="0.25">
      <c r="D1469" s="4">
        <f t="shared" si="107"/>
        <v>146.59999999999596</v>
      </c>
      <c r="E1469" s="1">
        <v>174.69220000000001</v>
      </c>
      <c r="F1469" s="1">
        <v>159.99260000000001</v>
      </c>
      <c r="G1469" s="1">
        <v>2.0943200523202909</v>
      </c>
      <c r="H1469" s="1">
        <v>8.1347357078522531E-5</v>
      </c>
      <c r="I1469" s="1">
        <v>0.64783141381348897</v>
      </c>
      <c r="J1469" s="4">
        <f t="shared" si="105"/>
        <v>82.090781167952585</v>
      </c>
      <c r="K1469" s="20">
        <f t="shared" si="106"/>
        <v>2.085217237651408</v>
      </c>
      <c r="L1469" s="4">
        <f t="shared" si="108"/>
        <v>9.1028146688829636E-3</v>
      </c>
      <c r="M1469" s="4"/>
      <c r="N1469" s="4"/>
      <c r="O1469" s="4"/>
      <c r="P1469" s="4"/>
      <c r="Q1469" s="4"/>
      <c r="R1469" s="4"/>
      <c r="S1469" s="4"/>
    </row>
    <row r="1470" spans="4:19" x14ac:dyDescent="0.25">
      <c r="D1470" s="4">
        <f t="shared" si="107"/>
        <v>146.69999999999595</v>
      </c>
      <c r="E1470" s="1">
        <v>174.79220000000001</v>
      </c>
      <c r="F1470" s="1">
        <v>159.99180000000001</v>
      </c>
      <c r="G1470" s="1">
        <v>2.0942796064604181</v>
      </c>
      <c r="H1470" s="1">
        <v>8.1174633135529755E-5</v>
      </c>
      <c r="I1470" s="1">
        <v>0.64831949795596011</v>
      </c>
      <c r="J1470" s="4">
        <f t="shared" si="105"/>
        <v>82.209772270657595</v>
      </c>
      <c r="K1470" s="20">
        <f t="shared" si="106"/>
        <v>2.0852568702161687</v>
      </c>
      <c r="L1470" s="4">
        <f t="shared" si="108"/>
        <v>9.0227362442494297E-3</v>
      </c>
      <c r="M1470" s="4"/>
      <c r="N1470" s="4"/>
      <c r="O1470" s="4"/>
      <c r="P1470" s="4"/>
      <c r="Q1470" s="4"/>
      <c r="R1470" s="4"/>
      <c r="S1470" s="4"/>
    </row>
    <row r="1471" spans="4:19" x14ac:dyDescent="0.25">
      <c r="D1471" s="4">
        <f t="shared" si="107"/>
        <v>146.79999999999595</v>
      </c>
      <c r="E1471" s="1">
        <v>174.8922</v>
      </c>
      <c r="F1471" s="1">
        <v>159.99109999999999</v>
      </c>
      <c r="G1471" s="1">
        <v>2.0942646383075516</v>
      </c>
      <c r="H1471" s="1">
        <v>8.1001734960931977E-5</v>
      </c>
      <c r="I1471" s="1">
        <v>0.64880654575477326</v>
      </c>
      <c r="J1471" s="4">
        <f t="shared" si="105"/>
        <v>82.328625721921199</v>
      </c>
      <c r="K1471" s="20">
        <f t="shared" si="106"/>
        <v>2.0852964144317392</v>
      </c>
      <c r="L1471" s="4">
        <f t="shared" si="108"/>
        <v>8.96822387581242E-3</v>
      </c>
      <c r="M1471" s="4"/>
      <c r="N1471" s="4"/>
      <c r="O1471" s="4"/>
      <c r="P1471" s="4"/>
      <c r="Q1471" s="4"/>
      <c r="R1471" s="4"/>
      <c r="S1471" s="4"/>
    </row>
    <row r="1472" spans="4:19" x14ac:dyDescent="0.25">
      <c r="D1472" s="4">
        <f t="shared" si="107"/>
        <v>146.89999999999594</v>
      </c>
      <c r="E1472" s="1">
        <v>174.9922</v>
      </c>
      <c r="F1472" s="1">
        <v>159.99039999999999</v>
      </c>
      <c r="G1472" s="1">
        <v>2.0942974408553225</v>
      </c>
      <c r="H1472" s="1">
        <v>8.082808413207516E-5</v>
      </c>
      <c r="I1472" s="1">
        <v>0.64929255616453885</v>
      </c>
      <c r="J1472" s="4">
        <f t="shared" si="105"/>
        <v>82.447340699214394</v>
      </c>
      <c r="K1472" s="20">
        <f t="shared" si="106"/>
        <v>2.0853358697535831</v>
      </c>
      <c r="L1472" s="4">
        <f t="shared" si="108"/>
        <v>8.9615711017394517E-3</v>
      </c>
      <c r="M1472" s="4"/>
      <c r="N1472" s="4"/>
      <c r="O1472" s="4"/>
      <c r="P1472" s="4"/>
      <c r="Q1472" s="4"/>
      <c r="R1472" s="4"/>
      <c r="S1472" s="4"/>
    </row>
    <row r="1473" spans="4:19" x14ac:dyDescent="0.25">
      <c r="D1473" s="4">
        <f t="shared" si="107"/>
        <v>146.99999999999594</v>
      </c>
      <c r="E1473" s="1">
        <v>175.09219999999999</v>
      </c>
      <c r="F1473" s="1">
        <v>159.98949999999999</v>
      </c>
      <c r="G1473" s="1">
        <v>2.0943262625113737</v>
      </c>
      <c r="H1473" s="1">
        <v>8.0652512984982536E-5</v>
      </c>
      <c r="I1473" s="1">
        <v>0.64977752466933125</v>
      </c>
      <c r="J1473" s="4">
        <f t="shared" si="105"/>
        <v>82.56591552982438</v>
      </c>
      <c r="K1473" s="20">
        <f t="shared" si="106"/>
        <v>2.0853752349389678</v>
      </c>
      <c r="L1473" s="4">
        <f t="shared" si="108"/>
        <v>8.9510275724058452E-3</v>
      </c>
      <c r="M1473" s="4"/>
      <c r="N1473" s="4"/>
      <c r="O1473" s="4"/>
      <c r="P1473" s="4"/>
      <c r="Q1473" s="4"/>
      <c r="R1473" s="4"/>
      <c r="S1473" s="4"/>
    </row>
    <row r="1474" spans="4:19" x14ac:dyDescent="0.25">
      <c r="D1474" s="4">
        <f t="shared" si="107"/>
        <v>147.09999999999593</v>
      </c>
      <c r="E1474" s="1">
        <v>175.19220000000001</v>
      </c>
      <c r="F1474" s="1">
        <v>159.9888</v>
      </c>
      <c r="G1474" s="1">
        <v>2.0943781733393987</v>
      </c>
      <c r="H1474" s="1">
        <v>8.0477363230295636E-5</v>
      </c>
      <c r="I1474" s="1">
        <v>0.65026143974724127</v>
      </c>
      <c r="J1474" s="4">
        <f t="shared" si="105"/>
        <v>82.68434682110761</v>
      </c>
      <c r="K1474" s="20">
        <f t="shared" si="106"/>
        <v>2.0854145103230444</v>
      </c>
      <c r="L1474" s="4">
        <f t="shared" si="108"/>
        <v>8.9636630163543174E-3</v>
      </c>
      <c r="M1474" s="4"/>
      <c r="N1474" s="4"/>
      <c r="O1474" s="4"/>
      <c r="P1474" s="4"/>
      <c r="Q1474" s="4"/>
      <c r="R1474" s="4"/>
      <c r="S1474" s="4"/>
    </row>
    <row r="1475" spans="4:19" x14ac:dyDescent="0.25">
      <c r="D1475" s="4">
        <f t="shared" si="107"/>
        <v>147.19999999999592</v>
      </c>
      <c r="E1475" s="1">
        <v>175.29220000000001</v>
      </c>
      <c r="F1475" s="1">
        <v>159.9879</v>
      </c>
      <c r="G1475" s="1">
        <v>2.0944768994540484</v>
      </c>
      <c r="H1475" s="1">
        <v>8.0300292265889401E-5</v>
      </c>
      <c r="I1475" s="1">
        <v>0.65074430392662297</v>
      </c>
      <c r="J1475" s="4">
        <f t="shared" si="105"/>
        <v>82.802634612909202</v>
      </c>
      <c r="K1475" s="20">
        <f t="shared" si="106"/>
        <v>2.0854536944709037</v>
      </c>
      <c r="L1475" s="4">
        <f t="shared" si="108"/>
        <v>9.0232049831446837E-3</v>
      </c>
      <c r="M1475" s="4"/>
      <c r="N1475" s="4"/>
      <c r="O1475" s="4"/>
      <c r="P1475" s="4"/>
      <c r="Q1475" s="4"/>
      <c r="R1475" s="4"/>
      <c r="S1475" s="4"/>
    </row>
    <row r="1476" spans="4:19" x14ac:dyDescent="0.25">
      <c r="D1476" s="4">
        <f t="shared" si="107"/>
        <v>147.29999999999592</v>
      </c>
      <c r="E1476" s="1">
        <v>175.3922</v>
      </c>
      <c r="F1476" s="1">
        <v>159.9872</v>
      </c>
      <c r="G1476" s="1">
        <v>2.0945853389444942</v>
      </c>
      <c r="H1476" s="1">
        <v>8.0123653604267597E-5</v>
      </c>
      <c r="I1476" s="1">
        <v>0.65122610568021833</v>
      </c>
      <c r="J1476" s="4">
        <f t="shared" ref="J1476:J1539" si="109">$B$2+($B$3-$B$2)*$B$4*I1476/(1-(1-$B$4)*I1476)</f>
        <v>82.920775499063865</v>
      </c>
      <c r="K1476" s="20">
        <f t="shared" ref="K1476:K1539" si="110">$B$19+$B$20*I1476+$B$21*F1476+($B$22+$B$23*F1476-$B$19-$B$20*I1476-$B$21*F1476)/(1+EXP($B$24*(F1476-J1476-$B$25-$B$26*F1476)))</f>
        <v>2.0854927878142906</v>
      </c>
      <c r="L1476" s="4">
        <f t="shared" si="108"/>
        <v>9.0925511302035744E-3</v>
      </c>
      <c r="M1476" s="4"/>
      <c r="N1476" s="4"/>
      <c r="O1476" s="4"/>
      <c r="P1476" s="4"/>
      <c r="Q1476" s="4"/>
      <c r="R1476" s="4"/>
      <c r="S1476" s="4"/>
    </row>
    <row r="1477" spans="4:19" x14ac:dyDescent="0.25">
      <c r="D1477" s="4">
        <f t="shared" ref="D1477:D1540" si="111">D1476+0.1</f>
        <v>147.39999999999591</v>
      </c>
      <c r="E1477" s="1">
        <v>175.4922</v>
      </c>
      <c r="F1477" s="1">
        <v>159.98650000000001</v>
      </c>
      <c r="G1477" s="1">
        <v>2.0947203707916282</v>
      </c>
      <c r="H1477" s="1">
        <v>7.9946274793498594E-5</v>
      </c>
      <c r="I1477" s="1">
        <v>0.65170684760184394</v>
      </c>
      <c r="J1477" s="4">
        <f t="shared" si="109"/>
        <v>83.038769529921552</v>
      </c>
      <c r="K1477" s="20">
        <f t="shared" si="110"/>
        <v>2.0855317896411929</v>
      </c>
      <c r="L1477" s="4">
        <f t="shared" si="108"/>
        <v>9.1885811504353043E-3</v>
      </c>
      <c r="M1477" s="4"/>
      <c r="N1477" s="4"/>
      <c r="O1477" s="4"/>
      <c r="P1477" s="4"/>
      <c r="Q1477" s="4"/>
      <c r="R1477" s="4"/>
      <c r="S1477" s="4"/>
    </row>
    <row r="1478" spans="4:19" x14ac:dyDescent="0.25">
      <c r="D1478" s="4">
        <f t="shared" si="111"/>
        <v>147.49999999999591</v>
      </c>
      <c r="E1478" s="1">
        <v>175.59219999999999</v>
      </c>
      <c r="F1478" s="1">
        <v>159.98560000000001</v>
      </c>
      <c r="G1478" s="1">
        <v>2.0948461669699721</v>
      </c>
      <c r="H1478" s="1">
        <v>7.9766974413450381E-5</v>
      </c>
      <c r="I1478" s="1">
        <v>0.65218652525060494</v>
      </c>
      <c r="J1478" s="4">
        <f t="shared" si="109"/>
        <v>83.156615028991169</v>
      </c>
      <c r="K1478" s="20">
        <f t="shared" si="110"/>
        <v>2.0855706985471141</v>
      </c>
      <c r="L1478" s="4">
        <f t="shared" si="108"/>
        <v>9.2754684228579798E-3</v>
      </c>
      <c r="M1478" s="4"/>
      <c r="N1478" s="4"/>
      <c r="O1478" s="4"/>
      <c r="P1478" s="4"/>
      <c r="Q1478" s="4"/>
      <c r="R1478" s="4"/>
      <c r="S1478" s="4"/>
    </row>
    <row r="1479" spans="4:19" x14ac:dyDescent="0.25">
      <c r="D1479" s="4">
        <f t="shared" si="111"/>
        <v>147.5999999999959</v>
      </c>
      <c r="E1479" s="1">
        <v>175.69220000000001</v>
      </c>
      <c r="F1479" s="1">
        <v>159.98480000000001</v>
      </c>
      <c r="G1479" s="1">
        <v>2.0949633644222017</v>
      </c>
      <c r="H1479" s="1">
        <v>7.9587530270166829E-5</v>
      </c>
      <c r="I1479" s="1">
        <v>0.6526651270970858</v>
      </c>
      <c r="J1479" s="4">
        <f t="shared" si="109"/>
        <v>83.274308571449808</v>
      </c>
      <c r="K1479" s="20">
        <f t="shared" si="110"/>
        <v>2.0856095146722051</v>
      </c>
      <c r="L1479" s="4">
        <f t="shared" si="108"/>
        <v>9.3538497499965345E-3</v>
      </c>
      <c r="M1479" s="4"/>
      <c r="N1479" s="4"/>
      <c r="O1479" s="4"/>
      <c r="P1479" s="4"/>
      <c r="Q1479" s="4"/>
      <c r="R1479" s="4"/>
      <c r="S1479" s="4"/>
    </row>
    <row r="1480" spans="4:19" x14ac:dyDescent="0.25">
      <c r="D1480" s="4">
        <f t="shared" si="111"/>
        <v>147.6999999999959</v>
      </c>
      <c r="E1480" s="1">
        <v>175.79220000000001</v>
      </c>
      <c r="F1480" s="1">
        <v>159.98679999999999</v>
      </c>
      <c r="G1480" s="1">
        <v>2.0950847020018193</v>
      </c>
      <c r="H1480" s="1">
        <v>7.9424016565590402E-5</v>
      </c>
      <c r="I1480" s="1">
        <v>0.65314265227870671</v>
      </c>
      <c r="J1480" s="4">
        <f t="shared" si="109"/>
        <v>83.391849348334219</v>
      </c>
      <c r="K1480" s="20">
        <f t="shared" si="110"/>
        <v>2.0856482503929503</v>
      </c>
      <c r="L1480" s="4">
        <f t="shared" si="108"/>
        <v>9.4364516088689676E-3</v>
      </c>
      <c r="M1480" s="4"/>
      <c r="N1480" s="4"/>
      <c r="O1480" s="4"/>
      <c r="P1480" s="4"/>
      <c r="Q1480" s="4"/>
      <c r="R1480" s="4"/>
      <c r="S1480" s="4"/>
    </row>
    <row r="1481" spans="4:19" x14ac:dyDescent="0.25">
      <c r="D1481" s="4">
        <f t="shared" si="111"/>
        <v>147.79999999999589</v>
      </c>
      <c r="E1481" s="1">
        <v>175.8922</v>
      </c>
      <c r="F1481" s="1">
        <v>159.98920000000001</v>
      </c>
      <c r="G1481" s="1">
        <v>2.0952133644222015</v>
      </c>
      <c r="H1481" s="1">
        <v>7.9262204553097037E-5</v>
      </c>
      <c r="I1481" s="1">
        <v>0.65361919637810018</v>
      </c>
      <c r="J1481" s="4">
        <f t="shared" si="109"/>
        <v>83.509260323195335</v>
      </c>
      <c r="K1481" s="20">
        <f t="shared" si="110"/>
        <v>2.0856869030508634</v>
      </c>
      <c r="L1481" s="4">
        <f t="shared" si="108"/>
        <v>9.5264613713381685E-3</v>
      </c>
      <c r="M1481" s="4"/>
      <c r="N1481" s="4"/>
      <c r="O1481" s="4"/>
      <c r="P1481" s="4"/>
      <c r="Q1481" s="4"/>
      <c r="R1481" s="4"/>
      <c r="S1481" s="4"/>
    </row>
    <row r="1482" spans="4:19" x14ac:dyDescent="0.25">
      <c r="D1482" s="4">
        <f t="shared" si="111"/>
        <v>147.89999999999588</v>
      </c>
      <c r="E1482" s="1">
        <v>175.9922</v>
      </c>
      <c r="F1482" s="1">
        <v>159.98840000000001</v>
      </c>
      <c r="G1482" s="1">
        <v>2.0953159121929019</v>
      </c>
      <c r="H1482" s="1">
        <v>7.9080582438516736E-5</v>
      </c>
      <c r="I1482" s="1">
        <v>0.65409476960541868</v>
      </c>
      <c r="J1482" s="4">
        <f t="shared" si="109"/>
        <v>83.626543484873537</v>
      </c>
      <c r="K1482" s="20">
        <f t="shared" si="110"/>
        <v>2.0857254555922449</v>
      </c>
      <c r="L1482" s="4">
        <f t="shared" si="108"/>
        <v>9.5904566006570491E-3</v>
      </c>
      <c r="M1482" s="4"/>
      <c r="N1482" s="4"/>
      <c r="O1482" s="4"/>
      <c r="P1482" s="4"/>
      <c r="Q1482" s="4"/>
      <c r="R1482" s="4"/>
      <c r="S1482" s="4"/>
    </row>
    <row r="1483" spans="4:19" x14ac:dyDescent="0.25">
      <c r="D1483" s="4">
        <f t="shared" si="111"/>
        <v>147.99999999999588</v>
      </c>
      <c r="E1483" s="1">
        <v>176.09219999999999</v>
      </c>
      <c r="F1483" s="1">
        <v>159.98759999999999</v>
      </c>
      <c r="G1483" s="1">
        <v>2.0953550841674247</v>
      </c>
      <c r="H1483" s="1">
        <v>7.8898237805915722E-5</v>
      </c>
      <c r="I1483" s="1">
        <v>0.65456925310004976</v>
      </c>
      <c r="J1483" s="4">
        <f t="shared" si="109"/>
        <v>83.743668955511964</v>
      </c>
      <c r="K1483" s="20">
        <f t="shared" si="110"/>
        <v>2.0857639130484933</v>
      </c>
      <c r="L1483" s="4">
        <f t="shared" si="108"/>
        <v>9.5911711189313742E-3</v>
      </c>
      <c r="M1483" s="4"/>
      <c r="N1483" s="4"/>
      <c r="O1483" s="4"/>
      <c r="P1483" s="4"/>
      <c r="Q1483" s="4"/>
      <c r="R1483" s="4"/>
      <c r="S1483" s="4"/>
    </row>
    <row r="1484" spans="4:19" x14ac:dyDescent="0.25">
      <c r="D1484" s="4">
        <f t="shared" si="111"/>
        <v>148.09999999999587</v>
      </c>
      <c r="E1484" s="1">
        <v>176.19220000000001</v>
      </c>
      <c r="F1484" s="1">
        <v>159.98679999999999</v>
      </c>
      <c r="G1484" s="1">
        <v>2.0954147975432207</v>
      </c>
      <c r="H1484" s="1">
        <v>7.8715174494909347E-5</v>
      </c>
      <c r="I1484" s="1">
        <v>0.65504264252688538</v>
      </c>
      <c r="J1484" s="4">
        <f t="shared" si="109"/>
        <v>83.860635056460055</v>
      </c>
      <c r="K1484" s="20">
        <f t="shared" si="110"/>
        <v>2.0858022748572669</v>
      </c>
      <c r="L1484" s="4">
        <f t="shared" si="108"/>
        <v>9.612522685953806E-3</v>
      </c>
      <c r="M1484" s="4"/>
      <c r="N1484" s="4"/>
      <c r="O1484" s="4"/>
      <c r="P1484" s="4"/>
      <c r="Q1484" s="4"/>
      <c r="R1484" s="4"/>
      <c r="S1484" s="4"/>
    </row>
    <row r="1485" spans="4:19" x14ac:dyDescent="0.25">
      <c r="D1485" s="4">
        <f t="shared" si="111"/>
        <v>148.19999999999587</v>
      </c>
      <c r="E1485" s="1">
        <v>176.29220000000001</v>
      </c>
      <c r="F1485" s="1">
        <v>159.98599999999999</v>
      </c>
      <c r="G1485" s="1">
        <v>2.0954448930846219</v>
      </c>
      <c r="H1485" s="1">
        <v>7.8531396500318483E-5</v>
      </c>
      <c r="I1485" s="1">
        <v>0.65551493357385482</v>
      </c>
      <c r="J1485" s="4">
        <f t="shared" si="109"/>
        <v>83.977440110602217</v>
      </c>
      <c r="K1485" s="20">
        <f t="shared" si="110"/>
        <v>2.0858405404517413</v>
      </c>
      <c r="L1485" s="4">
        <f t="shared" si="108"/>
        <v>9.6043526328806195E-3</v>
      </c>
      <c r="M1485" s="4"/>
      <c r="N1485" s="4"/>
      <c r="O1485" s="4"/>
      <c r="P1485" s="4"/>
      <c r="Q1485" s="4"/>
      <c r="R1485" s="4"/>
      <c r="S1485" s="4"/>
    </row>
    <row r="1486" spans="4:19" x14ac:dyDescent="0.25">
      <c r="D1486" s="4">
        <f t="shared" si="111"/>
        <v>148.29999999999586</v>
      </c>
      <c r="E1486" s="1">
        <v>176.3922</v>
      </c>
      <c r="F1486" s="1">
        <v>159.9854</v>
      </c>
      <c r="G1486" s="1">
        <v>2.0954964854413101</v>
      </c>
      <c r="H1486" s="1">
        <v>7.8348116038142178E-5</v>
      </c>
      <c r="I1486" s="1">
        <v>0.65598612195285666</v>
      </c>
      <c r="J1486" s="4">
        <f t="shared" si="109"/>
        <v>84.094082442630963</v>
      </c>
      <c r="K1486" s="20">
        <f t="shared" si="110"/>
        <v>2.0858787104101291</v>
      </c>
      <c r="L1486" s="4">
        <f t="shared" ref="L1486:L1549" si="112">ABS(G1486-K1486)</f>
        <v>9.6177750311809973E-3</v>
      </c>
      <c r="M1486" s="4"/>
      <c r="N1486" s="4"/>
      <c r="O1486" s="4"/>
      <c r="P1486" s="4"/>
      <c r="Q1486" s="4"/>
      <c r="R1486" s="4"/>
      <c r="S1486" s="4"/>
    </row>
    <row r="1487" spans="4:19" x14ac:dyDescent="0.25">
      <c r="D1487" s="4">
        <f t="shared" si="111"/>
        <v>148.39999999999586</v>
      </c>
      <c r="E1487" s="1">
        <v>176.4922</v>
      </c>
      <c r="F1487" s="1">
        <v>159.98500000000001</v>
      </c>
      <c r="G1487" s="1">
        <v>2.0955549249317555</v>
      </c>
      <c r="H1487" s="1">
        <v>7.8165343738778809E-5</v>
      </c>
      <c r="I1487" s="1">
        <v>0.65645621064908544</v>
      </c>
      <c r="J1487" s="4">
        <f t="shared" si="109"/>
        <v>84.210562176191786</v>
      </c>
      <c r="K1487" s="20">
        <f t="shared" si="110"/>
        <v>2.0859167848673441</v>
      </c>
      <c r="L1487" s="4">
        <f t="shared" si="112"/>
        <v>9.6381400644114379E-3</v>
      </c>
      <c r="M1487" s="4"/>
      <c r="N1487" s="4"/>
      <c r="O1487" s="4"/>
      <c r="P1487" s="4"/>
      <c r="Q1487" s="4"/>
      <c r="R1487" s="4"/>
      <c r="S1487" s="4"/>
    </row>
    <row r="1488" spans="4:19" x14ac:dyDescent="0.25">
      <c r="D1488" s="4">
        <f t="shared" si="111"/>
        <v>148.49999999999585</v>
      </c>
      <c r="E1488" s="1">
        <v>176.59219999999999</v>
      </c>
      <c r="F1488" s="1">
        <v>159.98500000000001</v>
      </c>
      <c r="G1488" s="1">
        <v>2.0956364535941763</v>
      </c>
      <c r="H1488" s="1">
        <v>7.7984304469479038E-5</v>
      </c>
      <c r="I1488" s="1">
        <v>0.65692520271151811</v>
      </c>
      <c r="J1488" s="4">
        <f t="shared" si="109"/>
        <v>84.326879453457522</v>
      </c>
      <c r="K1488" s="20">
        <f t="shared" si="110"/>
        <v>2.0859547651966421</v>
      </c>
      <c r="L1488" s="4">
        <f t="shared" si="112"/>
        <v>9.6816883975341383E-3</v>
      </c>
      <c r="M1488" s="4"/>
      <c r="N1488" s="4"/>
      <c r="O1488" s="4"/>
      <c r="P1488" s="4"/>
      <c r="Q1488" s="4"/>
      <c r="R1488" s="4"/>
      <c r="S1488" s="4"/>
    </row>
    <row r="1489" spans="4:19" x14ac:dyDescent="0.25">
      <c r="D1489" s="4">
        <f t="shared" si="111"/>
        <v>148.59999999999584</v>
      </c>
      <c r="E1489" s="1">
        <v>176.69220000000001</v>
      </c>
      <c r="F1489" s="1">
        <v>159.98500000000001</v>
      </c>
      <c r="G1489" s="1">
        <v>2.0957783325750676</v>
      </c>
      <c r="H1489" s="1">
        <v>7.7802581040782069E-5</v>
      </c>
      <c r="I1489" s="1">
        <v>0.6573931085383351</v>
      </c>
      <c r="J1489" s="4">
        <f t="shared" si="109"/>
        <v>84.443036244643324</v>
      </c>
      <c r="K1489" s="20">
        <f t="shared" si="110"/>
        <v>2.0859926497121855</v>
      </c>
      <c r="L1489" s="4">
        <f t="shared" si="112"/>
        <v>9.7856828628821724E-3</v>
      </c>
      <c r="M1489" s="4"/>
      <c r="N1489" s="4"/>
      <c r="O1489" s="4"/>
      <c r="P1489" s="4"/>
      <c r="Q1489" s="4"/>
      <c r="R1489" s="4"/>
      <c r="S1489" s="4"/>
    </row>
    <row r="1490" spans="4:19" x14ac:dyDescent="0.25">
      <c r="D1490" s="4">
        <f t="shared" si="111"/>
        <v>148.69999999999584</v>
      </c>
      <c r="E1490" s="1">
        <v>176.79220000000001</v>
      </c>
      <c r="F1490" s="1">
        <v>159.98500000000001</v>
      </c>
      <c r="G1490" s="1">
        <v>2.0959604981801632</v>
      </c>
      <c r="H1490" s="1">
        <v>7.7620178107719185E-5</v>
      </c>
      <c r="I1490" s="1">
        <v>0.65785992402457982</v>
      </c>
      <c r="J1490" s="4">
        <f t="shared" si="109"/>
        <v>84.559030924121089</v>
      </c>
      <c r="K1490" s="20">
        <f t="shared" si="110"/>
        <v>2.0860304378461287</v>
      </c>
      <c r="L1490" s="4">
        <f t="shared" si="112"/>
        <v>9.9300603340344296E-3</v>
      </c>
      <c r="M1490" s="4"/>
      <c r="N1490" s="4"/>
      <c r="O1490" s="4"/>
      <c r="P1490" s="4"/>
      <c r="Q1490" s="4"/>
      <c r="R1490" s="4"/>
      <c r="S1490" s="4"/>
    </row>
    <row r="1491" spans="4:19" x14ac:dyDescent="0.25">
      <c r="D1491" s="4">
        <f t="shared" si="111"/>
        <v>148.79999999999583</v>
      </c>
      <c r="E1491" s="1">
        <v>176.8922</v>
      </c>
      <c r="F1491" s="1">
        <v>159.98500000000001</v>
      </c>
      <c r="G1491" s="1">
        <v>2.0961426637852587</v>
      </c>
      <c r="H1491" s="1">
        <v>7.7437100474182628E-5</v>
      </c>
      <c r="I1491" s="1">
        <v>0.65832564509322611</v>
      </c>
      <c r="J1491" s="4">
        <f t="shared" si="109"/>
        <v>84.674861869317795</v>
      </c>
      <c r="K1491" s="20">
        <f t="shared" si="110"/>
        <v>2.0860681290261356</v>
      </c>
      <c r="L1491" s="4">
        <f t="shared" si="112"/>
        <v>1.0074534759123122E-2</v>
      </c>
      <c r="M1491" s="4"/>
      <c r="N1491" s="4"/>
      <c r="O1491" s="4"/>
      <c r="P1491" s="4"/>
      <c r="Q1491" s="4"/>
      <c r="R1491" s="4"/>
      <c r="S1491" s="4"/>
    </row>
    <row r="1492" spans="4:19" x14ac:dyDescent="0.25">
      <c r="D1492" s="4">
        <f t="shared" si="111"/>
        <v>148.89999999999583</v>
      </c>
      <c r="E1492" s="1">
        <v>176.9922</v>
      </c>
      <c r="F1492" s="1">
        <v>159.98500000000001</v>
      </c>
      <c r="G1492" s="1">
        <v>2.0962767402183795</v>
      </c>
      <c r="H1492" s="1">
        <v>7.7253353093009367E-5</v>
      </c>
      <c r="I1492" s="1">
        <v>0.65879026769607119</v>
      </c>
      <c r="J1492" s="4">
        <f t="shared" si="109"/>
        <v>84.790527460985558</v>
      </c>
      <c r="K1492" s="20">
        <f t="shared" si="110"/>
        <v>2.0861057226752791</v>
      </c>
      <c r="L1492" s="4">
        <f t="shared" si="112"/>
        <v>1.0171017543100458E-2</v>
      </c>
      <c r="M1492" s="4"/>
      <c r="N1492" s="4"/>
      <c r="O1492" s="4"/>
      <c r="P1492" s="4"/>
      <c r="Q1492" s="4"/>
      <c r="R1492" s="4"/>
      <c r="S1492" s="4"/>
    </row>
    <row r="1493" spans="4:19" x14ac:dyDescent="0.25">
      <c r="D1493" s="4">
        <f t="shared" si="111"/>
        <v>148.99999999999582</v>
      </c>
      <c r="E1493" s="1">
        <v>177.09219999999999</v>
      </c>
      <c r="F1493" s="1">
        <v>159.98500000000001</v>
      </c>
      <c r="G1493" s="1">
        <v>2.0963342242948126</v>
      </c>
      <c r="H1493" s="1">
        <v>7.7068941065992075E-5</v>
      </c>
      <c r="I1493" s="1">
        <v>0.65925378781462918</v>
      </c>
      <c r="J1493" s="4">
        <f t="shared" si="109"/>
        <v>84.90602608347362</v>
      </c>
      <c r="K1493" s="20">
        <f t="shared" si="110"/>
        <v>2.0861432182119439</v>
      </c>
      <c r="L1493" s="4">
        <f t="shared" si="112"/>
        <v>1.0191006082868714E-2</v>
      </c>
      <c r="M1493" s="4"/>
      <c r="N1493" s="4"/>
      <c r="O1493" s="4"/>
      <c r="P1493" s="4"/>
      <c r="Q1493" s="4"/>
      <c r="R1493" s="4"/>
      <c r="S1493" s="4"/>
    </row>
    <row r="1494" spans="4:19" x14ac:dyDescent="0.25">
      <c r="D1494" s="4">
        <f t="shared" si="111"/>
        <v>149.09999999999582</v>
      </c>
      <c r="E1494" s="1">
        <v>177.19220000000001</v>
      </c>
      <c r="F1494" s="1">
        <v>159.98519999999999</v>
      </c>
      <c r="G1494" s="1">
        <v>2.0963904344858957</v>
      </c>
      <c r="H1494" s="1">
        <v>7.688510210721398E-5</v>
      </c>
      <c r="I1494" s="1">
        <v>0.65971620146102528</v>
      </c>
      <c r="J1494" s="4">
        <f t="shared" si="109"/>
        <v>85.021356125001546</v>
      </c>
      <c r="K1494" s="20">
        <f t="shared" si="110"/>
        <v>2.0861806165656538</v>
      </c>
      <c r="L1494" s="4">
        <f t="shared" si="112"/>
        <v>1.0209817920241893E-2</v>
      </c>
      <c r="M1494" s="4"/>
      <c r="N1494" s="4"/>
      <c r="O1494" s="4"/>
      <c r="P1494" s="4"/>
      <c r="Q1494" s="4"/>
      <c r="R1494" s="4"/>
      <c r="S1494" s="4"/>
    </row>
    <row r="1495" spans="4:19" x14ac:dyDescent="0.25">
      <c r="D1495" s="4">
        <f t="shared" si="111"/>
        <v>149.19999999999581</v>
      </c>
      <c r="E1495" s="1">
        <v>177.29220000000001</v>
      </c>
      <c r="F1495" s="1">
        <v>159.98589999999999</v>
      </c>
      <c r="G1495" s="1">
        <v>2.0964104981801635</v>
      </c>
      <c r="H1495" s="1">
        <v>7.6703701150773293E-5</v>
      </c>
      <c r="I1495" s="1">
        <v>0.66017751207366848</v>
      </c>
      <c r="J1495" s="4">
        <f t="shared" si="109"/>
        <v>85.13651782482377</v>
      </c>
      <c r="K1495" s="20">
        <f t="shared" si="110"/>
        <v>2.0862179202526612</v>
      </c>
      <c r="L1495" s="4">
        <f t="shared" si="112"/>
        <v>1.0192577927502278E-2</v>
      </c>
      <c r="M1495" s="4"/>
      <c r="N1495" s="4"/>
      <c r="O1495" s="4"/>
      <c r="P1495" s="4"/>
      <c r="Q1495" s="4"/>
      <c r="R1495" s="4"/>
      <c r="S1495" s="4"/>
    </row>
    <row r="1496" spans="4:19" x14ac:dyDescent="0.25">
      <c r="D1496" s="4">
        <f t="shared" si="111"/>
        <v>149.2999999999958</v>
      </c>
      <c r="E1496" s="1">
        <v>177.3922</v>
      </c>
      <c r="F1496" s="1">
        <v>159.98679999999999</v>
      </c>
      <c r="G1496" s="1">
        <v>2.0964233962693353</v>
      </c>
      <c r="H1496" s="1">
        <v>7.6522901310610087E-5</v>
      </c>
      <c r="I1496" s="1">
        <v>0.66063773428057304</v>
      </c>
      <c r="J1496" s="4">
        <f t="shared" si="109"/>
        <v>85.251514222608066</v>
      </c>
      <c r="K1496" s="20">
        <f t="shared" si="110"/>
        <v>2.086255128151683</v>
      </c>
      <c r="L1496" s="4">
        <f t="shared" si="112"/>
        <v>1.0168268117652257E-2</v>
      </c>
      <c r="M1496" s="4"/>
      <c r="N1496" s="4"/>
      <c r="O1496" s="4"/>
      <c r="P1496" s="4"/>
      <c r="Q1496" s="4"/>
      <c r="R1496" s="4"/>
      <c r="S1496" s="4"/>
    </row>
    <row r="1497" spans="4:19" x14ac:dyDescent="0.25">
      <c r="D1497" s="4">
        <f t="shared" si="111"/>
        <v>149.3999999999958</v>
      </c>
      <c r="E1497" s="1">
        <v>177.4922</v>
      </c>
      <c r="F1497" s="1">
        <v>159.98750000000001</v>
      </c>
      <c r="G1497" s="1">
        <v>2.096460179708826</v>
      </c>
      <c r="H1497" s="1">
        <v>7.6340231012485743E-5</v>
      </c>
      <c r="I1497" s="1">
        <v>0.66109687168843667</v>
      </c>
      <c r="J1497" s="4">
        <f t="shared" si="109"/>
        <v>85.366345613780481</v>
      </c>
      <c r="K1497" s="20">
        <f t="shared" si="110"/>
        <v>2.086292237097279</v>
      </c>
      <c r="L1497" s="4">
        <f t="shared" si="112"/>
        <v>1.0167942611547076E-2</v>
      </c>
      <c r="M1497" s="4"/>
      <c r="N1497" s="4"/>
      <c r="O1497" s="4"/>
      <c r="P1497" s="4"/>
      <c r="Q1497" s="4"/>
      <c r="R1497" s="4"/>
      <c r="S1497" s="4"/>
    </row>
    <row r="1498" spans="4:19" x14ac:dyDescent="0.25">
      <c r="D1498" s="4">
        <f t="shared" si="111"/>
        <v>149.49999999999579</v>
      </c>
      <c r="E1498" s="1">
        <v>177.59219999999999</v>
      </c>
      <c r="F1498" s="1">
        <v>159.98820000000001</v>
      </c>
      <c r="G1498" s="1">
        <v>2.0965827911737938</v>
      </c>
      <c r="H1498" s="1">
        <v>7.615693445838805E-5</v>
      </c>
      <c r="I1498" s="1">
        <v>0.66155491307451153</v>
      </c>
      <c r="J1498" s="4">
        <f t="shared" si="109"/>
        <v>85.481008583048379</v>
      </c>
      <c r="K1498" s="20">
        <f t="shared" si="110"/>
        <v>2.0863292474725066</v>
      </c>
      <c r="L1498" s="4">
        <f t="shared" si="112"/>
        <v>1.0253543701287171E-2</v>
      </c>
      <c r="M1498" s="4"/>
      <c r="N1498" s="4"/>
      <c r="O1498" s="4"/>
      <c r="P1498" s="4"/>
      <c r="Q1498" s="4"/>
      <c r="R1498" s="4"/>
      <c r="S1498" s="4"/>
    </row>
    <row r="1499" spans="4:19" x14ac:dyDescent="0.25">
      <c r="D1499" s="4">
        <f t="shared" si="111"/>
        <v>149.59999999999579</v>
      </c>
      <c r="E1499" s="1">
        <v>177.69220000000001</v>
      </c>
      <c r="F1499" s="1">
        <v>159.989</v>
      </c>
      <c r="G1499" s="1">
        <v>2.0967433007279341</v>
      </c>
      <c r="H1499" s="1">
        <v>7.5973641376536434E-5</v>
      </c>
      <c r="I1499" s="1">
        <v>0.662011854681262</v>
      </c>
      <c r="J1499" s="4">
        <f t="shared" si="109"/>
        <v>85.595501576116192</v>
      </c>
      <c r="K1499" s="20">
        <f t="shared" si="110"/>
        <v>2.0863661595850038</v>
      </c>
      <c r="L1499" s="4">
        <f t="shared" si="112"/>
        <v>1.0377141142930313E-2</v>
      </c>
      <c r="M1499" s="4"/>
      <c r="N1499" s="4"/>
      <c r="O1499" s="4"/>
      <c r="P1499" s="4"/>
      <c r="Q1499" s="4"/>
      <c r="R1499" s="4"/>
      <c r="S1499" s="4"/>
    </row>
    <row r="1500" spans="4:19" x14ac:dyDescent="0.25">
      <c r="D1500" s="4">
        <f t="shared" si="111"/>
        <v>149.69999999999578</v>
      </c>
      <c r="E1500" s="1">
        <v>177.79220000000001</v>
      </c>
      <c r="F1500" s="1">
        <v>159.9914</v>
      </c>
      <c r="G1500" s="1">
        <v>2.0968901160145581</v>
      </c>
      <c r="H1500" s="1">
        <v>7.5799742145068623E-5</v>
      </c>
      <c r="I1500" s="1">
        <v>0.6624676965295212</v>
      </c>
      <c r="J1500" s="4">
        <f t="shared" si="109"/>
        <v>85.709823983246991</v>
      </c>
      <c r="K1500" s="20">
        <f t="shared" si="110"/>
        <v>2.0864029871193108</v>
      </c>
      <c r="L1500" s="4">
        <f t="shared" si="112"/>
        <v>1.0487128895247277E-2</v>
      </c>
      <c r="M1500" s="4"/>
      <c r="N1500" s="4"/>
      <c r="O1500" s="4"/>
      <c r="P1500" s="4"/>
      <c r="Q1500" s="4"/>
      <c r="R1500" s="4"/>
      <c r="S1500" s="4"/>
    </row>
    <row r="1501" spans="4:19" x14ac:dyDescent="0.25">
      <c r="D1501" s="4">
        <f t="shared" si="111"/>
        <v>149.79999999999578</v>
      </c>
      <c r="E1501" s="1">
        <v>177.8922</v>
      </c>
      <c r="F1501" s="1">
        <v>159.994</v>
      </c>
      <c r="G1501" s="1">
        <v>2.0969894790718833</v>
      </c>
      <c r="H1501" s="1">
        <v>7.5626513643416683E-5</v>
      </c>
      <c r="I1501" s="1">
        <v>0.66292249498239153</v>
      </c>
      <c r="J1501" s="4">
        <f t="shared" si="109"/>
        <v>85.823989344470874</v>
      </c>
      <c r="K1501" s="20">
        <f t="shared" si="110"/>
        <v>2.0864397224024254</v>
      </c>
      <c r="L1501" s="4">
        <f t="shared" si="112"/>
        <v>1.0549756669457899E-2</v>
      </c>
      <c r="M1501" s="4"/>
      <c r="N1501" s="4"/>
      <c r="O1501" s="4"/>
      <c r="P1501" s="4"/>
      <c r="Q1501" s="4"/>
      <c r="R1501" s="4"/>
      <c r="S1501" s="4"/>
    </row>
    <row r="1502" spans="4:19" x14ac:dyDescent="0.25">
      <c r="D1502" s="4">
        <f t="shared" si="111"/>
        <v>149.89999999999577</v>
      </c>
      <c r="E1502" s="1">
        <v>177.9922</v>
      </c>
      <c r="F1502" s="1">
        <v>159.9948</v>
      </c>
      <c r="G1502" s="1">
        <v>2.0970601797088255</v>
      </c>
      <c r="H1502" s="1">
        <v>7.5441398832223403E-5</v>
      </c>
      <c r="I1502" s="1">
        <v>0.66337625406425205</v>
      </c>
      <c r="J1502" s="4">
        <f t="shared" si="109"/>
        <v>85.937998095296706</v>
      </c>
      <c r="K1502" s="20">
        <f t="shared" si="110"/>
        <v>2.0864763459602753</v>
      </c>
      <c r="L1502" s="4">
        <f t="shared" si="112"/>
        <v>1.0583833748550209E-2</v>
      </c>
      <c r="M1502" s="4"/>
      <c r="N1502" s="4"/>
      <c r="O1502" s="4"/>
      <c r="P1502" s="4"/>
      <c r="Q1502" s="4"/>
      <c r="R1502" s="4"/>
      <c r="S1502" s="4"/>
    </row>
    <row r="1503" spans="4:19" x14ac:dyDescent="0.25">
      <c r="D1503" s="4">
        <f t="shared" si="111"/>
        <v>149.99999999999577</v>
      </c>
      <c r="E1503" s="1">
        <v>178.09219999999999</v>
      </c>
      <c r="F1503" s="1">
        <v>159.9956</v>
      </c>
      <c r="G1503" s="1">
        <v>2.0971700523202905</v>
      </c>
      <c r="H1503" s="1">
        <v>7.5255689191257365E-5</v>
      </c>
      <c r="I1503" s="1">
        <v>0.66382890245724535</v>
      </c>
      <c r="J1503" s="4">
        <f t="shared" si="109"/>
        <v>86.05183171888595</v>
      </c>
      <c r="K1503" s="20">
        <f t="shared" si="110"/>
        <v>2.0865128683568361</v>
      </c>
      <c r="L1503" s="4">
        <f t="shared" si="112"/>
        <v>1.0657183963454386E-2</v>
      </c>
      <c r="M1503" s="4"/>
      <c r="N1503" s="4"/>
      <c r="O1503" s="4"/>
      <c r="P1503" s="4"/>
      <c r="Q1503" s="4"/>
      <c r="R1503" s="4"/>
      <c r="S1503" s="4"/>
    </row>
    <row r="1504" spans="4:19" x14ac:dyDescent="0.25">
      <c r="D1504" s="4">
        <f t="shared" si="111"/>
        <v>150.09999999999576</v>
      </c>
      <c r="E1504" s="1">
        <v>178.19220000000001</v>
      </c>
      <c r="F1504" s="1">
        <v>159.99639999999999</v>
      </c>
      <c r="G1504" s="1">
        <v>2.0972539695177428</v>
      </c>
      <c r="H1504" s="1">
        <v>7.5069391203123548E-5</v>
      </c>
      <c r="I1504" s="1">
        <v>0.664280436592393</v>
      </c>
      <c r="J1504" s="4">
        <f t="shared" si="109"/>
        <v>86.165488693971582</v>
      </c>
      <c r="K1504" s="20">
        <f t="shared" si="110"/>
        <v>2.0865492889822828</v>
      </c>
      <c r="L1504" s="4">
        <f t="shared" si="112"/>
        <v>1.0704680535460032E-2</v>
      </c>
      <c r="M1504" s="4"/>
      <c r="N1504" s="4"/>
      <c r="O1504" s="4"/>
      <c r="P1504" s="4"/>
      <c r="Q1504" s="4"/>
      <c r="R1504" s="4"/>
      <c r="S1504" s="4"/>
    </row>
    <row r="1505" spans="4:19" x14ac:dyDescent="0.25">
      <c r="D1505" s="4">
        <f t="shared" si="111"/>
        <v>150.19999999999575</v>
      </c>
      <c r="E1505" s="1">
        <v>178.29220000000001</v>
      </c>
      <c r="F1505" s="1">
        <v>159.99700000000001</v>
      </c>
      <c r="G1505" s="1">
        <v>2.097351580982711</v>
      </c>
      <c r="H1505" s="1">
        <v>7.4881245280740709E-5</v>
      </c>
      <c r="I1505" s="1">
        <v>0.66473085293961176</v>
      </c>
      <c r="J1505" s="4">
        <f t="shared" si="109"/>
        <v>86.278967505867229</v>
      </c>
      <c r="K1505" s="20">
        <f t="shared" si="110"/>
        <v>2.0865856050415306</v>
      </c>
      <c r="L1505" s="4">
        <f t="shared" si="112"/>
        <v>1.076597594118045E-2</v>
      </c>
      <c r="M1505" s="4"/>
      <c r="N1505" s="4"/>
      <c r="O1505" s="4"/>
      <c r="P1505" s="4"/>
      <c r="Q1505" s="4"/>
      <c r="R1505" s="4"/>
      <c r="S1505" s="4"/>
    </row>
    <row r="1506" spans="4:19" x14ac:dyDescent="0.25">
      <c r="D1506" s="4">
        <f t="shared" si="111"/>
        <v>150.29999999999575</v>
      </c>
      <c r="E1506" s="1">
        <v>178.3922</v>
      </c>
      <c r="F1506" s="1">
        <v>159.99789999999999</v>
      </c>
      <c r="G1506" s="1">
        <v>2.0974235555050038</v>
      </c>
      <c r="H1506" s="1">
        <v>7.4694425402210284E-5</v>
      </c>
      <c r="I1506" s="1">
        <v>0.66518014041129614</v>
      </c>
      <c r="J1506" s="4">
        <f t="shared" si="109"/>
        <v>86.39226473006353</v>
      </c>
      <c r="K1506" s="20">
        <f t="shared" si="110"/>
        <v>2.086621820715107</v>
      </c>
      <c r="L1506" s="4">
        <f t="shared" si="112"/>
        <v>1.0801734789896766E-2</v>
      </c>
      <c r="M1506" s="4"/>
      <c r="N1506" s="4"/>
      <c r="O1506" s="4"/>
      <c r="P1506" s="4"/>
      <c r="Q1506" s="4"/>
      <c r="R1506" s="4"/>
      <c r="S1506" s="4"/>
    </row>
    <row r="1507" spans="4:19" x14ac:dyDescent="0.25">
      <c r="D1507" s="4">
        <f t="shared" si="111"/>
        <v>150.39999999999574</v>
      </c>
      <c r="E1507" s="1">
        <v>178.4922</v>
      </c>
      <c r="F1507" s="1">
        <v>159.99870000000001</v>
      </c>
      <c r="G1507" s="1">
        <v>2.0974620905368511</v>
      </c>
      <c r="H1507" s="1">
        <v>7.4506402714939786E-5</v>
      </c>
      <c r="I1507" s="1">
        <v>0.66562830696370934</v>
      </c>
      <c r="J1507" s="4">
        <f t="shared" si="109"/>
        <v>86.505381740828213</v>
      </c>
      <c r="K1507" s="20">
        <f t="shared" si="110"/>
        <v>2.0866579319715841</v>
      </c>
      <c r="L1507" s="4">
        <f t="shared" si="112"/>
        <v>1.0804158565266953E-2</v>
      </c>
      <c r="M1507" s="4"/>
      <c r="N1507" s="4"/>
      <c r="O1507" s="4"/>
      <c r="P1507" s="4"/>
      <c r="Q1507" s="4"/>
      <c r="R1507" s="4"/>
      <c r="S1507" s="4"/>
    </row>
    <row r="1508" spans="4:19" x14ac:dyDescent="0.25">
      <c r="D1508" s="4">
        <f t="shared" si="111"/>
        <v>150.49999999999574</v>
      </c>
      <c r="E1508" s="1">
        <v>178.59219999999999</v>
      </c>
      <c r="F1508" s="1">
        <v>159.99940000000001</v>
      </c>
      <c r="G1508" s="1">
        <v>2.0974937784349406</v>
      </c>
      <c r="H1508" s="1">
        <v>7.4317181212723524E-5</v>
      </c>
      <c r="I1508" s="1">
        <v>0.66607534537999891</v>
      </c>
      <c r="J1508" s="4">
        <f t="shared" si="109"/>
        <v>86.61831608490462</v>
      </c>
      <c r="K1508" s="20">
        <f t="shared" si="110"/>
        <v>2.0866939377588176</v>
      </c>
      <c r="L1508" s="4">
        <f t="shared" si="112"/>
        <v>1.079984067612294E-2</v>
      </c>
      <c r="M1508" s="4"/>
      <c r="N1508" s="4"/>
      <c r="O1508" s="4"/>
      <c r="P1508" s="4"/>
      <c r="Q1508" s="4"/>
      <c r="R1508" s="4"/>
      <c r="S1508" s="4"/>
    </row>
    <row r="1509" spans="4:19" x14ac:dyDescent="0.25">
      <c r="D1509" s="4">
        <f t="shared" si="111"/>
        <v>150.59999999999573</v>
      </c>
      <c r="E1509" s="1">
        <v>178.69220000000001</v>
      </c>
      <c r="F1509" s="1">
        <v>160.00030000000001</v>
      </c>
      <c r="G1509" s="1">
        <v>2.0974792879890805</v>
      </c>
      <c r="H1509" s="1">
        <v>7.4128682969319478E-5</v>
      </c>
      <c r="I1509" s="1">
        <v>0.66652124846727534</v>
      </c>
      <c r="J1509" s="4">
        <f t="shared" si="109"/>
        <v>86.731065308608535</v>
      </c>
      <c r="K1509" s="20">
        <f t="shared" si="110"/>
        <v>2.0867298407407326</v>
      </c>
      <c r="L1509" s="4">
        <f t="shared" si="112"/>
        <v>1.074944724834781E-2</v>
      </c>
      <c r="M1509" s="4"/>
      <c r="N1509" s="4"/>
      <c r="O1509" s="4"/>
      <c r="P1509" s="4"/>
      <c r="Q1509" s="4"/>
      <c r="R1509" s="4"/>
      <c r="S1509" s="4"/>
    </row>
    <row r="1510" spans="4:19" x14ac:dyDescent="0.25">
      <c r="D1510" s="4">
        <f t="shared" si="111"/>
        <v>150.69999999999573</v>
      </c>
      <c r="E1510" s="1">
        <v>178.79220000000001</v>
      </c>
      <c r="F1510" s="1">
        <v>160.0009</v>
      </c>
      <c r="G1510" s="1">
        <v>2.0974367720655134</v>
      </c>
      <c r="H1510" s="1">
        <v>7.3937716959020507E-5</v>
      </c>
      <c r="I1510" s="1">
        <v>0.66696602056509124</v>
      </c>
      <c r="J1510" s="4">
        <f t="shared" si="109"/>
        <v>86.843629871801227</v>
      </c>
      <c r="K1510" s="20">
        <f t="shared" si="110"/>
        <v>2.0867656347108725</v>
      </c>
      <c r="L1510" s="4">
        <f t="shared" si="112"/>
        <v>1.0671137354640869E-2</v>
      </c>
      <c r="M1510" s="4"/>
      <c r="N1510" s="4"/>
      <c r="O1510" s="4"/>
      <c r="P1510" s="4"/>
      <c r="Q1510" s="4"/>
      <c r="R1510" s="4"/>
      <c r="S1510" s="4"/>
    </row>
    <row r="1511" spans="4:19" x14ac:dyDescent="0.25">
      <c r="D1511" s="4">
        <f t="shared" si="111"/>
        <v>150.79999999999572</v>
      </c>
      <c r="E1511" s="1">
        <v>178.8922</v>
      </c>
      <c r="F1511" s="1">
        <v>160.0018</v>
      </c>
      <c r="G1511" s="1">
        <v>2.0973773771610551</v>
      </c>
      <c r="H1511" s="1">
        <v>7.3748136115008695E-5</v>
      </c>
      <c r="I1511" s="1">
        <v>0.66740964686684534</v>
      </c>
      <c r="J1511" s="4">
        <f t="shared" si="109"/>
        <v>86.956005386307126</v>
      </c>
      <c r="K1511" s="20">
        <f t="shared" si="110"/>
        <v>2.0868013256770244</v>
      </c>
      <c r="L1511" s="4">
        <f t="shared" si="112"/>
        <v>1.0576051484030735E-2</v>
      </c>
      <c r="M1511" s="4"/>
      <c r="N1511" s="4"/>
      <c r="O1511" s="4"/>
      <c r="P1511" s="4"/>
      <c r="Q1511" s="4"/>
      <c r="R1511" s="4"/>
      <c r="S1511" s="4"/>
    </row>
    <row r="1512" spans="4:19" x14ac:dyDescent="0.25">
      <c r="D1512" s="4">
        <f t="shared" si="111"/>
        <v>150.89999999999571</v>
      </c>
      <c r="E1512" s="1">
        <v>178.9922</v>
      </c>
      <c r="F1512" s="1">
        <v>160.0026</v>
      </c>
      <c r="G1512" s="1">
        <v>2.0973522179253861</v>
      </c>
      <c r="H1512" s="1">
        <v>7.3557381031600735E-5</v>
      </c>
      <c r="I1512" s="1">
        <v>0.66785213568353541</v>
      </c>
      <c r="J1512" s="4">
        <f t="shared" si="109"/>
        <v>87.068193314455186</v>
      </c>
      <c r="K1512" s="20">
        <f t="shared" si="110"/>
        <v>2.086836908813543</v>
      </c>
      <c r="L1512" s="4">
        <f t="shared" si="112"/>
        <v>1.0515309111843063E-2</v>
      </c>
      <c r="M1512" s="4"/>
      <c r="N1512" s="4"/>
      <c r="O1512" s="4"/>
      <c r="P1512" s="4"/>
      <c r="Q1512" s="4"/>
      <c r="R1512" s="4"/>
      <c r="S1512" s="4"/>
    </row>
    <row r="1513" spans="4:19" x14ac:dyDescent="0.25">
      <c r="D1513" s="4">
        <f t="shared" si="111"/>
        <v>150.99999999999571</v>
      </c>
      <c r="E1513" s="1">
        <v>179.09219999999999</v>
      </c>
      <c r="F1513" s="1">
        <v>160.0034</v>
      </c>
      <c r="G1513" s="1">
        <v>2.0973913898999084</v>
      </c>
      <c r="H1513" s="1">
        <v>7.3366101909775163E-5</v>
      </c>
      <c r="I1513" s="1">
        <v>0.66829347996972499</v>
      </c>
      <c r="J1513" s="4">
        <f t="shared" si="109"/>
        <v>87.180191227602592</v>
      </c>
      <c r="K1513" s="20">
        <f t="shared" si="110"/>
        <v>2.0868723844325765</v>
      </c>
      <c r="L1513" s="4">
        <f t="shared" si="112"/>
        <v>1.0519005467331866E-2</v>
      </c>
      <c r="M1513" s="4"/>
      <c r="N1513" s="4"/>
      <c r="O1513" s="4"/>
      <c r="P1513" s="4"/>
      <c r="Q1513" s="4"/>
      <c r="R1513" s="4"/>
      <c r="S1513" s="4"/>
    </row>
    <row r="1514" spans="4:19" x14ac:dyDescent="0.25">
      <c r="D1514" s="4">
        <f t="shared" si="111"/>
        <v>151.0999999999957</v>
      </c>
      <c r="E1514" s="1">
        <v>179.19220000000001</v>
      </c>
      <c r="F1514" s="1">
        <v>160.00389999999999</v>
      </c>
      <c r="G1514" s="1">
        <v>2.0974347020018191</v>
      </c>
      <c r="H1514" s="1">
        <v>7.3172365388688636E-5</v>
      </c>
      <c r="I1514" s="1">
        <v>0.66873367658118377</v>
      </c>
      <c r="J1514" s="4">
        <f t="shared" si="109"/>
        <v>87.29199768219533</v>
      </c>
      <c r="K1514" s="20">
        <f t="shared" si="110"/>
        <v>2.086907747472095</v>
      </c>
      <c r="L1514" s="4">
        <f t="shared" si="112"/>
        <v>1.0526954529724186E-2</v>
      </c>
      <c r="M1514" s="4"/>
      <c r="N1514" s="4"/>
      <c r="O1514" s="4"/>
      <c r="P1514" s="4"/>
      <c r="Q1514" s="4"/>
      <c r="R1514" s="4"/>
      <c r="S1514" s="4"/>
    </row>
    <row r="1515" spans="4:19" x14ac:dyDescent="0.25">
      <c r="D1515" s="4">
        <f t="shared" si="111"/>
        <v>151.1999999999957</v>
      </c>
      <c r="E1515" s="1">
        <v>179.29220000000001</v>
      </c>
      <c r="F1515" s="1">
        <v>160.00389999999999</v>
      </c>
      <c r="G1515" s="1">
        <v>2.0974931414922651</v>
      </c>
      <c r="H1515" s="1">
        <v>7.2974873447854052E-5</v>
      </c>
      <c r="I1515" s="1">
        <v>0.66917271077351592</v>
      </c>
      <c r="J1515" s="4">
        <f t="shared" si="109"/>
        <v>87.403608281720309</v>
      </c>
      <c r="K1515" s="20">
        <f t="shared" si="110"/>
        <v>2.0869429928544645</v>
      </c>
      <c r="L1515" s="4">
        <f t="shared" si="112"/>
        <v>1.0550148637800572E-2</v>
      </c>
      <c r="M1515" s="4"/>
      <c r="N1515" s="4"/>
      <c r="O1515" s="4"/>
      <c r="P1515" s="4"/>
      <c r="Q1515" s="4"/>
      <c r="R1515" s="4"/>
      <c r="S1515" s="4"/>
    </row>
    <row r="1516" spans="4:19" x14ac:dyDescent="0.25">
      <c r="D1516" s="4">
        <f t="shared" si="111"/>
        <v>151.29999999999569</v>
      </c>
      <c r="E1516" s="1">
        <v>179.3922</v>
      </c>
      <c r="F1516" s="1">
        <v>160.00389999999999</v>
      </c>
      <c r="G1516" s="1">
        <v>2.0974937784349406</v>
      </c>
      <c r="H1516" s="1">
        <v>7.2776870525566423E-5</v>
      </c>
      <c r="I1516" s="1">
        <v>0.66961056001420305</v>
      </c>
      <c r="J1516" s="4">
        <f t="shared" si="109"/>
        <v>87.515016634002123</v>
      </c>
      <c r="K1516" s="20">
        <f t="shared" si="110"/>
        <v>2.0869781253826836</v>
      </c>
      <c r="L1516" s="4">
        <f t="shared" si="112"/>
        <v>1.051565305225699E-2</v>
      </c>
      <c r="M1516" s="4"/>
      <c r="N1516" s="4"/>
      <c r="O1516" s="4"/>
      <c r="P1516" s="4"/>
      <c r="Q1516" s="4"/>
      <c r="R1516" s="4"/>
      <c r="S1516" s="4"/>
    </row>
    <row r="1517" spans="4:19" x14ac:dyDescent="0.25">
      <c r="D1517" s="4">
        <f t="shared" si="111"/>
        <v>151.39999999999569</v>
      </c>
      <c r="E1517" s="1">
        <v>179.4922</v>
      </c>
      <c r="F1517" s="1">
        <v>160.00389999999999</v>
      </c>
      <c r="G1517" s="1">
        <v>2.0974022179253859</v>
      </c>
      <c r="H1517" s="1">
        <v>7.2578365063722099E-5</v>
      </c>
      <c r="I1517" s="1">
        <v>0.67004722123735638</v>
      </c>
      <c r="J1517" s="4">
        <f t="shared" si="109"/>
        <v>87.626221286522053</v>
      </c>
      <c r="K1517" s="20">
        <f t="shared" si="110"/>
        <v>2.0870131443274635</v>
      </c>
      <c r="L1517" s="4">
        <f t="shared" si="112"/>
        <v>1.0389073597922405E-2</v>
      </c>
      <c r="M1517" s="4"/>
      <c r="N1517" s="4"/>
      <c r="O1517" s="4"/>
      <c r="P1517" s="4"/>
      <c r="Q1517" s="4"/>
      <c r="R1517" s="4"/>
      <c r="S1517" s="4"/>
    </row>
    <row r="1518" spans="4:19" x14ac:dyDescent="0.25">
      <c r="D1518" s="4">
        <f t="shared" si="111"/>
        <v>151.49999999999568</v>
      </c>
      <c r="E1518" s="1">
        <v>179.59219999999999</v>
      </c>
      <c r="F1518" s="1">
        <v>160.00389999999999</v>
      </c>
      <c r="G1518" s="1">
        <v>2.0971831096451314</v>
      </c>
      <c r="H1518" s="1">
        <v>7.2379365628802767E-5</v>
      </c>
      <c r="I1518" s="1">
        <v>0.67048269142773864</v>
      </c>
      <c r="J1518" s="4">
        <f t="shared" si="109"/>
        <v>87.737220797187348</v>
      </c>
      <c r="K1518" s="20">
        <f t="shared" si="110"/>
        <v>2.0870480489512482</v>
      </c>
      <c r="L1518" s="4">
        <f t="shared" si="112"/>
        <v>1.0135060693883258E-2</v>
      </c>
      <c r="M1518" s="4"/>
      <c r="N1518" s="4"/>
      <c r="O1518" s="4"/>
      <c r="P1518" s="4"/>
      <c r="Q1518" s="4"/>
      <c r="R1518" s="4"/>
      <c r="S1518" s="4"/>
    </row>
    <row r="1519" spans="4:19" x14ac:dyDescent="0.25">
      <c r="D1519" s="4">
        <f t="shared" si="111"/>
        <v>151.59999999999567</v>
      </c>
      <c r="E1519" s="1">
        <v>179.69220000000001</v>
      </c>
      <c r="F1519" s="1">
        <v>160.00389999999999</v>
      </c>
      <c r="G1519" s="1">
        <v>2.0968964854413095</v>
      </c>
      <c r="H1519" s="1">
        <v>7.2179880909864735E-5</v>
      </c>
      <c r="I1519" s="1">
        <v>0.67091696762151154</v>
      </c>
      <c r="J1519" s="4">
        <f t="shared" si="109"/>
        <v>87.848013734597544</v>
      </c>
      <c r="K1519" s="20">
        <f t="shared" si="110"/>
        <v>2.0870828385080151</v>
      </c>
      <c r="L1519" s="4">
        <f t="shared" si="112"/>
        <v>9.8136469332943399E-3</v>
      </c>
      <c r="M1519" s="4"/>
      <c r="N1519" s="4"/>
      <c r="O1519" s="4"/>
      <c r="P1519" s="4"/>
      <c r="Q1519" s="4"/>
      <c r="R1519" s="4"/>
      <c r="S1519" s="4"/>
    </row>
    <row r="1520" spans="4:19" x14ac:dyDescent="0.25">
      <c r="D1520" s="4">
        <f t="shared" si="111"/>
        <v>151.69999999999567</v>
      </c>
      <c r="E1520" s="1">
        <v>179.79220000000001</v>
      </c>
      <c r="F1520" s="1">
        <v>160.00190000000001</v>
      </c>
      <c r="G1520" s="1">
        <v>2.0965786510464053</v>
      </c>
      <c r="H1520" s="1">
        <v>7.1966791625547837E-5</v>
      </c>
      <c r="I1520" s="1">
        <v>0.67135004690697075</v>
      </c>
      <c r="J1520" s="4">
        <f t="shared" si="109"/>
        <v>87.958598678308405</v>
      </c>
      <c r="K1520" s="20">
        <f t="shared" si="110"/>
        <v>2.0871174764817195</v>
      </c>
      <c r="L1520" s="4">
        <f t="shared" si="112"/>
        <v>9.4611745646857592E-3</v>
      </c>
      <c r="M1520" s="4"/>
      <c r="N1520" s="4"/>
      <c r="O1520" s="4"/>
      <c r="P1520" s="4"/>
      <c r="Q1520" s="4"/>
      <c r="R1520" s="4"/>
      <c r="S1520" s="4"/>
    </row>
    <row r="1521" spans="4:19" x14ac:dyDescent="0.25">
      <c r="D1521" s="4">
        <f t="shared" si="111"/>
        <v>151.79999999999566</v>
      </c>
      <c r="E1521" s="1">
        <v>179.8922</v>
      </c>
      <c r="F1521" s="1">
        <v>159.99959999999999</v>
      </c>
      <c r="G1521" s="1">
        <v>2.0963120905368511</v>
      </c>
      <c r="H1521" s="1">
        <v>7.175123470933126E-5</v>
      </c>
      <c r="I1521" s="1">
        <v>0.671781847656724</v>
      </c>
      <c r="J1521" s="4">
        <f t="shared" si="109"/>
        <v>88.068954079364474</v>
      </c>
      <c r="K1521" s="20">
        <f t="shared" si="110"/>
        <v>2.08715198354591</v>
      </c>
      <c r="L1521" s="4">
        <f t="shared" si="112"/>
        <v>9.1601069909410526E-3</v>
      </c>
      <c r="M1521" s="4"/>
      <c r="N1521" s="4"/>
      <c r="O1521" s="4"/>
      <c r="P1521" s="4"/>
      <c r="Q1521" s="4"/>
      <c r="R1521" s="4"/>
      <c r="S1521" s="4"/>
    </row>
    <row r="1522" spans="4:19" x14ac:dyDescent="0.25">
      <c r="D1522" s="4">
        <f t="shared" si="111"/>
        <v>151.89999999999566</v>
      </c>
      <c r="E1522" s="1">
        <v>179.9922</v>
      </c>
      <c r="F1522" s="1">
        <v>159.99959999999999</v>
      </c>
      <c r="G1522" s="1">
        <v>2.0961690969062778</v>
      </c>
      <c r="H1522" s="1">
        <v>7.1550360677781821E-5</v>
      </c>
      <c r="I1522" s="1">
        <v>0.67221235506498001</v>
      </c>
      <c r="J1522" s="4">
        <f t="shared" si="109"/>
        <v>88.179075416089006</v>
      </c>
      <c r="K1522" s="20">
        <f t="shared" si="110"/>
        <v>2.0871864071346868</v>
      </c>
      <c r="L1522" s="4">
        <f t="shared" si="112"/>
        <v>8.9826897715910015E-3</v>
      </c>
      <c r="M1522" s="4"/>
      <c r="N1522" s="4"/>
      <c r="O1522" s="4"/>
      <c r="P1522" s="4"/>
      <c r="Q1522" s="4"/>
      <c r="R1522" s="4"/>
      <c r="S1522" s="4"/>
    </row>
    <row r="1523" spans="4:19" x14ac:dyDescent="0.25">
      <c r="D1523" s="4">
        <f t="shared" si="111"/>
        <v>151.99999999999565</v>
      </c>
      <c r="E1523" s="1">
        <v>180.09219999999999</v>
      </c>
      <c r="F1523" s="1">
        <v>159.99959999999999</v>
      </c>
      <c r="G1523" s="1">
        <v>2.0960640013648764</v>
      </c>
      <c r="H1523" s="1">
        <v>7.1349038235869275E-5</v>
      </c>
      <c r="I1523" s="1">
        <v>0.67264165722904667</v>
      </c>
      <c r="J1523" s="4">
        <f t="shared" si="109"/>
        <v>88.288984510630115</v>
      </c>
      <c r="K1523" s="20">
        <f t="shared" si="110"/>
        <v>2.0872207125243563</v>
      </c>
      <c r="L1523" s="4">
        <f t="shared" si="112"/>
        <v>8.8432888405201027E-3</v>
      </c>
      <c r="M1523" s="4"/>
      <c r="N1523" s="4"/>
      <c r="O1523" s="4"/>
      <c r="P1523" s="4"/>
      <c r="Q1523" s="4"/>
      <c r="R1523" s="4"/>
      <c r="S1523" s="4"/>
    </row>
    <row r="1524" spans="4:19" x14ac:dyDescent="0.25">
      <c r="D1524" s="4">
        <f t="shared" si="111"/>
        <v>152.09999999999565</v>
      </c>
      <c r="E1524" s="1">
        <v>180.19220000000001</v>
      </c>
      <c r="F1524" s="1">
        <v>159.99959999999999</v>
      </c>
      <c r="G1524" s="1">
        <v>2.0959934599636028</v>
      </c>
      <c r="H1524" s="1">
        <v>7.1147276659432724E-5</v>
      </c>
      <c r="I1524" s="1">
        <v>0.67306975145846204</v>
      </c>
      <c r="J1524" s="4">
        <f t="shared" si="109"/>
        <v>88.398679990623691</v>
      </c>
      <c r="K1524" s="20">
        <f t="shared" si="110"/>
        <v>2.0872548989223514</v>
      </c>
      <c r="L1524" s="4">
        <f t="shared" si="112"/>
        <v>8.7385610412513692E-3</v>
      </c>
      <c r="M1524" s="4"/>
      <c r="N1524" s="4"/>
      <c r="O1524" s="4"/>
      <c r="P1524" s="4"/>
      <c r="Q1524" s="4"/>
      <c r="R1524" s="4"/>
      <c r="S1524" s="4"/>
    </row>
    <row r="1525" spans="4:19" x14ac:dyDescent="0.25">
      <c r="D1525" s="4">
        <f t="shared" si="111"/>
        <v>152.19999999999564</v>
      </c>
      <c r="E1525" s="1">
        <v>180.29220000000001</v>
      </c>
      <c r="F1525" s="1">
        <v>159.99959999999999</v>
      </c>
      <c r="G1525" s="1">
        <v>2.0959700523202907</v>
      </c>
      <c r="H1525" s="1">
        <v>7.0945085333036284E-5</v>
      </c>
      <c r="I1525" s="1">
        <v>0.67349663511841862</v>
      </c>
      <c r="J1525" s="4">
        <f t="shared" si="109"/>
        <v>88.508160495962244</v>
      </c>
      <c r="K1525" s="20">
        <f t="shared" si="110"/>
        <v>2.0872889655263362</v>
      </c>
      <c r="L1525" s="4">
        <f t="shared" si="112"/>
        <v>8.6810867939544067E-3</v>
      </c>
      <c r="M1525" s="4"/>
      <c r="N1525" s="4"/>
      <c r="O1525" s="4"/>
      <c r="P1525" s="4"/>
      <c r="Q1525" s="4"/>
      <c r="R1525" s="4"/>
      <c r="S1525" s="4"/>
    </row>
    <row r="1526" spans="4:19" x14ac:dyDescent="0.25">
      <c r="D1526" s="4">
        <f t="shared" si="111"/>
        <v>152.29999999999563</v>
      </c>
      <c r="E1526" s="1">
        <v>180.3922</v>
      </c>
      <c r="F1526" s="1">
        <v>159.99959999999999</v>
      </c>
      <c r="G1526" s="1">
        <v>2.0960100204731571</v>
      </c>
      <c r="H1526" s="1">
        <v>7.0742473747465866E-5</v>
      </c>
      <c r="I1526" s="1">
        <v>0.67392230563041677</v>
      </c>
      <c r="J1526" s="4">
        <f t="shared" si="109"/>
        <v>88.617424679043125</v>
      </c>
      <c r="K1526" s="20">
        <f t="shared" si="110"/>
        <v>2.087322911523978</v>
      </c>
      <c r="L1526" s="4">
        <f t="shared" si="112"/>
        <v>8.6871089491791231E-3</v>
      </c>
      <c r="M1526" s="4"/>
      <c r="N1526" s="4"/>
      <c r="O1526" s="4"/>
      <c r="P1526" s="4"/>
      <c r="Q1526" s="4"/>
      <c r="R1526" s="4"/>
      <c r="S1526" s="4"/>
    </row>
    <row r="1527" spans="4:19" x14ac:dyDescent="0.25">
      <c r="D1527" s="4">
        <f t="shared" si="111"/>
        <v>152.39999999999563</v>
      </c>
      <c r="E1527" s="1">
        <v>180.4922</v>
      </c>
      <c r="F1527" s="1">
        <v>159.99959999999999</v>
      </c>
      <c r="G1527" s="1">
        <v>2.0960649567788892</v>
      </c>
      <c r="H1527" s="1">
        <v>7.0539451497163099E-5</v>
      </c>
      <c r="I1527" s="1">
        <v>0.67434676047290154</v>
      </c>
      <c r="J1527" s="4">
        <f t="shared" si="109"/>
        <v>88.72647120501297</v>
      </c>
      <c r="K1527" s="20">
        <f t="shared" si="110"/>
        <v>2.0873567360927132</v>
      </c>
      <c r="L1527" s="4">
        <f t="shared" si="112"/>
        <v>8.7082206861759381E-3</v>
      </c>
      <c r="M1527" s="4"/>
      <c r="N1527" s="4"/>
      <c r="O1527" s="4"/>
      <c r="P1527" s="4"/>
      <c r="Q1527" s="4"/>
      <c r="R1527" s="4"/>
      <c r="S1527" s="4"/>
    </row>
    <row r="1528" spans="4:19" x14ac:dyDescent="0.25">
      <c r="D1528" s="4">
        <f t="shared" si="111"/>
        <v>152.49999999999562</v>
      </c>
      <c r="E1528" s="1">
        <v>180.59219999999999</v>
      </c>
      <c r="F1528" s="1">
        <v>159.99959999999999</v>
      </c>
      <c r="G1528" s="1">
        <v>2.0960877274795262</v>
      </c>
      <c r="H1528" s="1">
        <v>7.0336028277599269E-5</v>
      </c>
      <c r="I1528" s="1">
        <v>0.67476999718188446</v>
      </c>
      <c r="J1528" s="4">
        <f t="shared" si="109"/>
        <v>88.835298752009308</v>
      </c>
      <c r="K1528" s="20">
        <f t="shared" si="110"/>
        <v>2.0873904383995101</v>
      </c>
      <c r="L1528" s="4">
        <f t="shared" si="112"/>
        <v>8.6972890800161018E-3</v>
      </c>
      <c r="M1528" s="4"/>
      <c r="N1528" s="4"/>
      <c r="O1528" s="4"/>
      <c r="P1528" s="4"/>
      <c r="Q1528" s="4"/>
      <c r="R1528" s="4"/>
      <c r="S1528" s="4"/>
    </row>
    <row r="1529" spans="4:19" x14ac:dyDescent="0.25">
      <c r="D1529" s="4">
        <f t="shared" si="111"/>
        <v>152.59999999999562</v>
      </c>
      <c r="E1529" s="1">
        <v>180.69220000000001</v>
      </c>
      <c r="F1529" s="1">
        <v>159.99959999999999</v>
      </c>
      <c r="G1529" s="1">
        <v>2.0960310395814372</v>
      </c>
      <c r="H1529" s="1">
        <v>7.0132213882586161E-5</v>
      </c>
      <c r="I1529" s="1">
        <v>0.6751920133515501</v>
      </c>
      <c r="J1529" s="4">
        <f t="shared" si="109"/>
        <v>88.943906011398568</v>
      </c>
      <c r="K1529" s="20">
        <f t="shared" si="110"/>
        <v>2.0874240176006285</v>
      </c>
      <c r="L1529" s="4">
        <f t="shared" si="112"/>
        <v>8.60702198080876E-3</v>
      </c>
      <c r="M1529" s="4"/>
      <c r="N1529" s="4"/>
      <c r="O1529" s="4"/>
      <c r="P1529" s="4"/>
      <c r="Q1529" s="4"/>
      <c r="R1529" s="4"/>
      <c r="S1529" s="4"/>
    </row>
    <row r="1530" spans="4:19" x14ac:dyDescent="0.25">
      <c r="D1530" s="4">
        <f t="shared" si="111"/>
        <v>152.69999999999561</v>
      </c>
      <c r="E1530" s="1">
        <v>180.79220000000001</v>
      </c>
      <c r="F1530" s="1">
        <v>159.99950000000001</v>
      </c>
      <c r="G1530" s="1">
        <v>2.0959031733393987</v>
      </c>
      <c r="H1530" s="1">
        <v>6.9927346482386805E-5</v>
      </c>
      <c r="I1530" s="1">
        <v>0.67561280663484558</v>
      </c>
      <c r="J1530" s="4">
        <f t="shared" si="109"/>
        <v>89.052291688010712</v>
      </c>
      <c r="K1530" s="20">
        <f t="shared" si="110"/>
        <v>2.0874574703562754</v>
      </c>
      <c r="L1530" s="4">
        <f t="shared" si="112"/>
        <v>8.4457029831233044E-3</v>
      </c>
      <c r="M1530" s="4"/>
      <c r="N1530" s="4"/>
      <c r="O1530" s="4"/>
      <c r="P1530" s="4"/>
      <c r="Q1530" s="4"/>
      <c r="R1530" s="4"/>
      <c r="S1530" s="4"/>
    </row>
    <row r="1531" spans="4:19" x14ac:dyDescent="0.25">
      <c r="D1531" s="4">
        <f t="shared" si="111"/>
        <v>152.79999999999561</v>
      </c>
      <c r="E1531" s="1">
        <v>180.8922</v>
      </c>
      <c r="F1531" s="1">
        <v>159.9992</v>
      </c>
      <c r="G1531" s="1">
        <v>2.0957554026387619</v>
      </c>
      <c r="H1531" s="1">
        <v>6.9720760322538399E-5</v>
      </c>
      <c r="I1531" s="1">
        <v>0.67603237071373989</v>
      </c>
      <c r="J1531" s="4">
        <f t="shared" si="109"/>
        <v>89.160453460927812</v>
      </c>
      <c r="K1531" s="20">
        <f t="shared" si="110"/>
        <v>2.0874907926683148</v>
      </c>
      <c r="L1531" s="4">
        <f t="shared" si="112"/>
        <v>8.2646099704470899E-3</v>
      </c>
      <c r="M1531" s="4"/>
      <c r="N1531" s="4"/>
      <c r="O1531" s="4"/>
      <c r="P1531" s="4"/>
      <c r="Q1531" s="4"/>
      <c r="R1531" s="4"/>
      <c r="S1531" s="4"/>
    </row>
    <row r="1532" spans="4:19" x14ac:dyDescent="0.25">
      <c r="D1532" s="4">
        <f t="shared" si="111"/>
        <v>152.8999999999956</v>
      </c>
      <c r="E1532" s="1">
        <v>180.9922</v>
      </c>
      <c r="F1532" s="1">
        <v>159.9983</v>
      </c>
      <c r="G1532" s="1">
        <v>2.0955915491355772</v>
      </c>
      <c r="H1532" s="1">
        <v>6.9509761644253785E-5</v>
      </c>
      <c r="I1532" s="1">
        <v>0.67645069527567514</v>
      </c>
      <c r="J1532" s="4">
        <f t="shared" si="109"/>
        <v>89.268387973047183</v>
      </c>
      <c r="K1532" s="20">
        <f t="shared" si="110"/>
        <v>2.0875239718908976</v>
      </c>
      <c r="L1532" s="4">
        <f t="shared" si="112"/>
        <v>8.0675772446796579E-3</v>
      </c>
      <c r="M1532" s="4"/>
      <c r="N1532" s="4"/>
      <c r="O1532" s="4"/>
      <c r="P1532" s="4"/>
      <c r="Q1532" s="4"/>
      <c r="R1532" s="4"/>
      <c r="S1532" s="4"/>
    </row>
    <row r="1533" spans="4:19" x14ac:dyDescent="0.25">
      <c r="D1533" s="4">
        <f t="shared" si="111"/>
        <v>152.99999999999559</v>
      </c>
      <c r="E1533" s="1">
        <v>181.09219999999999</v>
      </c>
      <c r="F1533" s="1">
        <v>159.9975</v>
      </c>
      <c r="G1533" s="1">
        <v>2.0954659121929025</v>
      </c>
      <c r="H1533" s="1">
        <v>6.9299079379318143E-5</v>
      </c>
      <c r="I1533" s="1">
        <v>0.67686775384554065</v>
      </c>
      <c r="J1533" s="4">
        <f t="shared" si="109"/>
        <v>89.376087683153301</v>
      </c>
      <c r="K1533" s="20">
        <f t="shared" si="110"/>
        <v>2.0875570227894999</v>
      </c>
      <c r="L1533" s="4">
        <f t="shared" si="112"/>
        <v>7.9088894034025081E-3</v>
      </c>
      <c r="M1533" s="4"/>
      <c r="N1533" s="4"/>
      <c r="O1533" s="4"/>
      <c r="P1533" s="4"/>
      <c r="Q1533" s="4"/>
      <c r="R1533" s="4"/>
      <c r="S1533" s="4"/>
    </row>
    <row r="1534" spans="4:19" x14ac:dyDescent="0.25">
      <c r="D1534" s="4">
        <f t="shared" si="111"/>
        <v>153.09999999999559</v>
      </c>
      <c r="E1534" s="1">
        <v>181.19220000000001</v>
      </c>
      <c r="F1534" s="1">
        <v>159.9966</v>
      </c>
      <c r="G1534" s="1">
        <v>2.0954098612374885</v>
      </c>
      <c r="H1534" s="1">
        <v>6.9087371279865574E-5</v>
      </c>
      <c r="I1534" s="1">
        <v>0.6772835483218167</v>
      </c>
      <c r="J1534" s="4">
        <f t="shared" si="109"/>
        <v>89.483552363753276</v>
      </c>
      <c r="K1534" s="20">
        <f t="shared" si="110"/>
        <v>2.087589939322005</v>
      </c>
      <c r="L1534" s="4">
        <f t="shared" si="112"/>
        <v>7.8199219154835298E-3</v>
      </c>
      <c r="M1534" s="4"/>
      <c r="N1534" s="4"/>
      <c r="O1534" s="4"/>
      <c r="P1534" s="4"/>
      <c r="Q1534" s="4"/>
      <c r="R1534" s="4"/>
      <c r="S1534" s="4"/>
    </row>
    <row r="1535" spans="4:19" x14ac:dyDescent="0.25">
      <c r="D1535" s="4">
        <f t="shared" si="111"/>
        <v>153.19999999999558</v>
      </c>
      <c r="E1535" s="1">
        <v>181.29220000000001</v>
      </c>
      <c r="F1535" s="1">
        <v>159.99600000000001</v>
      </c>
      <c r="G1535" s="1">
        <v>2.0954264217470424</v>
      </c>
      <c r="H1535" s="1">
        <v>6.8877362460310407E-5</v>
      </c>
      <c r="I1535" s="1">
        <v>0.67769807254949588</v>
      </c>
      <c r="J1535" s="4">
        <f t="shared" si="109"/>
        <v>89.590779705500381</v>
      </c>
      <c r="K1535" s="20">
        <f t="shared" si="110"/>
        <v>2.0876227316195313</v>
      </c>
      <c r="L1535" s="4">
        <f t="shared" si="112"/>
        <v>7.8036901275111425E-3</v>
      </c>
      <c r="M1535" s="4"/>
      <c r="N1535" s="4"/>
      <c r="O1535" s="4"/>
      <c r="P1535" s="4"/>
      <c r="Q1535" s="4"/>
      <c r="R1535" s="4"/>
      <c r="S1535" s="4"/>
    </row>
    <row r="1536" spans="4:19" x14ac:dyDescent="0.25">
      <c r="D1536" s="4">
        <f t="shared" si="111"/>
        <v>153.29999999999558</v>
      </c>
      <c r="E1536" s="1">
        <v>181.3922</v>
      </c>
      <c r="F1536" s="1">
        <v>159.99520000000001</v>
      </c>
      <c r="G1536" s="1">
        <v>2.0955270586897177</v>
      </c>
      <c r="H1536" s="1">
        <v>6.8665667621170662E-5</v>
      </c>
      <c r="I1536" s="1">
        <v>0.67811133672425772</v>
      </c>
      <c r="J1536" s="4">
        <f t="shared" si="109"/>
        <v>89.697771629168116</v>
      </c>
      <c r="K1536" s="20">
        <f t="shared" si="110"/>
        <v>2.087655385398103</v>
      </c>
      <c r="L1536" s="4">
        <f t="shared" si="112"/>
        <v>7.8716732916146448E-3</v>
      </c>
      <c r="M1536" s="4"/>
      <c r="N1536" s="4"/>
      <c r="O1536" s="4"/>
      <c r="P1536" s="4"/>
      <c r="Q1536" s="4"/>
      <c r="R1536" s="4"/>
      <c r="S1536" s="4"/>
    </row>
    <row r="1537" spans="4:19" x14ac:dyDescent="0.25">
      <c r="D1537" s="4">
        <f t="shared" si="111"/>
        <v>153.39999999999557</v>
      </c>
      <c r="E1537" s="1">
        <v>181.4922</v>
      </c>
      <c r="F1537" s="1">
        <v>159.99440000000001</v>
      </c>
      <c r="G1537" s="1">
        <v>2.0956692561419468</v>
      </c>
      <c r="H1537" s="1">
        <v>6.8453657151765001E-5</v>
      </c>
      <c r="I1537" s="1">
        <v>0.67852333072998472</v>
      </c>
      <c r="J1537" s="4">
        <f t="shared" si="109"/>
        <v>89.804524799798358</v>
      </c>
      <c r="K1537" s="20">
        <f t="shared" si="110"/>
        <v>2.0876879046737864</v>
      </c>
      <c r="L1537" s="4">
        <f t="shared" si="112"/>
        <v>7.9813514681603692E-3</v>
      </c>
      <c r="M1537" s="4"/>
      <c r="N1537" s="4"/>
      <c r="O1537" s="4"/>
      <c r="P1537" s="4"/>
      <c r="Q1537" s="4"/>
      <c r="R1537" s="4"/>
      <c r="S1537" s="4"/>
    </row>
    <row r="1538" spans="4:19" x14ac:dyDescent="0.25">
      <c r="D1538" s="4">
        <f t="shared" si="111"/>
        <v>153.49999999999557</v>
      </c>
      <c r="E1538" s="1">
        <v>181.59219999999999</v>
      </c>
      <c r="F1538" s="1">
        <v>159.99359999999999</v>
      </c>
      <c r="G1538" s="1">
        <v>2.0958420268425835</v>
      </c>
      <c r="H1538" s="1">
        <v>6.8241342050898211E-5</v>
      </c>
      <c r="I1538" s="1">
        <v>0.67893405267289531</v>
      </c>
      <c r="J1538" s="4">
        <f t="shared" si="109"/>
        <v>89.911038007441391</v>
      </c>
      <c r="K1538" s="20">
        <f t="shared" si="110"/>
        <v>2.0877202884262407</v>
      </c>
      <c r="L1538" s="4">
        <f t="shared" si="112"/>
        <v>8.121738416342783E-3</v>
      </c>
      <c r="M1538" s="4"/>
      <c r="N1538" s="4"/>
      <c r="O1538" s="4"/>
      <c r="P1538" s="4"/>
      <c r="Q1538" s="4"/>
      <c r="R1538" s="4"/>
      <c r="S1538" s="4"/>
    </row>
    <row r="1539" spans="4:19" x14ac:dyDescent="0.25">
      <c r="D1539" s="4">
        <f t="shared" si="111"/>
        <v>153.59999999999556</v>
      </c>
      <c r="E1539" s="1">
        <v>181.69220000000001</v>
      </c>
      <c r="F1539" s="1">
        <v>159.99279999999999</v>
      </c>
      <c r="G1539" s="1">
        <v>2.096037409008189</v>
      </c>
      <c r="H1539" s="1">
        <v>6.8028733391877779E-5</v>
      </c>
      <c r="I1539" s="1">
        <v>0.67934350072520078</v>
      </c>
      <c r="J1539" s="4">
        <f t="shared" si="109"/>
        <v>90.017310058292423</v>
      </c>
      <c r="K1539" s="20">
        <f t="shared" si="110"/>
        <v>2.0877525356198277</v>
      </c>
      <c r="L1539" s="4">
        <f t="shared" si="112"/>
        <v>8.284873388361369E-3</v>
      </c>
      <c r="M1539" s="4"/>
      <c r="N1539" s="4"/>
      <c r="O1539" s="4"/>
      <c r="P1539" s="4"/>
      <c r="Q1539" s="4"/>
      <c r="R1539" s="4"/>
      <c r="S1539" s="4"/>
    </row>
    <row r="1540" spans="4:19" x14ac:dyDescent="0.25">
      <c r="D1540" s="4">
        <f t="shared" si="111"/>
        <v>153.69999999999555</v>
      </c>
      <c r="E1540" s="1">
        <v>181.79220000000001</v>
      </c>
      <c r="F1540" s="1">
        <v>159.99170000000001</v>
      </c>
      <c r="G1540" s="1">
        <v>2.0962216446769784</v>
      </c>
      <c r="H1540" s="1">
        <v>6.7813782896457064E-5</v>
      </c>
      <c r="I1540" s="1">
        <v>0.67975167312555207</v>
      </c>
      <c r="J1540" s="4">
        <f t="shared" ref="J1540:J1603" si="113">$B$2+($B$3-$B$2)*$B$4*I1540/(1-(1-$B$4)*I1540)</f>
        <v>90.123339774897715</v>
      </c>
      <c r="K1540" s="20">
        <f t="shared" ref="K1540:K1603" si="114">$B$19+$B$20*I1540+$B$21*F1540+($B$22+$B$23*F1540-$B$19-$B$20*I1540-$B$21*F1540)/(1+EXP($B$24*(F1540-J1540-$B$25-$B$26*F1540)))</f>
        <v>2.0877846348684241</v>
      </c>
      <c r="L1540" s="4">
        <f t="shared" si="112"/>
        <v>8.4370098085542189E-3</v>
      </c>
      <c r="M1540" s="4"/>
      <c r="N1540" s="4"/>
      <c r="O1540" s="4"/>
      <c r="P1540" s="4"/>
      <c r="Q1540" s="4"/>
      <c r="R1540" s="4"/>
      <c r="S1540" s="4"/>
    </row>
    <row r="1541" spans="4:19" x14ac:dyDescent="0.25">
      <c r="D1541" s="4">
        <f t="shared" ref="D1541:D1604" si="115">D1540+0.1</f>
        <v>153.79999999999555</v>
      </c>
      <c r="E1541" s="1">
        <v>181.8922</v>
      </c>
      <c r="F1541" s="1">
        <v>159.99039999999999</v>
      </c>
      <c r="G1541" s="1">
        <v>2.0963726000909912</v>
      </c>
      <c r="H1541" s="1">
        <v>6.7597183105269469E-5</v>
      </c>
      <c r="I1541" s="1">
        <v>0.68015855582293083</v>
      </c>
      <c r="J1541" s="4">
        <f t="shared" si="113"/>
        <v>90.229122782513926</v>
      </c>
      <c r="K1541" s="20">
        <f t="shared" si="114"/>
        <v>2.0878165866671781</v>
      </c>
      <c r="L1541" s="4">
        <f t="shared" si="112"/>
        <v>8.5560134238131802E-3</v>
      </c>
      <c r="M1541" s="4"/>
      <c r="N1541" s="4"/>
      <c r="O1541" s="4"/>
      <c r="P1541" s="4"/>
      <c r="Q1541" s="4"/>
      <c r="R1541" s="4"/>
      <c r="S1541" s="4"/>
    </row>
    <row r="1542" spans="4:19" x14ac:dyDescent="0.25">
      <c r="D1542" s="4">
        <f t="shared" si="115"/>
        <v>153.89999999999554</v>
      </c>
      <c r="E1542" s="1">
        <v>181.9922</v>
      </c>
      <c r="F1542" s="1">
        <v>159.9896</v>
      </c>
      <c r="G1542" s="1">
        <v>2.0964960077343031</v>
      </c>
      <c r="H1542" s="1">
        <v>6.7383766530695039E-5</v>
      </c>
      <c r="I1542" s="1">
        <v>0.68056413892156242</v>
      </c>
      <c r="J1542" s="4">
        <f t="shared" si="113"/>
        <v>90.33465577658437</v>
      </c>
      <c r="K1542" s="20">
        <f t="shared" si="114"/>
        <v>2.0878484142922011</v>
      </c>
      <c r="L1542" s="4">
        <f t="shared" si="112"/>
        <v>8.6475934421019751E-3</v>
      </c>
      <c r="M1542" s="4"/>
      <c r="N1542" s="4"/>
      <c r="O1542" s="4"/>
      <c r="P1542" s="4"/>
      <c r="Q1542" s="4"/>
      <c r="R1542" s="4"/>
      <c r="S1542" s="4"/>
    </row>
    <row r="1543" spans="4:19" x14ac:dyDescent="0.25">
      <c r="D1543" s="4">
        <f t="shared" si="115"/>
        <v>153.99999999999554</v>
      </c>
      <c r="E1543" s="1">
        <v>182.09219999999999</v>
      </c>
      <c r="F1543" s="1">
        <v>159.9888</v>
      </c>
      <c r="G1543" s="1">
        <v>2.096627217925386</v>
      </c>
      <c r="H1543" s="1">
        <v>6.7170101576168818E-5</v>
      </c>
      <c r="I1543" s="1">
        <v>0.68096844152074654</v>
      </c>
      <c r="J1543" s="4">
        <f t="shared" si="113"/>
        <v>90.439942998691066</v>
      </c>
      <c r="K1543" s="20">
        <f t="shared" si="114"/>
        <v>2.0878801010369035</v>
      </c>
      <c r="L1543" s="4">
        <f t="shared" si="112"/>
        <v>8.747116888482509E-3</v>
      </c>
      <c r="M1543" s="4"/>
      <c r="N1543" s="4"/>
      <c r="O1543" s="4"/>
      <c r="P1543" s="4"/>
      <c r="Q1543" s="4"/>
      <c r="R1543" s="4"/>
      <c r="S1543" s="4"/>
    </row>
    <row r="1544" spans="4:19" x14ac:dyDescent="0.25">
      <c r="D1544" s="4">
        <f t="shared" si="115"/>
        <v>154.09999999999553</v>
      </c>
      <c r="E1544" s="1">
        <v>182.19220000000001</v>
      </c>
      <c r="F1544" s="1">
        <v>159.9879</v>
      </c>
      <c r="G1544" s="1">
        <v>2.0967351797088254</v>
      </c>
      <c r="H1544" s="1">
        <v>6.6955507495670134E-5</v>
      </c>
      <c r="I1544" s="1">
        <v>0.68137146213020361</v>
      </c>
      <c r="J1544" s="4">
        <f t="shared" si="113"/>
        <v>90.544983339135001</v>
      </c>
      <c r="K1544" s="20">
        <f t="shared" si="114"/>
        <v>2.0879116418627408</v>
      </c>
      <c r="L1544" s="4">
        <f t="shared" si="112"/>
        <v>8.8235378460845837E-3</v>
      </c>
      <c r="M1544" s="4"/>
      <c r="N1544" s="4"/>
      <c r="O1544" s="4"/>
      <c r="P1544" s="4"/>
      <c r="Q1544" s="4"/>
      <c r="R1544" s="4"/>
      <c r="S1544" s="4"/>
    </row>
    <row r="1545" spans="4:19" x14ac:dyDescent="0.25">
      <c r="D1545" s="4">
        <f t="shared" si="115"/>
        <v>154.19999999999553</v>
      </c>
      <c r="E1545" s="1">
        <v>182.29220000000001</v>
      </c>
      <c r="F1545" s="1">
        <v>159.9873</v>
      </c>
      <c r="G1545" s="1">
        <v>2.0968261032757045</v>
      </c>
      <c r="H1545" s="1">
        <v>6.6742767838914608E-5</v>
      </c>
      <c r="I1545" s="1">
        <v>0.68177319517517765</v>
      </c>
      <c r="J1545" s="4">
        <f t="shared" si="113"/>
        <v>90.64977462181632</v>
      </c>
      <c r="K1545" s="20">
        <f t="shared" si="114"/>
        <v>2.0879430511204484</v>
      </c>
      <c r="L1545" s="4">
        <f t="shared" si="112"/>
        <v>8.8830521552560882E-3</v>
      </c>
      <c r="M1545" s="4"/>
      <c r="N1545" s="4"/>
      <c r="O1545" s="4"/>
      <c r="P1545" s="4"/>
      <c r="Q1545" s="4"/>
      <c r="R1545" s="4"/>
      <c r="S1545" s="4"/>
    </row>
    <row r="1546" spans="4:19" x14ac:dyDescent="0.25">
      <c r="D1546" s="4">
        <f t="shared" si="115"/>
        <v>154.29999999999552</v>
      </c>
      <c r="E1546" s="1">
        <v>182.3922</v>
      </c>
      <c r="F1546" s="1">
        <v>159.98650000000001</v>
      </c>
      <c r="G1546" s="1">
        <v>2.0969038102820741</v>
      </c>
      <c r="H1546" s="1">
        <v>6.6528425518014308E-5</v>
      </c>
      <c r="I1546" s="1">
        <v>0.68217365178221112</v>
      </c>
      <c r="J1546" s="4">
        <f t="shared" si="113"/>
        <v>90.754319028495175</v>
      </c>
      <c r="K1546" s="20">
        <f t="shared" si="114"/>
        <v>2.0879743089057627</v>
      </c>
      <c r="L1546" s="4">
        <f t="shared" si="112"/>
        <v>8.9295013763113218E-3</v>
      </c>
      <c r="M1546" s="4"/>
      <c r="N1546" s="4"/>
      <c r="O1546" s="4"/>
      <c r="P1546" s="4"/>
      <c r="Q1546" s="4"/>
      <c r="R1546" s="4"/>
      <c r="S1546" s="4"/>
    </row>
    <row r="1547" spans="4:19" x14ac:dyDescent="0.25">
      <c r="D1547" s="4">
        <f t="shared" si="115"/>
        <v>154.39999999999552</v>
      </c>
      <c r="E1547" s="1">
        <v>182.4922</v>
      </c>
      <c r="F1547" s="1">
        <v>159.98560000000001</v>
      </c>
      <c r="G1547" s="1">
        <v>2.0969764217470424</v>
      </c>
      <c r="H1547" s="1">
        <v>6.6313184405514649E-5</v>
      </c>
      <c r="I1547" s="1">
        <v>0.68257282233531913</v>
      </c>
      <c r="J1547" s="4">
        <f t="shared" si="113"/>
        <v>90.858613329479724</v>
      </c>
      <c r="K1547" s="20">
        <f t="shared" si="114"/>
        <v>2.0880054169222309</v>
      </c>
      <c r="L1547" s="4">
        <f t="shared" si="112"/>
        <v>8.9710048248115015E-3</v>
      </c>
      <c r="M1547" s="4"/>
      <c r="N1547" s="4"/>
      <c r="O1547" s="4"/>
      <c r="P1547" s="4"/>
      <c r="Q1547" s="4"/>
      <c r="R1547" s="4"/>
      <c r="S1547" s="4"/>
    </row>
    <row r="1548" spans="4:19" x14ac:dyDescent="0.25">
      <c r="D1548" s="4">
        <f t="shared" si="115"/>
        <v>154.49999999999551</v>
      </c>
      <c r="E1548" s="1">
        <v>182.59219999999999</v>
      </c>
      <c r="F1548" s="1">
        <v>159.9854</v>
      </c>
      <c r="G1548" s="1">
        <v>2.0970757848043671</v>
      </c>
      <c r="H1548" s="1">
        <v>6.6102635124139111E-5</v>
      </c>
      <c r="I1548" s="1">
        <v>0.6829707014417522</v>
      </c>
      <c r="J1548" s="4">
        <f t="shared" si="113"/>
        <v>90.962655392415115</v>
      </c>
      <c r="K1548" s="20">
        <f t="shared" si="114"/>
        <v>2.0880364088609458</v>
      </c>
      <c r="L1548" s="4">
        <f t="shared" si="112"/>
        <v>9.0393759434213017E-3</v>
      </c>
      <c r="M1548" s="4"/>
      <c r="N1548" s="4"/>
      <c r="O1548" s="4"/>
      <c r="P1548" s="4"/>
      <c r="Q1548" s="4"/>
      <c r="R1548" s="4"/>
      <c r="S1548" s="4"/>
    </row>
    <row r="1549" spans="4:19" x14ac:dyDescent="0.25">
      <c r="D1549" s="4">
        <f t="shared" si="115"/>
        <v>154.5999999999955</v>
      </c>
      <c r="E1549" s="1">
        <v>182.69220000000001</v>
      </c>
      <c r="F1549" s="1">
        <v>159.9854</v>
      </c>
      <c r="G1549" s="1">
        <v>2.0972652752502272</v>
      </c>
      <c r="H1549" s="1">
        <v>6.5893307147056311E-5</v>
      </c>
      <c r="I1549" s="1">
        <v>0.68336731725249711</v>
      </c>
      <c r="J1549" s="4">
        <f t="shared" si="113"/>
        <v>91.066451863304906</v>
      </c>
      <c r="K1549" s="20">
        <f t="shared" si="114"/>
        <v>2.0880672657850017</v>
      </c>
      <c r="L1549" s="4">
        <f t="shared" si="112"/>
        <v>9.1980094652255318E-3</v>
      </c>
      <c r="M1549" s="4"/>
      <c r="N1549" s="4"/>
      <c r="O1549" s="4"/>
      <c r="P1549" s="4"/>
      <c r="Q1549" s="4"/>
      <c r="R1549" s="4"/>
      <c r="S1549" s="4"/>
    </row>
    <row r="1550" spans="4:19" x14ac:dyDescent="0.25">
      <c r="D1550" s="4">
        <f t="shared" si="115"/>
        <v>154.6999999999955</v>
      </c>
      <c r="E1550" s="1">
        <v>182.79220000000001</v>
      </c>
      <c r="F1550" s="1">
        <v>159.9854</v>
      </c>
      <c r="G1550" s="1">
        <v>2.0975238739763418</v>
      </c>
      <c r="H1550" s="1">
        <v>6.5683814693276682E-5</v>
      </c>
      <c r="I1550" s="1">
        <v>0.68376267709537941</v>
      </c>
      <c r="J1550" s="4">
        <f t="shared" si="113"/>
        <v>91.170003956783106</v>
      </c>
      <c r="K1550" s="20">
        <f t="shared" si="114"/>
        <v>2.0880979785789768</v>
      </c>
      <c r="L1550" s="4">
        <f t="shared" ref="L1550:L1613" si="116">ABS(G1550-K1550)</f>
        <v>9.4258953973649362E-3</v>
      </c>
      <c r="M1550" s="4"/>
      <c r="N1550" s="4"/>
      <c r="O1550" s="4"/>
      <c r="P1550" s="4"/>
      <c r="Q1550" s="4"/>
      <c r="R1550" s="4"/>
      <c r="S1550" s="4"/>
    </row>
    <row r="1551" spans="4:19" x14ac:dyDescent="0.25">
      <c r="D1551" s="4">
        <f t="shared" si="115"/>
        <v>154.79999999999549</v>
      </c>
      <c r="E1551" s="1">
        <v>182.8922</v>
      </c>
      <c r="F1551" s="1">
        <v>159.98589999999999</v>
      </c>
      <c r="G1551" s="1">
        <v>2.0978097020018192</v>
      </c>
      <c r="H1551" s="1">
        <v>6.5477676638426384E-5</v>
      </c>
      <c r="I1551" s="1">
        <v>0.68415677998353908</v>
      </c>
      <c r="J1551" s="4">
        <f t="shared" si="113"/>
        <v>91.2733107140632</v>
      </c>
      <c r="K1551" s="20">
        <f t="shared" si="114"/>
        <v>2.0881285704963113</v>
      </c>
      <c r="L1551" s="4">
        <f t="shared" si="116"/>
        <v>9.6811315055078673E-3</v>
      </c>
      <c r="M1551" s="4"/>
      <c r="N1551" s="4"/>
      <c r="O1551" s="4"/>
      <c r="P1551" s="4"/>
      <c r="Q1551" s="4"/>
      <c r="R1551" s="4"/>
      <c r="S1551" s="4"/>
    </row>
    <row r="1552" spans="4:19" x14ac:dyDescent="0.25">
      <c r="D1552" s="4">
        <f t="shared" si="115"/>
        <v>154.89999999999549</v>
      </c>
      <c r="E1552" s="1">
        <v>182.9922</v>
      </c>
      <c r="F1552" s="1">
        <v>159.98670000000001</v>
      </c>
      <c r="G1552" s="1">
        <v>2.0981060395814373</v>
      </c>
      <c r="H1552" s="1">
        <v>6.5273506504722628E-5</v>
      </c>
      <c r="I1552" s="1">
        <v>0.68454964604336965</v>
      </c>
      <c r="J1552" s="4">
        <f t="shared" si="113"/>
        <v>91.376376717458058</v>
      </c>
      <c r="K1552" s="20">
        <f t="shared" si="114"/>
        <v>2.088159034181825</v>
      </c>
      <c r="L1552" s="4">
        <f t="shared" si="116"/>
        <v>9.947005399612241E-3</v>
      </c>
      <c r="M1552" s="4"/>
      <c r="N1552" s="4"/>
      <c r="O1552" s="4"/>
      <c r="P1552" s="4"/>
      <c r="Q1552" s="4"/>
      <c r="R1552" s="4"/>
      <c r="S1552" s="4"/>
    </row>
    <row r="1553" spans="4:19" x14ac:dyDescent="0.25">
      <c r="D1553" s="4">
        <f t="shared" si="115"/>
        <v>154.99999999999548</v>
      </c>
      <c r="E1553" s="1">
        <v>183.09219999999999</v>
      </c>
      <c r="F1553" s="1">
        <v>159.98740000000001</v>
      </c>
      <c r="G1553" s="1">
        <v>2.0983533325750678</v>
      </c>
      <c r="H1553" s="1">
        <v>6.5068503479769318E-5</v>
      </c>
      <c r="I1553" s="1">
        <v>0.68494128708239799</v>
      </c>
      <c r="J1553" s="4">
        <f t="shared" si="113"/>
        <v>91.479204382060601</v>
      </c>
      <c r="K1553" s="20">
        <f t="shared" si="114"/>
        <v>2.088189350126803</v>
      </c>
      <c r="L1553" s="4">
        <f t="shared" si="116"/>
        <v>1.0163982448264886E-2</v>
      </c>
      <c r="M1553" s="4"/>
      <c r="N1553" s="4"/>
      <c r="O1553" s="4"/>
      <c r="P1553" s="4"/>
      <c r="Q1553" s="4"/>
      <c r="R1553" s="4"/>
      <c r="S1553" s="4"/>
    </row>
    <row r="1554" spans="4:19" x14ac:dyDescent="0.25">
      <c r="D1554" s="4">
        <f t="shared" si="115"/>
        <v>155.09999999999548</v>
      </c>
      <c r="E1554" s="1">
        <v>183.19220000000001</v>
      </c>
      <c r="F1554" s="1">
        <v>159.9881</v>
      </c>
      <c r="G1554" s="1">
        <v>2.0985060395814372</v>
      </c>
      <c r="H1554" s="1">
        <v>6.4863382137823533E-5</v>
      </c>
      <c r="I1554" s="1">
        <v>0.68533169810327665</v>
      </c>
      <c r="J1554" s="4">
        <f t="shared" si="113"/>
        <v>91.581791716133694</v>
      </c>
      <c r="K1554" s="20">
        <f t="shared" si="114"/>
        <v>2.0882195217560877</v>
      </c>
      <c r="L1554" s="4">
        <f t="shared" si="116"/>
        <v>1.0286517825349506E-2</v>
      </c>
      <c r="M1554" s="4"/>
      <c r="N1554" s="4"/>
      <c r="O1554" s="4"/>
      <c r="P1554" s="4"/>
      <c r="Q1554" s="4"/>
      <c r="R1554" s="4"/>
      <c r="S1554" s="4"/>
    </row>
    <row r="1555" spans="4:19" x14ac:dyDescent="0.25">
      <c r="D1555" s="4">
        <f t="shared" si="115"/>
        <v>155.19999999999547</v>
      </c>
      <c r="E1555" s="1">
        <v>183.29220000000001</v>
      </c>
      <c r="F1555" s="1">
        <v>159.989</v>
      </c>
      <c r="G1555" s="1">
        <v>2.0985358166515007</v>
      </c>
      <c r="H1555" s="1">
        <v>6.4659566405984905E-5</v>
      </c>
      <c r="I1555" s="1">
        <v>0.68572087839610363</v>
      </c>
      <c r="J1555" s="4">
        <f t="shared" si="113"/>
        <v>91.684137852399516</v>
      </c>
      <c r="K1555" s="20">
        <f t="shared" si="114"/>
        <v>2.0882495589252241</v>
      </c>
      <c r="L1555" s="4">
        <f t="shared" si="116"/>
        <v>1.028625772627656E-2</v>
      </c>
      <c r="M1555" s="4"/>
      <c r="N1555" s="4"/>
      <c r="O1555" s="4"/>
      <c r="P1555" s="4"/>
      <c r="Q1555" s="4"/>
      <c r="R1555" s="4"/>
      <c r="S1555" s="4"/>
    </row>
    <row r="1556" spans="4:19" x14ac:dyDescent="0.25">
      <c r="D1556" s="4">
        <f t="shared" si="115"/>
        <v>155.29999999999546</v>
      </c>
      <c r="E1556" s="1">
        <v>183.3922</v>
      </c>
      <c r="F1556" s="1">
        <v>159.9898</v>
      </c>
      <c r="G1556" s="1">
        <v>2.0984781733393989</v>
      </c>
      <c r="H1556" s="1">
        <v>6.4454946475474102E-5</v>
      </c>
      <c r="I1556" s="1">
        <v>0.68610883579453952</v>
      </c>
      <c r="J1556" s="4">
        <f t="shared" si="113"/>
        <v>91.786244173198412</v>
      </c>
      <c r="K1556" s="20">
        <f t="shared" si="114"/>
        <v>2.0882794451211875</v>
      </c>
      <c r="L1556" s="4">
        <f t="shared" si="116"/>
        <v>1.0198728218211439E-2</v>
      </c>
      <c r="M1556" s="4"/>
      <c r="N1556" s="4"/>
      <c r="O1556" s="4"/>
      <c r="P1556" s="4"/>
      <c r="Q1556" s="4"/>
      <c r="R1556" s="4"/>
      <c r="S1556" s="4"/>
    </row>
    <row r="1557" spans="4:19" x14ac:dyDescent="0.25">
      <c r="D1557" s="4">
        <f t="shared" si="115"/>
        <v>155.39999999999546</v>
      </c>
      <c r="E1557" s="1">
        <v>183.4922</v>
      </c>
      <c r="F1557" s="1">
        <v>159.9906</v>
      </c>
      <c r="G1557" s="1">
        <v>2.0983891606005454</v>
      </c>
      <c r="H1557" s="1">
        <v>6.4250240708009666E-5</v>
      </c>
      <c r="I1557" s="1">
        <v>0.6864955654733923</v>
      </c>
      <c r="J1557" s="4">
        <f t="shared" si="113"/>
        <v>91.888108732537461</v>
      </c>
      <c r="K1557" s="20">
        <f t="shared" si="114"/>
        <v>2.0883091841889661</v>
      </c>
      <c r="L1557" s="4">
        <f t="shared" si="116"/>
        <v>1.0079976411579317E-2</v>
      </c>
      <c r="M1557" s="4"/>
      <c r="N1557" s="4"/>
      <c r="O1557" s="4"/>
      <c r="P1557" s="4"/>
      <c r="Q1557" s="4"/>
      <c r="R1557" s="4"/>
      <c r="S1557" s="4"/>
    </row>
    <row r="1558" spans="4:19" x14ac:dyDescent="0.25">
      <c r="D1558" s="4">
        <f t="shared" si="115"/>
        <v>155.49999999999545</v>
      </c>
      <c r="E1558" s="1">
        <v>183.59219999999999</v>
      </c>
      <c r="F1558" s="1">
        <v>159.9913</v>
      </c>
      <c r="G1558" s="1">
        <v>2.098360657415832</v>
      </c>
      <c r="H1558" s="1">
        <v>6.4044749654114337E-5</v>
      </c>
      <c r="I1558" s="1">
        <v>0.68688106691764028</v>
      </c>
      <c r="J1558" s="4">
        <f t="shared" si="113"/>
        <v>91.989730717773426</v>
      </c>
      <c r="K1558" s="20">
        <f t="shared" si="114"/>
        <v>2.0883387689350572</v>
      </c>
      <c r="L1558" s="4">
        <f t="shared" si="116"/>
        <v>1.0021888480774788E-2</v>
      </c>
      <c r="M1558" s="4"/>
      <c r="N1558" s="4"/>
      <c r="O1558" s="4"/>
      <c r="P1558" s="4"/>
      <c r="Q1558" s="4"/>
      <c r="R1558" s="4"/>
      <c r="S1558" s="4"/>
    </row>
    <row r="1559" spans="4:19" x14ac:dyDescent="0.25">
      <c r="D1559" s="4">
        <f t="shared" si="115"/>
        <v>155.59999999999545</v>
      </c>
      <c r="E1559" s="1">
        <v>183.69220000000001</v>
      </c>
      <c r="F1559" s="1">
        <v>159.99199999999999</v>
      </c>
      <c r="G1559" s="1">
        <v>2.0983582688808005</v>
      </c>
      <c r="H1559" s="1">
        <v>6.3839194225029204E-5</v>
      </c>
      <c r="I1559" s="1">
        <v>0.687265335415565</v>
      </c>
      <c r="J1559" s="4">
        <f t="shared" si="113"/>
        <v>92.091108208987066</v>
      </c>
      <c r="K1559" s="20">
        <f t="shared" si="114"/>
        <v>2.0883682034836721</v>
      </c>
      <c r="L1559" s="4">
        <f t="shared" si="116"/>
        <v>9.9900653971283226E-3</v>
      </c>
      <c r="M1559" s="4"/>
      <c r="N1559" s="4"/>
      <c r="O1559" s="4"/>
      <c r="P1559" s="4"/>
      <c r="Q1559" s="4"/>
      <c r="R1559" s="4"/>
      <c r="S1559" s="4"/>
    </row>
    <row r="1560" spans="4:19" x14ac:dyDescent="0.25">
      <c r="D1560" s="4">
        <f t="shared" si="115"/>
        <v>155.69999999999544</v>
      </c>
      <c r="E1560" s="1">
        <v>183.79220000000001</v>
      </c>
      <c r="F1560" s="1">
        <v>159.99369999999999</v>
      </c>
      <c r="G1560" s="1">
        <v>2.098471166969972</v>
      </c>
      <c r="H1560" s="1">
        <v>6.364071075322092E-5</v>
      </c>
      <c r="I1560" s="1">
        <v>0.6876483705809151</v>
      </c>
      <c r="J1560" s="4">
        <f t="shared" si="113"/>
        <v>92.192240425596637</v>
      </c>
      <c r="K1560" s="20">
        <f t="shared" si="114"/>
        <v>2.0883975503275263</v>
      </c>
      <c r="L1560" s="4">
        <f t="shared" si="116"/>
        <v>1.0073616642445771E-2</v>
      </c>
      <c r="M1560" s="4"/>
      <c r="N1560" s="4"/>
      <c r="O1560" s="4"/>
      <c r="P1560" s="4"/>
      <c r="Q1560" s="4"/>
      <c r="R1560" s="4"/>
      <c r="S1560" s="4"/>
    </row>
    <row r="1561" spans="4:19" x14ac:dyDescent="0.25">
      <c r="D1561" s="4">
        <f t="shared" si="115"/>
        <v>155.79999999999544</v>
      </c>
      <c r="E1561" s="1">
        <v>183.8922</v>
      </c>
      <c r="F1561" s="1">
        <v>159.99539999999999</v>
      </c>
      <c r="G1561" s="1">
        <v>2.0986146383075521</v>
      </c>
      <c r="H1561" s="1">
        <v>6.3442183926414958E-5</v>
      </c>
      <c r="I1561" s="1">
        <v>0.68803021484543436</v>
      </c>
      <c r="J1561" s="4">
        <f t="shared" si="113"/>
        <v>92.293137906070442</v>
      </c>
      <c r="K1561" s="20">
        <f t="shared" si="114"/>
        <v>2.0884267514831949</v>
      </c>
      <c r="L1561" s="4">
        <f t="shared" si="116"/>
        <v>1.0187886824357228E-2</v>
      </c>
      <c r="M1561" s="4"/>
      <c r="N1561" s="4"/>
      <c r="O1561" s="4"/>
      <c r="P1561" s="4"/>
      <c r="Q1561" s="4"/>
      <c r="R1561" s="4"/>
      <c r="S1561" s="4"/>
    </row>
    <row r="1562" spans="4:19" x14ac:dyDescent="0.25">
      <c r="D1562" s="4">
        <f t="shared" si="115"/>
        <v>155.89999999999543</v>
      </c>
      <c r="E1562" s="1">
        <v>183.9922</v>
      </c>
      <c r="F1562" s="1">
        <v>159.99600000000001</v>
      </c>
      <c r="G1562" s="1">
        <v>2.0986694153776155</v>
      </c>
      <c r="H1562" s="1">
        <v>6.3235760780392826E-5</v>
      </c>
      <c r="I1562" s="1">
        <v>0.68841086794899287</v>
      </c>
      <c r="J1562" s="4">
        <f t="shared" si="113"/>
        <v>92.393799930885251</v>
      </c>
      <c r="K1562" s="20">
        <f t="shared" si="114"/>
        <v>2.0884557316188257</v>
      </c>
      <c r="L1562" s="4">
        <f t="shared" si="116"/>
        <v>1.0213683758789838E-2</v>
      </c>
      <c r="M1562" s="4"/>
      <c r="N1562" s="4"/>
      <c r="O1562" s="4"/>
      <c r="P1562" s="4"/>
      <c r="Q1562" s="4"/>
      <c r="R1562" s="4"/>
      <c r="S1562" s="4"/>
    </row>
    <row r="1563" spans="4:19" x14ac:dyDescent="0.25">
      <c r="D1563" s="4">
        <f t="shared" si="115"/>
        <v>155.99999999999542</v>
      </c>
      <c r="E1563" s="1">
        <v>184.09219999999999</v>
      </c>
      <c r="F1563" s="1">
        <v>159.99690000000001</v>
      </c>
      <c r="G1563" s="1">
        <v>2.0986722816196535</v>
      </c>
      <c r="H1563" s="1">
        <v>6.3031463930030772E-5</v>
      </c>
      <c r="I1563" s="1">
        <v>0.68879028251367524</v>
      </c>
      <c r="J1563" s="4">
        <f t="shared" si="113"/>
        <v>92.494213306236261</v>
      </c>
      <c r="K1563" s="20">
        <f t="shared" si="114"/>
        <v>2.0884845767063793</v>
      </c>
      <c r="L1563" s="4">
        <f t="shared" si="116"/>
        <v>1.0187704913274143E-2</v>
      </c>
      <c r="M1563" s="4"/>
      <c r="N1563" s="4"/>
      <c r="O1563" s="4"/>
      <c r="P1563" s="4"/>
      <c r="Q1563" s="4"/>
      <c r="R1563" s="4"/>
      <c r="S1563" s="4"/>
    </row>
    <row r="1564" spans="4:19" x14ac:dyDescent="0.25">
      <c r="D1564" s="4">
        <f t="shared" si="115"/>
        <v>156.09999999999542</v>
      </c>
      <c r="E1564" s="1">
        <v>184.19220000000001</v>
      </c>
      <c r="F1564" s="1">
        <v>159.99770000000001</v>
      </c>
      <c r="G1564" s="1">
        <v>2.0986606574158322</v>
      </c>
      <c r="H1564" s="1">
        <v>6.2826438723478876E-5</v>
      </c>
      <c r="I1564" s="1">
        <v>0.68916847129725556</v>
      </c>
      <c r="J1564" s="4">
        <f t="shared" si="113"/>
        <v>92.59438073359054</v>
      </c>
      <c r="K1564" s="20">
        <f t="shared" si="114"/>
        <v>2.0885132596364828</v>
      </c>
      <c r="L1564" s="4">
        <f t="shared" si="116"/>
        <v>1.0147397779349365E-2</v>
      </c>
      <c r="M1564" s="4"/>
      <c r="N1564" s="4"/>
      <c r="O1564" s="4"/>
      <c r="P1564" s="4"/>
      <c r="Q1564" s="4"/>
      <c r="R1564" s="4"/>
      <c r="S1564" s="4"/>
    </row>
    <row r="1565" spans="4:19" x14ac:dyDescent="0.25">
      <c r="D1565" s="4">
        <f t="shared" si="115"/>
        <v>156.19999999999541</v>
      </c>
      <c r="E1565" s="1">
        <v>184.29220000000001</v>
      </c>
      <c r="F1565" s="1">
        <v>159.99850000000001</v>
      </c>
      <c r="G1565" s="1">
        <v>2.0986447338489533</v>
      </c>
      <c r="H1565" s="1">
        <v>6.2621413053631428E-5</v>
      </c>
      <c r="I1565" s="1">
        <v>0.68954542992959644</v>
      </c>
      <c r="J1565" s="4">
        <f t="shared" si="113"/>
        <v>92.694300383990338</v>
      </c>
      <c r="K1565" s="20">
        <f t="shared" si="114"/>
        <v>2.0885417855204018</v>
      </c>
      <c r="L1565" s="4">
        <f t="shared" si="116"/>
        <v>1.010294832855152E-2</v>
      </c>
      <c r="M1565" s="4"/>
      <c r="N1565" s="4"/>
      <c r="O1565" s="4"/>
      <c r="P1565" s="4"/>
      <c r="Q1565" s="4"/>
      <c r="R1565" s="4"/>
      <c r="S1565" s="4"/>
    </row>
    <row r="1566" spans="4:19" x14ac:dyDescent="0.25">
      <c r="D1566" s="4">
        <f t="shared" si="115"/>
        <v>156.29999999999541</v>
      </c>
      <c r="E1566" s="1">
        <v>184.3922</v>
      </c>
      <c r="F1566" s="1">
        <v>159.99930000000001</v>
      </c>
      <c r="G1566" s="1">
        <v>2.0985952115559594</v>
      </c>
      <c r="H1566" s="1">
        <v>6.2416397567580074E-5</v>
      </c>
      <c r="I1566" s="1">
        <v>0.68992115840791823</v>
      </c>
      <c r="J1566" s="4">
        <f t="shared" si="113"/>
        <v>92.79397158470006</v>
      </c>
      <c r="K1566" s="20">
        <f t="shared" si="114"/>
        <v>2.0885701530287468</v>
      </c>
      <c r="L1566" s="4">
        <f t="shared" si="116"/>
        <v>1.0025058527212583E-2</v>
      </c>
      <c r="M1566" s="4"/>
      <c r="N1566" s="4"/>
      <c r="O1566" s="4"/>
      <c r="P1566" s="4"/>
      <c r="Q1566" s="4"/>
      <c r="R1566" s="4"/>
      <c r="S1566" s="4"/>
    </row>
    <row r="1567" spans="4:19" x14ac:dyDescent="0.25">
      <c r="D1567" s="4">
        <f t="shared" si="115"/>
        <v>156.3999999999954</v>
      </c>
      <c r="E1567" s="1">
        <v>184.4922</v>
      </c>
      <c r="F1567" s="1">
        <v>160</v>
      </c>
      <c r="G1567" s="1">
        <v>2.0985278548680615</v>
      </c>
      <c r="H1567" s="1">
        <v>6.2210682537386868E-5</v>
      </c>
      <c r="I1567" s="1">
        <v>0.69029565679332372</v>
      </c>
      <c r="J1567" s="4">
        <f t="shared" si="113"/>
        <v>92.893393680799534</v>
      </c>
      <c r="K1567" s="20">
        <f t="shared" si="114"/>
        <v>2.0885983530118879</v>
      </c>
      <c r="L1567" s="4">
        <f t="shared" si="116"/>
        <v>9.9295018561735837E-3</v>
      </c>
      <c r="M1567" s="4"/>
      <c r="N1567" s="4"/>
      <c r="O1567" s="4"/>
      <c r="P1567" s="4"/>
      <c r="Q1567" s="4"/>
      <c r="R1567" s="4"/>
      <c r="S1567" s="4"/>
    </row>
    <row r="1568" spans="4:19" x14ac:dyDescent="0.25">
      <c r="D1568" s="4">
        <f t="shared" si="115"/>
        <v>156.4999999999954</v>
      </c>
      <c r="E1568" s="1">
        <v>184.59219999999999</v>
      </c>
      <c r="F1568" s="1">
        <v>160.00030000000001</v>
      </c>
      <c r="G1568" s="1">
        <v>2.0984773771610552</v>
      </c>
      <c r="H1568" s="1">
        <v>6.2002113580813571E-5</v>
      </c>
      <c r="I1568" s="1">
        <v>0.69066892088854803</v>
      </c>
      <c r="J1568" s="4">
        <f t="shared" si="113"/>
        <v>92.992564886452669</v>
      </c>
      <c r="K1568" s="20">
        <f t="shared" si="114"/>
        <v>2.0886263589981593</v>
      </c>
      <c r="L1568" s="4">
        <f t="shared" si="116"/>
        <v>9.8510181628959081E-3</v>
      </c>
      <c r="M1568" s="4"/>
      <c r="N1568" s="4"/>
      <c r="O1568" s="4"/>
      <c r="P1568" s="4"/>
      <c r="Q1568" s="4"/>
      <c r="R1568" s="4"/>
      <c r="S1568" s="4"/>
    </row>
    <row r="1569" spans="4:19" x14ac:dyDescent="0.25">
      <c r="D1569" s="4">
        <f t="shared" si="115"/>
        <v>156.59999999999539</v>
      </c>
      <c r="E1569" s="1">
        <v>184.69220000000001</v>
      </c>
      <c r="F1569" s="1">
        <v>160.00030000000001</v>
      </c>
      <c r="G1569" s="1">
        <v>2.0984167083712459</v>
      </c>
      <c r="H1569" s="1">
        <v>6.1791421011413752E-5</v>
      </c>
      <c r="I1569" s="1">
        <v>0.69104093357003304</v>
      </c>
      <c r="J1569" s="4">
        <f t="shared" si="113"/>
        <v>93.091479974932582</v>
      </c>
      <c r="K1569" s="20">
        <f t="shared" si="114"/>
        <v>2.0886541737102697</v>
      </c>
      <c r="L1569" s="4">
        <f t="shared" si="116"/>
        <v>9.7625346609762076E-3</v>
      </c>
      <c r="M1569" s="4"/>
      <c r="N1569" s="4"/>
      <c r="O1569" s="4"/>
      <c r="P1569" s="4"/>
      <c r="Q1569" s="4"/>
      <c r="R1569" s="4"/>
      <c r="S1569" s="4"/>
    </row>
    <row r="1570" spans="4:19" x14ac:dyDescent="0.25">
      <c r="D1570" s="4">
        <f t="shared" si="115"/>
        <v>156.69999999999538</v>
      </c>
      <c r="E1570" s="1">
        <v>184.79220000000001</v>
      </c>
      <c r="F1570" s="1">
        <v>160.00030000000001</v>
      </c>
      <c r="G1570" s="1">
        <v>2.098349351683348</v>
      </c>
      <c r="H1570" s="1">
        <v>6.1580784272637125E-5</v>
      </c>
      <c r="I1570" s="1">
        <v>0.69141168209610149</v>
      </c>
      <c r="J1570" s="4">
        <f t="shared" si="113"/>
        <v>93.190134872843359</v>
      </c>
      <c r="K1570" s="20">
        <f t="shared" si="114"/>
        <v>2.0886818180313522</v>
      </c>
      <c r="L1570" s="4">
        <f t="shared" si="116"/>
        <v>9.6675336519957966E-3</v>
      </c>
      <c r="M1570" s="4"/>
      <c r="N1570" s="4"/>
      <c r="O1570" s="4"/>
      <c r="P1570" s="4"/>
      <c r="Q1570" s="4"/>
      <c r="R1570" s="4"/>
      <c r="S1570" s="4"/>
    </row>
    <row r="1571" spans="4:19" x14ac:dyDescent="0.25">
      <c r="D1571" s="4">
        <f t="shared" si="115"/>
        <v>156.79999999999538</v>
      </c>
      <c r="E1571" s="1">
        <v>184.8922</v>
      </c>
      <c r="F1571" s="1">
        <v>160.00030000000001</v>
      </c>
      <c r="G1571" s="1">
        <v>2.0982630459508638</v>
      </c>
      <c r="H1571" s="1">
        <v>6.1370214395205694E-5</v>
      </c>
      <c r="I1571" s="1">
        <v>0.69178116680173729</v>
      </c>
      <c r="J1571" s="4">
        <f t="shared" si="113"/>
        <v>93.288528980996304</v>
      </c>
      <c r="K1571" s="20">
        <f t="shared" si="114"/>
        <v>2.0887092903975861</v>
      </c>
      <c r="L1571" s="4">
        <f t="shared" si="116"/>
        <v>9.553755553277643E-3</v>
      </c>
      <c r="M1571" s="4"/>
      <c r="N1571" s="4"/>
      <c r="O1571" s="4"/>
      <c r="P1571" s="4"/>
      <c r="Q1571" s="4"/>
      <c r="R1571" s="4"/>
      <c r="S1571" s="4"/>
    </row>
    <row r="1572" spans="4:19" x14ac:dyDescent="0.25">
      <c r="D1572" s="4">
        <f t="shared" si="115"/>
        <v>156.89999999999537</v>
      </c>
      <c r="E1572" s="1">
        <v>184.9922</v>
      </c>
      <c r="F1572" s="1">
        <v>160.00030000000001</v>
      </c>
      <c r="G1572" s="1">
        <v>2.0981589058234755</v>
      </c>
      <c r="H1572" s="1">
        <v>6.1159722367749427E-5</v>
      </c>
      <c r="I1572" s="1">
        <v>0.69214938808810855</v>
      </c>
      <c r="J1572" s="4">
        <f t="shared" si="113"/>
        <v>93.386661719116873</v>
      </c>
      <c r="K1572" s="20">
        <f t="shared" si="114"/>
        <v>2.0887365892204883</v>
      </c>
      <c r="L1572" s="4">
        <f t="shared" si="116"/>
        <v>9.4223166029872019E-3</v>
      </c>
      <c r="M1572" s="4"/>
      <c r="N1572" s="4"/>
      <c r="O1572" s="4"/>
      <c r="P1572" s="4"/>
      <c r="Q1572" s="4"/>
      <c r="R1572" s="4"/>
      <c r="S1572" s="4"/>
    </row>
    <row r="1573" spans="4:19" x14ac:dyDescent="0.25">
      <c r="D1573" s="4">
        <f t="shared" si="115"/>
        <v>156.99999999999537</v>
      </c>
      <c r="E1573" s="1">
        <v>185.09219999999999</v>
      </c>
      <c r="F1573" s="1">
        <v>160.00030000000001</v>
      </c>
      <c r="G1573" s="1">
        <v>2.0980667083712463</v>
      </c>
      <c r="H1573" s="1">
        <v>6.0949319133741591E-5</v>
      </c>
      <c r="I1573" s="1">
        <v>0.69251634642231508</v>
      </c>
      <c r="J1573" s="4">
        <f t="shared" si="113"/>
        <v>93.484532525853623</v>
      </c>
      <c r="K1573" s="20">
        <f t="shared" si="114"/>
        <v>2.0887637128865282</v>
      </c>
      <c r="L1573" s="4">
        <f t="shared" si="116"/>
        <v>9.3029954847181351E-3</v>
      </c>
      <c r="M1573" s="4"/>
      <c r="N1573" s="4"/>
      <c r="O1573" s="4"/>
      <c r="P1573" s="4"/>
      <c r="Q1573" s="4"/>
      <c r="R1573" s="4"/>
      <c r="S1573" s="4"/>
    </row>
    <row r="1574" spans="4:19" x14ac:dyDescent="0.25">
      <c r="D1574" s="4">
        <f t="shared" si="115"/>
        <v>157.09999999999536</v>
      </c>
      <c r="E1574" s="1">
        <v>185.19220000000001</v>
      </c>
      <c r="F1574" s="1">
        <v>160.00030000000001</v>
      </c>
      <c r="G1574" s="1">
        <v>2.0980087465878068</v>
      </c>
      <c r="H1574" s="1">
        <v>6.0739015588476211E-5</v>
      </c>
      <c r="I1574" s="1">
        <v>0.69288204233711759</v>
      </c>
      <c r="J1574" s="4">
        <f t="shared" si="113"/>
        <v>93.582140858782012</v>
      </c>
      <c r="K1574" s="20">
        <f t="shared" si="114"/>
        <v>2.088790659756746</v>
      </c>
      <c r="L1574" s="4">
        <f t="shared" si="116"/>
        <v>9.2180868310607345E-3</v>
      </c>
      <c r="M1574" s="4"/>
      <c r="N1574" s="4"/>
      <c r="O1574" s="4"/>
      <c r="P1574" s="4"/>
      <c r="Q1574" s="4"/>
      <c r="R1574" s="4"/>
      <c r="S1574" s="4"/>
    </row>
    <row r="1575" spans="4:19" x14ac:dyDescent="0.25">
      <c r="D1575" s="4">
        <f t="shared" si="115"/>
        <v>157.19999999999536</v>
      </c>
      <c r="E1575" s="1">
        <v>185.29220000000001</v>
      </c>
      <c r="F1575" s="1">
        <v>160.00030000000001</v>
      </c>
      <c r="G1575" s="1">
        <v>2.0980203707916285</v>
      </c>
      <c r="H1575" s="1">
        <v>6.0528822576091701E-5</v>
      </c>
      <c r="I1575" s="1">
        <v>0.69324647643064841</v>
      </c>
      <c r="J1575" s="4">
        <f t="shared" si="113"/>
        <v>93.679486194402017</v>
      </c>
      <c r="K1575" s="20">
        <f t="shared" si="114"/>
        <v>2.0888174281663643</v>
      </c>
      <c r="L1575" s="4">
        <f t="shared" si="116"/>
        <v>9.202942625264221E-3</v>
      </c>
      <c r="M1575" s="4"/>
      <c r="N1575" s="4"/>
      <c r="O1575" s="4"/>
      <c r="P1575" s="4"/>
      <c r="Q1575" s="4"/>
      <c r="R1575" s="4"/>
      <c r="S1575" s="4"/>
    </row>
    <row r="1576" spans="4:19" x14ac:dyDescent="0.25">
      <c r="D1576" s="4">
        <f t="shared" si="115"/>
        <v>157.29999999999535</v>
      </c>
      <c r="E1576" s="1">
        <v>185.3922</v>
      </c>
      <c r="F1576" s="1">
        <v>160.00030000000001</v>
      </c>
      <c r="G1576" s="1">
        <v>2.0981159121929021</v>
      </c>
      <c r="H1576" s="1">
        <v>6.0318750886639245E-5</v>
      </c>
      <c r="I1576" s="1">
        <v>0.69360964936610492</v>
      </c>
      <c r="J1576" s="4">
        <f t="shared" si="113"/>
        <v>93.776568028130725</v>
      </c>
      <c r="K1576" s="20">
        <f t="shared" si="114"/>
        <v>2.0888440164244031</v>
      </c>
      <c r="L1576" s="4">
        <f t="shared" si="116"/>
        <v>9.2718957684989611E-3</v>
      </c>
      <c r="M1576" s="4"/>
      <c r="N1576" s="4"/>
      <c r="O1576" s="4"/>
      <c r="P1576" s="4"/>
      <c r="Q1576" s="4"/>
      <c r="R1576" s="4"/>
      <c r="S1576" s="4"/>
    </row>
    <row r="1577" spans="4:19" x14ac:dyDescent="0.25">
      <c r="D1577" s="4">
        <f t="shared" si="115"/>
        <v>157.39999999999534</v>
      </c>
      <c r="E1577" s="1">
        <v>185.4922</v>
      </c>
      <c r="F1577" s="1">
        <v>160.00030000000001</v>
      </c>
      <c r="G1577" s="1">
        <v>2.0983057211100995</v>
      </c>
      <c r="H1577" s="1">
        <v>6.0108811253198056E-5</v>
      </c>
      <c r="I1577" s="1">
        <v>0.69397156187142472</v>
      </c>
      <c r="J1577" s="4">
        <f t="shared" si="113"/>
        <v>93.873385874288815</v>
      </c>
      <c r="K1577" s="20">
        <f t="shared" si="114"/>
        <v>2.088870422813295</v>
      </c>
      <c r="L1577" s="4">
        <f t="shared" si="116"/>
        <v>9.4352982968044508E-3</v>
      </c>
      <c r="M1577" s="4"/>
      <c r="N1577" s="4"/>
      <c r="O1577" s="4"/>
      <c r="P1577" s="4"/>
      <c r="Q1577" s="4"/>
      <c r="R1577" s="4"/>
      <c r="S1577" s="4"/>
    </row>
    <row r="1578" spans="4:19" x14ac:dyDescent="0.25">
      <c r="D1578" s="4">
        <f t="shared" si="115"/>
        <v>157.49999999999534</v>
      </c>
      <c r="E1578" s="1">
        <v>185.59219999999999</v>
      </c>
      <c r="F1578" s="1">
        <v>160.00030000000001</v>
      </c>
      <c r="G1578" s="1">
        <v>2.0984792879890808</v>
      </c>
      <c r="H1578" s="1">
        <v>5.9899014349042418E-5</v>
      </c>
      <c r="I1578" s="1">
        <v>0.69433221473894391</v>
      </c>
      <c r="J1578" s="4">
        <f t="shared" si="113"/>
        <v>93.969939266081923</v>
      </c>
      <c r="K1578" s="20">
        <f t="shared" si="114"/>
        <v>2.0888966455884956</v>
      </c>
      <c r="L1578" s="4">
        <f t="shared" si="116"/>
        <v>9.5826424005851507E-3</v>
      </c>
      <c r="M1578" s="4"/>
      <c r="N1578" s="4"/>
      <c r="O1578" s="4"/>
      <c r="P1578" s="4"/>
      <c r="Q1578" s="4"/>
      <c r="R1578" s="4"/>
      <c r="S1578" s="4"/>
    </row>
    <row r="1579" spans="4:19" x14ac:dyDescent="0.25">
      <c r="D1579" s="4">
        <f t="shared" si="115"/>
        <v>157.59999999999533</v>
      </c>
      <c r="E1579" s="1">
        <v>185.69220000000001</v>
      </c>
      <c r="F1579" s="1">
        <v>160.00030000000001</v>
      </c>
      <c r="G1579" s="1">
        <v>2.098619733848953</v>
      </c>
      <c r="H1579" s="1">
        <v>5.9689370784855717E-5</v>
      </c>
      <c r="I1579" s="1">
        <v>0.69469160882503822</v>
      </c>
      <c r="J1579" s="4">
        <f t="shared" si="113"/>
        <v>94.066227755576364</v>
      </c>
      <c r="K1579" s="20">
        <f t="shared" si="114"/>
        <v>2.088922682978096</v>
      </c>
      <c r="L1579" s="4">
        <f t="shared" si="116"/>
        <v>9.697050870856927E-3</v>
      </c>
      <c r="M1579" s="4"/>
      <c r="N1579" s="4"/>
      <c r="O1579" s="4"/>
      <c r="P1579" s="4"/>
      <c r="Q1579" s="4"/>
      <c r="R1579" s="4"/>
      <c r="S1579" s="4"/>
    </row>
    <row r="1580" spans="4:19" x14ac:dyDescent="0.25">
      <c r="D1580" s="4">
        <f t="shared" si="115"/>
        <v>157.69999999999533</v>
      </c>
      <c r="E1580" s="1">
        <v>185.79220000000001</v>
      </c>
      <c r="F1580" s="1">
        <v>159.99780000000001</v>
      </c>
      <c r="G1580" s="1">
        <v>2.0986522179253861</v>
      </c>
      <c r="H1580" s="1">
        <v>5.9461566169896168E-5</v>
      </c>
      <c r="I1580" s="1">
        <v>0.69504974504974737</v>
      </c>
      <c r="J1580" s="4">
        <f t="shared" si="113"/>
        <v>94.162250913669453</v>
      </c>
      <c r="K1580" s="20">
        <f t="shared" si="114"/>
        <v>2.0889482483567989</v>
      </c>
      <c r="L1580" s="4">
        <f t="shared" si="116"/>
        <v>9.7039695685872118E-3</v>
      </c>
      <c r="M1580" s="4"/>
      <c r="N1580" s="4"/>
      <c r="O1580" s="4"/>
      <c r="P1580" s="4"/>
      <c r="Q1580" s="4"/>
      <c r="R1580" s="4"/>
      <c r="S1580" s="4"/>
    </row>
    <row r="1581" spans="4:19" x14ac:dyDescent="0.25">
      <c r="D1581" s="4">
        <f t="shared" si="115"/>
        <v>157.79999999999532</v>
      </c>
      <c r="E1581" s="1">
        <v>185.8922</v>
      </c>
      <c r="F1581" s="1">
        <v>159.995</v>
      </c>
      <c r="G1581" s="1">
        <v>2.0986305618744305</v>
      </c>
      <c r="H1581" s="1">
        <v>5.9231755557553123E-5</v>
      </c>
      <c r="I1581" s="1">
        <v>0.69540651444676671</v>
      </c>
      <c r="J1581" s="4">
        <f t="shared" si="113"/>
        <v>94.257978817550935</v>
      </c>
      <c r="K1581" s="20">
        <f t="shared" si="114"/>
        <v>2.088973564353986</v>
      </c>
      <c r="L1581" s="4">
        <f t="shared" si="116"/>
        <v>9.6569975204445768E-3</v>
      </c>
      <c r="M1581" s="4"/>
      <c r="N1581" s="4"/>
      <c r="O1581" s="4"/>
      <c r="P1581" s="4"/>
      <c r="Q1581" s="4"/>
      <c r="R1581" s="4"/>
      <c r="S1581" s="4"/>
    </row>
    <row r="1582" spans="4:19" x14ac:dyDescent="0.25">
      <c r="D1582" s="4">
        <f t="shared" si="115"/>
        <v>157.89999999999532</v>
      </c>
      <c r="E1582" s="1">
        <v>185.9922</v>
      </c>
      <c r="F1582" s="1">
        <v>159.995</v>
      </c>
      <c r="G1582" s="1">
        <v>2.0986006255686984</v>
      </c>
      <c r="H1582" s="1">
        <v>5.9022728123026741E-5</v>
      </c>
      <c r="I1582" s="1">
        <v>0.69576190498011203</v>
      </c>
      <c r="J1582" s="4">
        <f t="shared" si="113"/>
        <v>94.353407495979923</v>
      </c>
      <c r="K1582" s="20">
        <f t="shared" si="114"/>
        <v>2.088999000125694</v>
      </c>
      <c r="L1582" s="4">
        <f t="shared" si="116"/>
        <v>9.601625443004469E-3</v>
      </c>
      <c r="M1582" s="4"/>
      <c r="N1582" s="4"/>
      <c r="O1582" s="4"/>
      <c r="P1582" s="4"/>
      <c r="Q1582" s="4"/>
      <c r="R1582" s="4"/>
      <c r="S1582" s="4"/>
    </row>
    <row r="1583" spans="4:19" x14ac:dyDescent="0.25">
      <c r="D1583" s="4">
        <f t="shared" si="115"/>
        <v>157.99999999999531</v>
      </c>
      <c r="E1583" s="1">
        <v>186.09219999999999</v>
      </c>
      <c r="F1583" s="1">
        <v>159.995</v>
      </c>
      <c r="G1583" s="1">
        <v>2.0985716446769782</v>
      </c>
      <c r="H1583" s="1">
        <v>5.8813897103889724E-5</v>
      </c>
      <c r="I1583" s="1">
        <v>0.69611604134885019</v>
      </c>
      <c r="J1583" s="4">
        <f t="shared" si="113"/>
        <v>94.448569726103784</v>
      </c>
      <c r="K1583" s="20">
        <f t="shared" si="114"/>
        <v>2.0890242428565289</v>
      </c>
      <c r="L1583" s="4">
        <f t="shared" si="116"/>
        <v>9.5474018204493305E-3</v>
      </c>
      <c r="M1583" s="4"/>
      <c r="N1583" s="4"/>
      <c r="O1583" s="4"/>
      <c r="P1583" s="4"/>
      <c r="Q1583" s="4"/>
      <c r="R1583" s="4"/>
      <c r="S1583" s="4"/>
    </row>
    <row r="1584" spans="4:19" x14ac:dyDescent="0.25">
      <c r="D1584" s="4">
        <f t="shared" si="115"/>
        <v>158.0999999999953</v>
      </c>
      <c r="E1584" s="1">
        <v>186.19220000000001</v>
      </c>
      <c r="F1584" s="1">
        <v>159.995</v>
      </c>
      <c r="G1584" s="1">
        <v>2.098563045950864</v>
      </c>
      <c r="H1584" s="1">
        <v>5.8605272742026723E-5</v>
      </c>
      <c r="I1584" s="1">
        <v>0.69646892473147359</v>
      </c>
      <c r="J1584" s="4">
        <f t="shared" si="113"/>
        <v>94.54346515653009</v>
      </c>
      <c r="K1584" s="20">
        <f t="shared" si="114"/>
        <v>2.0890492906272073</v>
      </c>
      <c r="L1584" s="4">
        <f t="shared" si="116"/>
        <v>9.5137553236566141E-3</v>
      </c>
      <c r="M1584" s="4"/>
      <c r="N1584" s="4"/>
      <c r="O1584" s="4"/>
      <c r="P1584" s="4"/>
      <c r="Q1584" s="4"/>
      <c r="R1584" s="4"/>
      <c r="S1584" s="4"/>
    </row>
    <row r="1585" spans="4:19" x14ac:dyDescent="0.25">
      <c r="D1585" s="4">
        <f t="shared" si="115"/>
        <v>158.1999999999953</v>
      </c>
      <c r="E1585" s="1">
        <v>186.29220000000001</v>
      </c>
      <c r="F1585" s="1">
        <v>159.995</v>
      </c>
      <c r="G1585" s="1">
        <v>2.0985713262056409</v>
      </c>
      <c r="H1585" s="1">
        <v>5.8396865200874129E-5</v>
      </c>
      <c r="I1585" s="1">
        <v>0.69682055636792573</v>
      </c>
      <c r="J1585" s="4">
        <f t="shared" si="113"/>
        <v>94.638093454450598</v>
      </c>
      <c r="K1585" s="20">
        <f t="shared" si="114"/>
        <v>2.0890741414887004</v>
      </c>
      <c r="L1585" s="4">
        <f t="shared" si="116"/>
        <v>9.4971847169404988E-3</v>
      </c>
      <c r="M1585" s="4"/>
      <c r="N1585" s="4"/>
      <c r="O1585" s="4"/>
      <c r="P1585" s="4"/>
      <c r="Q1585" s="4"/>
      <c r="R1585" s="4"/>
      <c r="S1585" s="4"/>
    </row>
    <row r="1586" spans="4:19" x14ac:dyDescent="0.25">
      <c r="D1586" s="4">
        <f t="shared" si="115"/>
        <v>158.29999999999529</v>
      </c>
      <c r="E1586" s="1">
        <v>186.3922</v>
      </c>
      <c r="F1586" s="1">
        <v>159.995</v>
      </c>
      <c r="G1586" s="1">
        <v>2.0986202115559598</v>
      </c>
      <c r="H1586" s="1">
        <v>5.8188684563038416E-5</v>
      </c>
      <c r="I1586" s="1">
        <v>0.69717093755913095</v>
      </c>
      <c r="J1586" s="4">
        <f t="shared" si="113"/>
        <v>94.732454305580106</v>
      </c>
      <c r="K1586" s="20">
        <f t="shared" si="114"/>
        <v>2.0890987934618463</v>
      </c>
      <c r="L1586" s="4">
        <f t="shared" si="116"/>
        <v>9.521418094113443E-3</v>
      </c>
      <c r="M1586" s="4"/>
      <c r="N1586" s="4"/>
      <c r="O1586" s="4"/>
      <c r="P1586" s="4"/>
      <c r="Q1586" s="4"/>
      <c r="R1586" s="4"/>
      <c r="S1586" s="4"/>
    </row>
    <row r="1587" spans="4:19" x14ac:dyDescent="0.25">
      <c r="D1587" s="4">
        <f t="shared" si="115"/>
        <v>158.39999999999529</v>
      </c>
      <c r="E1587" s="1">
        <v>186.4922</v>
      </c>
      <c r="F1587" s="1">
        <v>159.995</v>
      </c>
      <c r="G1587" s="1">
        <v>2.0986324727024561</v>
      </c>
      <c r="H1587" s="1">
        <v>5.7980740827971536E-5</v>
      </c>
      <c r="I1587" s="1">
        <v>0.69752006966650915</v>
      </c>
      <c r="J1587" s="4">
        <f t="shared" si="113"/>
        <v>94.826547414090314</v>
      </c>
      <c r="K1587" s="20">
        <f t="shared" si="114"/>
        <v>2.089123244536967</v>
      </c>
      <c r="L1587" s="4">
        <f t="shared" si="116"/>
        <v>9.5092281654891586E-3</v>
      </c>
      <c r="M1587" s="4"/>
      <c r="N1587" s="4"/>
      <c r="O1587" s="4"/>
      <c r="P1587" s="4"/>
      <c r="Q1587" s="4"/>
      <c r="R1587" s="4"/>
      <c r="S1587" s="4"/>
    </row>
    <row r="1588" spans="4:19" x14ac:dyDescent="0.25">
      <c r="D1588" s="4">
        <f t="shared" si="115"/>
        <v>158.49999999999528</v>
      </c>
      <c r="E1588" s="1">
        <v>186.59219999999999</v>
      </c>
      <c r="F1588" s="1">
        <v>159.995</v>
      </c>
      <c r="G1588" s="1">
        <v>2.0986608166515008</v>
      </c>
      <c r="H1588" s="1">
        <v>5.7773043909711388E-5</v>
      </c>
      <c r="I1588" s="1">
        <v>0.69786795411147695</v>
      </c>
      <c r="J1588" s="4">
        <f t="shared" si="113"/>
        <v>94.920372502538626</v>
      </c>
      <c r="K1588" s="20">
        <f t="shared" si="114"/>
        <v>2.0891474926734799</v>
      </c>
      <c r="L1588" s="4">
        <f t="shared" si="116"/>
        <v>9.51332397802096E-3</v>
      </c>
      <c r="M1588" s="4"/>
      <c r="N1588" s="4"/>
      <c r="O1588" s="4"/>
      <c r="P1588" s="4"/>
      <c r="Q1588" s="4"/>
      <c r="R1588" s="4"/>
      <c r="S1588" s="4"/>
    </row>
    <row r="1589" spans="4:19" x14ac:dyDescent="0.25">
      <c r="D1589" s="4">
        <f t="shared" si="115"/>
        <v>158.59999999999528</v>
      </c>
      <c r="E1589" s="1">
        <v>186.69220000000001</v>
      </c>
      <c r="F1589" s="1">
        <v>159.995</v>
      </c>
      <c r="G1589" s="1">
        <v>2.0986710077343034</v>
      </c>
      <c r="H1589" s="1">
        <v>5.7565603634680593E-5</v>
      </c>
      <c r="I1589" s="1">
        <v>0.69821459237493533</v>
      </c>
      <c r="J1589" s="4">
        <f t="shared" si="113"/>
        <v>95.013929311792651</v>
      </c>
      <c r="K1589" s="20">
        <f t="shared" si="114"/>
        <v>2.0891715357995158</v>
      </c>
      <c r="L1589" s="4">
        <f t="shared" si="116"/>
        <v>9.4994719347876178E-3</v>
      </c>
      <c r="M1589" s="4"/>
      <c r="N1589" s="4"/>
      <c r="O1589" s="4"/>
      <c r="P1589" s="4"/>
      <c r="Q1589" s="4"/>
      <c r="R1589" s="4"/>
      <c r="S1589" s="4"/>
    </row>
    <row r="1590" spans="4:19" x14ac:dyDescent="0.25">
      <c r="D1590" s="4">
        <f t="shared" si="115"/>
        <v>158.69999999999527</v>
      </c>
      <c r="E1590" s="1">
        <v>186.79220000000001</v>
      </c>
      <c r="F1590" s="1">
        <v>159.995</v>
      </c>
      <c r="G1590" s="1">
        <v>2.0986827911737937</v>
      </c>
      <c r="H1590" s="1">
        <v>5.7358429739550899E-5</v>
      </c>
      <c r="I1590" s="1">
        <v>0.6985599859967434</v>
      </c>
      <c r="J1590" s="4">
        <f t="shared" si="113"/>
        <v>95.107217600949639</v>
      </c>
      <c r="K1590" s="20">
        <f t="shared" si="114"/>
        <v>2.0891953718115364</v>
      </c>
      <c r="L1590" s="4">
        <f t="shared" si="116"/>
        <v>9.4874193622573877E-3</v>
      </c>
      <c r="M1590" s="4"/>
      <c r="N1590" s="4"/>
      <c r="O1590" s="4"/>
      <c r="P1590" s="4"/>
      <c r="Q1590" s="4"/>
      <c r="R1590" s="4"/>
      <c r="S1590" s="4"/>
    </row>
    <row r="1591" spans="4:19" x14ac:dyDescent="0.25">
      <c r="D1591" s="4">
        <f t="shared" si="115"/>
        <v>158.79999999999526</v>
      </c>
      <c r="E1591" s="1">
        <v>186.8922</v>
      </c>
      <c r="F1591" s="1">
        <v>159.995</v>
      </c>
      <c r="G1591" s="1">
        <v>2.0986955300272969</v>
      </c>
      <c r="H1591" s="1">
        <v>5.7151531869168772E-5</v>
      </c>
      <c r="I1591" s="1">
        <v>0.69890413657518069</v>
      </c>
      <c r="J1591" s="4">
        <f t="shared" si="113"/>
        <v>95.200237147251698</v>
      </c>
      <c r="K1591" s="20">
        <f t="shared" si="114"/>
        <v>2.0892189985739482</v>
      </c>
      <c r="L1591" s="4">
        <f t="shared" si="116"/>
        <v>9.4765314533487022E-3</v>
      </c>
      <c r="M1591" s="4"/>
      <c r="N1591" s="4"/>
      <c r="O1591" s="4"/>
      <c r="P1591" s="4"/>
      <c r="Q1591" s="4"/>
      <c r="R1591" s="4"/>
      <c r="S1591" s="4"/>
    </row>
    <row r="1592" spans="4:19" x14ac:dyDescent="0.25">
      <c r="D1592" s="4">
        <f t="shared" si="115"/>
        <v>158.89999999999526</v>
      </c>
      <c r="E1592" s="1">
        <v>186.9922</v>
      </c>
      <c r="F1592" s="1">
        <v>159.995</v>
      </c>
      <c r="G1592" s="1">
        <v>2.0987388421292081</v>
      </c>
      <c r="H1592" s="1">
        <v>5.6944919574544755E-5</v>
      </c>
      <c r="I1592" s="1">
        <v>0.69924704576639574</v>
      </c>
      <c r="J1592" s="4">
        <f t="shared" si="113"/>
        <v>95.292987745996314</v>
      </c>
      <c r="K1592" s="20">
        <f t="shared" si="114"/>
        <v>2.0892424139187278</v>
      </c>
      <c r="L1592" s="4">
        <f t="shared" si="116"/>
        <v>9.4964282104803566E-3</v>
      </c>
      <c r="M1592" s="4"/>
      <c r="N1592" s="4"/>
      <c r="O1592" s="4"/>
      <c r="P1592" s="4"/>
      <c r="Q1592" s="4"/>
      <c r="R1592" s="4"/>
      <c r="S1592" s="4"/>
    </row>
    <row r="1593" spans="4:19" x14ac:dyDescent="0.25">
      <c r="D1593" s="4">
        <f t="shared" si="115"/>
        <v>158.99999999999525</v>
      </c>
      <c r="E1593" s="1">
        <v>187.09219999999999</v>
      </c>
      <c r="F1593" s="1">
        <v>159.995</v>
      </c>
      <c r="G1593" s="1">
        <v>2.0987560395814371</v>
      </c>
      <c r="H1593" s="1">
        <v>5.6738602310910556E-5</v>
      </c>
      <c r="I1593" s="1">
        <v>0.69958871528384303</v>
      </c>
      <c r="J1593" s="4">
        <f t="shared" si="113"/>
        <v>95.385469210442551</v>
      </c>
      <c r="K1593" s="20">
        <f t="shared" si="114"/>
        <v>2.0892656156450387</v>
      </c>
      <c r="L1593" s="4">
        <f t="shared" si="116"/>
        <v>9.4904239363984289E-3</v>
      </c>
      <c r="M1593" s="4"/>
      <c r="N1593" s="4"/>
      <c r="O1593" s="4"/>
      <c r="P1593" s="4"/>
      <c r="Q1593" s="4"/>
      <c r="R1593" s="4"/>
      <c r="S1593" s="4"/>
    </row>
    <row r="1594" spans="4:19" x14ac:dyDescent="0.25">
      <c r="D1594" s="4">
        <f t="shared" si="115"/>
        <v>159.09999999999525</v>
      </c>
      <c r="E1594" s="1">
        <v>187.19220000000001</v>
      </c>
      <c r="F1594" s="1">
        <v>159.99430000000001</v>
      </c>
      <c r="G1594" s="1">
        <v>2.0987582688808004</v>
      </c>
      <c r="H1594" s="1">
        <v>5.6527386161482026E-5</v>
      </c>
      <c r="I1594" s="1">
        <v>0.69992914689770858</v>
      </c>
      <c r="J1594" s="4">
        <f t="shared" si="113"/>
        <v>95.477681371713061</v>
      </c>
      <c r="K1594" s="20">
        <f t="shared" si="114"/>
        <v>2.0892884830418943</v>
      </c>
      <c r="L1594" s="4">
        <f t="shared" si="116"/>
        <v>9.4697858389061196E-3</v>
      </c>
      <c r="M1594" s="4"/>
      <c r="N1594" s="4"/>
      <c r="O1594" s="4"/>
      <c r="P1594" s="4"/>
      <c r="Q1594" s="4"/>
      <c r="R1594" s="4"/>
      <c r="S1594" s="4"/>
    </row>
    <row r="1595" spans="4:19" x14ac:dyDescent="0.25">
      <c r="D1595" s="4">
        <f t="shared" si="115"/>
        <v>159.19999999999524</v>
      </c>
      <c r="E1595" s="1">
        <v>187.29220000000001</v>
      </c>
      <c r="F1595" s="1">
        <v>159.99350000000001</v>
      </c>
      <c r="G1595" s="1">
        <v>2.0987230777979979</v>
      </c>
      <c r="H1595" s="1">
        <v>5.631575030581181E-5</v>
      </c>
      <c r="I1595" s="1">
        <v>0.70026831121467747</v>
      </c>
      <c r="J1595" s="4">
        <f t="shared" si="113"/>
        <v>95.569615613256403</v>
      </c>
      <c r="K1595" s="20">
        <f t="shared" si="114"/>
        <v>2.0893111061618055</v>
      </c>
      <c r="L1595" s="4">
        <f t="shared" si="116"/>
        <v>9.411971636192451E-3</v>
      </c>
      <c r="M1595" s="4"/>
      <c r="N1595" s="4"/>
      <c r="O1595" s="4"/>
      <c r="P1595" s="4"/>
      <c r="Q1595" s="4"/>
      <c r="R1595" s="4"/>
      <c r="S1595" s="4"/>
    </row>
    <row r="1596" spans="4:19" x14ac:dyDescent="0.25">
      <c r="D1596" s="4">
        <f t="shared" si="115"/>
        <v>159.29999999999524</v>
      </c>
      <c r="E1596" s="1">
        <v>187.3922</v>
      </c>
      <c r="F1596" s="1">
        <v>159.99270000000001</v>
      </c>
      <c r="G1596" s="1">
        <v>2.0986286510464054</v>
      </c>
      <c r="H1596" s="1">
        <v>5.6104449858186642E-5</v>
      </c>
      <c r="I1596" s="1">
        <v>0.70060620571651233</v>
      </c>
      <c r="J1596" s="4">
        <f t="shared" si="113"/>
        <v>95.661270589666998</v>
      </c>
      <c r="K1596" s="20">
        <f t="shared" si="114"/>
        <v>2.0893334986248724</v>
      </c>
      <c r="L1596" s="4">
        <f t="shared" si="116"/>
        <v>9.2951524215330039E-3</v>
      </c>
      <c r="M1596" s="4"/>
      <c r="N1596" s="4"/>
      <c r="O1596" s="4"/>
      <c r="P1596" s="4"/>
      <c r="Q1596" s="4"/>
      <c r="R1596" s="4"/>
      <c r="S1596" s="4"/>
    </row>
    <row r="1597" spans="4:19" x14ac:dyDescent="0.25">
      <c r="D1597" s="4">
        <f t="shared" si="115"/>
        <v>159.39999999999523</v>
      </c>
      <c r="E1597" s="1">
        <v>187.4922</v>
      </c>
      <c r="F1597" s="1">
        <v>159.99189999999999</v>
      </c>
      <c r="G1597" s="1">
        <v>2.0984722816196539</v>
      </c>
      <c r="H1597" s="1">
        <v>5.5893494413338946E-5</v>
      </c>
      <c r="I1597" s="1">
        <v>0.70094283241566147</v>
      </c>
      <c r="J1597" s="4">
        <f t="shared" si="113"/>
        <v>95.752646185156195</v>
      </c>
      <c r="K1597" s="20">
        <f t="shared" si="114"/>
        <v>2.0893556578533166</v>
      </c>
      <c r="L1597" s="4">
        <f t="shared" si="116"/>
        <v>9.1166237663373728E-3</v>
      </c>
      <c r="M1597" s="4"/>
      <c r="N1597" s="4"/>
      <c r="O1597" s="4"/>
      <c r="P1597" s="4"/>
      <c r="Q1597" s="4"/>
      <c r="R1597" s="4"/>
      <c r="S1597" s="4"/>
    </row>
    <row r="1598" spans="4:19" x14ac:dyDescent="0.25">
      <c r="D1598" s="4">
        <f t="shared" si="115"/>
        <v>159.49999999999523</v>
      </c>
      <c r="E1598" s="1">
        <v>187.59219999999999</v>
      </c>
      <c r="F1598" s="1">
        <v>159.99119999999999</v>
      </c>
      <c r="G1598" s="1">
        <v>2.0983001478616918</v>
      </c>
      <c r="H1598" s="1">
        <v>5.5683639064625338E-5</v>
      </c>
      <c r="I1598" s="1">
        <v>0.70127819338214148</v>
      </c>
      <c r="J1598" s="4">
        <f t="shared" si="113"/>
        <v>95.843742302413503</v>
      </c>
      <c r="K1598" s="20">
        <f t="shared" si="114"/>
        <v>2.0893776001658817</v>
      </c>
      <c r="L1598" s="4">
        <f t="shared" si="116"/>
        <v>8.9225476958101346E-3</v>
      </c>
      <c r="M1598" s="4"/>
      <c r="N1598" s="4"/>
      <c r="O1598" s="4"/>
      <c r="P1598" s="4"/>
      <c r="Q1598" s="4"/>
      <c r="R1598" s="4"/>
      <c r="S1598" s="4"/>
    </row>
    <row r="1599" spans="4:19" x14ac:dyDescent="0.25">
      <c r="D1599" s="4">
        <f t="shared" si="115"/>
        <v>159.59999999999522</v>
      </c>
      <c r="E1599" s="1">
        <v>187.69220000000001</v>
      </c>
      <c r="F1599" s="1">
        <v>159.99039999999999</v>
      </c>
      <c r="G1599" s="1">
        <v>2.0981238739763413</v>
      </c>
      <c r="H1599" s="1">
        <v>5.5473399749876656E-5</v>
      </c>
      <c r="I1599" s="1">
        <v>0.70161229521652935</v>
      </c>
      <c r="J1599" s="4">
        <f t="shared" si="113"/>
        <v>95.934560078966285</v>
      </c>
      <c r="K1599" s="20">
        <f t="shared" si="114"/>
        <v>2.0893992858546815</v>
      </c>
      <c r="L1599" s="4">
        <f t="shared" si="116"/>
        <v>8.7245881216597709E-3</v>
      </c>
      <c r="M1599" s="4"/>
      <c r="N1599" s="4"/>
      <c r="O1599" s="4"/>
      <c r="P1599" s="4"/>
      <c r="Q1599" s="4"/>
      <c r="R1599" s="4"/>
      <c r="S1599" s="4"/>
    </row>
    <row r="1600" spans="4:19" x14ac:dyDescent="0.25">
      <c r="D1600" s="4">
        <f t="shared" si="115"/>
        <v>159.69999999999521</v>
      </c>
      <c r="E1600" s="1">
        <v>187.79220000000001</v>
      </c>
      <c r="F1600" s="1">
        <v>159.9897</v>
      </c>
      <c r="G1600" s="1">
        <v>2.0979882051865326</v>
      </c>
      <c r="H1600" s="1">
        <v>5.5264280163797508E-5</v>
      </c>
      <c r="I1600" s="1">
        <v>0.70194513561502858</v>
      </c>
      <c r="J1600" s="4">
        <f t="shared" si="113"/>
        <v>96.025098235678016</v>
      </c>
      <c r="K1600" s="20">
        <f t="shared" si="114"/>
        <v>2.0894207503551918</v>
      </c>
      <c r="L1600" s="4">
        <f t="shared" si="116"/>
        <v>8.5674548313408039E-3</v>
      </c>
      <c r="M1600" s="4"/>
      <c r="N1600" s="4"/>
      <c r="O1600" s="4"/>
      <c r="P1600" s="4"/>
      <c r="Q1600" s="4"/>
      <c r="R1600" s="4"/>
      <c r="S1600" s="4"/>
    </row>
    <row r="1601" spans="4:19" x14ac:dyDescent="0.25">
      <c r="D1601" s="4">
        <f t="shared" si="115"/>
        <v>159.79999999999521</v>
      </c>
      <c r="E1601" s="1">
        <v>187.8922</v>
      </c>
      <c r="F1601" s="1">
        <v>159.98920000000001</v>
      </c>
      <c r="G1601" s="1">
        <v>2.0978862943585073</v>
      </c>
      <c r="H1601" s="1">
        <v>5.5057035262469172E-5</v>
      </c>
      <c r="I1601" s="1">
        <v>0.70227672129601137</v>
      </c>
      <c r="J1601" s="4">
        <f t="shared" si="113"/>
        <v>96.115357949711267</v>
      </c>
      <c r="K1601" s="20">
        <f t="shared" si="114"/>
        <v>2.0894420134592764</v>
      </c>
      <c r="L1601" s="4">
        <f t="shared" si="116"/>
        <v>8.4442808992308827E-3</v>
      </c>
      <c r="M1601" s="4"/>
      <c r="N1601" s="4"/>
      <c r="O1601" s="4"/>
      <c r="P1601" s="4"/>
      <c r="Q1601" s="4"/>
      <c r="R1601" s="4"/>
      <c r="S1601" s="4"/>
    </row>
    <row r="1602" spans="4:19" x14ac:dyDescent="0.25">
      <c r="D1602" s="4">
        <f t="shared" si="115"/>
        <v>159.8999999999952</v>
      </c>
      <c r="E1602" s="1">
        <v>187.9922</v>
      </c>
      <c r="F1602" s="1">
        <v>159.98840000000001</v>
      </c>
      <c r="G1602" s="1">
        <v>2.0978305618744306</v>
      </c>
      <c r="H1602" s="1">
        <v>5.4847933368172619E-5</v>
      </c>
      <c r="I1602" s="1">
        <v>0.70260706350758617</v>
      </c>
      <c r="J1602" s="4">
        <f t="shared" si="113"/>
        <v>96.205341638925503</v>
      </c>
      <c r="K1602" s="20">
        <f t="shared" si="114"/>
        <v>2.0894629707040338</v>
      </c>
      <c r="L1602" s="4">
        <f t="shared" si="116"/>
        <v>8.3675911703968708E-3</v>
      </c>
      <c r="M1602" s="4"/>
      <c r="N1602" s="4"/>
      <c r="O1602" s="4"/>
      <c r="P1602" s="4"/>
      <c r="Q1602" s="4"/>
      <c r="R1602" s="4"/>
      <c r="S1602" s="4"/>
    </row>
    <row r="1603" spans="4:19" x14ac:dyDescent="0.25">
      <c r="D1603" s="4">
        <f t="shared" si="115"/>
        <v>159.9999999999952</v>
      </c>
      <c r="E1603" s="1">
        <v>188.09219999999999</v>
      </c>
      <c r="F1603" s="1">
        <v>159.98759999999999</v>
      </c>
      <c r="G1603" s="1">
        <v>2.0977977593266601</v>
      </c>
      <c r="H1603" s="1">
        <v>5.4639231561136791E-5</v>
      </c>
      <c r="I1603" s="1">
        <v>0.70293615110779517</v>
      </c>
      <c r="J1603" s="4">
        <f t="shared" si="113"/>
        <v>96.295045625677574</v>
      </c>
      <c r="K1603" s="20">
        <f t="shared" si="114"/>
        <v>2.0894836784262893</v>
      </c>
      <c r="L1603" s="4">
        <f t="shared" si="116"/>
        <v>8.3140809003707794E-3</v>
      </c>
      <c r="M1603" s="4"/>
      <c r="N1603" s="4"/>
      <c r="O1603" s="4"/>
      <c r="P1603" s="4"/>
      <c r="Q1603" s="4"/>
      <c r="R1603" s="4"/>
      <c r="S1603" s="4"/>
    </row>
    <row r="1604" spans="4:19" x14ac:dyDescent="0.25">
      <c r="D1604" s="4">
        <f t="shared" si="115"/>
        <v>160.09999999999519</v>
      </c>
      <c r="E1604" s="1">
        <v>188.19220000000001</v>
      </c>
      <c r="F1604" s="1">
        <v>159.98679999999999</v>
      </c>
      <c r="G1604" s="1">
        <v>2.0977342242948129</v>
      </c>
      <c r="H1604" s="1">
        <v>5.4430938630497185E-5</v>
      </c>
      <c r="I1604" s="1">
        <v>0.70326398649716204</v>
      </c>
      <c r="J1604" s="4">
        <f t="shared" ref="J1604:J1667" si="117">$B$2+($B$3-$B$2)*$B$4*I1604/(1-(1-$B$4)*I1604)</f>
        <v>96.384469920518399</v>
      </c>
      <c r="K1604" s="20">
        <f t="shared" ref="K1604:K1667" si="118">$B$19+$B$20*I1604+$B$21*F1604+($B$22+$B$23*F1604-$B$19-$B$20*I1604-$B$21*F1604)/(1+EXP($B$24*(F1604-J1604-$B$25-$B$26*F1604)))</f>
        <v>2.0895041337563494</v>
      </c>
      <c r="L1604" s="4">
        <f t="shared" si="116"/>
        <v>8.2300905384635747E-3</v>
      </c>
      <c r="M1604" s="4"/>
      <c r="N1604" s="4"/>
      <c r="O1604" s="4"/>
      <c r="P1604" s="4"/>
      <c r="Q1604" s="4"/>
      <c r="R1604" s="4"/>
      <c r="S1604" s="4"/>
    </row>
    <row r="1605" spans="4:19" x14ac:dyDescent="0.25">
      <c r="D1605" s="4">
        <f t="shared" ref="D1605:D1668" si="119">D1604+0.1</f>
        <v>160.19999999999519</v>
      </c>
      <c r="E1605" s="1">
        <v>188.29220000000001</v>
      </c>
      <c r="F1605" s="1">
        <v>159.98599999999999</v>
      </c>
      <c r="G1605" s="1">
        <v>2.0976525363967236</v>
      </c>
      <c r="H1605" s="1">
        <v>5.4223063244205397E-5</v>
      </c>
      <c r="I1605" s="1">
        <v>0.70359057212894505</v>
      </c>
      <c r="J1605" s="4">
        <f t="shared" si="117"/>
        <v>96.473614551523355</v>
      </c>
      <c r="K1605" s="20">
        <f t="shared" si="118"/>
        <v>2.0895243337809255</v>
      </c>
      <c r="L1605" s="4">
        <f t="shared" si="116"/>
        <v>8.1282026157980525E-3</v>
      </c>
      <c r="M1605" s="4"/>
      <c r="N1605" s="4"/>
      <c r="O1605" s="4"/>
      <c r="P1605" s="4"/>
      <c r="Q1605" s="4"/>
      <c r="R1605" s="4"/>
      <c r="S1605" s="4"/>
    </row>
    <row r="1606" spans="4:19" x14ac:dyDescent="0.25">
      <c r="D1606" s="4">
        <f t="shared" si="119"/>
        <v>160.29999999999518</v>
      </c>
      <c r="E1606" s="1">
        <v>188.3922</v>
      </c>
      <c r="F1606" s="1">
        <v>159.9853</v>
      </c>
      <c r="G1606" s="1">
        <v>2.0975678230209276</v>
      </c>
      <c r="H1606" s="1">
        <v>5.4016363186356416E-5</v>
      </c>
      <c r="I1606" s="1">
        <v>0.70391591050841029</v>
      </c>
      <c r="J1606" s="4">
        <f t="shared" si="117"/>
        <v>96.562479564141142</v>
      </c>
      <c r="K1606" s="20">
        <f t="shared" si="118"/>
        <v>2.0895442991279443</v>
      </c>
      <c r="L1606" s="4">
        <f t="shared" si="116"/>
        <v>8.0235238929833308E-3</v>
      </c>
      <c r="M1606" s="4"/>
      <c r="N1606" s="4"/>
      <c r="O1606" s="4"/>
      <c r="P1606" s="4"/>
      <c r="Q1606" s="4"/>
      <c r="R1606" s="4"/>
      <c r="S1606" s="4"/>
    </row>
    <row r="1607" spans="4:19" x14ac:dyDescent="0.25">
      <c r="D1607" s="4">
        <f t="shared" si="119"/>
        <v>160.39999999999517</v>
      </c>
      <c r="E1607" s="1">
        <v>188.4922</v>
      </c>
      <c r="F1607" s="1">
        <v>159.9845</v>
      </c>
      <c r="G1607" s="1">
        <v>2.0975589058234756</v>
      </c>
      <c r="H1607" s="1">
        <v>5.3809345976875336E-5</v>
      </c>
      <c r="I1607" s="1">
        <v>0.70424000868752845</v>
      </c>
      <c r="J1607" s="4">
        <f t="shared" si="117"/>
        <v>96.651066250206881</v>
      </c>
      <c r="K1607" s="20">
        <f t="shared" si="118"/>
        <v>2.0895639805478128</v>
      </c>
      <c r="L1607" s="4">
        <f t="shared" si="116"/>
        <v>7.994925275662812E-3</v>
      </c>
      <c r="M1607" s="4"/>
      <c r="N1607" s="4"/>
      <c r="O1607" s="4"/>
      <c r="P1607" s="4"/>
      <c r="Q1607" s="4"/>
      <c r="R1607" s="4"/>
      <c r="S1607" s="4"/>
    </row>
    <row r="1608" spans="4:19" x14ac:dyDescent="0.25">
      <c r="D1608" s="4">
        <f t="shared" si="119"/>
        <v>160.49999999999517</v>
      </c>
      <c r="E1608" s="1">
        <v>188.59219999999999</v>
      </c>
      <c r="F1608" s="1">
        <v>159.9837</v>
      </c>
      <c r="G1608" s="1">
        <v>2.0975054026387623</v>
      </c>
      <c r="H1608" s="1">
        <v>5.3602771557037586E-5</v>
      </c>
      <c r="I1608" s="1">
        <v>0.7045628647633897</v>
      </c>
      <c r="J1608" s="4">
        <f t="shared" si="117"/>
        <v>96.739373457969421</v>
      </c>
      <c r="K1608" s="20">
        <f t="shared" si="118"/>
        <v>2.0895833976660105</v>
      </c>
      <c r="L1608" s="4">
        <f t="shared" si="116"/>
        <v>7.9220049727517505E-3</v>
      </c>
      <c r="M1608" s="4"/>
      <c r="N1608" s="4"/>
      <c r="O1608" s="4"/>
      <c r="P1608" s="4"/>
      <c r="Q1608" s="4"/>
      <c r="R1608" s="4"/>
      <c r="S1608" s="4"/>
    </row>
    <row r="1609" spans="4:19" x14ac:dyDescent="0.25">
      <c r="D1609" s="4">
        <f t="shared" si="119"/>
        <v>160.59999999999516</v>
      </c>
      <c r="E1609" s="1">
        <v>188.69220000000001</v>
      </c>
      <c r="F1609" s="1">
        <v>159.9829</v>
      </c>
      <c r="G1609" s="1">
        <v>2.0973955300272968</v>
      </c>
      <c r="H1609" s="1">
        <v>5.3396648098858782E-5</v>
      </c>
      <c r="I1609" s="1">
        <v>0.70488448139273197</v>
      </c>
      <c r="J1609" s="4">
        <f t="shared" si="117"/>
        <v>96.827401284009781</v>
      </c>
      <c r="K1609" s="20">
        <f t="shared" si="118"/>
        <v>2.0896025473906077</v>
      </c>
      <c r="L1609" s="4">
        <f t="shared" si="116"/>
        <v>7.7929826366891497E-3</v>
      </c>
      <c r="M1609" s="4"/>
      <c r="N1609" s="4"/>
      <c r="O1609" s="4"/>
      <c r="P1609" s="4"/>
      <c r="Q1609" s="4"/>
      <c r="R1609" s="4"/>
      <c r="S1609" s="4"/>
    </row>
    <row r="1610" spans="4:19" x14ac:dyDescent="0.25">
      <c r="D1610" s="4">
        <f t="shared" si="119"/>
        <v>160.69999999999516</v>
      </c>
      <c r="E1610" s="1">
        <v>188.79220000000001</v>
      </c>
      <c r="F1610" s="1">
        <v>159.982</v>
      </c>
      <c r="G1610" s="1">
        <v>2.0972288102820738</v>
      </c>
      <c r="H1610" s="1">
        <v>5.3190233063746915E-5</v>
      </c>
      <c r="I1610" s="1">
        <v>0.70520486128132509</v>
      </c>
      <c r="J1610" s="4">
        <f t="shared" si="117"/>
        <v>96.915149841645658</v>
      </c>
      <c r="K1610" s="20">
        <f t="shared" si="118"/>
        <v>2.089621400309627</v>
      </c>
      <c r="L1610" s="4">
        <f t="shared" si="116"/>
        <v>7.6074099724467992E-3</v>
      </c>
      <c r="M1610" s="4"/>
      <c r="N1610" s="4"/>
      <c r="O1610" s="4"/>
      <c r="P1610" s="4"/>
      <c r="Q1610" s="4"/>
      <c r="R1610" s="4"/>
      <c r="S1610" s="4"/>
    </row>
    <row r="1611" spans="4:19" x14ac:dyDescent="0.25">
      <c r="D1611" s="4">
        <f t="shared" si="119"/>
        <v>160.79999999999515</v>
      </c>
      <c r="E1611" s="1">
        <v>188.8922</v>
      </c>
      <c r="F1611" s="1">
        <v>159.98140000000001</v>
      </c>
      <c r="G1611" s="1">
        <v>2.0970390013648768</v>
      </c>
      <c r="H1611" s="1">
        <v>5.2986539806371644E-5</v>
      </c>
      <c r="I1611" s="1">
        <v>0.70552400267970761</v>
      </c>
      <c r="J1611" s="4">
        <f t="shared" si="117"/>
        <v>97.002618026059366</v>
      </c>
      <c r="K1611" s="20">
        <f t="shared" si="118"/>
        <v>2.089640058782634</v>
      </c>
      <c r="L1611" s="4">
        <f t="shared" si="116"/>
        <v>7.3989425822427179E-3</v>
      </c>
      <c r="M1611" s="4"/>
      <c r="N1611" s="4"/>
      <c r="O1611" s="4"/>
      <c r="P1611" s="4"/>
      <c r="Q1611" s="4"/>
      <c r="R1611" s="4"/>
      <c r="S1611" s="4"/>
    </row>
    <row r="1612" spans="4:19" x14ac:dyDescent="0.25">
      <c r="D1612" s="4">
        <f t="shared" si="119"/>
        <v>160.89999999999515</v>
      </c>
      <c r="E1612" s="1">
        <v>188.9922</v>
      </c>
      <c r="F1612" s="1">
        <v>159.98060000000001</v>
      </c>
      <c r="G1612" s="1">
        <v>2.0968375682438576</v>
      </c>
      <c r="H1612" s="1">
        <v>5.2781814438144992E-5</v>
      </c>
      <c r="I1612" s="1">
        <v>0.70584192191854578</v>
      </c>
      <c r="J1612" s="4">
        <f t="shared" si="117"/>
        <v>97.089809692760028</v>
      </c>
      <c r="K1612" s="20">
        <f t="shared" si="118"/>
        <v>2.0896583883103141</v>
      </c>
      <c r="L1612" s="4">
        <f t="shared" si="116"/>
        <v>7.1791799335434447E-3</v>
      </c>
      <c r="M1612" s="4"/>
      <c r="N1612" s="4"/>
      <c r="O1612" s="4"/>
      <c r="P1612" s="4"/>
      <c r="Q1612" s="4"/>
      <c r="R1612" s="4"/>
      <c r="S1612" s="4"/>
    </row>
    <row r="1613" spans="4:19" x14ac:dyDescent="0.25">
      <c r="D1613" s="4">
        <f t="shared" si="119"/>
        <v>160.99999999999514</v>
      </c>
      <c r="E1613" s="1">
        <v>189.09219999999999</v>
      </c>
      <c r="F1613" s="1">
        <v>159.97980000000001</v>
      </c>
      <c r="G1613" s="1">
        <v>2.0966987147406728</v>
      </c>
      <c r="H1613" s="1">
        <v>5.257757142687541E-5</v>
      </c>
      <c r="I1613" s="1">
        <v>0.70615861280517467</v>
      </c>
      <c r="J1613" s="4">
        <f t="shared" si="117"/>
        <v>97.176722527196119</v>
      </c>
      <c r="K1613" s="20">
        <f t="shared" si="118"/>
        <v>2.0896764376253758</v>
      </c>
      <c r="L1613" s="4">
        <f t="shared" si="116"/>
        <v>7.0222771152970154E-3</v>
      </c>
      <c r="M1613" s="4"/>
      <c r="N1613" s="4"/>
      <c r="O1613" s="4"/>
      <c r="P1613" s="4"/>
      <c r="Q1613" s="4"/>
      <c r="R1613" s="4"/>
      <c r="S1613" s="4"/>
    </row>
    <row r="1614" spans="4:19" x14ac:dyDescent="0.25">
      <c r="D1614" s="4">
        <f t="shared" si="119"/>
        <v>161.09999999999513</v>
      </c>
      <c r="E1614" s="1">
        <v>189.19220000000001</v>
      </c>
      <c r="F1614" s="1">
        <v>159.9796</v>
      </c>
      <c r="G1614" s="1">
        <v>2.0966216446769783</v>
      </c>
      <c r="H1614" s="1">
        <v>5.2378328027281484E-5</v>
      </c>
      <c r="I1614" s="1">
        <v>0.70647407823373598</v>
      </c>
      <c r="J1614" s="4">
        <f t="shared" si="117"/>
        <v>97.263356707893337</v>
      </c>
      <c r="K1614" s="20">
        <f t="shared" si="118"/>
        <v>2.089694378708669</v>
      </c>
      <c r="L1614" s="4">
        <f t="shared" ref="L1614:L1677" si="120">ABS(G1614-K1614)</f>
        <v>6.9272659683092819E-3</v>
      </c>
      <c r="M1614" s="4"/>
      <c r="N1614" s="4"/>
      <c r="O1614" s="4"/>
      <c r="P1614" s="4"/>
      <c r="Q1614" s="4"/>
      <c r="R1614" s="4"/>
      <c r="S1614" s="4"/>
    </row>
    <row r="1615" spans="4:19" x14ac:dyDescent="0.25">
      <c r="D1615" s="4">
        <f t="shared" si="119"/>
        <v>161.19999999999513</v>
      </c>
      <c r="E1615" s="1">
        <v>189.29220000000001</v>
      </c>
      <c r="F1615" s="1">
        <v>159.9796</v>
      </c>
      <c r="G1615" s="1">
        <v>2.0966281733393988</v>
      </c>
      <c r="H1615" s="1">
        <v>5.2181071146319942E-5</v>
      </c>
      <c r="I1615" s="1">
        <v>0.70678834820189962</v>
      </c>
      <c r="J1615" s="4">
        <f t="shared" si="117"/>
        <v>97.3497198675025</v>
      </c>
      <c r="K1615" s="20">
        <f t="shared" si="118"/>
        <v>2.0897121036327371</v>
      </c>
      <c r="L1615" s="4">
        <f t="shared" si="120"/>
        <v>6.9160697066616983E-3</v>
      </c>
      <c r="M1615" s="4"/>
      <c r="N1615" s="4"/>
      <c r="O1615" s="4"/>
      <c r="P1615" s="4"/>
      <c r="Q1615" s="4"/>
      <c r="R1615" s="4"/>
      <c r="S1615" s="4"/>
    </row>
    <row r="1616" spans="4:19" x14ac:dyDescent="0.25">
      <c r="D1616" s="4">
        <f t="shared" si="119"/>
        <v>161.29999999999512</v>
      </c>
      <c r="E1616" s="1">
        <v>189.3922</v>
      </c>
      <c r="F1616" s="1">
        <v>159.9796</v>
      </c>
      <c r="G1616" s="1">
        <v>2.0966800841674242</v>
      </c>
      <c r="H1616" s="1">
        <v>5.1984299139223323E-5</v>
      </c>
      <c r="I1616" s="1">
        <v>0.7071014346287775</v>
      </c>
      <c r="J1616" s="4">
        <f t="shared" si="117"/>
        <v>97.435814688784689</v>
      </c>
      <c r="K1616" s="20">
        <f t="shared" si="118"/>
        <v>2.089729552915077</v>
      </c>
      <c r="L1616" s="4">
        <f t="shared" si="120"/>
        <v>6.9505312523472362E-3</v>
      </c>
      <c r="M1616" s="4"/>
      <c r="N1616" s="4"/>
      <c r="O1616" s="4"/>
      <c r="P1616" s="4"/>
      <c r="Q1616" s="4"/>
      <c r="R1616" s="4"/>
      <c r="S1616" s="4"/>
    </row>
    <row r="1617" spans="4:19" x14ac:dyDescent="0.25">
      <c r="D1617" s="4">
        <f t="shared" si="119"/>
        <v>161.39999999999512</v>
      </c>
      <c r="E1617" s="1">
        <v>189.4922</v>
      </c>
      <c r="F1617" s="1">
        <v>159.9796</v>
      </c>
      <c r="G1617" s="1">
        <v>2.0967729185623289</v>
      </c>
      <c r="H1617" s="1">
        <v>5.1788018684903491E-5</v>
      </c>
      <c r="I1617" s="1">
        <v>0.70741334042361281</v>
      </c>
      <c r="J1617" s="4">
        <f t="shared" si="117"/>
        <v>97.521641384347248</v>
      </c>
      <c r="K1617" s="20">
        <f t="shared" si="118"/>
        <v>2.0897467234401765</v>
      </c>
      <c r="L1617" s="4">
        <f t="shared" si="120"/>
        <v>7.0261951221524122E-3</v>
      </c>
      <c r="M1617" s="4"/>
      <c r="N1617" s="4"/>
      <c r="O1617" s="4"/>
      <c r="P1617" s="4"/>
      <c r="Q1617" s="4"/>
      <c r="R1617" s="4"/>
      <c r="S1617" s="4"/>
    </row>
    <row r="1618" spans="4:19" x14ac:dyDescent="0.25">
      <c r="D1618" s="4">
        <f t="shared" si="119"/>
        <v>161.49999999999511</v>
      </c>
      <c r="E1618" s="1">
        <v>189.59219999999999</v>
      </c>
      <c r="F1618" s="1">
        <v>159.97980000000001</v>
      </c>
      <c r="G1618" s="1">
        <v>2.0968308803457685</v>
      </c>
      <c r="H1618" s="1">
        <v>5.1593741095341804E-5</v>
      </c>
      <c r="I1618" s="1">
        <v>0.70772406853572223</v>
      </c>
      <c r="J1618" s="4">
        <f t="shared" si="117"/>
        <v>97.607200181174804</v>
      </c>
      <c r="K1618" s="20">
        <f t="shared" si="118"/>
        <v>2.0897636767494818</v>
      </c>
      <c r="L1618" s="4">
        <f t="shared" si="120"/>
        <v>7.0672035962866531E-3</v>
      </c>
      <c r="M1618" s="4"/>
      <c r="N1618" s="4"/>
      <c r="O1618" s="4"/>
      <c r="P1618" s="4"/>
      <c r="Q1618" s="4"/>
      <c r="R1618" s="4"/>
      <c r="S1618" s="4"/>
    </row>
    <row r="1619" spans="4:19" x14ac:dyDescent="0.25">
      <c r="D1619" s="4">
        <f t="shared" si="119"/>
        <v>161.59999999999511</v>
      </c>
      <c r="E1619" s="1">
        <v>189.69220000000001</v>
      </c>
      <c r="F1619" s="1">
        <v>159.9804</v>
      </c>
      <c r="G1619" s="1">
        <v>2.0968754663330293</v>
      </c>
      <c r="H1619" s="1">
        <v>5.1402973027461393E-5</v>
      </c>
      <c r="I1619" s="1">
        <v>0.70803363098229433</v>
      </c>
      <c r="J1619" s="4">
        <f t="shared" si="117"/>
        <v>97.692493808898362</v>
      </c>
      <c r="K1619" s="20">
        <f t="shared" si="118"/>
        <v>2.0897804813907168</v>
      </c>
      <c r="L1619" s="4">
        <f t="shared" si="120"/>
        <v>7.0949849423125322E-3</v>
      </c>
      <c r="M1619" s="4"/>
      <c r="N1619" s="4"/>
      <c r="O1619" s="4"/>
      <c r="P1619" s="4"/>
      <c r="Q1619" s="4"/>
      <c r="R1619" s="4"/>
      <c r="S1619" s="4"/>
    </row>
    <row r="1620" spans="4:19" x14ac:dyDescent="0.25">
      <c r="D1620" s="4">
        <f t="shared" si="119"/>
        <v>161.6999999999951</v>
      </c>
      <c r="E1620" s="1">
        <v>189.79220000000001</v>
      </c>
      <c r="F1620" s="1">
        <v>159.98509999999999</v>
      </c>
      <c r="G1620" s="1">
        <v>2.0968800841674247</v>
      </c>
      <c r="H1620" s="1">
        <v>5.1243560052323972E-5</v>
      </c>
      <c r="I1620" s="1">
        <v>0.70834204882045904</v>
      </c>
      <c r="J1620" s="4">
        <f t="shared" si="117"/>
        <v>97.777527500224551</v>
      </c>
      <c r="K1620" s="20">
        <f t="shared" si="118"/>
        <v>2.0897983998720595</v>
      </c>
      <c r="L1620" s="4">
        <f t="shared" si="120"/>
        <v>7.0816842953651538E-3</v>
      </c>
      <c r="M1620" s="4"/>
      <c r="N1620" s="4"/>
      <c r="O1620" s="4"/>
      <c r="P1620" s="4"/>
      <c r="Q1620" s="4"/>
      <c r="R1620" s="4"/>
      <c r="S1620" s="4"/>
    </row>
    <row r="1621" spans="4:19" x14ac:dyDescent="0.25">
      <c r="D1621" s="4">
        <f t="shared" si="119"/>
        <v>161.79999999999509</v>
      </c>
      <c r="E1621" s="1">
        <v>189.8922</v>
      </c>
      <c r="F1621" s="1">
        <v>159.99010000000001</v>
      </c>
      <c r="G1621" s="1">
        <v>2.0969162306642399</v>
      </c>
      <c r="H1621" s="1">
        <v>5.1086800811329716E-5</v>
      </c>
      <c r="I1621" s="1">
        <v>0.70864951018077293</v>
      </c>
      <c r="J1621" s="4">
        <f t="shared" si="117"/>
        <v>97.862352612776107</v>
      </c>
      <c r="K1621" s="20">
        <f t="shared" si="118"/>
        <v>2.0898162154765885</v>
      </c>
      <c r="L1621" s="4">
        <f t="shared" si="120"/>
        <v>7.100015187651465E-3</v>
      </c>
      <c r="M1621" s="4"/>
      <c r="N1621" s="4"/>
      <c r="O1621" s="4"/>
      <c r="P1621" s="4"/>
      <c r="Q1621" s="4"/>
      <c r="R1621" s="4"/>
      <c r="S1621" s="4"/>
    </row>
    <row r="1622" spans="4:19" x14ac:dyDescent="0.25">
      <c r="D1622" s="4">
        <f t="shared" si="119"/>
        <v>161.89999999999509</v>
      </c>
      <c r="E1622" s="1">
        <v>189.9922</v>
      </c>
      <c r="F1622" s="1">
        <v>159.99090000000001</v>
      </c>
      <c r="G1622" s="1">
        <v>2.0970009440400359</v>
      </c>
      <c r="H1622" s="1">
        <v>5.0898807455181818E-5</v>
      </c>
      <c r="I1622" s="1">
        <v>0.70895603098564086</v>
      </c>
      <c r="J1622" s="4">
        <f t="shared" si="117"/>
        <v>97.946973083298531</v>
      </c>
      <c r="K1622" s="20">
        <f t="shared" si="118"/>
        <v>2.0898323440841642</v>
      </c>
      <c r="L1622" s="4">
        <f t="shared" si="120"/>
        <v>7.1685999558717128E-3</v>
      </c>
      <c r="M1622" s="4"/>
      <c r="N1622" s="4"/>
      <c r="O1622" s="4"/>
      <c r="P1622" s="4"/>
      <c r="Q1622" s="4"/>
      <c r="R1622" s="4"/>
      <c r="S1622" s="4"/>
    </row>
    <row r="1623" spans="4:19" x14ac:dyDescent="0.25">
      <c r="D1623" s="4">
        <f t="shared" si="119"/>
        <v>161.99999999999508</v>
      </c>
      <c r="E1623" s="1">
        <v>190.09219999999999</v>
      </c>
      <c r="F1623" s="1">
        <v>159.99170000000001</v>
      </c>
      <c r="G1623" s="1">
        <v>2.0970904344858958</v>
      </c>
      <c r="H1623" s="1">
        <v>5.0711320118936441E-5</v>
      </c>
      <c r="I1623" s="1">
        <v>0.70926142383037194</v>
      </c>
      <c r="J1623" s="4">
        <f t="shared" si="117"/>
        <v>98.031336674107266</v>
      </c>
      <c r="K1623" s="20">
        <f t="shared" si="118"/>
        <v>2.0898481915554785</v>
      </c>
      <c r="L1623" s="4">
        <f t="shared" si="120"/>
        <v>7.2422429304173086E-3</v>
      </c>
      <c r="M1623" s="4"/>
      <c r="N1623" s="4"/>
      <c r="O1623" s="4"/>
      <c r="P1623" s="4"/>
      <c r="Q1623" s="4"/>
      <c r="R1623" s="4"/>
      <c r="S1623" s="4"/>
    </row>
    <row r="1624" spans="4:19" x14ac:dyDescent="0.25">
      <c r="D1624" s="4">
        <f t="shared" si="119"/>
        <v>162.09999999999508</v>
      </c>
      <c r="E1624" s="1">
        <v>190.19220000000001</v>
      </c>
      <c r="F1624" s="1">
        <v>159.99260000000001</v>
      </c>
      <c r="G1624" s="1">
        <v>2.097218459963603</v>
      </c>
      <c r="H1624" s="1">
        <v>5.0525097377094562E-5</v>
      </c>
      <c r="I1624" s="1">
        <v>0.70956569175108564</v>
      </c>
      <c r="J1624" s="4">
        <f t="shared" si="117"/>
        <v>98.115443674211988</v>
      </c>
      <c r="K1624" s="20">
        <f t="shared" si="118"/>
        <v>2.0898637920205849</v>
      </c>
      <c r="L1624" s="4">
        <f t="shared" si="120"/>
        <v>7.3546679430180895E-3</v>
      </c>
      <c r="M1624" s="4"/>
      <c r="N1624" s="4"/>
      <c r="O1624" s="4"/>
      <c r="P1624" s="4"/>
      <c r="Q1624" s="4"/>
      <c r="R1624" s="4"/>
      <c r="S1624" s="4"/>
    </row>
    <row r="1625" spans="4:19" x14ac:dyDescent="0.25">
      <c r="D1625" s="4">
        <f t="shared" si="119"/>
        <v>162.19999999999507</v>
      </c>
      <c r="E1625" s="1">
        <v>190.29220000000001</v>
      </c>
      <c r="F1625" s="1">
        <v>159.9932</v>
      </c>
      <c r="G1625" s="1">
        <v>2.0973598612374884</v>
      </c>
      <c r="H1625" s="1">
        <v>5.0337129158639482E-5</v>
      </c>
      <c r="I1625" s="1">
        <v>0.70986884233534819</v>
      </c>
      <c r="J1625" s="4">
        <f t="shared" si="117"/>
        <v>98.199295635249129</v>
      </c>
      <c r="K1625" s="20">
        <f t="shared" si="118"/>
        <v>2.0898789930865007</v>
      </c>
      <c r="L1625" s="4">
        <f t="shared" si="120"/>
        <v>7.4808681509876962E-3</v>
      </c>
      <c r="M1625" s="4"/>
      <c r="N1625" s="4"/>
      <c r="O1625" s="4"/>
      <c r="P1625" s="4"/>
      <c r="Q1625" s="4"/>
      <c r="R1625" s="4"/>
      <c r="S1625" s="4"/>
    </row>
    <row r="1626" spans="4:19" x14ac:dyDescent="0.25">
      <c r="D1626" s="4">
        <f t="shared" si="119"/>
        <v>162.29999999999507</v>
      </c>
      <c r="E1626" s="1">
        <v>190.3922</v>
      </c>
      <c r="F1626" s="1">
        <v>159.994</v>
      </c>
      <c r="G1626" s="1">
        <v>2.0974837465878067</v>
      </c>
      <c r="H1626" s="1">
        <v>5.0151194984377231E-5</v>
      </c>
      <c r="I1626" s="1">
        <v>0.71017086511030003</v>
      </c>
      <c r="J1626" s="4">
        <f t="shared" si="117"/>
        <v>98.282889115014669</v>
      </c>
      <c r="K1626" s="20">
        <f t="shared" si="118"/>
        <v>2.0898939776790684</v>
      </c>
      <c r="L1626" s="4">
        <f t="shared" si="120"/>
        <v>7.5897689087383036E-3</v>
      </c>
      <c r="M1626" s="4"/>
      <c r="N1626" s="4"/>
      <c r="O1626" s="4"/>
      <c r="P1626" s="4"/>
      <c r="Q1626" s="4"/>
      <c r="R1626" s="4"/>
      <c r="S1626" s="4"/>
    </row>
    <row r="1627" spans="4:19" x14ac:dyDescent="0.25">
      <c r="D1627" s="4">
        <f t="shared" si="119"/>
        <v>162.39999999999506</v>
      </c>
      <c r="E1627" s="1">
        <v>190.4922</v>
      </c>
      <c r="F1627" s="1">
        <v>159.9948</v>
      </c>
      <c r="G1627" s="1">
        <v>2.0975684599636031</v>
      </c>
      <c r="H1627" s="1">
        <v>4.9965787961963561E-5</v>
      </c>
      <c r="I1627" s="1">
        <v>0.7104717722802063</v>
      </c>
      <c r="J1627" s="4">
        <f t="shared" si="117"/>
        <v>98.366226947585304</v>
      </c>
      <c r="K1627" s="20">
        <f t="shared" si="118"/>
        <v>2.0899086687892714</v>
      </c>
      <c r="L1627" s="4">
        <f t="shared" si="120"/>
        <v>7.6597911743316871E-3</v>
      </c>
      <c r="M1627" s="4"/>
      <c r="N1627" s="4"/>
      <c r="O1627" s="4"/>
      <c r="P1627" s="4"/>
      <c r="Q1627" s="4"/>
      <c r="R1627" s="4"/>
      <c r="S1627" s="4"/>
    </row>
    <row r="1628" spans="4:19" x14ac:dyDescent="0.25">
      <c r="D1628" s="4">
        <f t="shared" si="119"/>
        <v>162.49999999999505</v>
      </c>
      <c r="E1628" s="1">
        <v>190.59219999999999</v>
      </c>
      <c r="F1628" s="1">
        <v>159.9956</v>
      </c>
      <c r="G1628" s="1">
        <v>2.0976767402183798</v>
      </c>
      <c r="H1628" s="1">
        <v>4.9780913083868403E-5</v>
      </c>
      <c r="I1628" s="1">
        <v>0.71077156700797806</v>
      </c>
      <c r="J1628" s="4">
        <f t="shared" si="117"/>
        <v>98.449309470340538</v>
      </c>
      <c r="K1628" s="20">
        <f t="shared" si="118"/>
        <v>2.0899230632419821</v>
      </c>
      <c r="L1628" s="4">
        <f t="shared" si="120"/>
        <v>7.7536769763977276E-3</v>
      </c>
      <c r="M1628" s="4"/>
      <c r="N1628" s="4"/>
      <c r="O1628" s="4"/>
      <c r="P1628" s="4"/>
      <c r="Q1628" s="4"/>
      <c r="R1628" s="4"/>
      <c r="S1628" s="4"/>
    </row>
    <row r="1629" spans="4:19" x14ac:dyDescent="0.25">
      <c r="D1629" s="4">
        <f t="shared" si="119"/>
        <v>162.59999999999505</v>
      </c>
      <c r="E1629" s="1">
        <v>190.69220000000001</v>
      </c>
      <c r="F1629" s="1">
        <v>159.9965</v>
      </c>
      <c r="G1629" s="1">
        <v>2.0978772179253862</v>
      </c>
      <c r="H1629" s="1">
        <v>4.9597328444501447E-5</v>
      </c>
      <c r="I1629" s="1">
        <v>0.71107025248648137</v>
      </c>
      <c r="J1629" s="4">
        <f t="shared" si="117"/>
        <v>98.532137032316768</v>
      </c>
      <c r="K1629" s="20">
        <f t="shared" si="118"/>
        <v>2.0899371997226113</v>
      </c>
      <c r="L1629" s="4">
        <f t="shared" si="120"/>
        <v>7.9400182027749011E-3</v>
      </c>
      <c r="M1629" s="4"/>
      <c r="N1629" s="4"/>
      <c r="O1629" s="4"/>
      <c r="P1629" s="4"/>
      <c r="Q1629" s="4"/>
      <c r="R1629" s="4"/>
      <c r="S1629" s="4"/>
    </row>
    <row r="1630" spans="4:19" x14ac:dyDescent="0.25">
      <c r="D1630" s="4">
        <f t="shared" si="119"/>
        <v>162.69999999999504</v>
      </c>
      <c r="E1630" s="1">
        <v>190.79220000000001</v>
      </c>
      <c r="F1630" s="1">
        <v>159.99709999999999</v>
      </c>
      <c r="G1630" s="1">
        <v>2.0981776956323923</v>
      </c>
      <c r="H1630" s="1">
        <v>4.9412023090340811E-5</v>
      </c>
      <c r="I1630" s="1">
        <v>0.71136783645714841</v>
      </c>
      <c r="J1630" s="4">
        <f t="shared" si="117"/>
        <v>98.614711248455379</v>
      </c>
      <c r="K1630" s="20">
        <f t="shared" si="118"/>
        <v>2.089950906583891</v>
      </c>
      <c r="L1630" s="4">
        <f t="shared" si="120"/>
        <v>8.2267890485012707E-3</v>
      </c>
      <c r="M1630" s="4"/>
      <c r="N1630" s="4"/>
      <c r="O1630" s="4"/>
      <c r="P1630" s="4"/>
      <c r="Q1630" s="4"/>
      <c r="R1630" s="4"/>
      <c r="S1630" s="4"/>
    </row>
    <row r="1631" spans="4:19" x14ac:dyDescent="0.25">
      <c r="D1631" s="4">
        <f t="shared" si="119"/>
        <v>162.79999999999504</v>
      </c>
      <c r="E1631" s="1">
        <v>190.8922</v>
      </c>
      <c r="F1631" s="1">
        <v>159.99789999999999</v>
      </c>
      <c r="G1631" s="1">
        <v>2.0985345427661506</v>
      </c>
      <c r="H1631" s="1">
        <v>4.922877639912265E-5</v>
      </c>
      <c r="I1631" s="1">
        <v>0.71166430859569041</v>
      </c>
      <c r="J1631" s="4">
        <f t="shared" si="117"/>
        <v>98.697028722580711</v>
      </c>
      <c r="K1631" s="20">
        <f t="shared" si="118"/>
        <v>2.0899643904133365</v>
      </c>
      <c r="L1631" s="4">
        <f t="shared" si="120"/>
        <v>8.5701523528141088E-3</v>
      </c>
      <c r="M1631" s="4"/>
      <c r="N1631" s="4"/>
      <c r="O1631" s="4"/>
      <c r="P1631" s="4"/>
      <c r="Q1631" s="4"/>
      <c r="R1631" s="4"/>
      <c r="S1631" s="4"/>
    </row>
    <row r="1632" spans="4:19" x14ac:dyDescent="0.25">
      <c r="D1632" s="4">
        <f t="shared" si="119"/>
        <v>162.89999999999503</v>
      </c>
      <c r="E1632" s="1">
        <v>190.9922</v>
      </c>
      <c r="F1632" s="1">
        <v>159.99870000000001</v>
      </c>
      <c r="G1632" s="1">
        <v>2.0988694153776155</v>
      </c>
      <c r="H1632" s="1">
        <v>4.9046080690575306E-5</v>
      </c>
      <c r="I1632" s="1">
        <v>0.71195968125408515</v>
      </c>
      <c r="J1632" s="4">
        <f t="shared" si="117"/>
        <v>98.779092354586155</v>
      </c>
      <c r="K1632" s="20">
        <f t="shared" si="118"/>
        <v>2.0899775645027581</v>
      </c>
      <c r="L1632" s="4">
        <f t="shared" si="120"/>
        <v>8.8918508748574432E-3</v>
      </c>
      <c r="M1632" s="4"/>
      <c r="N1632" s="4"/>
      <c r="O1632" s="4"/>
      <c r="P1632" s="4"/>
      <c r="Q1632" s="4"/>
      <c r="R1632" s="4"/>
      <c r="S1632" s="4"/>
    </row>
    <row r="1633" spans="4:19" x14ac:dyDescent="0.25">
      <c r="D1633" s="4">
        <f t="shared" si="119"/>
        <v>162.99999999999503</v>
      </c>
      <c r="E1633" s="1">
        <v>191.09219999999999</v>
      </c>
      <c r="F1633" s="1">
        <v>159.99950000000001</v>
      </c>
      <c r="G1633" s="1">
        <v>2.0991216446769787</v>
      </c>
      <c r="H1633" s="1">
        <v>4.8863940387992441E-5</v>
      </c>
      <c r="I1633" s="1">
        <v>0.71225395773822864</v>
      </c>
      <c r="J1633" s="4">
        <f t="shared" si="117"/>
        <v>98.860902538447519</v>
      </c>
      <c r="K1633" s="20">
        <f t="shared" si="118"/>
        <v>2.0899904254912127</v>
      </c>
      <c r="L1633" s="4">
        <f t="shared" si="120"/>
        <v>9.1312191857659819E-3</v>
      </c>
      <c r="M1633" s="4"/>
      <c r="N1633" s="4"/>
      <c r="O1633" s="4"/>
      <c r="P1633" s="4"/>
      <c r="Q1633" s="4"/>
      <c r="R1633" s="4"/>
      <c r="S1633" s="4"/>
    </row>
    <row r="1634" spans="4:19" x14ac:dyDescent="0.25">
      <c r="D1634" s="4">
        <f t="shared" si="119"/>
        <v>163.09999999999502</v>
      </c>
      <c r="E1634" s="1">
        <v>191.19220000000001</v>
      </c>
      <c r="F1634" s="1">
        <v>160.00040000000001</v>
      </c>
      <c r="G1634" s="1">
        <v>2.099279606460418</v>
      </c>
      <c r="H1634" s="1">
        <v>4.8683112701260618E-5</v>
      </c>
      <c r="I1634" s="1">
        <v>0.71254714138055664</v>
      </c>
      <c r="J1634" s="4">
        <f t="shared" si="117"/>
        <v>98.942459678934853</v>
      </c>
      <c r="K1634" s="20">
        <f t="shared" si="118"/>
        <v>2.0900030171281476</v>
      </c>
      <c r="L1634" s="4">
        <f t="shared" si="120"/>
        <v>9.2765893322703796E-3</v>
      </c>
      <c r="M1634" s="4"/>
      <c r="N1634" s="4"/>
      <c r="O1634" s="4"/>
      <c r="P1634" s="4"/>
      <c r="Q1634" s="4"/>
      <c r="R1634" s="4"/>
      <c r="S1634" s="4"/>
    </row>
    <row r="1635" spans="4:19" x14ac:dyDescent="0.25">
      <c r="D1635" s="4">
        <f t="shared" si="119"/>
        <v>163.19999999999501</v>
      </c>
      <c r="E1635" s="1">
        <v>191.29220000000001</v>
      </c>
      <c r="F1635" s="1">
        <v>160.001</v>
      </c>
      <c r="G1635" s="1">
        <v>2.0993598612374882</v>
      </c>
      <c r="H1635" s="1">
        <v>4.8500587452240363E-5</v>
      </c>
      <c r="I1635" s="1">
        <v>0.71283924005676413</v>
      </c>
      <c r="J1635" s="4">
        <f t="shared" si="117"/>
        <v>99.023765449247023</v>
      </c>
      <c r="K1635" s="20">
        <f t="shared" si="118"/>
        <v>2.0900151464474273</v>
      </c>
      <c r="L1635" s="4">
        <f t="shared" si="120"/>
        <v>9.3447147900609373E-3</v>
      </c>
      <c r="M1635" s="4"/>
      <c r="N1635" s="4"/>
      <c r="O1635" s="4"/>
      <c r="P1635" s="4"/>
      <c r="Q1635" s="4"/>
      <c r="R1635" s="4"/>
      <c r="S1635" s="4"/>
    </row>
    <row r="1636" spans="4:19" x14ac:dyDescent="0.25">
      <c r="D1636" s="4">
        <f t="shared" si="119"/>
        <v>163.29999999999501</v>
      </c>
      <c r="E1636" s="1">
        <v>191.3922</v>
      </c>
      <c r="F1636" s="1">
        <v>160.0018</v>
      </c>
      <c r="G1636" s="1">
        <v>2.0993999886260233</v>
      </c>
      <c r="H1636" s="1">
        <v>4.8320141816271791E-5</v>
      </c>
      <c r="I1636" s="1">
        <v>0.71313024358147759</v>
      </c>
      <c r="J1636" s="4">
        <f t="shared" si="117"/>
        <v>99.104816497150708</v>
      </c>
      <c r="K1636" s="20">
        <f t="shared" si="118"/>
        <v>2.0900270462724984</v>
      </c>
      <c r="L1636" s="4">
        <f t="shared" si="120"/>
        <v>9.3729423535249268E-3</v>
      </c>
      <c r="M1636" s="4"/>
      <c r="N1636" s="4"/>
      <c r="O1636" s="4"/>
      <c r="P1636" s="4"/>
      <c r="Q1636" s="4"/>
      <c r="R1636" s="4"/>
      <c r="S1636" s="4"/>
    </row>
    <row r="1637" spans="4:19" x14ac:dyDescent="0.25">
      <c r="D1637" s="4">
        <f t="shared" si="119"/>
        <v>163.399999999995</v>
      </c>
      <c r="E1637" s="1">
        <v>191.4922</v>
      </c>
      <c r="F1637" s="1">
        <v>160.0026</v>
      </c>
      <c r="G1637" s="1">
        <v>2.0994090650591444</v>
      </c>
      <c r="H1637" s="1">
        <v>4.814026816712659E-5</v>
      </c>
      <c r="I1637" s="1">
        <v>0.71342016443237521</v>
      </c>
      <c r="J1637" s="4">
        <f t="shared" si="117"/>
        <v>99.185615782536019</v>
      </c>
      <c r="K1637" s="20">
        <f t="shared" si="118"/>
        <v>2.0900386191630309</v>
      </c>
      <c r="L1637" s="4">
        <f t="shared" si="120"/>
        <v>9.3704458961134662E-3</v>
      </c>
      <c r="M1637" s="4"/>
      <c r="N1637" s="4"/>
      <c r="O1637" s="4"/>
      <c r="P1637" s="4"/>
      <c r="Q1637" s="4"/>
      <c r="R1637" s="4"/>
      <c r="S1637" s="4"/>
    </row>
    <row r="1638" spans="4:19" x14ac:dyDescent="0.25">
      <c r="D1638" s="4">
        <f t="shared" si="119"/>
        <v>163.499999999995</v>
      </c>
      <c r="E1638" s="1">
        <v>191.59219999999999</v>
      </c>
      <c r="F1638" s="1">
        <v>160.00319999999999</v>
      </c>
      <c r="G1638" s="1">
        <v>2.0994944153776158</v>
      </c>
      <c r="H1638" s="1">
        <v>4.7959465663184708E-5</v>
      </c>
      <c r="I1638" s="1">
        <v>0.71370900604137799</v>
      </c>
      <c r="J1638" s="4">
        <f t="shared" si="117"/>
        <v>99.266163751645152</v>
      </c>
      <c r="K1638" s="20">
        <f t="shared" si="118"/>
        <v>2.0900497580592963</v>
      </c>
      <c r="L1638" s="4">
        <f t="shared" si="120"/>
        <v>9.4446573183195603E-3</v>
      </c>
      <c r="M1638" s="4"/>
      <c r="N1638" s="4"/>
      <c r="O1638" s="4"/>
      <c r="P1638" s="4"/>
      <c r="Q1638" s="4"/>
      <c r="R1638" s="4"/>
      <c r="S1638" s="4"/>
    </row>
    <row r="1639" spans="4:19" x14ac:dyDescent="0.25">
      <c r="D1639" s="4">
        <f t="shared" si="119"/>
        <v>163.59999999999499</v>
      </c>
      <c r="E1639" s="1">
        <v>191.69220000000001</v>
      </c>
      <c r="F1639" s="1">
        <v>160.0034</v>
      </c>
      <c r="G1639" s="1">
        <v>2.0996399567788897</v>
      </c>
      <c r="H1639" s="1">
        <v>4.7776240594618933E-5</v>
      </c>
      <c r="I1639" s="1">
        <v>0.71399676283535718</v>
      </c>
      <c r="J1639" s="4">
        <f t="shared" si="117"/>
        <v>99.346458340669514</v>
      </c>
      <c r="K1639" s="20">
        <f t="shared" si="118"/>
        <v>2.090060345760691</v>
      </c>
      <c r="L1639" s="4">
        <f t="shared" si="120"/>
        <v>9.5796110181987082E-3</v>
      </c>
      <c r="M1639" s="4"/>
      <c r="N1639" s="4"/>
      <c r="O1639" s="4"/>
      <c r="P1639" s="4"/>
      <c r="Q1639" s="4"/>
      <c r="R1639" s="4"/>
      <c r="S1639" s="4"/>
    </row>
    <row r="1640" spans="4:19" x14ac:dyDescent="0.25">
      <c r="D1640" s="4">
        <f t="shared" si="119"/>
        <v>163.69999999999499</v>
      </c>
      <c r="E1640" s="1">
        <v>191.79220000000001</v>
      </c>
      <c r="F1640" s="1">
        <v>159.99959999999999</v>
      </c>
      <c r="G1640" s="1">
        <v>2.0998017402183802</v>
      </c>
      <c r="H1640" s="1">
        <v>4.7563541737242249E-5</v>
      </c>
      <c r="I1640" s="1">
        <v>0.71428342027892489</v>
      </c>
      <c r="J1640" s="4">
        <f t="shared" si="117"/>
        <v>99.426494980036338</v>
      </c>
      <c r="K1640" s="20">
        <f t="shared" si="118"/>
        <v>2.0900684052175889</v>
      </c>
      <c r="L1640" s="4">
        <f t="shared" si="120"/>
        <v>9.7333350007913211E-3</v>
      </c>
      <c r="M1640" s="4"/>
      <c r="N1640" s="4"/>
      <c r="O1640" s="4"/>
      <c r="P1640" s="4"/>
      <c r="Q1640" s="4"/>
      <c r="R1640" s="4"/>
      <c r="S1640" s="4"/>
    </row>
    <row r="1641" spans="4:19" x14ac:dyDescent="0.25">
      <c r="D1641" s="4">
        <f t="shared" si="119"/>
        <v>163.79999999999498</v>
      </c>
      <c r="E1641" s="1">
        <v>191.8922</v>
      </c>
      <c r="F1641" s="1">
        <v>159.99549999999999</v>
      </c>
      <c r="G1641" s="1">
        <v>2.099905402638762</v>
      </c>
      <c r="H1641" s="1">
        <v>4.7349332003453975E-5</v>
      </c>
      <c r="I1641" s="1">
        <v>0.71456880152934832</v>
      </c>
      <c r="J1641" s="4">
        <f t="shared" si="117"/>
        <v>99.506223732868023</v>
      </c>
      <c r="K1641" s="20">
        <f t="shared" si="118"/>
        <v>2.0900758211670172</v>
      </c>
      <c r="L1641" s="4">
        <f t="shared" si="120"/>
        <v>9.8295814717448415E-3</v>
      </c>
      <c r="M1641" s="4"/>
      <c r="N1641" s="4"/>
      <c r="O1641" s="4"/>
      <c r="P1641" s="4"/>
      <c r="Q1641" s="4"/>
      <c r="R1641" s="4"/>
      <c r="S1641" s="4"/>
    </row>
    <row r="1642" spans="4:19" x14ac:dyDescent="0.25">
      <c r="D1642" s="4">
        <f t="shared" si="119"/>
        <v>163.89999999999498</v>
      </c>
      <c r="E1642" s="1">
        <v>191.9922</v>
      </c>
      <c r="F1642" s="1">
        <v>159.99549999999999</v>
      </c>
      <c r="G1642" s="1">
        <v>2.0999302434030933</v>
      </c>
      <c r="H1642" s="1">
        <v>4.7166684533694758E-5</v>
      </c>
      <c r="I1642" s="1">
        <v>0.71485289752136905</v>
      </c>
      <c r="J1642" s="4">
        <f t="shared" si="117"/>
        <v>99.585641459595223</v>
      </c>
      <c r="K1642" s="20">
        <f t="shared" si="118"/>
        <v>2.090085099868344</v>
      </c>
      <c r="L1642" s="4">
        <f t="shared" si="120"/>
        <v>9.845143534749301E-3</v>
      </c>
      <c r="M1642" s="4"/>
      <c r="N1642" s="4"/>
      <c r="O1642" s="4"/>
      <c r="P1642" s="4"/>
      <c r="Q1642" s="4"/>
      <c r="R1642" s="4"/>
      <c r="S1642" s="4"/>
    </row>
    <row r="1643" spans="4:19" x14ac:dyDescent="0.25">
      <c r="D1643" s="4">
        <f t="shared" si="119"/>
        <v>163.99999999999497</v>
      </c>
      <c r="E1643" s="1">
        <v>192.09219999999999</v>
      </c>
      <c r="F1643" s="1">
        <v>159.99549999999999</v>
      </c>
      <c r="G1643" s="1">
        <v>2.099908905823475</v>
      </c>
      <c r="H1643" s="1">
        <v>4.6984658392176176E-5</v>
      </c>
      <c r="I1643" s="1">
        <v>0.71513589762857122</v>
      </c>
      <c r="J1643" s="4">
        <f t="shared" si="117"/>
        <v>99.664800539132955</v>
      </c>
      <c r="K1643" s="20">
        <f t="shared" si="118"/>
        <v>2.0900940057706623</v>
      </c>
      <c r="L1643" s="4">
        <f t="shared" si="120"/>
        <v>9.8149000528127139E-3</v>
      </c>
      <c r="M1643" s="4"/>
      <c r="N1643" s="4"/>
      <c r="O1643" s="4"/>
      <c r="P1643" s="4"/>
      <c r="Q1643" s="4"/>
      <c r="R1643" s="4"/>
      <c r="S1643" s="4"/>
    </row>
    <row r="1644" spans="4:19" x14ac:dyDescent="0.25">
      <c r="D1644" s="4">
        <f t="shared" si="119"/>
        <v>164.09999999999496</v>
      </c>
      <c r="E1644" s="1">
        <v>192.19220000000001</v>
      </c>
      <c r="F1644" s="1">
        <v>159.99549999999999</v>
      </c>
      <c r="G1644" s="1">
        <v>2.0998821542311186</v>
      </c>
      <c r="H1644" s="1">
        <v>4.6803257048094336E-5</v>
      </c>
      <c r="I1644" s="1">
        <v>0.71541780557892432</v>
      </c>
      <c r="J1644" s="4">
        <f t="shared" si="117"/>
        <v>99.743701504833126</v>
      </c>
      <c r="K1644" s="20">
        <f t="shared" si="118"/>
        <v>2.0901025345766464</v>
      </c>
      <c r="L1644" s="4">
        <f t="shared" si="120"/>
        <v>9.7796196544721603E-3</v>
      </c>
      <c r="M1644" s="4"/>
      <c r="N1644" s="4"/>
      <c r="O1644" s="4"/>
      <c r="P1644" s="4"/>
      <c r="Q1644" s="4"/>
      <c r="R1644" s="4"/>
      <c r="S1644" s="4"/>
    </row>
    <row r="1645" spans="4:19" x14ac:dyDescent="0.25">
      <c r="D1645" s="4">
        <f t="shared" si="119"/>
        <v>164.19999999999496</v>
      </c>
      <c r="E1645" s="1">
        <v>192.29220000000001</v>
      </c>
      <c r="F1645" s="1">
        <v>159.99549999999999</v>
      </c>
      <c r="G1645" s="1">
        <v>2.0998780141037301</v>
      </c>
      <c r="H1645" s="1">
        <v>4.6622483856542616E-5</v>
      </c>
      <c r="I1645" s="1">
        <v>0.71569862512121285</v>
      </c>
      <c r="J1645" s="4">
        <f t="shared" si="117"/>
        <v>99.822344899572983</v>
      </c>
      <c r="K1645" s="20">
        <f t="shared" si="118"/>
        <v>2.0901106819417472</v>
      </c>
      <c r="L1645" s="4">
        <f t="shared" si="120"/>
        <v>9.767332161982889E-3</v>
      </c>
      <c r="M1645" s="4"/>
      <c r="N1645" s="4"/>
      <c r="O1645" s="4"/>
      <c r="P1645" s="4"/>
      <c r="Q1645" s="4"/>
      <c r="R1645" s="4"/>
      <c r="S1645" s="4"/>
    </row>
    <row r="1646" spans="4:19" x14ac:dyDescent="0.25">
      <c r="D1646" s="4">
        <f t="shared" si="119"/>
        <v>164.29999999999495</v>
      </c>
      <c r="E1646" s="1">
        <v>192.3922</v>
      </c>
      <c r="F1646" s="1">
        <v>159.99539999999999</v>
      </c>
      <c r="G1646" s="1">
        <v>2.0998695746132841</v>
      </c>
      <c r="H1646" s="1">
        <v>4.6441591870997727E-5</v>
      </c>
      <c r="I1646" s="1">
        <v>0.71597836002435211</v>
      </c>
      <c r="J1646" s="4">
        <f t="shared" si="117"/>
        <v>99.900731275569925</v>
      </c>
      <c r="K1646" s="20">
        <f t="shared" si="118"/>
        <v>2.0901183805274495</v>
      </c>
      <c r="L1646" s="4">
        <f t="shared" si="120"/>
        <v>9.7511940858345802E-3</v>
      </c>
      <c r="M1646" s="4"/>
      <c r="N1646" s="4"/>
      <c r="O1646" s="4"/>
      <c r="P1646" s="4"/>
      <c r="Q1646" s="4"/>
      <c r="R1646" s="4"/>
      <c r="S1646" s="4"/>
    </row>
    <row r="1647" spans="4:19" x14ac:dyDescent="0.25">
      <c r="D1647" s="4">
        <f t="shared" si="119"/>
        <v>164.39999999999495</v>
      </c>
      <c r="E1647" s="1">
        <v>192.4922</v>
      </c>
      <c r="F1647" s="1">
        <v>159.99469999999999</v>
      </c>
      <c r="G1647" s="1">
        <v>2.0998714854413096</v>
      </c>
      <c r="H1647" s="1">
        <v>4.6256838822611501E-5</v>
      </c>
      <c r="I1647" s="1">
        <v>0.71625700957557803</v>
      </c>
      <c r="J1647" s="4">
        <f t="shared" si="117"/>
        <v>99.978859931780576</v>
      </c>
      <c r="K1647" s="20">
        <f t="shared" si="118"/>
        <v>2.090125299072521</v>
      </c>
      <c r="L1647" s="4">
        <f t="shared" si="120"/>
        <v>9.7461863687886563E-3</v>
      </c>
      <c r="M1647" s="4"/>
      <c r="N1647" s="4"/>
      <c r="O1647" s="4"/>
      <c r="P1647" s="4"/>
      <c r="Q1647" s="4"/>
      <c r="R1647" s="4"/>
      <c r="S1647" s="4"/>
    </row>
    <row r="1648" spans="4:19" x14ac:dyDescent="0.25">
      <c r="D1648" s="4">
        <f t="shared" si="119"/>
        <v>164.49999999999494</v>
      </c>
      <c r="E1648" s="1">
        <v>192.59219999999999</v>
      </c>
      <c r="F1648" s="1">
        <v>159.9939</v>
      </c>
      <c r="G1648" s="1">
        <v>2.0998633644222018</v>
      </c>
      <c r="H1648" s="1">
        <v>4.6071998972076698E-5</v>
      </c>
      <c r="I1648" s="1">
        <v>0.71653455060851368</v>
      </c>
      <c r="J1648" s="4">
        <f t="shared" si="117"/>
        <v>100.05672386667082</v>
      </c>
      <c r="K1648" s="20">
        <f t="shared" si="118"/>
        <v>2.0901317346742956</v>
      </c>
      <c r="L1648" s="4">
        <f t="shared" si="120"/>
        <v>9.7316297479062008E-3</v>
      </c>
      <c r="M1648" s="4"/>
      <c r="N1648" s="4"/>
      <c r="O1648" s="4"/>
      <c r="P1648" s="4"/>
      <c r="Q1648" s="4"/>
      <c r="R1648" s="4"/>
      <c r="S1648" s="4"/>
    </row>
    <row r="1649" spans="4:19" x14ac:dyDescent="0.25">
      <c r="D1649" s="4">
        <f t="shared" si="119"/>
        <v>164.59999999999494</v>
      </c>
      <c r="E1649" s="1">
        <v>192.69220000000001</v>
      </c>
      <c r="F1649" s="1">
        <v>159.9932</v>
      </c>
      <c r="G1649" s="1">
        <v>2.0998022179253861</v>
      </c>
      <c r="H1649" s="1">
        <v>4.5888577723563885E-5</v>
      </c>
      <c r="I1649" s="1">
        <v>0.71681098260234621</v>
      </c>
      <c r="J1649" s="4">
        <f t="shared" si="117"/>
        <v>100.13432242340483</v>
      </c>
      <c r="K1649" s="20">
        <f t="shared" si="118"/>
        <v>2.0901378126422978</v>
      </c>
      <c r="L1649" s="4">
        <f t="shared" si="120"/>
        <v>9.6644052830883176E-3</v>
      </c>
      <c r="M1649" s="4"/>
      <c r="N1649" s="4"/>
      <c r="O1649" s="4"/>
      <c r="P1649" s="4"/>
      <c r="Q1649" s="4"/>
      <c r="R1649" s="4"/>
      <c r="S1649" s="4"/>
    </row>
    <row r="1650" spans="4:19" x14ac:dyDescent="0.25">
      <c r="D1650" s="4">
        <f t="shared" si="119"/>
        <v>164.69999999999493</v>
      </c>
      <c r="E1650" s="1">
        <v>192.79220000000001</v>
      </c>
      <c r="F1650" s="1">
        <v>159.99260000000001</v>
      </c>
      <c r="G1650" s="1">
        <v>2.0996866128298448</v>
      </c>
      <c r="H1650" s="1">
        <v>4.5706574086881161E-5</v>
      </c>
      <c r="I1650" s="1">
        <v>0.71708631406868761</v>
      </c>
      <c r="J1650" s="4">
        <f t="shared" si="117"/>
        <v>100.21165748385073</v>
      </c>
      <c r="K1650" s="20">
        <f t="shared" si="118"/>
        <v>2.090143532733332</v>
      </c>
      <c r="L1650" s="4">
        <f t="shared" si="120"/>
        <v>9.5430800965128348E-3</v>
      </c>
      <c r="M1650" s="4"/>
      <c r="N1650" s="4"/>
      <c r="O1650" s="4"/>
      <c r="P1650" s="4"/>
      <c r="Q1650" s="4"/>
      <c r="R1650" s="4"/>
      <c r="S1650" s="4"/>
    </row>
    <row r="1651" spans="4:19" x14ac:dyDescent="0.25">
      <c r="D1651" s="4">
        <f t="shared" si="119"/>
        <v>164.79999999999492</v>
      </c>
      <c r="E1651" s="1">
        <v>192.8922</v>
      </c>
      <c r="F1651" s="1">
        <v>159.99250000000001</v>
      </c>
      <c r="G1651" s="1">
        <v>2.099538842129208</v>
      </c>
      <c r="H1651" s="1">
        <v>4.5528980254295909E-5</v>
      </c>
      <c r="I1651" s="1">
        <v>0.71736055351320893</v>
      </c>
      <c r="J1651" s="4">
        <f t="shared" si="117"/>
        <v>100.28873093508525</v>
      </c>
      <c r="K1651" s="20">
        <f t="shared" si="118"/>
        <v>2.0901491781222679</v>
      </c>
      <c r="L1651" s="4">
        <f t="shared" si="120"/>
        <v>9.3896640069401904E-3</v>
      </c>
      <c r="M1651" s="4"/>
      <c r="N1651" s="4"/>
      <c r="O1651" s="4"/>
      <c r="P1651" s="4"/>
      <c r="Q1651" s="4"/>
      <c r="R1651" s="4"/>
      <c r="S1651" s="4"/>
    </row>
    <row r="1652" spans="4:19" x14ac:dyDescent="0.25">
      <c r="D1652" s="4">
        <f t="shared" si="119"/>
        <v>164.89999999999492</v>
      </c>
      <c r="E1652" s="1">
        <v>192.9922</v>
      </c>
      <c r="F1652" s="1">
        <v>159.99250000000001</v>
      </c>
      <c r="G1652" s="1">
        <v>2.0993878867151952</v>
      </c>
      <c r="H1652" s="1">
        <v>4.5352786673551932E-5</v>
      </c>
      <c r="I1652" s="1">
        <v>0.71763372739473474</v>
      </c>
      <c r="J1652" s="4">
        <f t="shared" si="117"/>
        <v>100.36554972107164</v>
      </c>
      <c r="K1652" s="20">
        <f t="shared" si="118"/>
        <v>2.0901544789127735</v>
      </c>
      <c r="L1652" s="4">
        <f t="shared" si="120"/>
        <v>9.2334078024216559E-3</v>
      </c>
      <c r="M1652" s="4"/>
      <c r="N1652" s="4"/>
      <c r="O1652" s="4"/>
      <c r="P1652" s="4"/>
      <c r="Q1652" s="4"/>
      <c r="R1652" s="4"/>
      <c r="S1652" s="4"/>
    </row>
    <row r="1653" spans="4:19" x14ac:dyDescent="0.25">
      <c r="D1653" s="4">
        <f t="shared" si="119"/>
        <v>164.99999999999491</v>
      </c>
      <c r="E1653" s="1">
        <v>193.09219999999999</v>
      </c>
      <c r="F1653" s="1">
        <v>159.99250000000001</v>
      </c>
      <c r="G1653" s="1">
        <v>2.0993082688808</v>
      </c>
      <c r="H1653" s="1">
        <v>4.5177244167800207E-5</v>
      </c>
      <c r="I1653" s="1">
        <v>0.71790584411477609</v>
      </c>
      <c r="J1653" s="4">
        <f t="shared" si="117"/>
        <v>100.44211572200641</v>
      </c>
      <c r="K1653" s="20">
        <f t="shared" si="118"/>
        <v>2.0901593612550289</v>
      </c>
      <c r="L1653" s="4">
        <f t="shared" si="120"/>
        <v>9.148907625771141E-3</v>
      </c>
      <c r="M1653" s="4"/>
      <c r="N1653" s="4"/>
      <c r="O1653" s="4"/>
      <c r="P1653" s="4"/>
      <c r="Q1653" s="4"/>
      <c r="R1653" s="4"/>
      <c r="S1653" s="4"/>
    </row>
    <row r="1654" spans="4:19" x14ac:dyDescent="0.25">
      <c r="D1654" s="4">
        <f t="shared" si="119"/>
        <v>165.09999999999491</v>
      </c>
      <c r="E1654" s="1">
        <v>193.19220000000001</v>
      </c>
      <c r="F1654" s="1">
        <v>159.99250000000001</v>
      </c>
      <c r="G1654" s="1">
        <v>2.0992670268425835</v>
      </c>
      <c r="H1654" s="1">
        <v>4.5002355096098488E-5</v>
      </c>
      <c r="I1654" s="1">
        <v>0.71817690757978292</v>
      </c>
      <c r="J1654" s="4">
        <f t="shared" si="117"/>
        <v>100.51842955885031</v>
      </c>
      <c r="K1654" s="20">
        <f t="shared" si="118"/>
        <v>2.0901638203699062</v>
      </c>
      <c r="L1654" s="4">
        <f t="shared" si="120"/>
        <v>9.103206472677261E-3</v>
      </c>
      <c r="M1654" s="4"/>
      <c r="N1654" s="4"/>
      <c r="O1654" s="4"/>
      <c r="P1654" s="4"/>
      <c r="Q1654" s="4"/>
      <c r="R1654" s="4"/>
      <c r="S1654" s="4"/>
    </row>
    <row r="1655" spans="4:19" x14ac:dyDescent="0.25">
      <c r="D1655" s="4">
        <f t="shared" si="119"/>
        <v>165.1999999999949</v>
      </c>
      <c r="E1655" s="1">
        <v>193.29220000000001</v>
      </c>
      <c r="F1655" s="1">
        <v>159.99250000000001</v>
      </c>
      <c r="G1655" s="1">
        <v>2.0992514217470424</v>
      </c>
      <c r="H1655" s="1">
        <v>4.4828121713392212E-5</v>
      </c>
      <c r="I1655" s="1">
        <v>0.71844692171035951</v>
      </c>
      <c r="J1655" s="4">
        <f t="shared" si="117"/>
        <v>100.59449186024727</v>
      </c>
      <c r="K1655" s="20">
        <f t="shared" si="118"/>
        <v>2.0901678514302007</v>
      </c>
      <c r="L1655" s="4">
        <f t="shared" si="120"/>
        <v>9.0835703168417048E-3</v>
      </c>
      <c r="M1655" s="4"/>
      <c r="N1655" s="4"/>
      <c r="O1655" s="4"/>
      <c r="P1655" s="4"/>
      <c r="Q1655" s="4"/>
      <c r="R1655" s="4"/>
      <c r="S1655" s="4"/>
    </row>
    <row r="1656" spans="4:19" x14ac:dyDescent="0.25">
      <c r="D1656" s="4">
        <f t="shared" si="119"/>
        <v>165.2999999999949</v>
      </c>
      <c r="E1656" s="1">
        <v>193.3922</v>
      </c>
      <c r="F1656" s="1">
        <v>159.99250000000001</v>
      </c>
      <c r="G1656" s="1">
        <v>2.0992496701546854</v>
      </c>
      <c r="H1656" s="1">
        <v>4.4654546171613059E-5</v>
      </c>
      <c r="I1656" s="1">
        <v>0.71871589044063988</v>
      </c>
      <c r="J1656" s="4">
        <f t="shared" si="117"/>
        <v>100.67030326234745</v>
      </c>
      <c r="K1656" s="20">
        <f t="shared" si="118"/>
        <v>2.0901714495605841</v>
      </c>
      <c r="L1656" s="4">
        <f t="shared" si="120"/>
        <v>9.0782205941013494E-3</v>
      </c>
      <c r="M1656" s="4"/>
      <c r="N1656" s="4"/>
      <c r="O1656" s="4"/>
      <c r="P1656" s="4"/>
      <c r="Q1656" s="4"/>
      <c r="R1656" s="4"/>
      <c r="S1656" s="4"/>
    </row>
    <row r="1657" spans="4:19" x14ac:dyDescent="0.25">
      <c r="D1657" s="4">
        <f t="shared" si="119"/>
        <v>165.39999999999489</v>
      </c>
      <c r="E1657" s="1">
        <v>193.4922</v>
      </c>
      <c r="F1657" s="1">
        <v>159.99250000000001</v>
      </c>
      <c r="G1657" s="1">
        <v>2.0992124090081887</v>
      </c>
      <c r="H1657" s="1">
        <v>4.4481630520796249E-5</v>
      </c>
      <c r="I1657" s="1">
        <v>0.7189838177176695</v>
      </c>
      <c r="J1657" s="4">
        <f t="shared" si="117"/>
        <v>100.74586440863139</v>
      </c>
      <c r="K1657" s="20">
        <f t="shared" si="118"/>
        <v>2.0901746098375753</v>
      </c>
      <c r="L1657" s="4">
        <f t="shared" si="120"/>
        <v>9.0377991706134253E-3</v>
      </c>
      <c r="M1657" s="4"/>
      <c r="N1657" s="4"/>
      <c r="O1657" s="4"/>
      <c r="P1657" s="4"/>
      <c r="Q1657" s="4"/>
      <c r="R1657" s="4"/>
      <c r="S1657" s="4"/>
    </row>
    <row r="1658" spans="4:19" x14ac:dyDescent="0.25">
      <c r="D1658" s="4">
        <f t="shared" si="119"/>
        <v>165.49999999999488</v>
      </c>
      <c r="E1658" s="1">
        <v>193.59219999999999</v>
      </c>
      <c r="F1658" s="1">
        <v>159.99250000000001</v>
      </c>
      <c r="G1658" s="1">
        <v>2.0990958484986346</v>
      </c>
      <c r="H1658" s="1">
        <v>4.4309376710213417E-5</v>
      </c>
      <c r="I1658" s="1">
        <v>0.71925070750079423</v>
      </c>
      <c r="J1658" s="4">
        <f t="shared" si="117"/>
        <v>100.82117594973577</v>
      </c>
      <c r="K1658" s="20">
        <f t="shared" si="118"/>
        <v>2.0901773272895134</v>
      </c>
      <c r="L1658" s="4">
        <f t="shared" si="120"/>
        <v>8.9185212091211774E-3</v>
      </c>
      <c r="M1658" s="4"/>
      <c r="N1658" s="4"/>
      <c r="O1658" s="4"/>
      <c r="P1658" s="4"/>
      <c r="Q1658" s="4"/>
      <c r="R1658" s="4"/>
      <c r="S1658" s="4"/>
    </row>
    <row r="1659" spans="4:19" x14ac:dyDescent="0.25">
      <c r="D1659" s="4">
        <f t="shared" si="119"/>
        <v>165.59999999999488</v>
      </c>
      <c r="E1659" s="1">
        <v>193.69220000000001</v>
      </c>
      <c r="F1659" s="1">
        <v>159.99250000000001</v>
      </c>
      <c r="G1659" s="1">
        <v>2.0989308803457685</v>
      </c>
      <c r="H1659" s="1">
        <v>4.4137786589515895E-5</v>
      </c>
      <c r="I1659" s="1">
        <v>0.71951656376105555</v>
      </c>
      <c r="J1659" s="4">
        <f t="shared" si="117"/>
        <v>100.89623854327991</v>
      </c>
      <c r="K1659" s="20">
        <f t="shared" si="118"/>
        <v>2.090179596896542</v>
      </c>
      <c r="L1659" s="4">
        <f t="shared" si="120"/>
        <v>8.7512834492264879E-3</v>
      </c>
      <c r="M1659" s="4"/>
      <c r="N1659" s="4"/>
      <c r="O1659" s="4"/>
      <c r="P1659" s="4"/>
      <c r="Q1659" s="4"/>
      <c r="R1659" s="4"/>
      <c r="S1659" s="4"/>
    </row>
    <row r="1660" spans="4:19" x14ac:dyDescent="0.25">
      <c r="D1660" s="4">
        <f t="shared" si="119"/>
        <v>165.69999999999487</v>
      </c>
      <c r="E1660" s="1">
        <v>193.79220000000001</v>
      </c>
      <c r="F1660" s="1">
        <v>159.99359999999999</v>
      </c>
      <c r="G1660" s="1">
        <v>2.0987886828935389</v>
      </c>
      <c r="H1660" s="1">
        <v>4.3975048922326041E-5</v>
      </c>
      <c r="I1660" s="1">
        <v>0.71978139048059264</v>
      </c>
      <c r="J1660" s="4">
        <f t="shared" si="117"/>
        <v>100.97105285369345</v>
      </c>
      <c r="K1660" s="20">
        <f t="shared" si="118"/>
        <v>2.0901823664857653</v>
      </c>
      <c r="L1660" s="4">
        <f t="shared" si="120"/>
        <v>8.6063164077736509E-3</v>
      </c>
      <c r="M1660" s="4"/>
      <c r="N1660" s="4"/>
      <c r="O1660" s="4"/>
      <c r="P1660" s="4"/>
      <c r="Q1660" s="4"/>
      <c r="R1660" s="4"/>
      <c r="S1660" s="4"/>
    </row>
    <row r="1661" spans="4:19" x14ac:dyDescent="0.25">
      <c r="D1661" s="4">
        <f t="shared" si="119"/>
        <v>165.79999999999487</v>
      </c>
      <c r="E1661" s="1">
        <v>193.8922</v>
      </c>
      <c r="F1661" s="1">
        <v>159.99469999999999</v>
      </c>
      <c r="G1661" s="1">
        <v>2.0986834281164688</v>
      </c>
      <c r="H1661" s="1">
        <v>4.3812935534816987E-5</v>
      </c>
      <c r="I1661" s="1">
        <v>0.72004524077412657</v>
      </c>
      <c r="J1661" s="4">
        <f t="shared" si="117"/>
        <v>101.04563344093016</v>
      </c>
      <c r="K1661" s="20">
        <f t="shared" si="118"/>
        <v>2.0901847197474437</v>
      </c>
      <c r="L1661" s="4">
        <f t="shared" si="120"/>
        <v>8.4987083690251097E-3</v>
      </c>
      <c r="M1661" s="4"/>
      <c r="N1661" s="4"/>
      <c r="O1661" s="4"/>
      <c r="P1661" s="4"/>
      <c r="Q1661" s="4"/>
      <c r="R1661" s="4"/>
      <c r="S1661" s="4"/>
    </row>
    <row r="1662" spans="4:19" x14ac:dyDescent="0.25">
      <c r="D1662" s="4">
        <f t="shared" si="119"/>
        <v>165.89999999999486</v>
      </c>
      <c r="E1662" s="1">
        <v>193.9922</v>
      </c>
      <c r="F1662" s="1">
        <v>159.99469999999999</v>
      </c>
      <c r="G1662" s="1">
        <v>2.0986273771610549</v>
      </c>
      <c r="H1662" s="1">
        <v>4.3643271569392383E-5</v>
      </c>
      <c r="I1662" s="1">
        <v>0.72030811838733544</v>
      </c>
      <c r="J1662" s="4">
        <f t="shared" si="117"/>
        <v>101.11998093327507</v>
      </c>
      <c r="K1662" s="20">
        <f t="shared" si="118"/>
        <v>2.0901856586811181</v>
      </c>
      <c r="L1662" s="4">
        <f t="shared" si="120"/>
        <v>8.4417184799367995E-3</v>
      </c>
      <c r="M1662" s="4"/>
      <c r="N1662" s="4"/>
      <c r="O1662" s="4"/>
      <c r="P1662" s="4"/>
      <c r="Q1662" s="4"/>
      <c r="R1662" s="4"/>
      <c r="S1662" s="4"/>
    </row>
    <row r="1663" spans="4:19" x14ac:dyDescent="0.25">
      <c r="D1663" s="4">
        <f t="shared" si="119"/>
        <v>165.99999999999486</v>
      </c>
      <c r="E1663" s="1">
        <v>194.09219999999999</v>
      </c>
      <c r="F1663" s="1">
        <v>159.99469999999999</v>
      </c>
      <c r="G1663" s="1">
        <v>2.0986420268425836</v>
      </c>
      <c r="H1663" s="1">
        <v>4.3474277734556142E-5</v>
      </c>
      <c r="I1663" s="1">
        <v>0.72056997801675182</v>
      </c>
      <c r="J1663" s="4">
        <f t="shared" si="117"/>
        <v>101.19408207853391</v>
      </c>
      <c r="K1663" s="20">
        <f t="shared" si="118"/>
        <v>2.0901861296624467</v>
      </c>
      <c r="L1663" s="4">
        <f t="shared" si="120"/>
        <v>8.4558971801369509E-3</v>
      </c>
      <c r="M1663" s="4"/>
      <c r="N1663" s="4"/>
      <c r="O1663" s="4"/>
      <c r="P1663" s="4"/>
      <c r="Q1663" s="4"/>
      <c r="R1663" s="4"/>
      <c r="S1663" s="4"/>
    </row>
    <row r="1664" spans="4:19" x14ac:dyDescent="0.25">
      <c r="D1664" s="4">
        <f t="shared" si="119"/>
        <v>166.09999999999485</v>
      </c>
      <c r="E1664" s="1">
        <v>194.19220000000001</v>
      </c>
      <c r="F1664" s="1">
        <v>159.99469999999999</v>
      </c>
      <c r="G1664" s="1">
        <v>2.098652695632393</v>
      </c>
      <c r="H1664" s="1">
        <v>4.3305955407189187E-5</v>
      </c>
      <c r="I1664" s="1">
        <v>0.72083082368315921</v>
      </c>
      <c r="J1664" s="4">
        <f t="shared" si="117"/>
        <v>101.2679375663545</v>
      </c>
      <c r="K1664" s="20">
        <f t="shared" si="118"/>
        <v>2.0901861274344316</v>
      </c>
      <c r="L1664" s="4">
        <f t="shared" si="120"/>
        <v>8.4665681979614327E-3</v>
      </c>
      <c r="M1664" s="4"/>
      <c r="N1664" s="4"/>
      <c r="O1664" s="4"/>
      <c r="P1664" s="4"/>
      <c r="Q1664" s="4"/>
      <c r="R1664" s="4"/>
      <c r="S1664" s="4"/>
    </row>
    <row r="1665" spans="4:19" x14ac:dyDescent="0.25">
      <c r="D1665" s="4">
        <f t="shared" si="119"/>
        <v>166.19999999999484</v>
      </c>
      <c r="E1665" s="1">
        <v>194.29220000000001</v>
      </c>
      <c r="F1665" s="1">
        <v>159.99469999999999</v>
      </c>
      <c r="G1665" s="1">
        <v>2.0986028548680613</v>
      </c>
      <c r="H1665" s="1">
        <v>4.3138305871561023E-5</v>
      </c>
      <c r="I1665" s="1">
        <v>0.72109065941560235</v>
      </c>
      <c r="J1665" s="4">
        <f t="shared" si="117"/>
        <v>101.34154809236961</v>
      </c>
      <c r="K1665" s="20">
        <f t="shared" si="118"/>
        <v>2.0901856466919475</v>
      </c>
      <c r="L1665" s="4">
        <f t="shared" si="120"/>
        <v>8.4172081761137996E-3</v>
      </c>
      <c r="M1665" s="4"/>
      <c r="N1665" s="4"/>
      <c r="O1665" s="4"/>
      <c r="P1665" s="4"/>
      <c r="Q1665" s="4"/>
      <c r="R1665" s="4"/>
      <c r="S1665" s="4"/>
    </row>
    <row r="1666" spans="4:19" x14ac:dyDescent="0.25">
      <c r="D1666" s="4">
        <f t="shared" si="119"/>
        <v>166.29999999999484</v>
      </c>
      <c r="E1666" s="1">
        <v>194.3922</v>
      </c>
      <c r="F1666" s="1">
        <v>159.9948</v>
      </c>
      <c r="G1666" s="1">
        <v>2.0985417083712461</v>
      </c>
      <c r="H1666" s="1">
        <v>4.2972071319303546E-5</v>
      </c>
      <c r="I1666" s="1">
        <v>0.72134948925083175</v>
      </c>
      <c r="J1666" s="4">
        <f t="shared" si="117"/>
        <v>101.41491435803272</v>
      </c>
      <c r="K1666" s="20">
        <f t="shared" si="118"/>
        <v>2.090184780699166</v>
      </c>
      <c r="L1666" s="4">
        <f t="shared" si="120"/>
        <v>8.3569276720800723E-3</v>
      </c>
      <c r="M1666" s="4"/>
      <c r="N1666" s="4"/>
      <c r="O1666" s="4"/>
      <c r="P1666" s="4"/>
      <c r="Q1666" s="4"/>
      <c r="R1666" s="4"/>
      <c r="S1666" s="4"/>
    </row>
    <row r="1667" spans="4:19" x14ac:dyDescent="0.25">
      <c r="D1667" s="4">
        <f t="shared" si="119"/>
        <v>166.39999999999483</v>
      </c>
      <c r="E1667" s="1">
        <v>194.4922</v>
      </c>
      <c r="F1667" s="1">
        <v>159.9956</v>
      </c>
      <c r="G1667" s="1">
        <v>2.0984313580527747</v>
      </c>
      <c r="H1667" s="1">
        <v>4.2811690712052374E-5</v>
      </c>
      <c r="I1667" s="1">
        <v>0.72160732167874753</v>
      </c>
      <c r="J1667" s="4">
        <f t="shared" si="117"/>
        <v>101.48803833173365</v>
      </c>
      <c r="K1667" s="20">
        <f t="shared" si="118"/>
        <v>2.090184134773756</v>
      </c>
      <c r="L1667" s="4">
        <f t="shared" si="120"/>
        <v>8.2472232790187228E-3</v>
      </c>
      <c r="M1667" s="4"/>
      <c r="N1667" s="4"/>
      <c r="O1667" s="4"/>
      <c r="P1667" s="4"/>
      <c r="Q1667" s="4"/>
      <c r="R1667" s="4"/>
      <c r="S1667" s="4"/>
    </row>
    <row r="1668" spans="4:19" x14ac:dyDescent="0.25">
      <c r="D1668" s="4">
        <f t="shared" si="119"/>
        <v>166.49999999999483</v>
      </c>
      <c r="E1668" s="1">
        <v>194.59219999999999</v>
      </c>
      <c r="F1668" s="1">
        <v>159.99639999999999</v>
      </c>
      <c r="G1668" s="1">
        <v>2.0983060395814368</v>
      </c>
      <c r="H1668" s="1">
        <v>4.2651953738079027E-5</v>
      </c>
      <c r="I1668" s="1">
        <v>0.72186419182301986</v>
      </c>
      <c r="J1668" s="4">
        <f t="shared" ref="J1668:J1731" si="121">$B$2+($B$3-$B$2)*$B$4*I1668/(1-(1-$B$4)*I1668)</f>
        <v>101.5609295481155</v>
      </c>
      <c r="K1668" s="20">
        <f t="shared" ref="K1668:K1731" si="122">$B$19+$B$20*I1668+$B$21*F1668+($B$22+$B$23*F1668-$B$19-$B$20*I1668-$B$21*F1668)/(1+EXP($B$24*(F1668-J1668-$B$25-$B$26*F1668)))</f>
        <v>2.0901830283093759</v>
      </c>
      <c r="L1668" s="4">
        <f t="shared" si="120"/>
        <v>8.1230112720609426E-3</v>
      </c>
      <c r="M1668" s="4"/>
      <c r="N1668" s="4"/>
      <c r="O1668" s="4"/>
      <c r="P1668" s="4"/>
      <c r="Q1668" s="4"/>
      <c r="R1668" s="4"/>
      <c r="S1668" s="4"/>
    </row>
    <row r="1669" spans="4:19" x14ac:dyDescent="0.25">
      <c r="D1669" s="4">
        <f t="shared" ref="D1669:D1732" si="123">D1668+0.1</f>
        <v>166.59999999999482</v>
      </c>
      <c r="E1669" s="1">
        <v>194.69220000000001</v>
      </c>
      <c r="F1669" s="1">
        <v>159.99700000000001</v>
      </c>
      <c r="G1669" s="1">
        <v>2.0982093835304818</v>
      </c>
      <c r="H1669" s="1">
        <v>4.2491382679507864E-5</v>
      </c>
      <c r="I1669" s="1">
        <v>0.72212010354544842</v>
      </c>
      <c r="J1669" s="4">
        <f t="shared" si="121"/>
        <v>101.63358868637631</v>
      </c>
      <c r="K1669" s="20">
        <f t="shared" si="122"/>
        <v>2.0901812465929281</v>
      </c>
      <c r="L1669" s="4">
        <f t="shared" si="120"/>
        <v>8.0281369375536649E-3</v>
      </c>
      <c r="M1669" s="4"/>
      <c r="N1669" s="4"/>
      <c r="O1669" s="4"/>
      <c r="P1669" s="4"/>
      <c r="Q1669" s="4"/>
      <c r="R1669" s="4"/>
      <c r="S1669" s="4"/>
    </row>
    <row r="1670" spans="4:19" x14ac:dyDescent="0.25">
      <c r="D1670" s="4">
        <f t="shared" si="123"/>
        <v>166.69999999999482</v>
      </c>
      <c r="E1670" s="1">
        <v>194.79220000000001</v>
      </c>
      <c r="F1670" s="1">
        <v>159.99789999999999</v>
      </c>
      <c r="G1670" s="1">
        <v>2.0981281733393988</v>
      </c>
      <c r="H1670" s="1">
        <v>4.2333680815904679E-5</v>
      </c>
      <c r="I1670" s="1">
        <v>0.72237505184152551</v>
      </c>
      <c r="J1670" s="4">
        <f t="shared" si="121"/>
        <v>101.70601390968355</v>
      </c>
      <c r="K1670" s="20">
        <f t="shared" si="122"/>
        <v>2.0901793075474568</v>
      </c>
      <c r="L1670" s="4">
        <f t="shared" si="120"/>
        <v>7.9488657919419836E-3</v>
      </c>
      <c r="M1670" s="4"/>
      <c r="N1670" s="4"/>
      <c r="O1670" s="4"/>
      <c r="P1670" s="4"/>
      <c r="Q1670" s="4"/>
      <c r="R1670" s="4"/>
      <c r="S1670" s="4"/>
    </row>
    <row r="1671" spans="4:19" x14ac:dyDescent="0.25">
      <c r="D1671" s="4">
        <f t="shared" si="123"/>
        <v>166.79999999999481</v>
      </c>
      <c r="E1671" s="1">
        <v>194.8922</v>
      </c>
      <c r="F1671" s="1">
        <v>159.99799999999999</v>
      </c>
      <c r="G1671" s="1">
        <v>2.0980805618744309</v>
      </c>
      <c r="H1671" s="1">
        <v>4.2170716464312138E-5</v>
      </c>
      <c r="I1671" s="1">
        <v>0.72262905392642096</v>
      </c>
      <c r="J1671" s="4">
        <f t="shared" si="121"/>
        <v>101.77820969637179</v>
      </c>
      <c r="K1671" s="20">
        <f t="shared" si="122"/>
        <v>2.0901760225617414</v>
      </c>
      <c r="L1671" s="4">
        <f t="shared" si="120"/>
        <v>7.9045393126895291E-3</v>
      </c>
      <c r="M1671" s="4"/>
      <c r="N1671" s="4"/>
      <c r="O1671" s="4"/>
      <c r="P1671" s="4"/>
      <c r="Q1671" s="4"/>
      <c r="R1671" s="4"/>
      <c r="S1671" s="4"/>
    </row>
    <row r="1672" spans="4:19" x14ac:dyDescent="0.25">
      <c r="D1672" s="4">
        <f t="shared" si="123"/>
        <v>166.8999999999948</v>
      </c>
      <c r="E1672" s="1">
        <v>194.9922</v>
      </c>
      <c r="F1672" s="1">
        <v>159.99799999999999</v>
      </c>
      <c r="G1672" s="1">
        <v>2.0980990332120104</v>
      </c>
      <c r="H1672" s="1">
        <v>4.2007690004764351E-5</v>
      </c>
      <c r="I1672" s="1">
        <v>0.72288207822520678</v>
      </c>
      <c r="J1672" s="4">
        <f t="shared" si="121"/>
        <v>101.85016665733671</v>
      </c>
      <c r="K1672" s="20">
        <f t="shared" si="122"/>
        <v>2.0901721141373533</v>
      </c>
      <c r="L1672" s="4">
        <f t="shared" si="120"/>
        <v>7.9269190746571461E-3</v>
      </c>
      <c r="M1672" s="4"/>
      <c r="N1672" s="4"/>
      <c r="O1672" s="4"/>
      <c r="P1672" s="4"/>
      <c r="Q1672" s="4"/>
      <c r="R1672" s="4"/>
      <c r="S1672" s="4"/>
    </row>
    <row r="1673" spans="4:19" x14ac:dyDescent="0.25">
      <c r="D1673" s="4">
        <f t="shared" si="123"/>
        <v>166.9999999999948</v>
      </c>
      <c r="E1673" s="1">
        <v>195.09219999999999</v>
      </c>
      <c r="F1673" s="1">
        <v>159.99799999999999</v>
      </c>
      <c r="G1673" s="1">
        <v>2.0981076319381247</v>
      </c>
      <c r="H1673" s="1">
        <v>4.1845343550983482E-5</v>
      </c>
      <c r="I1673" s="1">
        <v>0.72313412436523539</v>
      </c>
      <c r="J1673" s="4">
        <f t="shared" si="121"/>
        <v>101.92188426575048</v>
      </c>
      <c r="K1673" s="20">
        <f t="shared" si="122"/>
        <v>2.0901676837934069</v>
      </c>
      <c r="L1673" s="4">
        <f t="shared" si="120"/>
        <v>7.9399481447177678E-3</v>
      </c>
      <c r="M1673" s="4"/>
      <c r="N1673" s="4"/>
      <c r="O1673" s="4"/>
      <c r="P1673" s="4"/>
      <c r="Q1673" s="4"/>
      <c r="R1673" s="4"/>
      <c r="S1673" s="4"/>
    </row>
    <row r="1674" spans="4:19" x14ac:dyDescent="0.25">
      <c r="D1674" s="4">
        <f t="shared" si="123"/>
        <v>167.09999999999479</v>
      </c>
      <c r="E1674" s="1">
        <v>195.19220000000001</v>
      </c>
      <c r="F1674" s="1">
        <v>159.99799999999999</v>
      </c>
      <c r="G1674" s="1">
        <v>2.0981165491355771</v>
      </c>
      <c r="H1674" s="1">
        <v>4.1683677619530508E-5</v>
      </c>
      <c r="I1674" s="1">
        <v>0.72338519642654131</v>
      </c>
      <c r="J1674" s="4">
        <f t="shared" si="121"/>
        <v>101.99336326360478</v>
      </c>
      <c r="K1674" s="20">
        <f t="shared" si="122"/>
        <v>2.0901627258002708</v>
      </c>
      <c r="L1674" s="4">
        <f t="shared" si="120"/>
        <v>7.9538233353062537E-3</v>
      </c>
      <c r="M1674" s="4"/>
      <c r="N1674" s="4"/>
      <c r="O1674" s="4"/>
      <c r="P1674" s="4"/>
      <c r="Q1674" s="4"/>
      <c r="R1674" s="4"/>
      <c r="S1674" s="4"/>
    </row>
    <row r="1675" spans="4:19" x14ac:dyDescent="0.25">
      <c r="D1675" s="4">
        <f t="shared" si="123"/>
        <v>167.19999999999479</v>
      </c>
      <c r="E1675" s="1">
        <v>195.29220000000001</v>
      </c>
      <c r="F1675" s="1">
        <v>159.99799999999999</v>
      </c>
      <c r="G1675" s="1">
        <v>2.0981175045495899</v>
      </c>
      <c r="H1675" s="1">
        <v>4.1522692646627648E-5</v>
      </c>
      <c r="I1675" s="1">
        <v>0.72363529849225849</v>
      </c>
      <c r="J1675" s="4">
        <f t="shared" si="121"/>
        <v>102.06460439732557</v>
      </c>
      <c r="K1675" s="20">
        <f t="shared" si="122"/>
        <v>2.0901572343809947</v>
      </c>
      <c r="L1675" s="4">
        <f t="shared" si="120"/>
        <v>7.9602701685952404E-3</v>
      </c>
      <c r="M1675" s="4"/>
      <c r="N1675" s="4"/>
      <c r="O1675" s="4"/>
      <c r="P1675" s="4"/>
      <c r="Q1675" s="4"/>
      <c r="R1675" s="4"/>
      <c r="S1675" s="4"/>
    </row>
    <row r="1676" spans="4:19" x14ac:dyDescent="0.25">
      <c r="D1676" s="4">
        <f t="shared" si="123"/>
        <v>167.29999999999478</v>
      </c>
      <c r="E1676" s="1">
        <v>195.3922</v>
      </c>
      <c r="F1676" s="1">
        <v>159.99780000000001</v>
      </c>
      <c r="G1676" s="1">
        <v>2.0981370905368513</v>
      </c>
      <c r="H1676" s="1">
        <v>4.1360919806496665E-5</v>
      </c>
      <c r="I1676" s="1">
        <v>0.72388443464813823</v>
      </c>
      <c r="J1676" s="4">
        <f t="shared" si="121"/>
        <v>102.1356084176246</v>
      </c>
      <c r="K1676" s="20">
        <f t="shared" si="122"/>
        <v>2.0901509604299804</v>
      </c>
      <c r="L1676" s="4">
        <f t="shared" si="120"/>
        <v>7.9861301068708812E-3</v>
      </c>
      <c r="M1676" s="4"/>
      <c r="N1676" s="4"/>
      <c r="O1676" s="4"/>
      <c r="P1676" s="4"/>
      <c r="Q1676" s="4"/>
      <c r="R1676" s="4"/>
      <c r="S1676" s="4"/>
    </row>
    <row r="1677" spans="4:19" x14ac:dyDescent="0.25">
      <c r="D1677" s="4">
        <f t="shared" si="123"/>
        <v>167.39999999999478</v>
      </c>
      <c r="E1677" s="1">
        <v>195.4922</v>
      </c>
      <c r="F1677" s="1">
        <v>159.99719999999999</v>
      </c>
      <c r="G1677" s="1">
        <v>2.0981872497725202</v>
      </c>
      <c r="H1677" s="1">
        <v>4.1196901685244438E-5</v>
      </c>
      <c r="I1677" s="1">
        <v>0.72413260016697722</v>
      </c>
      <c r="J1677" s="4">
        <f t="shared" si="121"/>
        <v>102.20637356503123</v>
      </c>
      <c r="K1677" s="20">
        <f t="shared" si="122"/>
        <v>2.0901436342233599</v>
      </c>
      <c r="L1677" s="4">
        <f t="shared" si="120"/>
        <v>8.0436155491603323E-3</v>
      </c>
      <c r="M1677" s="4"/>
      <c r="N1677" s="4"/>
      <c r="O1677" s="4"/>
      <c r="P1677" s="4"/>
      <c r="Q1677" s="4"/>
      <c r="R1677" s="4"/>
      <c r="S1677" s="4"/>
    </row>
    <row r="1678" spans="4:19" x14ac:dyDescent="0.25">
      <c r="D1678" s="4">
        <f t="shared" si="123"/>
        <v>167.49999999999477</v>
      </c>
      <c r="E1678" s="1">
        <v>195.59219999999999</v>
      </c>
      <c r="F1678" s="1">
        <v>159.99639999999999</v>
      </c>
      <c r="G1678" s="1">
        <v>2.0982706892629661</v>
      </c>
      <c r="H1678" s="1">
        <v>4.1032125015727584E-5</v>
      </c>
      <c r="I1678" s="1">
        <v>0.72437978157708871</v>
      </c>
      <c r="J1678" s="4">
        <f t="shared" si="121"/>
        <v>102.27689558274575</v>
      </c>
      <c r="K1678" s="20">
        <f t="shared" si="122"/>
        <v>2.0901354719684662</v>
      </c>
      <c r="L1678" s="4">
        <f t="shared" ref="L1678:L1741" si="124">ABS(G1678-K1678)</f>
        <v>8.1352172944999523E-3</v>
      </c>
      <c r="M1678" s="4"/>
      <c r="N1678" s="4"/>
      <c r="O1678" s="4"/>
      <c r="P1678" s="4"/>
      <c r="Q1678" s="4"/>
      <c r="R1678" s="4"/>
      <c r="S1678" s="4"/>
    </row>
    <row r="1679" spans="4:19" x14ac:dyDescent="0.25">
      <c r="D1679" s="4">
        <f t="shared" si="123"/>
        <v>167.59999999999476</v>
      </c>
      <c r="E1679" s="1">
        <v>195.69220000000001</v>
      </c>
      <c r="F1679" s="1">
        <v>159.9956</v>
      </c>
      <c r="G1679" s="1">
        <v>2.0983891606005454</v>
      </c>
      <c r="H1679" s="1">
        <v>4.0868064902248698E-5</v>
      </c>
      <c r="I1679" s="1">
        <v>0.72462597432718312</v>
      </c>
      <c r="J1679" s="4">
        <f t="shared" si="121"/>
        <v>102.3471727539453</v>
      </c>
      <c r="K1679" s="20">
        <f t="shared" si="122"/>
        <v>2.0901267103245331</v>
      </c>
      <c r="L1679" s="4">
        <f t="shared" si="124"/>
        <v>8.2624502760122454E-3</v>
      </c>
      <c r="M1679" s="4"/>
      <c r="N1679" s="4"/>
      <c r="O1679" s="4"/>
      <c r="P1679" s="4"/>
      <c r="Q1679" s="4"/>
      <c r="R1679" s="4"/>
      <c r="S1679" s="4"/>
    </row>
    <row r="1680" spans="4:19" x14ac:dyDescent="0.25">
      <c r="D1680" s="4">
        <f t="shared" si="123"/>
        <v>167.69999999999476</v>
      </c>
      <c r="E1680" s="1">
        <v>195.79220000000001</v>
      </c>
      <c r="F1680" s="1">
        <v>159.9933</v>
      </c>
      <c r="G1680" s="1">
        <v>2.0985057211100999</v>
      </c>
      <c r="H1680" s="1">
        <v>4.0693748991018808E-5</v>
      </c>
      <c r="I1680" s="1">
        <v>0.72487118271659656</v>
      </c>
      <c r="J1680" s="4">
        <f t="shared" si="121"/>
        <v>102.41720588863345</v>
      </c>
      <c r="K1680" s="20">
        <f t="shared" si="122"/>
        <v>2.0901153524517109</v>
      </c>
      <c r="L1680" s="4">
        <f t="shared" si="124"/>
        <v>8.3903686583890469E-3</v>
      </c>
      <c r="M1680" s="4"/>
      <c r="N1680" s="4"/>
      <c r="O1680" s="4"/>
      <c r="P1680" s="4"/>
      <c r="Q1680" s="4"/>
      <c r="R1680" s="4"/>
      <c r="S1680" s="4"/>
    </row>
    <row r="1681" spans="4:19" x14ac:dyDescent="0.25">
      <c r="D1681" s="4">
        <f t="shared" si="123"/>
        <v>167.79999999999475</v>
      </c>
      <c r="E1681" s="1">
        <v>195.8922</v>
      </c>
      <c r="F1681" s="1">
        <v>159.99080000000001</v>
      </c>
      <c r="G1681" s="1">
        <v>2.098591708371246</v>
      </c>
      <c r="H1681" s="1">
        <v>4.0518755708008623E-5</v>
      </c>
      <c r="I1681" s="1">
        <v>0.72511534521054266</v>
      </c>
      <c r="J1681" s="4">
        <f t="shared" si="121"/>
        <v>102.48697698302858</v>
      </c>
      <c r="K1681" s="20">
        <f t="shared" si="122"/>
        <v>2.0901030234264972</v>
      </c>
      <c r="L1681" s="4">
        <f t="shared" si="124"/>
        <v>8.4886849447487478E-3</v>
      </c>
      <c r="M1681" s="4"/>
      <c r="N1681" s="4"/>
      <c r="O1681" s="4"/>
      <c r="P1681" s="4"/>
      <c r="Q1681" s="4"/>
      <c r="R1681" s="4"/>
      <c r="S1681" s="4"/>
    </row>
    <row r="1682" spans="4:19" x14ac:dyDescent="0.25">
      <c r="D1682" s="4">
        <f t="shared" si="123"/>
        <v>167.89999999999475</v>
      </c>
      <c r="E1682" s="1">
        <v>195.9922</v>
      </c>
      <c r="F1682" s="1">
        <v>159.99019999999999</v>
      </c>
      <c r="G1682" s="1">
        <v>2.0986297656960868</v>
      </c>
      <c r="H1682" s="1">
        <v>4.0358420979860322E-5</v>
      </c>
      <c r="I1682" s="1">
        <v>0.72535845774479069</v>
      </c>
      <c r="J1682" s="4">
        <f t="shared" si="121"/>
        <v>102.55648443317961</v>
      </c>
      <c r="K1682" s="20">
        <f t="shared" si="122"/>
        <v>2.0900926120576218</v>
      </c>
      <c r="L1682" s="4">
        <f t="shared" si="124"/>
        <v>8.5371536384650781E-3</v>
      </c>
      <c r="M1682" s="4"/>
      <c r="N1682" s="4"/>
      <c r="O1682" s="4"/>
      <c r="P1682" s="4"/>
      <c r="Q1682" s="4"/>
      <c r="R1682" s="4"/>
      <c r="S1682" s="4"/>
    </row>
    <row r="1683" spans="4:19" x14ac:dyDescent="0.25">
      <c r="D1683" s="4">
        <f t="shared" si="123"/>
        <v>167.99999999999474</v>
      </c>
      <c r="E1683" s="1">
        <v>196.09219999999999</v>
      </c>
      <c r="F1683" s="1">
        <v>159.98939999999999</v>
      </c>
      <c r="G1683" s="1">
        <v>2.0986624090081887</v>
      </c>
      <c r="H1683" s="1">
        <v>4.0197335873440932E-5</v>
      </c>
      <c r="I1683" s="1">
        <v>0.72560060827066986</v>
      </c>
      <c r="J1683" s="4">
        <f t="shared" si="121"/>
        <v>102.62575296244596</v>
      </c>
      <c r="K1683" s="20">
        <f t="shared" si="122"/>
        <v>2.0900813004579732</v>
      </c>
      <c r="L1683" s="4">
        <f t="shared" si="124"/>
        <v>8.5811085502154327E-3</v>
      </c>
      <c r="M1683" s="4"/>
      <c r="N1683" s="4"/>
      <c r="O1683" s="4"/>
      <c r="P1683" s="4"/>
      <c r="Q1683" s="4"/>
      <c r="R1683" s="4"/>
      <c r="S1683" s="4"/>
    </row>
    <row r="1684" spans="4:19" x14ac:dyDescent="0.25">
      <c r="D1684" s="4">
        <f t="shared" si="123"/>
        <v>168.09999999999474</v>
      </c>
      <c r="E1684" s="1">
        <v>196.19220000000001</v>
      </c>
      <c r="F1684" s="1">
        <v>159.98859999999999</v>
      </c>
      <c r="G1684" s="1">
        <v>2.0987170268425839</v>
      </c>
      <c r="H1684" s="1">
        <v>4.0036967064932874E-5</v>
      </c>
      <c r="I1684" s="1">
        <v>0.7258417922859105</v>
      </c>
      <c r="J1684" s="4">
        <f t="shared" si="121"/>
        <v>102.69478088024606</v>
      </c>
      <c r="K1684" s="20">
        <f t="shared" si="122"/>
        <v>2.0900693534713737</v>
      </c>
      <c r="L1684" s="4">
        <f t="shared" si="124"/>
        <v>8.6476733712101961E-3</v>
      </c>
      <c r="M1684" s="4"/>
      <c r="N1684" s="4"/>
      <c r="O1684" s="4"/>
      <c r="P1684" s="4"/>
      <c r="Q1684" s="4"/>
      <c r="R1684" s="4"/>
      <c r="S1684" s="4"/>
    </row>
    <row r="1685" spans="4:19" x14ac:dyDescent="0.25">
      <c r="D1685" s="4">
        <f t="shared" si="123"/>
        <v>168.19999999999473</v>
      </c>
      <c r="E1685" s="1">
        <v>196.29220000000001</v>
      </c>
      <c r="F1685" s="1">
        <v>159.98779999999999</v>
      </c>
      <c r="G1685" s="1">
        <v>2.0988471223839849</v>
      </c>
      <c r="H1685" s="1">
        <v>3.9877314303307804E-5</v>
      </c>
      <c r="I1685" s="1">
        <v>0.72608201408830009</v>
      </c>
      <c r="J1685" s="4">
        <f t="shared" si="121"/>
        <v>102.76356901497203</v>
      </c>
      <c r="K1685" s="20">
        <f t="shared" si="122"/>
        <v>2.0900567638929322</v>
      </c>
      <c r="L1685" s="4">
        <f t="shared" si="124"/>
        <v>8.7903584910526966E-3</v>
      </c>
      <c r="M1685" s="4"/>
      <c r="N1685" s="4"/>
      <c r="O1685" s="4"/>
      <c r="P1685" s="4"/>
      <c r="Q1685" s="4"/>
      <c r="R1685" s="4"/>
      <c r="S1685" s="4"/>
    </row>
    <row r="1686" spans="4:19" x14ac:dyDescent="0.25">
      <c r="D1686" s="4">
        <f t="shared" si="123"/>
        <v>168.29999999999472</v>
      </c>
      <c r="E1686" s="1">
        <v>196.3922</v>
      </c>
      <c r="F1686" s="1">
        <v>159.98689999999999</v>
      </c>
      <c r="G1686" s="1">
        <v>2.0989808803457684</v>
      </c>
      <c r="H1686" s="1">
        <v>3.9717650796037265E-5</v>
      </c>
      <c r="I1686" s="1">
        <v>0.72632127797411994</v>
      </c>
      <c r="J1686" s="4">
        <f t="shared" si="121"/>
        <v>102.83211819820703</v>
      </c>
      <c r="K1686" s="20">
        <f t="shared" si="122"/>
        <v>2.0900433735294479</v>
      </c>
      <c r="L1686" s="4">
        <f t="shared" si="124"/>
        <v>8.9375068163204396E-3</v>
      </c>
      <c r="M1686" s="4"/>
      <c r="N1686" s="4"/>
      <c r="O1686" s="4"/>
      <c r="P1686" s="4"/>
      <c r="Q1686" s="4"/>
      <c r="R1686" s="4"/>
      <c r="S1686" s="4"/>
    </row>
    <row r="1687" spans="4:19" x14ac:dyDescent="0.25">
      <c r="D1687" s="4">
        <f t="shared" si="123"/>
        <v>168.39999999999472</v>
      </c>
      <c r="E1687" s="1">
        <v>196.4922</v>
      </c>
      <c r="F1687" s="1">
        <v>159.9863</v>
      </c>
      <c r="G1687" s="1">
        <v>2.0991482370336665</v>
      </c>
      <c r="H1687" s="1">
        <v>3.9560883951345281E-5</v>
      </c>
      <c r="I1687" s="1">
        <v>0.72655958387889619</v>
      </c>
      <c r="J1687" s="4">
        <f t="shared" si="121"/>
        <v>102.90042801482022</v>
      </c>
      <c r="K1687" s="20">
        <f t="shared" si="122"/>
        <v>2.0900297821877469</v>
      </c>
      <c r="L1687" s="4">
        <f t="shared" si="124"/>
        <v>9.1184548459195547E-3</v>
      </c>
      <c r="M1687" s="4"/>
      <c r="N1687" s="4"/>
      <c r="O1687" s="4"/>
      <c r="P1687" s="4"/>
      <c r="Q1687" s="4"/>
      <c r="R1687" s="4"/>
      <c r="S1687" s="4"/>
    </row>
    <row r="1688" spans="4:19" x14ac:dyDescent="0.25">
      <c r="D1688" s="4">
        <f t="shared" si="123"/>
        <v>168.49999999999471</v>
      </c>
      <c r="E1688" s="1">
        <v>196.59219999999999</v>
      </c>
      <c r="F1688" s="1">
        <v>159.9855</v>
      </c>
      <c r="G1688" s="1">
        <v>2.0992767402183796</v>
      </c>
      <c r="H1688" s="1">
        <v>3.9403373433051763E-5</v>
      </c>
      <c r="I1688" s="1">
        <v>0.72679694918260429</v>
      </c>
      <c r="J1688" s="4">
        <f t="shared" si="121"/>
        <v>102.96850305496503</v>
      </c>
      <c r="K1688" s="20">
        <f t="shared" si="122"/>
        <v>2.0900152240246253</v>
      </c>
      <c r="L1688" s="4">
        <f t="shared" si="124"/>
        <v>9.2615161937543711E-3</v>
      </c>
      <c r="M1688" s="4"/>
      <c r="N1688" s="4"/>
      <c r="O1688" s="4"/>
      <c r="P1688" s="4"/>
      <c r="Q1688" s="4"/>
      <c r="R1688" s="4"/>
      <c r="S1688" s="4"/>
    </row>
    <row r="1689" spans="4:19" x14ac:dyDescent="0.25">
      <c r="D1689" s="4">
        <f t="shared" si="123"/>
        <v>168.59999999999471</v>
      </c>
      <c r="E1689" s="1">
        <v>196.69220000000001</v>
      </c>
      <c r="F1689" s="1">
        <v>159.9846</v>
      </c>
      <c r="G1689" s="1">
        <v>2.0993788102820741</v>
      </c>
      <c r="H1689" s="1">
        <v>3.9245853375945167E-5</v>
      </c>
      <c r="I1689" s="1">
        <v>0.72703336942320262</v>
      </c>
      <c r="J1689" s="4">
        <f t="shared" si="121"/>
        <v>103.03634165106966</v>
      </c>
      <c r="K1689" s="20">
        <f t="shared" si="122"/>
        <v>2.0899998332736103</v>
      </c>
      <c r="L1689" s="4">
        <f t="shared" si="124"/>
        <v>9.3789770084637958E-3</v>
      </c>
      <c r="M1689" s="4"/>
      <c r="N1689" s="4"/>
      <c r="O1689" s="4"/>
      <c r="P1689" s="4"/>
      <c r="Q1689" s="4"/>
      <c r="R1689" s="4"/>
      <c r="S1689" s="4"/>
    </row>
    <row r="1690" spans="4:19" x14ac:dyDescent="0.25">
      <c r="D1690" s="4">
        <f t="shared" si="123"/>
        <v>168.6999999999947</v>
      </c>
      <c r="E1690" s="1">
        <v>196.79220000000001</v>
      </c>
      <c r="F1690" s="1">
        <v>159.98390000000001</v>
      </c>
      <c r="G1690" s="1">
        <v>2.0994554026387622</v>
      </c>
      <c r="H1690" s="1">
        <v>3.9090497549568305E-5</v>
      </c>
      <c r="I1690" s="1">
        <v>0.7272688445434583</v>
      </c>
      <c r="J1690" s="4">
        <f t="shared" si="121"/>
        <v>103.1039433988802</v>
      </c>
      <c r="K1690" s="20">
        <f t="shared" si="122"/>
        <v>2.0899840846089823</v>
      </c>
      <c r="L1690" s="4">
        <f t="shared" si="124"/>
        <v>9.4713180297798516E-3</v>
      </c>
      <c r="M1690" s="4"/>
      <c r="N1690" s="4"/>
      <c r="O1690" s="4"/>
      <c r="P1690" s="4"/>
      <c r="Q1690" s="4"/>
      <c r="R1690" s="4"/>
      <c r="S1690" s="4"/>
    </row>
    <row r="1691" spans="4:19" x14ac:dyDescent="0.25">
      <c r="D1691" s="4">
        <f t="shared" si="123"/>
        <v>168.7999999999947</v>
      </c>
      <c r="E1691" s="1">
        <v>196.8922</v>
      </c>
      <c r="F1691" s="1">
        <v>159.983</v>
      </c>
      <c r="G1691" s="1">
        <v>2.0995108166515006</v>
      </c>
      <c r="H1691" s="1">
        <v>3.8934406041408182E-5</v>
      </c>
      <c r="I1691" s="1">
        <v>0.72750338752875565</v>
      </c>
      <c r="J1691" s="4">
        <f t="shared" si="121"/>
        <v>103.1713116423653</v>
      </c>
      <c r="K1691" s="20">
        <f t="shared" si="122"/>
        <v>2.0899673206624407</v>
      </c>
      <c r="L1691" s="4">
        <f t="shared" si="124"/>
        <v>9.5434959890599025E-3</v>
      </c>
      <c r="M1691" s="4"/>
      <c r="N1691" s="4"/>
      <c r="O1691" s="4"/>
      <c r="P1691" s="4"/>
      <c r="Q1691" s="4"/>
      <c r="R1691" s="4"/>
      <c r="S1691" s="4"/>
    </row>
    <row r="1692" spans="4:19" x14ac:dyDescent="0.25">
      <c r="D1692" s="4">
        <f t="shared" si="123"/>
        <v>168.89999999999469</v>
      </c>
      <c r="E1692" s="1">
        <v>196.9922</v>
      </c>
      <c r="F1692" s="1">
        <v>159.98240000000001</v>
      </c>
      <c r="G1692" s="1">
        <v>2.0995531733393991</v>
      </c>
      <c r="H1692" s="1">
        <v>3.8781194954841672E-5</v>
      </c>
      <c r="I1692" s="1">
        <v>0.72773699396500413</v>
      </c>
      <c r="J1692" s="4">
        <f t="shared" si="121"/>
        <v>103.23844473260071</v>
      </c>
      <c r="K1692" s="20">
        <f t="shared" si="122"/>
        <v>2.0899503680290366</v>
      </c>
      <c r="L1692" s="4">
        <f t="shared" si="124"/>
        <v>9.6028053103625055E-3</v>
      </c>
      <c r="M1692" s="4"/>
      <c r="N1692" s="4"/>
      <c r="O1692" s="4"/>
      <c r="P1692" s="4"/>
      <c r="Q1692" s="4"/>
      <c r="R1692" s="4"/>
      <c r="S1692" s="4"/>
    </row>
    <row r="1693" spans="4:19" x14ac:dyDescent="0.25">
      <c r="D1693" s="4">
        <f t="shared" si="123"/>
        <v>168.99999999999469</v>
      </c>
      <c r="E1693" s="1">
        <v>197.09219999999999</v>
      </c>
      <c r="F1693" s="1">
        <v>159.98159999999999</v>
      </c>
      <c r="G1693" s="1">
        <v>2.0996483962693353</v>
      </c>
      <c r="H1693" s="1">
        <v>3.8627245675327969E-5</v>
      </c>
      <c r="I1693" s="1">
        <v>0.72796968113473315</v>
      </c>
      <c r="J1693" s="4">
        <f t="shared" si="121"/>
        <v>103.30534725894813</v>
      </c>
      <c r="K1693" s="20">
        <f t="shared" si="122"/>
        <v>2.0899323778208112</v>
      </c>
      <c r="L1693" s="4">
        <f t="shared" si="124"/>
        <v>9.7160184485240997E-3</v>
      </c>
      <c r="M1693" s="4"/>
      <c r="N1693" s="4"/>
      <c r="O1693" s="4"/>
      <c r="P1693" s="4"/>
      <c r="Q1693" s="4"/>
      <c r="R1693" s="4"/>
      <c r="S1693" s="4"/>
    </row>
    <row r="1694" spans="4:19" x14ac:dyDescent="0.25">
      <c r="D1694" s="4">
        <f t="shared" si="123"/>
        <v>169.09999999999468</v>
      </c>
      <c r="E1694" s="1">
        <v>197.19220000000001</v>
      </c>
      <c r="F1694" s="1">
        <v>159.98099999999999</v>
      </c>
      <c r="G1694" s="1">
        <v>2.0997869313011828</v>
      </c>
      <c r="H1694" s="1">
        <v>3.8475445750502563E-5</v>
      </c>
      <c r="I1694" s="1">
        <v>0.72820144460878522</v>
      </c>
      <c r="J1694" s="4">
        <f t="shared" si="121"/>
        <v>103.37201757449066</v>
      </c>
      <c r="K1694" s="20">
        <f t="shared" si="122"/>
        <v>2.0899140335042281</v>
      </c>
      <c r="L1694" s="4">
        <f t="shared" si="124"/>
        <v>9.8728977969546605E-3</v>
      </c>
      <c r="M1694" s="4"/>
      <c r="N1694" s="4"/>
      <c r="O1694" s="4"/>
      <c r="P1694" s="4"/>
      <c r="Q1694" s="4"/>
      <c r="R1694" s="4"/>
      <c r="S1694" s="4"/>
    </row>
    <row r="1695" spans="4:19" x14ac:dyDescent="0.25">
      <c r="D1695" s="4">
        <f t="shared" si="123"/>
        <v>169.19999999999467</v>
      </c>
      <c r="E1695" s="1">
        <v>197.29220000000001</v>
      </c>
      <c r="F1695" s="1">
        <v>159.9803</v>
      </c>
      <c r="G1695" s="1">
        <v>2.0999350204731568</v>
      </c>
      <c r="H1695" s="1">
        <v>3.8323627931506656E-5</v>
      </c>
      <c r="I1695" s="1">
        <v>0.72843229728328818</v>
      </c>
      <c r="J1695" s="4">
        <f t="shared" si="121"/>
        <v>103.43845901838519</v>
      </c>
      <c r="K1695" s="20">
        <f t="shared" si="122"/>
        <v>2.0898948037606511</v>
      </c>
      <c r="L1695" s="4">
        <f t="shared" si="124"/>
        <v>1.0040216712505767E-2</v>
      </c>
      <c r="M1695" s="4"/>
      <c r="N1695" s="4"/>
      <c r="O1695" s="4"/>
      <c r="P1695" s="4"/>
      <c r="Q1695" s="4"/>
      <c r="R1695" s="4"/>
      <c r="S1695" s="4"/>
    </row>
    <row r="1696" spans="4:19" x14ac:dyDescent="0.25">
      <c r="D1696" s="4">
        <f t="shared" si="123"/>
        <v>169.29999999999467</v>
      </c>
      <c r="E1696" s="1">
        <v>197.3922</v>
      </c>
      <c r="F1696" s="1">
        <v>159.9796</v>
      </c>
      <c r="G1696" s="1">
        <v>2.1000757848043672</v>
      </c>
      <c r="H1696" s="1">
        <v>3.817251426287849E-5</v>
      </c>
      <c r="I1696" s="1">
        <v>0.72866223905087724</v>
      </c>
      <c r="J1696" s="4">
        <f t="shared" si="121"/>
        <v>103.50467119286502</v>
      </c>
      <c r="K1696" s="20">
        <f t="shared" si="122"/>
        <v>2.0898748555653404</v>
      </c>
      <c r="L1696" s="4">
        <f t="shared" si="124"/>
        <v>1.0200929239026824E-2</v>
      </c>
      <c r="M1696" s="4"/>
      <c r="N1696" s="4"/>
      <c r="O1696" s="4"/>
      <c r="P1696" s="4"/>
      <c r="Q1696" s="4"/>
      <c r="R1696" s="4"/>
      <c r="S1696" s="4"/>
    </row>
    <row r="1697" spans="4:19" x14ac:dyDescent="0.25">
      <c r="D1697" s="4">
        <f t="shared" si="123"/>
        <v>169.39999999999466</v>
      </c>
      <c r="E1697" s="1">
        <v>197.4922</v>
      </c>
      <c r="F1697" s="1">
        <v>159.9795</v>
      </c>
      <c r="G1697" s="1">
        <v>2.1002219631483161</v>
      </c>
      <c r="H1697" s="1">
        <v>3.802640304130397E-5</v>
      </c>
      <c r="I1697" s="1">
        <v>0.72889127413645449</v>
      </c>
      <c r="J1697" s="4">
        <f t="shared" si="121"/>
        <v>103.57065494950018</v>
      </c>
      <c r="K1697" s="20">
        <f t="shared" si="122"/>
        <v>2.0898553146454586</v>
      </c>
      <c r="L1697" s="4">
        <f t="shared" si="124"/>
        <v>1.0366648502857512E-2</v>
      </c>
      <c r="M1697" s="4"/>
      <c r="N1697" s="4"/>
      <c r="O1697" s="4"/>
      <c r="P1697" s="4"/>
      <c r="Q1697" s="4"/>
      <c r="R1697" s="4"/>
      <c r="S1697" s="4"/>
    </row>
    <row r="1698" spans="4:19" x14ac:dyDescent="0.25">
      <c r="D1698" s="4">
        <f t="shared" si="123"/>
        <v>169.49999999999466</v>
      </c>
      <c r="E1698" s="1">
        <v>197.59219999999999</v>
      </c>
      <c r="F1698" s="1">
        <v>159.9795</v>
      </c>
      <c r="G1698" s="1">
        <v>2.1003587465878066</v>
      </c>
      <c r="H1698" s="1">
        <v>3.788168186185507E-5</v>
      </c>
      <c r="I1698" s="1">
        <v>0.72911943255470235</v>
      </c>
      <c r="J1698" s="4">
        <f t="shared" si="121"/>
        <v>103.63641857864275</v>
      </c>
      <c r="K1698" s="20">
        <f t="shared" si="122"/>
        <v>2.089835275016406</v>
      </c>
      <c r="L1698" s="4">
        <f t="shared" si="124"/>
        <v>1.0523471571400655E-2</v>
      </c>
      <c r="M1698" s="4"/>
      <c r="N1698" s="4"/>
      <c r="O1698" s="4"/>
      <c r="P1698" s="4"/>
      <c r="Q1698" s="4"/>
      <c r="R1698" s="4"/>
      <c r="S1698" s="4"/>
    </row>
    <row r="1699" spans="4:19" x14ac:dyDescent="0.25">
      <c r="D1699" s="4">
        <f t="shared" si="123"/>
        <v>169.59999999999465</v>
      </c>
      <c r="E1699" s="1">
        <v>197.69220000000001</v>
      </c>
      <c r="F1699" s="1">
        <v>159.9795</v>
      </c>
      <c r="G1699" s="1">
        <v>2.1004657529572333</v>
      </c>
      <c r="H1699" s="1">
        <v>3.7737629341747689E-5</v>
      </c>
      <c r="I1699" s="1">
        <v>0.72934672264587352</v>
      </c>
      <c r="J1699" s="4">
        <f t="shared" si="121"/>
        <v>103.70196413664557</v>
      </c>
      <c r="K1699" s="20">
        <f t="shared" si="122"/>
        <v>2.0898145442174845</v>
      </c>
      <c r="L1699" s="4">
        <f t="shared" si="124"/>
        <v>1.0651208739748785E-2</v>
      </c>
      <c r="M1699" s="4"/>
      <c r="N1699" s="4"/>
      <c r="O1699" s="4"/>
      <c r="P1699" s="4"/>
      <c r="Q1699" s="4"/>
      <c r="R1699" s="4"/>
      <c r="S1699" s="4"/>
    </row>
    <row r="1700" spans="4:19" x14ac:dyDescent="0.25">
      <c r="D1700" s="4">
        <f t="shared" si="123"/>
        <v>169.69999999999465</v>
      </c>
      <c r="E1700" s="1">
        <v>197.79220000000001</v>
      </c>
      <c r="F1700" s="1">
        <v>159.98439999999999</v>
      </c>
      <c r="G1700" s="1">
        <v>2.1005608166515009</v>
      </c>
      <c r="H1700" s="1">
        <v>3.7629226834984764E-5</v>
      </c>
      <c r="I1700" s="1">
        <v>0.729573148421924</v>
      </c>
      <c r="J1700" s="4">
        <f t="shared" si="121"/>
        <v>103.76729243637203</v>
      </c>
      <c r="K1700" s="20">
        <f t="shared" si="122"/>
        <v>2.089802895932809</v>
      </c>
      <c r="L1700" s="4">
        <f t="shared" si="124"/>
        <v>1.075792071869186E-2</v>
      </c>
      <c r="M1700" s="4"/>
      <c r="N1700" s="4"/>
      <c r="O1700" s="4"/>
      <c r="P1700" s="4"/>
      <c r="Q1700" s="4"/>
      <c r="R1700" s="4"/>
      <c r="S1700" s="4"/>
    </row>
    <row r="1701" spans="4:19" x14ac:dyDescent="0.25">
      <c r="D1701" s="4">
        <f t="shared" si="123"/>
        <v>169.79999999999464</v>
      </c>
      <c r="E1701" s="1">
        <v>197.8922</v>
      </c>
      <c r="F1701" s="1">
        <v>159.9897</v>
      </c>
      <c r="G1701" s="1">
        <v>2.1007077911737939</v>
      </c>
      <c r="H1701" s="1">
        <v>3.7524132257445862E-5</v>
      </c>
      <c r="I1701" s="1">
        <v>0.72979892378293387</v>
      </c>
      <c r="J1701" s="4">
        <f t="shared" si="121"/>
        <v>103.83246489503325</v>
      </c>
      <c r="K1701" s="20">
        <f t="shared" si="122"/>
        <v>2.0897916605466236</v>
      </c>
      <c r="L1701" s="4">
        <f t="shared" si="124"/>
        <v>1.091613062717034E-2</v>
      </c>
      <c r="M1701" s="4"/>
      <c r="N1701" s="4"/>
      <c r="O1701" s="4"/>
      <c r="P1701" s="4"/>
      <c r="Q1701" s="4"/>
      <c r="R1701" s="4"/>
      <c r="S1701" s="4"/>
    </row>
    <row r="1702" spans="4:19" x14ac:dyDescent="0.25">
      <c r="D1702" s="4">
        <f t="shared" si="123"/>
        <v>169.89999999999463</v>
      </c>
      <c r="E1702" s="1">
        <v>197.9922</v>
      </c>
      <c r="F1702" s="1">
        <v>159.9897</v>
      </c>
      <c r="G1702" s="1">
        <v>2.1009345427661508</v>
      </c>
      <c r="H1702" s="1">
        <v>3.7381706605959887E-5</v>
      </c>
      <c r="I1702" s="1">
        <v>0.7300240685764785</v>
      </c>
      <c r="J1702" s="4">
        <f t="shared" si="121"/>
        <v>103.89748699460047</v>
      </c>
      <c r="K1702" s="20">
        <f t="shared" si="122"/>
        <v>2.0897691669796705</v>
      </c>
      <c r="L1702" s="4">
        <f t="shared" si="124"/>
        <v>1.1165375786480247E-2</v>
      </c>
      <c r="M1702" s="4"/>
      <c r="N1702" s="4"/>
      <c r="O1702" s="4"/>
      <c r="P1702" s="4"/>
      <c r="Q1702" s="4"/>
      <c r="R1702" s="4"/>
      <c r="S1702" s="4"/>
    </row>
    <row r="1703" spans="4:19" x14ac:dyDescent="0.25">
      <c r="D1703" s="4">
        <f t="shared" si="123"/>
        <v>169.99999999999463</v>
      </c>
      <c r="E1703" s="1">
        <v>198.09219999999999</v>
      </c>
      <c r="F1703" s="1">
        <v>159.9897</v>
      </c>
      <c r="G1703" s="1">
        <v>2.1011065172884438</v>
      </c>
      <c r="H1703" s="1">
        <v>3.7239945686827933E-5</v>
      </c>
      <c r="I1703" s="1">
        <v>0.73024835881611427</v>
      </c>
      <c r="J1703" s="4">
        <f t="shared" si="121"/>
        <v>103.96229375772002</v>
      </c>
      <c r="K1703" s="20">
        <f t="shared" si="122"/>
        <v>2.0897459575715378</v>
      </c>
      <c r="L1703" s="4">
        <f t="shared" si="124"/>
        <v>1.1360559716905971E-2</v>
      </c>
      <c r="M1703" s="4"/>
      <c r="N1703" s="4"/>
      <c r="O1703" s="4"/>
      <c r="P1703" s="4"/>
      <c r="Q1703" s="4"/>
      <c r="R1703" s="4"/>
      <c r="S1703" s="4"/>
    </row>
    <row r="1704" spans="4:19" x14ac:dyDescent="0.25">
      <c r="D1704" s="4">
        <f t="shared" si="123"/>
        <v>170.09999999999462</v>
      </c>
      <c r="E1704" s="1">
        <v>198.19220000000001</v>
      </c>
      <c r="F1704" s="1">
        <v>159.9897</v>
      </c>
      <c r="G1704" s="1">
        <v>2.101255402638762</v>
      </c>
      <c r="H1704" s="1">
        <v>3.7098848129597209E-5</v>
      </c>
      <c r="I1704" s="1">
        <v>0.73047179849023525</v>
      </c>
      <c r="J1704" s="4">
        <f t="shared" si="121"/>
        <v>104.02688600144248</v>
      </c>
      <c r="K1704" s="20">
        <f t="shared" si="122"/>
        <v>2.0897220252611386</v>
      </c>
      <c r="L1704" s="4">
        <f t="shared" si="124"/>
        <v>1.1533377377623388E-2</v>
      </c>
      <c r="M1704" s="4"/>
      <c r="N1704" s="4"/>
      <c r="O1704" s="4"/>
      <c r="P1704" s="4"/>
      <c r="Q1704" s="4"/>
      <c r="R1704" s="4"/>
      <c r="S1704" s="4"/>
    </row>
    <row r="1705" spans="4:19" x14ac:dyDescent="0.25">
      <c r="D1705" s="4">
        <f t="shared" si="123"/>
        <v>170.19999999999462</v>
      </c>
      <c r="E1705" s="1">
        <v>198.29220000000001</v>
      </c>
      <c r="F1705" s="1">
        <v>159.9897</v>
      </c>
      <c r="G1705" s="1">
        <v>2.1013044472247495</v>
      </c>
      <c r="H1705" s="1">
        <v>3.6958412519725479E-5</v>
      </c>
      <c r="I1705" s="1">
        <v>0.73069439157901284</v>
      </c>
      <c r="J1705" s="4">
        <f t="shared" si="121"/>
        <v>104.09126454353034</v>
      </c>
      <c r="K1705" s="20">
        <f t="shared" si="122"/>
        <v>2.0896973629485514</v>
      </c>
      <c r="L1705" s="4">
        <f t="shared" si="124"/>
        <v>1.1607084276198165E-2</v>
      </c>
      <c r="M1705" s="4"/>
      <c r="N1705" s="4"/>
      <c r="O1705" s="4"/>
      <c r="P1705" s="4"/>
      <c r="Q1705" s="4"/>
      <c r="R1705" s="4"/>
      <c r="S1705" s="4"/>
    </row>
    <row r="1706" spans="4:19" x14ac:dyDescent="0.25">
      <c r="D1706" s="4">
        <f t="shared" si="123"/>
        <v>170.29999999999461</v>
      </c>
      <c r="E1706" s="1">
        <v>198.3922</v>
      </c>
      <c r="F1706" s="1">
        <v>159.9897</v>
      </c>
      <c r="G1706" s="1">
        <v>2.101365912192902</v>
      </c>
      <c r="H1706" s="1">
        <v>3.681863739964544E-5</v>
      </c>
      <c r="I1706" s="1">
        <v>0.73091614205413113</v>
      </c>
      <c r="J1706" s="4">
        <f t="shared" si="121"/>
        <v>104.15543020236268</v>
      </c>
      <c r="K1706" s="20">
        <f t="shared" si="122"/>
        <v>2.0896719634954546</v>
      </c>
      <c r="L1706" s="4">
        <f t="shared" si="124"/>
        <v>1.1693948697447443E-2</v>
      </c>
      <c r="M1706" s="4"/>
      <c r="N1706" s="4"/>
      <c r="O1706" s="4"/>
      <c r="P1706" s="4"/>
      <c r="Q1706" s="4"/>
      <c r="R1706" s="4"/>
      <c r="S1706" s="4"/>
    </row>
    <row r="1707" spans="4:19" x14ac:dyDescent="0.25">
      <c r="D1707" s="4">
        <f t="shared" si="123"/>
        <v>170.39999999999461</v>
      </c>
      <c r="E1707" s="1">
        <v>198.4922</v>
      </c>
      <c r="F1707" s="1">
        <v>159.9897</v>
      </c>
      <c r="G1707" s="1">
        <v>2.1014667083712464</v>
      </c>
      <c r="H1707" s="1">
        <v>3.6679521269810762E-5</v>
      </c>
      <c r="I1707" s="1">
        <v>0.73113705387852901</v>
      </c>
      <c r="J1707" s="4">
        <f t="shared" si="121"/>
        <v>104.21938379684158</v>
      </c>
      <c r="K1707" s="20">
        <f t="shared" si="122"/>
        <v>2.0896458197255776</v>
      </c>
      <c r="L1707" s="4">
        <f t="shared" si="124"/>
        <v>1.182088864566877E-2</v>
      </c>
      <c r="M1707" s="4"/>
      <c r="N1707" s="4"/>
      <c r="O1707" s="4"/>
      <c r="P1707" s="4"/>
      <c r="Q1707" s="4"/>
      <c r="R1707" s="4"/>
      <c r="S1707" s="4"/>
    </row>
    <row r="1708" spans="4:19" x14ac:dyDescent="0.25">
      <c r="D1708" s="4">
        <f t="shared" si="123"/>
        <v>170.4999999999946</v>
      </c>
      <c r="E1708" s="1">
        <v>198.59219999999999</v>
      </c>
      <c r="F1708" s="1">
        <v>159.9897</v>
      </c>
      <c r="G1708" s="1">
        <v>2.1016595427661504</v>
      </c>
      <c r="H1708" s="1">
        <v>3.6541062589735594E-5</v>
      </c>
      <c r="I1708" s="1">
        <v>0.73135713100614785</v>
      </c>
      <c r="J1708" s="4">
        <f t="shared" si="121"/>
        <v>104.28312614630002</v>
      </c>
      <c r="K1708" s="20">
        <f t="shared" si="122"/>
        <v>2.0896189244251553</v>
      </c>
      <c r="L1708" s="4">
        <f t="shared" si="124"/>
        <v>1.2040618340995124E-2</v>
      </c>
      <c r="M1708" s="4"/>
      <c r="N1708" s="4"/>
      <c r="O1708" s="4"/>
      <c r="P1708" s="4"/>
      <c r="Q1708" s="4"/>
      <c r="R1708" s="4"/>
      <c r="S1708" s="4"/>
    </row>
    <row r="1709" spans="4:19" x14ac:dyDescent="0.25">
      <c r="D1709" s="4">
        <f t="shared" si="123"/>
        <v>170.59999999999459</v>
      </c>
      <c r="E1709" s="1">
        <v>198.69220000000001</v>
      </c>
      <c r="F1709" s="1">
        <v>159.9897</v>
      </c>
      <c r="G1709" s="1">
        <v>2.1018743516833478</v>
      </c>
      <c r="H1709" s="1">
        <v>3.6403259779019406E-5</v>
      </c>
      <c r="I1709" s="1">
        <v>0.73157637738168635</v>
      </c>
      <c r="J1709" s="4">
        <f t="shared" si="121"/>
        <v>104.34665807041185</v>
      </c>
      <c r="K1709" s="20">
        <f t="shared" si="122"/>
        <v>2.0895912703434005</v>
      </c>
      <c r="L1709" s="4">
        <f t="shared" si="124"/>
        <v>1.2283081339947266E-2</v>
      </c>
      <c r="M1709" s="4"/>
      <c r="N1709" s="4"/>
      <c r="O1709" s="4"/>
      <c r="P1709" s="4"/>
      <c r="Q1709" s="4"/>
      <c r="R1709" s="4"/>
      <c r="S1709" s="4"/>
    </row>
    <row r="1710" spans="4:19" x14ac:dyDescent="0.25">
      <c r="D1710" s="4">
        <f t="shared" si="123"/>
        <v>170.69999999999459</v>
      </c>
      <c r="E1710" s="1">
        <v>198.79220000000001</v>
      </c>
      <c r="F1710" s="1">
        <v>159.9897</v>
      </c>
      <c r="G1710" s="1">
        <v>2.1020972816196535</v>
      </c>
      <c r="H1710" s="1">
        <v>3.6266111218364021E-5</v>
      </c>
      <c r="I1710" s="1">
        <v>0.73179479694036043</v>
      </c>
      <c r="J1710" s="4">
        <f t="shared" si="121"/>
        <v>104.40998038910284</v>
      </c>
      <c r="K1710" s="20">
        <f t="shared" si="122"/>
        <v>2.0895628501929804</v>
      </c>
      <c r="L1710" s="4">
        <f t="shared" si="124"/>
        <v>1.2534431426673098E-2</v>
      </c>
      <c r="M1710" s="4"/>
      <c r="N1710" s="4"/>
      <c r="O1710" s="4"/>
      <c r="P1710" s="4"/>
      <c r="Q1710" s="4"/>
      <c r="R1710" s="4"/>
      <c r="S1710" s="4"/>
    </row>
    <row r="1711" spans="4:19" x14ac:dyDescent="0.25">
      <c r="D1711" s="4">
        <f t="shared" si="123"/>
        <v>170.79999999999458</v>
      </c>
      <c r="E1711" s="1">
        <v>198.8922</v>
      </c>
      <c r="F1711" s="1">
        <v>159.9897</v>
      </c>
      <c r="G1711" s="1">
        <v>2.1023049249317558</v>
      </c>
      <c r="H1711" s="1">
        <v>3.6129615250572168E-5</v>
      </c>
      <c r="I1711" s="1">
        <v>0.73201239360767056</v>
      </c>
      <c r="J1711" s="4">
        <f t="shared" si="121"/>
        <v>104.4730939224641</v>
      </c>
      <c r="K1711" s="20">
        <f t="shared" si="122"/>
        <v>2.0895336566505081</v>
      </c>
      <c r="L1711" s="4">
        <f t="shared" si="124"/>
        <v>1.277126828124775E-2</v>
      </c>
      <c r="M1711" s="4"/>
      <c r="N1711" s="4"/>
      <c r="O1711" s="4"/>
      <c r="P1711" s="4"/>
      <c r="Q1711" s="4"/>
      <c r="R1711" s="4"/>
      <c r="S1711" s="4"/>
    </row>
    <row r="1712" spans="4:19" x14ac:dyDescent="0.25">
      <c r="D1712" s="4">
        <f t="shared" si="123"/>
        <v>170.89999999999458</v>
      </c>
      <c r="E1712" s="1">
        <v>198.9922</v>
      </c>
      <c r="F1712" s="1">
        <v>159.9897</v>
      </c>
      <c r="G1712" s="1">
        <v>2.1024856574158322</v>
      </c>
      <c r="H1712" s="1">
        <v>3.59937701815423E-5</v>
      </c>
      <c r="I1712" s="1">
        <v>0.73222917129917398</v>
      </c>
      <c r="J1712" s="4">
        <f t="shared" si="121"/>
        <v>104.53599949066655</v>
      </c>
      <c r="K1712" s="20">
        <f t="shared" si="122"/>
        <v>2.0895036823570412</v>
      </c>
      <c r="L1712" s="4">
        <f t="shared" si="124"/>
        <v>1.2981975058790951E-2</v>
      </c>
      <c r="M1712" s="4"/>
      <c r="N1712" s="4"/>
      <c r="O1712" s="4"/>
      <c r="P1712" s="4"/>
      <c r="Q1712" s="4"/>
      <c r="R1712" s="4"/>
      <c r="S1712" s="4"/>
    </row>
    <row r="1713" spans="4:19" x14ac:dyDescent="0.25">
      <c r="D1713" s="4">
        <f t="shared" si="123"/>
        <v>170.99999999999457</v>
      </c>
      <c r="E1713" s="1">
        <v>199.09219999999999</v>
      </c>
      <c r="F1713" s="1">
        <v>159.9897</v>
      </c>
      <c r="G1713" s="1">
        <v>2.1025407529572333</v>
      </c>
      <c r="H1713" s="1">
        <v>3.5858574281244346E-5</v>
      </c>
      <c r="I1713" s="1">
        <v>0.73244513392026322</v>
      </c>
      <c r="J1713" s="4">
        <f t="shared" si="121"/>
        <v>104.59869791387703</v>
      </c>
      <c r="K1713" s="20">
        <f t="shared" si="122"/>
        <v>2.0894729199185949</v>
      </c>
      <c r="L1713" s="4">
        <f t="shared" si="124"/>
        <v>1.3067833038638454E-2</v>
      </c>
      <c r="M1713" s="4"/>
      <c r="N1713" s="4"/>
      <c r="O1713" s="4"/>
      <c r="P1713" s="4"/>
      <c r="Q1713" s="4"/>
      <c r="R1713" s="4"/>
      <c r="S1713" s="4"/>
    </row>
    <row r="1714" spans="4:19" x14ac:dyDescent="0.25">
      <c r="D1714" s="4">
        <f t="shared" si="123"/>
        <v>171.09999999999457</v>
      </c>
      <c r="E1714" s="1">
        <v>199.19220000000001</v>
      </c>
      <c r="F1714" s="1">
        <v>159.9897</v>
      </c>
      <c r="G1714" s="1">
        <v>2.1025429822565966</v>
      </c>
      <c r="H1714" s="1">
        <v>3.5724025784687779E-5</v>
      </c>
      <c r="I1714" s="1">
        <v>0.73266028536595074</v>
      </c>
      <c r="J1714" s="4">
        <f t="shared" si="121"/>
        <v>104.66119001217635</v>
      </c>
      <c r="K1714" s="20">
        <f t="shared" si="122"/>
        <v>2.0894413619066627</v>
      </c>
      <c r="L1714" s="4">
        <f t="shared" si="124"/>
        <v>1.3101620349933896E-2</v>
      </c>
      <c r="M1714" s="4"/>
      <c r="N1714" s="4"/>
      <c r="O1714" s="4"/>
      <c r="P1714" s="4"/>
      <c r="Q1714" s="4"/>
      <c r="R1714" s="4"/>
      <c r="S1714" s="4"/>
    </row>
    <row r="1715" spans="4:19" x14ac:dyDescent="0.25">
      <c r="D1715" s="4">
        <f t="shared" si="123"/>
        <v>171.19999999999456</v>
      </c>
      <c r="E1715" s="1">
        <v>199.29220000000001</v>
      </c>
      <c r="F1715" s="1">
        <v>159.9897</v>
      </c>
      <c r="G1715" s="1">
        <v>2.1025168676069148</v>
      </c>
      <c r="H1715" s="1">
        <v>3.5590122892875865E-5</v>
      </c>
      <c r="I1715" s="1">
        <v>0.73287462952065885</v>
      </c>
      <c r="J1715" s="4">
        <f t="shared" si="121"/>
        <v>104.72347660547874</v>
      </c>
      <c r="K1715" s="20">
        <f t="shared" si="122"/>
        <v>2.0894090008587476</v>
      </c>
      <c r="L1715" s="4">
        <f t="shared" si="124"/>
        <v>1.3107866748167218E-2</v>
      </c>
      <c r="M1715" s="4"/>
      <c r="N1715" s="4"/>
      <c r="O1715" s="4"/>
      <c r="P1715" s="4"/>
      <c r="Q1715" s="4"/>
      <c r="R1715" s="4"/>
      <c r="S1715" s="4"/>
    </row>
    <row r="1716" spans="4:19" x14ac:dyDescent="0.25">
      <c r="D1716" s="4">
        <f t="shared" si="123"/>
        <v>171.29999999999455</v>
      </c>
      <c r="E1716" s="1">
        <v>199.3922</v>
      </c>
      <c r="F1716" s="1">
        <v>159.9897</v>
      </c>
      <c r="G1716" s="1">
        <v>2.1025020586897174</v>
      </c>
      <c r="H1716" s="1">
        <v>3.545686377374696E-5</v>
      </c>
      <c r="I1716" s="1">
        <v>0.73308817025801609</v>
      </c>
      <c r="J1716" s="4">
        <f t="shared" si="121"/>
        <v>104.78555851345273</v>
      </c>
      <c r="K1716" s="20">
        <f t="shared" si="122"/>
        <v>2.0893758292789064</v>
      </c>
      <c r="L1716" s="4">
        <f t="shared" si="124"/>
        <v>1.3126229410810986E-2</v>
      </c>
      <c r="M1716" s="4"/>
      <c r="N1716" s="4"/>
      <c r="O1716" s="4"/>
      <c r="P1716" s="4"/>
      <c r="Q1716" s="4"/>
      <c r="R1716" s="4"/>
      <c r="S1716" s="4"/>
    </row>
    <row r="1717" spans="4:19" x14ac:dyDescent="0.25">
      <c r="D1717" s="4">
        <f t="shared" si="123"/>
        <v>171.39999999999455</v>
      </c>
      <c r="E1717" s="1">
        <v>199.4922</v>
      </c>
      <c r="F1717" s="1">
        <v>159.9897</v>
      </c>
      <c r="G1717" s="1">
        <v>2.1025028548680611</v>
      </c>
      <c r="H1717" s="1">
        <v>3.5324246563104124E-5</v>
      </c>
      <c r="I1717" s="1">
        <v>0.73330091144065856</v>
      </c>
      <c r="J1717" s="4">
        <f t="shared" si="121"/>
        <v>104.84743655544382</v>
      </c>
      <c r="K1717" s="20">
        <f t="shared" si="122"/>
        <v>2.0893418396383021</v>
      </c>
      <c r="L1717" s="4">
        <f t="shared" si="124"/>
        <v>1.3161015229758988E-2</v>
      </c>
      <c r="M1717" s="4"/>
      <c r="N1717" s="4"/>
      <c r="O1717" s="4"/>
      <c r="P1717" s="4"/>
      <c r="Q1717" s="4"/>
      <c r="R1717" s="4"/>
      <c r="S1717" s="4"/>
    </row>
    <row r="1718" spans="4:19" x14ac:dyDescent="0.25">
      <c r="D1718" s="4">
        <f t="shared" si="123"/>
        <v>171.49999999999454</v>
      </c>
      <c r="E1718" s="1">
        <v>199.59219999999999</v>
      </c>
      <c r="F1718" s="1">
        <v>159.9897</v>
      </c>
      <c r="G1718" s="1">
        <v>2.1024823134667874</v>
      </c>
      <c r="H1718" s="1">
        <v>3.5192269365534304E-5</v>
      </c>
      <c r="I1718" s="1">
        <v>0.7335128569200372</v>
      </c>
      <c r="J1718" s="4">
        <f t="shared" si="121"/>
        <v>104.90911155039882</v>
      </c>
      <c r="K1718" s="20">
        <f t="shared" si="122"/>
        <v>2.0893070243757674</v>
      </c>
      <c r="L1718" s="4">
        <f t="shared" si="124"/>
        <v>1.3175289091019948E-2</v>
      </c>
      <c r="M1718" s="4"/>
      <c r="N1718" s="4"/>
      <c r="O1718" s="4"/>
      <c r="P1718" s="4"/>
      <c r="Q1718" s="4"/>
      <c r="R1718" s="4"/>
      <c r="S1718" s="4"/>
    </row>
    <row r="1719" spans="4:19" x14ac:dyDescent="0.25">
      <c r="D1719" s="4">
        <f t="shared" si="123"/>
        <v>171.59999999999454</v>
      </c>
      <c r="E1719" s="1">
        <v>199.69220000000001</v>
      </c>
      <c r="F1719" s="1">
        <v>159.9897</v>
      </c>
      <c r="G1719" s="1">
        <v>2.1025022179253865</v>
      </c>
      <c r="H1719" s="1">
        <v>3.5060930255311184E-5</v>
      </c>
      <c r="I1719" s="1">
        <v>0.73372401053623049</v>
      </c>
      <c r="J1719" s="4">
        <f t="shared" si="121"/>
        <v>104.970584316791</v>
      </c>
      <c r="K1719" s="20">
        <f t="shared" si="122"/>
        <v>2.089271375898381</v>
      </c>
      <c r="L1719" s="4">
        <f t="shared" si="124"/>
        <v>1.3230842027005529E-2</v>
      </c>
      <c r="M1719" s="4"/>
      <c r="N1719" s="4"/>
      <c r="O1719" s="4"/>
      <c r="P1719" s="4"/>
      <c r="Q1719" s="4"/>
      <c r="R1719" s="4"/>
      <c r="S1719" s="4"/>
    </row>
    <row r="1720" spans="4:19" x14ac:dyDescent="0.25">
      <c r="D1720" s="4">
        <f t="shared" si="123"/>
        <v>171.69999999999453</v>
      </c>
      <c r="E1720" s="1">
        <v>199.79220000000001</v>
      </c>
      <c r="F1720" s="1">
        <v>159.9897</v>
      </c>
      <c r="G1720" s="1">
        <v>2.1025151160145583</v>
      </c>
      <c r="H1720" s="1">
        <v>3.4930227277290086E-5</v>
      </c>
      <c r="I1720" s="1">
        <v>0.73393437611776235</v>
      </c>
      <c r="J1720" s="4">
        <f t="shared" si="121"/>
        <v>105.03185567254774</v>
      </c>
      <c r="K1720" s="20">
        <f t="shared" si="122"/>
        <v>2.0892348865820511</v>
      </c>
      <c r="L1720" s="4">
        <f t="shared" si="124"/>
        <v>1.3280229432507173E-2</v>
      </c>
      <c r="M1720" s="4"/>
      <c r="N1720" s="4"/>
      <c r="O1720" s="4"/>
      <c r="P1720" s="4"/>
      <c r="Q1720" s="4"/>
      <c r="R1720" s="4"/>
      <c r="S1720" s="4"/>
    </row>
    <row r="1721" spans="4:19" x14ac:dyDescent="0.25">
      <c r="D1721" s="4">
        <f t="shared" si="123"/>
        <v>171.79999999999453</v>
      </c>
      <c r="E1721" s="1">
        <v>199.8922</v>
      </c>
      <c r="F1721" s="1">
        <v>159.9896</v>
      </c>
      <c r="G1721" s="1">
        <v>2.1024433007279342</v>
      </c>
      <c r="H1721" s="1">
        <v>3.4799465144597518E-5</v>
      </c>
      <c r="I1721" s="1">
        <v>0.73414395748142613</v>
      </c>
      <c r="J1721" s="4">
        <f t="shared" si="121"/>
        <v>105.09292643497899</v>
      </c>
      <c r="K1721" s="20">
        <f t="shared" si="122"/>
        <v>2.0891972569012838</v>
      </c>
      <c r="L1721" s="4">
        <f t="shared" si="124"/>
        <v>1.32460438266504E-2</v>
      </c>
      <c r="M1721" s="4"/>
      <c r="N1721" s="4"/>
      <c r="O1721" s="4"/>
      <c r="P1721" s="4"/>
      <c r="Q1721" s="4"/>
      <c r="R1721" s="4"/>
      <c r="S1721" s="4"/>
    </row>
    <row r="1722" spans="4:19" x14ac:dyDescent="0.25">
      <c r="D1722" s="4">
        <f t="shared" si="123"/>
        <v>171.89999999999452</v>
      </c>
      <c r="E1722" s="1">
        <v>199.9922</v>
      </c>
      <c r="F1722" s="1">
        <v>159.9896</v>
      </c>
      <c r="G1722" s="1">
        <v>2.1023109758871694</v>
      </c>
      <c r="H1722" s="1">
        <v>3.4670032093124584E-5</v>
      </c>
      <c r="I1722" s="1">
        <v>0.73435275427229374</v>
      </c>
      <c r="J1722" s="4">
        <f t="shared" si="121"/>
        <v>105.1537962077356</v>
      </c>
      <c r="K1722" s="20">
        <f t="shared" si="122"/>
        <v>2.0891590584696713</v>
      </c>
      <c r="L1722" s="4">
        <f t="shared" si="124"/>
        <v>1.3151917417498105E-2</v>
      </c>
      <c r="M1722" s="4"/>
      <c r="N1722" s="4"/>
      <c r="O1722" s="4"/>
      <c r="P1722" s="4"/>
      <c r="Q1722" s="4"/>
      <c r="R1722" s="4"/>
      <c r="S1722" s="4"/>
    </row>
    <row r="1723" spans="4:19" x14ac:dyDescent="0.25">
      <c r="D1723" s="4">
        <f t="shared" si="123"/>
        <v>171.99999999999451</v>
      </c>
      <c r="E1723" s="1">
        <v>200.09219999999999</v>
      </c>
      <c r="F1723" s="1">
        <v>159.9896</v>
      </c>
      <c r="G1723" s="1">
        <v>2.1022189376706093</v>
      </c>
      <c r="H1723" s="1">
        <v>3.4541229125845433E-5</v>
      </c>
      <c r="I1723" s="1">
        <v>0.73456077446485246</v>
      </c>
      <c r="J1723" s="4">
        <f t="shared" si="121"/>
        <v>105.21446702493344</v>
      </c>
      <c r="K1723" s="20">
        <f t="shared" si="122"/>
        <v>2.089119996108864</v>
      </c>
      <c r="L1723" s="4">
        <f t="shared" si="124"/>
        <v>1.3098941561745292E-2</v>
      </c>
      <c r="M1723" s="4"/>
      <c r="N1723" s="4"/>
      <c r="O1723" s="4"/>
      <c r="P1723" s="4"/>
      <c r="Q1723" s="4"/>
      <c r="R1723" s="4"/>
      <c r="S1723" s="4"/>
    </row>
    <row r="1724" spans="4:19" x14ac:dyDescent="0.25">
      <c r="D1724" s="4">
        <f t="shared" si="123"/>
        <v>172.09999999999451</v>
      </c>
      <c r="E1724" s="1">
        <v>200.19220000000001</v>
      </c>
      <c r="F1724" s="1">
        <v>159.9896</v>
      </c>
      <c r="G1724" s="1">
        <v>2.1021369313011826</v>
      </c>
      <c r="H1724" s="1">
        <v>3.441305417851993E-5</v>
      </c>
      <c r="I1724" s="1">
        <v>0.73476802183960754</v>
      </c>
      <c r="J1724" s="4">
        <f t="shared" si="121"/>
        <v>105.27493970160481</v>
      </c>
      <c r="K1724" s="20">
        <f t="shared" si="122"/>
        <v>2.0890800620760683</v>
      </c>
      <c r="L1724" s="4">
        <f t="shared" si="124"/>
        <v>1.3056869225114287E-2</v>
      </c>
      <c r="M1724" s="4"/>
      <c r="N1724" s="4"/>
      <c r="O1724" s="4"/>
      <c r="P1724" s="4"/>
      <c r="Q1724" s="4"/>
      <c r="R1724" s="4"/>
      <c r="S1724" s="4"/>
    </row>
    <row r="1725" spans="4:19" x14ac:dyDescent="0.25">
      <c r="D1725" s="4">
        <f t="shared" si="123"/>
        <v>172.1999999999945</v>
      </c>
      <c r="E1725" s="1">
        <v>200.29220000000001</v>
      </c>
      <c r="F1725" s="1">
        <v>159.9896</v>
      </c>
      <c r="G1725" s="1">
        <v>2.102109861237488</v>
      </c>
      <c r="H1725" s="1">
        <v>3.4285505161767026E-5</v>
      </c>
      <c r="I1725" s="1">
        <v>0.73497450016467869</v>
      </c>
      <c r="J1725" s="4">
        <f t="shared" si="121"/>
        <v>105.33521505189381</v>
      </c>
      <c r="K1725" s="20">
        <f t="shared" si="122"/>
        <v>2.0890392486004119</v>
      </c>
      <c r="L1725" s="4">
        <f t="shared" si="124"/>
        <v>1.3070612637076096E-2</v>
      </c>
      <c r="M1725" s="4"/>
      <c r="N1725" s="4"/>
      <c r="O1725" s="4"/>
      <c r="P1725" s="4"/>
      <c r="Q1725" s="4"/>
      <c r="R1725" s="4"/>
      <c r="S1725" s="4"/>
    </row>
    <row r="1726" spans="4:19" x14ac:dyDescent="0.25">
      <c r="D1726" s="4">
        <f t="shared" si="123"/>
        <v>172.2999999999945</v>
      </c>
      <c r="E1726" s="1">
        <v>200.3922</v>
      </c>
      <c r="F1726" s="1">
        <v>159.9896</v>
      </c>
      <c r="G1726" s="1">
        <v>2.1020671860782523</v>
      </c>
      <c r="H1726" s="1">
        <v>3.4158579961883545E-5</v>
      </c>
      <c r="I1726" s="1">
        <v>0.7351802131956493</v>
      </c>
      <c r="J1726" s="4">
        <f t="shared" si="121"/>
        <v>105.3952938889921</v>
      </c>
      <c r="K1726" s="20">
        <f t="shared" si="122"/>
        <v>2.0889975478835923</v>
      </c>
      <c r="L1726" s="4">
        <f t="shared" si="124"/>
        <v>1.3069638194660005E-2</v>
      </c>
      <c r="M1726" s="4"/>
      <c r="N1726" s="4"/>
      <c r="O1726" s="4"/>
      <c r="P1726" s="4"/>
      <c r="Q1726" s="4"/>
      <c r="R1726" s="4"/>
      <c r="S1726" s="4"/>
    </row>
    <row r="1727" spans="4:19" x14ac:dyDescent="0.25">
      <c r="D1727" s="4">
        <f t="shared" si="123"/>
        <v>172.39999999999449</v>
      </c>
      <c r="E1727" s="1">
        <v>200.4922</v>
      </c>
      <c r="F1727" s="1">
        <v>159.9896</v>
      </c>
      <c r="G1727" s="1">
        <v>2.1019842242948128</v>
      </c>
      <c r="H1727" s="1">
        <v>3.403227644165022E-5</v>
      </c>
      <c r="I1727" s="1">
        <v>0.73538516467542059</v>
      </c>
      <c r="J1727" s="4">
        <f t="shared" si="121"/>
        <v>105.45517702507648</v>
      </c>
      <c r="K1727" s="20">
        <f t="shared" si="122"/>
        <v>2.0889549521005355</v>
      </c>
      <c r="L1727" s="4">
        <f t="shared" si="124"/>
        <v>1.3029272194277297E-2</v>
      </c>
      <c r="M1727" s="4"/>
      <c r="N1727" s="4"/>
      <c r="O1727" s="4"/>
      <c r="P1727" s="4"/>
      <c r="Q1727" s="4"/>
      <c r="R1727" s="4"/>
      <c r="S1727" s="4"/>
    </row>
    <row r="1728" spans="4:19" x14ac:dyDescent="0.25">
      <c r="D1728" s="4">
        <f t="shared" si="123"/>
        <v>172.49999999999449</v>
      </c>
      <c r="E1728" s="1">
        <v>200.59219999999999</v>
      </c>
      <c r="F1728" s="1">
        <v>159.9896</v>
      </c>
      <c r="G1728" s="1">
        <v>2.1018130459508635</v>
      </c>
      <c r="H1728" s="1">
        <v>3.3906592441124184E-5</v>
      </c>
      <c r="I1728" s="1">
        <v>0.73558935833407046</v>
      </c>
      <c r="J1728" s="4">
        <f t="shared" si="121"/>
        <v>105.51486527124749</v>
      </c>
      <c r="K1728" s="20">
        <f t="shared" si="122"/>
        <v>2.0889114534000681</v>
      </c>
      <c r="L1728" s="4">
        <f t="shared" si="124"/>
        <v>1.2901592550795371E-2</v>
      </c>
      <c r="M1728" s="4"/>
      <c r="N1728" s="4"/>
      <c r="O1728" s="4"/>
      <c r="P1728" s="4"/>
      <c r="Q1728" s="4"/>
      <c r="R1728" s="4"/>
      <c r="S1728" s="4"/>
    </row>
    <row r="1729" spans="4:19" x14ac:dyDescent="0.25">
      <c r="D1729" s="4">
        <f t="shared" si="123"/>
        <v>172.59999999999448</v>
      </c>
      <c r="E1729" s="1">
        <v>200.69220000000001</v>
      </c>
      <c r="F1729" s="1">
        <v>159.9896</v>
      </c>
      <c r="G1729" s="1">
        <v>2.1016291287534115</v>
      </c>
      <c r="H1729" s="1">
        <v>3.3781525778419237E-5</v>
      </c>
      <c r="I1729" s="1">
        <v>0.73579279788871721</v>
      </c>
      <c r="J1729" s="4">
        <f t="shared" si="121"/>
        <v>105.57435943746965</v>
      </c>
      <c r="K1729" s="20">
        <f t="shared" si="122"/>
        <v>2.0888670439055974</v>
      </c>
      <c r="L1729" s="4">
        <f t="shared" si="124"/>
        <v>1.2762084847814048E-2</v>
      </c>
      <c r="M1729" s="4"/>
      <c r="N1729" s="4"/>
      <c r="O1729" s="4"/>
      <c r="P1729" s="4"/>
      <c r="Q1729" s="4"/>
      <c r="R1729" s="4"/>
      <c r="S1729" s="4"/>
    </row>
    <row r="1730" spans="4:19" x14ac:dyDescent="0.25">
      <c r="D1730" s="4">
        <f t="shared" si="123"/>
        <v>172.69999999999447</v>
      </c>
      <c r="E1730" s="1">
        <v>200.79220000000001</v>
      </c>
      <c r="F1730" s="1">
        <v>159.9896</v>
      </c>
      <c r="G1730" s="1">
        <v>2.101458428116469</v>
      </c>
      <c r="H1730" s="1">
        <v>3.3657074250474407E-5</v>
      </c>
      <c r="I1730" s="1">
        <v>0.73599548704338769</v>
      </c>
      <c r="J1730" s="4">
        <f t="shared" si="121"/>
        <v>105.63366033251282</v>
      </c>
      <c r="K1730" s="20">
        <f t="shared" si="122"/>
        <v>2.0888217157158029</v>
      </c>
      <c r="L1730" s="4">
        <f t="shared" si="124"/>
        <v>1.2636712400666106E-2</v>
      </c>
      <c r="M1730" s="4"/>
      <c r="N1730" s="4"/>
      <c r="O1730" s="4"/>
      <c r="P1730" s="4"/>
      <c r="Q1730" s="4"/>
      <c r="R1730" s="4"/>
      <c r="S1730" s="4"/>
    </row>
    <row r="1731" spans="4:19" x14ac:dyDescent="0.25">
      <c r="D1731" s="4">
        <f t="shared" si="123"/>
        <v>172.79999999999447</v>
      </c>
      <c r="E1731" s="1">
        <v>200.8922</v>
      </c>
      <c r="F1731" s="1">
        <v>159.9896</v>
      </c>
      <c r="G1731" s="1">
        <v>2.1013291287534117</v>
      </c>
      <c r="H1731" s="1">
        <v>3.3533235633808403E-5</v>
      </c>
      <c r="I1731" s="1">
        <v>0.73619742948889055</v>
      </c>
      <c r="J1731" s="4">
        <f t="shared" si="121"/>
        <v>105.69276876389522</v>
      </c>
      <c r="K1731" s="20">
        <f t="shared" si="122"/>
        <v>2.0887754609053393</v>
      </c>
      <c r="L1731" s="4">
        <f t="shared" si="124"/>
        <v>1.2553667848072436E-2</v>
      </c>
      <c r="M1731" s="4"/>
      <c r="N1731" s="4"/>
      <c r="O1731" s="4"/>
      <c r="P1731" s="4"/>
      <c r="Q1731" s="4"/>
      <c r="R1731" s="4"/>
      <c r="S1731" s="4"/>
    </row>
    <row r="1732" spans="4:19" x14ac:dyDescent="0.25">
      <c r="D1732" s="4">
        <f t="shared" si="123"/>
        <v>172.89999999999446</v>
      </c>
      <c r="E1732" s="1">
        <v>200.9922</v>
      </c>
      <c r="F1732" s="1">
        <v>159.9896</v>
      </c>
      <c r="G1732" s="1">
        <v>2.1012448930846217</v>
      </c>
      <c r="H1732" s="1">
        <v>3.3410007685266493E-5</v>
      </c>
      <c r="I1732" s="1">
        <v>0.73639862890269336</v>
      </c>
      <c r="J1732" s="4">
        <f t="shared" ref="J1732:J1795" si="125">$B$2+($B$3-$B$2)*$B$4*I1732/(1-(1-$B$4)*I1732)</f>
        <v>105.75168553782723</v>
      </c>
      <c r="K1732" s="20">
        <f t="shared" ref="K1732:K1795" si="126">$B$19+$B$20*I1732+$B$21*F1732+($B$22+$B$23*F1732-$B$19-$B$20*I1732-$B$21*F1732)/(1+EXP($B$24*(F1732-J1732-$B$25-$B$26*F1732)))</f>
        <v>2.0887282715255493</v>
      </c>
      <c r="L1732" s="4">
        <f t="shared" si="124"/>
        <v>1.2516621559072405E-2</v>
      </c>
      <c r="M1732" s="4"/>
      <c r="N1732" s="4"/>
      <c r="O1732" s="4"/>
      <c r="P1732" s="4"/>
      <c r="Q1732" s="4"/>
      <c r="R1732" s="4"/>
      <c r="S1732" s="4"/>
    </row>
    <row r="1733" spans="4:19" x14ac:dyDescent="0.25">
      <c r="D1733" s="4">
        <f t="shared" ref="D1733:D1796" si="127">D1732+0.1</f>
        <v>172.99999999999446</v>
      </c>
      <c r="E1733" s="1">
        <v>201.09219999999999</v>
      </c>
      <c r="F1733" s="1">
        <v>159.9896</v>
      </c>
      <c r="G1733" s="1">
        <v>2.1012202115559595</v>
      </c>
      <c r="H1733" s="1">
        <v>3.3287388142747891E-5</v>
      </c>
      <c r="I1733" s="1">
        <v>0.73659908894880499</v>
      </c>
      <c r="J1733" s="4">
        <f t="shared" si="125"/>
        <v>105.81041145915736</v>
      </c>
      <c r="K1733" s="20">
        <f t="shared" si="126"/>
        <v>2.0886801396051862</v>
      </c>
      <c r="L1733" s="4">
        <f t="shared" si="124"/>
        <v>1.2540071950773335E-2</v>
      </c>
      <c r="M1733" s="4"/>
      <c r="N1733" s="4"/>
      <c r="O1733" s="4"/>
      <c r="P1733" s="4"/>
      <c r="Q1733" s="4"/>
      <c r="R1733" s="4"/>
      <c r="S1733" s="4"/>
    </row>
    <row r="1734" spans="4:19" x14ac:dyDescent="0.25">
      <c r="D1734" s="4">
        <f t="shared" si="127"/>
        <v>173.09999999999445</v>
      </c>
      <c r="E1734" s="1">
        <v>201.19220000000001</v>
      </c>
      <c r="F1734" s="1">
        <v>159.9896</v>
      </c>
      <c r="G1734" s="1">
        <v>2.1011668676069153</v>
      </c>
      <c r="H1734" s="1">
        <v>3.3165374725928183E-5</v>
      </c>
      <c r="I1734" s="1">
        <v>0.7367988132776615</v>
      </c>
      <c r="J1734" s="4">
        <f t="shared" si="125"/>
        <v>105.86894733131855</v>
      </c>
      <c r="K1734" s="20">
        <f t="shared" si="126"/>
        <v>2.0886310571511491</v>
      </c>
      <c r="L1734" s="4">
        <f t="shared" si="124"/>
        <v>1.2535810455766239E-2</v>
      </c>
      <c r="M1734" s="4"/>
      <c r="N1734" s="4"/>
      <c r="O1734" s="4"/>
      <c r="P1734" s="4"/>
      <c r="Q1734" s="4"/>
      <c r="R1734" s="4"/>
      <c r="S1734" s="4"/>
    </row>
    <row r="1735" spans="4:19" x14ac:dyDescent="0.25">
      <c r="D1735" s="4">
        <f t="shared" si="127"/>
        <v>173.19999999999445</v>
      </c>
      <c r="E1735" s="1">
        <v>201.29220000000001</v>
      </c>
      <c r="F1735" s="1">
        <v>159.9896</v>
      </c>
      <c r="G1735" s="1">
        <v>2.1011211669699721</v>
      </c>
      <c r="H1735" s="1">
        <v>3.3043965136965758E-5</v>
      </c>
      <c r="I1735" s="1">
        <v>0.73699780552601701</v>
      </c>
      <c r="J1735" s="4">
        <f t="shared" si="125"/>
        <v>105.92729395627639</v>
      </c>
      <c r="K1735" s="20">
        <f t="shared" si="126"/>
        <v>2.0885810161492255</v>
      </c>
      <c r="L1735" s="4">
        <f t="shared" si="124"/>
        <v>1.2540150820746554E-2</v>
      </c>
      <c r="M1735" s="4"/>
      <c r="N1735" s="4"/>
      <c r="O1735" s="4"/>
      <c r="P1735" s="4"/>
      <c r="Q1735" s="4"/>
      <c r="R1735" s="4"/>
      <c r="S1735" s="4"/>
    </row>
    <row r="1736" spans="4:19" x14ac:dyDescent="0.25">
      <c r="D1736" s="4">
        <f t="shared" si="127"/>
        <v>173.29999999999444</v>
      </c>
      <c r="E1736" s="1">
        <v>201.3922</v>
      </c>
      <c r="F1736" s="1">
        <v>159.9896</v>
      </c>
      <c r="G1736" s="1">
        <v>2.1010183007279339</v>
      </c>
      <c r="H1736" s="1">
        <v>3.2923157061194877E-5</v>
      </c>
      <c r="I1736" s="1">
        <v>0.73719606931683879</v>
      </c>
      <c r="J1736" s="4">
        <f t="shared" si="125"/>
        <v>105.98545213447845</v>
      </c>
      <c r="K1736" s="20">
        <f t="shared" si="126"/>
        <v>2.0885300085648488</v>
      </c>
      <c r="L1736" s="4">
        <f t="shared" si="124"/>
        <v>1.2488292163085113E-2</v>
      </c>
      <c r="M1736" s="4"/>
      <c r="N1736" s="4"/>
      <c r="O1736" s="4"/>
      <c r="P1736" s="4"/>
      <c r="Q1736" s="4"/>
      <c r="R1736" s="4"/>
      <c r="S1736" s="4"/>
    </row>
    <row r="1737" spans="4:19" x14ac:dyDescent="0.25">
      <c r="D1737" s="4">
        <f t="shared" si="127"/>
        <v>173.39999999999444</v>
      </c>
      <c r="E1737" s="1">
        <v>201.4922</v>
      </c>
      <c r="F1737" s="1">
        <v>159.9896</v>
      </c>
      <c r="G1737" s="1">
        <v>2.1008735555050042</v>
      </c>
      <c r="H1737" s="1">
        <v>3.2802948167812902E-5</v>
      </c>
      <c r="I1737" s="1">
        <v>0.73739360825920597</v>
      </c>
      <c r="J1737" s="4">
        <f t="shared" si="125"/>
        <v>106.04342266480472</v>
      </c>
      <c r="K1737" s="20">
        <f t="shared" si="126"/>
        <v>2.0884780263438616</v>
      </c>
      <c r="L1737" s="4">
        <f t="shared" si="124"/>
        <v>1.2395529161142615E-2</v>
      </c>
      <c r="M1737" s="4"/>
      <c r="N1737" s="4"/>
      <c r="O1737" s="4"/>
      <c r="P1737" s="4"/>
      <c r="Q1737" s="4"/>
      <c r="R1737" s="4"/>
      <c r="S1737" s="4"/>
    </row>
    <row r="1738" spans="4:19" x14ac:dyDescent="0.25">
      <c r="D1738" s="4">
        <f t="shared" si="127"/>
        <v>173.49999999999443</v>
      </c>
      <c r="E1738" s="1">
        <v>201.59219999999999</v>
      </c>
      <c r="F1738" s="1">
        <v>159.9896</v>
      </c>
      <c r="G1738" s="1">
        <v>2.1007644790718829</v>
      </c>
      <c r="H1738" s="1">
        <v>3.2683336110548484E-5</v>
      </c>
      <c r="I1738" s="1">
        <v>0.73759042594821278</v>
      </c>
      <c r="J1738" s="4">
        <f t="shared" si="125"/>
        <v>106.10120634451938</v>
      </c>
      <c r="K1738" s="20">
        <f t="shared" si="126"/>
        <v>2.0884250614132931</v>
      </c>
      <c r="L1738" s="4">
        <f t="shared" si="124"/>
        <v>1.2339417658589813E-2</v>
      </c>
      <c r="M1738" s="4"/>
      <c r="N1738" s="4"/>
      <c r="O1738" s="4"/>
      <c r="P1738" s="4"/>
      <c r="Q1738" s="4"/>
      <c r="R1738" s="4"/>
      <c r="S1738" s="4"/>
    </row>
    <row r="1739" spans="4:19" x14ac:dyDescent="0.25">
      <c r="D1739" s="4">
        <f t="shared" si="127"/>
        <v>173.59999999999442</v>
      </c>
      <c r="E1739" s="1">
        <v>201.69220000000001</v>
      </c>
      <c r="F1739" s="1">
        <v>159.9896</v>
      </c>
      <c r="G1739" s="1">
        <v>2.1006315172884436</v>
      </c>
      <c r="H1739" s="1">
        <v>3.2564318528322793E-5</v>
      </c>
      <c r="I1739" s="1">
        <v>0.73778652596487615</v>
      </c>
      <c r="J1739" s="4">
        <f t="shared" si="125"/>
        <v>106.15880396922391</v>
      </c>
      <c r="K1739" s="20">
        <f t="shared" si="126"/>
        <v>2.0883711056821439</v>
      </c>
      <c r="L1739" s="4">
        <f t="shared" si="124"/>
        <v>1.2260411606299648E-2</v>
      </c>
      <c r="M1739" s="4"/>
      <c r="N1739" s="4"/>
      <c r="O1739" s="4"/>
      <c r="P1739" s="4"/>
      <c r="Q1739" s="4"/>
      <c r="R1739" s="4"/>
      <c r="S1739" s="4"/>
    </row>
    <row r="1740" spans="4:19" x14ac:dyDescent="0.25">
      <c r="D1740" s="4">
        <f t="shared" si="127"/>
        <v>173.69999999999442</v>
      </c>
      <c r="E1740" s="1">
        <v>201.79220000000001</v>
      </c>
      <c r="F1740" s="1">
        <v>159.989</v>
      </c>
      <c r="G1740" s="1">
        <v>2.1005589058234753</v>
      </c>
      <c r="H1740" s="1">
        <v>3.244185882008966E-5</v>
      </c>
      <c r="I1740" s="1">
        <v>0.73798191187604611</v>
      </c>
      <c r="J1740" s="4">
        <f t="shared" si="125"/>
        <v>106.21621633281094</v>
      </c>
      <c r="K1740" s="20">
        <f t="shared" si="126"/>
        <v>2.0883137255088284</v>
      </c>
      <c r="L1740" s="4">
        <f t="shared" si="124"/>
        <v>1.2245180314646831E-2</v>
      </c>
      <c r="M1740" s="4"/>
      <c r="N1740" s="4"/>
      <c r="O1740" s="4"/>
      <c r="P1740" s="4"/>
      <c r="Q1740" s="4"/>
      <c r="R1740" s="4"/>
      <c r="S1740" s="4"/>
    </row>
    <row r="1741" spans="4:19" x14ac:dyDescent="0.25">
      <c r="D1741" s="4">
        <f t="shared" si="127"/>
        <v>173.79999999999441</v>
      </c>
      <c r="E1741" s="1">
        <v>201.8922</v>
      </c>
      <c r="F1741" s="1">
        <v>159.98830000000001</v>
      </c>
      <c r="G1741" s="1">
        <v>2.1005162306642395</v>
      </c>
      <c r="H1741" s="1">
        <v>3.2319346160332515E-5</v>
      </c>
      <c r="I1741" s="1">
        <v>0.73817656302896661</v>
      </c>
      <c r="J1741" s="4">
        <f t="shared" si="125"/>
        <v>106.27343711036403</v>
      </c>
      <c r="K1741" s="20">
        <f t="shared" si="126"/>
        <v>2.0882548519517234</v>
      </c>
      <c r="L1741" s="4">
        <f t="shared" si="124"/>
        <v>1.2261378712516091E-2</v>
      </c>
      <c r="M1741" s="4"/>
      <c r="N1741" s="4"/>
      <c r="O1741" s="4"/>
      <c r="P1741" s="4"/>
      <c r="Q1741" s="4"/>
      <c r="R1741" s="4"/>
      <c r="S1741" s="4"/>
    </row>
    <row r="1742" spans="4:19" x14ac:dyDescent="0.25">
      <c r="D1742" s="4">
        <f t="shared" si="127"/>
        <v>173.89999999999441</v>
      </c>
      <c r="E1742" s="1">
        <v>201.9922</v>
      </c>
      <c r="F1742" s="1">
        <v>159.98830000000001</v>
      </c>
      <c r="G1742" s="1">
        <v>2.1004308803457681</v>
      </c>
      <c r="H1742" s="1">
        <v>3.2202144036160827E-5</v>
      </c>
      <c r="I1742" s="1">
        <v>0.73837047910592857</v>
      </c>
      <c r="J1742" s="4">
        <f t="shared" si="125"/>
        <v>106.33046594895116</v>
      </c>
      <c r="K1742" s="20">
        <f t="shared" si="126"/>
        <v>2.088197802267683</v>
      </c>
      <c r="L1742" s="4">
        <f t="shared" ref="L1742:L1805" si="128">ABS(G1742-K1742)</f>
        <v>1.2233078078085047E-2</v>
      </c>
      <c r="M1742" s="4"/>
      <c r="N1742" s="4"/>
      <c r="O1742" s="4"/>
      <c r="P1742" s="4"/>
      <c r="Q1742" s="4"/>
      <c r="R1742" s="4"/>
      <c r="S1742" s="4"/>
    </row>
    <row r="1743" spans="4:19" x14ac:dyDescent="0.25">
      <c r="D1743" s="4">
        <f t="shared" si="127"/>
        <v>173.9999999999944</v>
      </c>
      <c r="E1743" s="1">
        <v>202.09219999999999</v>
      </c>
      <c r="F1743" s="1">
        <v>159.98830000000001</v>
      </c>
      <c r="G1743" s="1">
        <v>2.1003378867151952</v>
      </c>
      <c r="H1743" s="1">
        <v>3.2085526587397773E-5</v>
      </c>
      <c r="I1743" s="1">
        <v>0.73856369197014549</v>
      </c>
      <c r="J1743" s="4">
        <f t="shared" si="125"/>
        <v>106.38731196627218</v>
      </c>
      <c r="K1743" s="20">
        <f t="shared" si="126"/>
        <v>2.088139728719185</v>
      </c>
      <c r="L1743" s="4">
        <f t="shared" si="128"/>
        <v>1.2198157996010206E-2</v>
      </c>
      <c r="M1743" s="4"/>
      <c r="N1743" s="4"/>
      <c r="O1743" s="4"/>
      <c r="P1743" s="4"/>
      <c r="Q1743" s="4"/>
      <c r="R1743" s="4"/>
      <c r="S1743" s="4"/>
    </row>
    <row r="1744" spans="4:19" x14ac:dyDescent="0.25">
      <c r="D1744" s="4">
        <f t="shared" si="127"/>
        <v>174.0999999999944</v>
      </c>
      <c r="E1744" s="1">
        <v>202.19220000000001</v>
      </c>
      <c r="F1744" s="1">
        <v>159.98830000000001</v>
      </c>
      <c r="G1744" s="1">
        <v>2.1002393198362146</v>
      </c>
      <c r="H1744" s="1">
        <v>3.196949138804117E-5</v>
      </c>
      <c r="I1744" s="1">
        <v>0.73875620512966989</v>
      </c>
      <c r="J1744" s="4">
        <f t="shared" si="125"/>
        <v>106.44397594872258</v>
      </c>
      <c r="K1744" s="20">
        <f t="shared" si="126"/>
        <v>2.0880806231371545</v>
      </c>
      <c r="L1744" s="4">
        <f t="shared" si="128"/>
        <v>1.2158696699060112E-2</v>
      </c>
      <c r="M1744" s="4"/>
      <c r="N1744" s="4"/>
      <c r="O1744" s="4"/>
      <c r="P1744" s="4"/>
      <c r="Q1744" s="4"/>
      <c r="R1744" s="4"/>
      <c r="S1744" s="4"/>
    </row>
    <row r="1745" spans="4:19" x14ac:dyDescent="0.25">
      <c r="D1745" s="4">
        <f t="shared" si="127"/>
        <v>174.19999999999439</v>
      </c>
      <c r="E1745" s="1">
        <v>202.29220000000001</v>
      </c>
      <c r="F1745" s="1">
        <v>159.98830000000001</v>
      </c>
      <c r="G1745" s="1">
        <v>2.1001232370336664</v>
      </c>
      <c r="H1745" s="1">
        <v>3.1854036001034514E-5</v>
      </c>
      <c r="I1745" s="1">
        <v>0.73894802207799815</v>
      </c>
      <c r="J1745" s="4">
        <f t="shared" si="125"/>
        <v>106.50045868077508</v>
      </c>
      <c r="K1745" s="20">
        <f t="shared" si="126"/>
        <v>2.0880204773394904</v>
      </c>
      <c r="L1745" s="4">
        <f t="shared" si="128"/>
        <v>1.2102759694176068E-2</v>
      </c>
      <c r="M1745" s="4"/>
      <c r="N1745" s="4"/>
      <c r="O1745" s="4"/>
      <c r="P1745" s="4"/>
      <c r="Q1745" s="4"/>
      <c r="R1745" s="4"/>
      <c r="S1745" s="4"/>
    </row>
    <row r="1746" spans="4:19" x14ac:dyDescent="0.25">
      <c r="D1746" s="4">
        <f t="shared" si="127"/>
        <v>174.29999999999438</v>
      </c>
      <c r="E1746" s="1">
        <v>202.3922</v>
      </c>
      <c r="F1746" s="1">
        <v>159.98830000000001</v>
      </c>
      <c r="G1746" s="1">
        <v>2.100012886715195</v>
      </c>
      <c r="H1746" s="1">
        <v>3.1739157978848172E-5</v>
      </c>
      <c r="I1746" s="1">
        <v>0.73913914629400435</v>
      </c>
      <c r="J1746" s="4">
        <f t="shared" si="125"/>
        <v>106.55676094494058</v>
      </c>
      <c r="K1746" s="20">
        <f t="shared" si="126"/>
        <v>2.0879592831319242</v>
      </c>
      <c r="L1746" s="4">
        <f t="shared" si="128"/>
        <v>1.2053603583270789E-2</v>
      </c>
      <c r="M1746" s="4"/>
      <c r="N1746" s="4"/>
      <c r="O1746" s="4"/>
      <c r="P1746" s="4"/>
      <c r="Q1746" s="4"/>
      <c r="R1746" s="4"/>
      <c r="S1746" s="4"/>
    </row>
    <row r="1747" spans="4:19" x14ac:dyDescent="0.25">
      <c r="D1747" s="4">
        <f t="shared" si="127"/>
        <v>174.39999999999438</v>
      </c>
      <c r="E1747" s="1">
        <v>202.4922</v>
      </c>
      <c r="F1747" s="1">
        <v>159.98830000000001</v>
      </c>
      <c r="G1747" s="1">
        <v>2.0999232370336665</v>
      </c>
      <c r="H1747" s="1">
        <v>3.1624854864045974E-5</v>
      </c>
      <c r="I1747" s="1">
        <v>0.73932958124187742</v>
      </c>
      <c r="J1747" s="4">
        <f t="shared" si="125"/>
        <v>106.61288352173038</v>
      </c>
      <c r="K1747" s="20">
        <f t="shared" si="126"/>
        <v>2.0878970323088897</v>
      </c>
      <c r="L1747" s="4">
        <f t="shared" si="128"/>
        <v>1.2026204724776779E-2</v>
      </c>
      <c r="M1747" s="4"/>
      <c r="N1747" s="4"/>
      <c r="O1747" s="4"/>
      <c r="P1747" s="4"/>
      <c r="Q1747" s="4"/>
      <c r="R1747" s="4"/>
      <c r="S1747" s="4"/>
    </row>
    <row r="1748" spans="4:19" x14ac:dyDescent="0.25">
      <c r="D1748" s="4">
        <f t="shared" si="127"/>
        <v>174.49999999999437</v>
      </c>
      <c r="E1748" s="1">
        <v>202.59219999999999</v>
      </c>
      <c r="F1748" s="1">
        <v>159.98830000000001</v>
      </c>
      <c r="G1748" s="1">
        <v>2.0998512625113737</v>
      </c>
      <c r="H1748" s="1">
        <v>3.1511124189840795E-5</v>
      </c>
      <c r="I1748" s="1">
        <v>0.73951933037106166</v>
      </c>
      <c r="J1748" s="4">
        <f t="shared" si="125"/>
        <v>106.66882718961934</v>
      </c>
      <c r="K1748" s="20">
        <f t="shared" si="126"/>
        <v>2.0878337166544014</v>
      </c>
      <c r="L1748" s="4">
        <f t="shared" si="128"/>
        <v>1.2017545856972234E-2</v>
      </c>
      <c r="M1748" s="4"/>
      <c r="N1748" s="4"/>
      <c r="O1748" s="4"/>
      <c r="P1748" s="4"/>
      <c r="Q1748" s="4"/>
      <c r="R1748" s="4"/>
      <c r="S1748" s="4"/>
    </row>
    <row r="1749" spans="4:19" x14ac:dyDescent="0.25">
      <c r="D1749" s="4">
        <f t="shared" si="127"/>
        <v>174.59999999999437</v>
      </c>
      <c r="E1749" s="1">
        <v>202.69220000000001</v>
      </c>
      <c r="F1749" s="1">
        <v>159.98830000000001</v>
      </c>
      <c r="G1749" s="1">
        <v>2.0997630459508638</v>
      </c>
      <c r="H1749" s="1">
        <v>3.1397963480642739E-5</v>
      </c>
      <c r="I1749" s="1">
        <v>0.73970839711620073</v>
      </c>
      <c r="J1749" s="4">
        <f t="shared" si="125"/>
        <v>106.72459272501001</v>
      </c>
      <c r="K1749" s="20">
        <f t="shared" si="126"/>
        <v>2.0877693279429437</v>
      </c>
      <c r="L1749" s="4">
        <f t="shared" si="128"/>
        <v>1.1993718007920151E-2</v>
      </c>
      <c r="M1749" s="4"/>
      <c r="N1749" s="4"/>
      <c r="O1749" s="4"/>
      <c r="P1749" s="4"/>
      <c r="Q1749" s="4"/>
      <c r="R1749" s="4"/>
      <c r="S1749" s="4"/>
    </row>
    <row r="1750" spans="4:19" x14ac:dyDescent="0.25">
      <c r="D1750" s="4">
        <f t="shared" si="127"/>
        <v>174.69999999999436</v>
      </c>
      <c r="E1750" s="1">
        <v>202.79220000000001</v>
      </c>
      <c r="F1750" s="1">
        <v>159.98830000000001</v>
      </c>
      <c r="G1750" s="1">
        <v>2.0996751478616922</v>
      </c>
      <c r="H1750" s="1">
        <v>3.1285370252594822E-5</v>
      </c>
      <c r="I1750" s="1">
        <v>0.73989678489708455</v>
      </c>
      <c r="J1750" s="4">
        <f t="shared" si="125"/>
        <v>106.78018090219801</v>
      </c>
      <c r="K1750" s="20">
        <f t="shared" si="126"/>
        <v>2.0877038579403706</v>
      </c>
      <c r="L1750" s="4">
        <f t="shared" si="128"/>
        <v>1.1971289921321571E-2</v>
      </c>
      <c r="M1750" s="4"/>
      <c r="N1750" s="4"/>
      <c r="O1750" s="4"/>
      <c r="P1750" s="4"/>
      <c r="Q1750" s="4"/>
      <c r="R1750" s="4"/>
      <c r="S1750" s="4"/>
    </row>
    <row r="1751" spans="4:19" x14ac:dyDescent="0.25">
      <c r="D1751" s="4">
        <f t="shared" si="127"/>
        <v>174.79999999999436</v>
      </c>
      <c r="E1751" s="1">
        <v>202.8922</v>
      </c>
      <c r="F1751" s="1">
        <v>159.98830000000001</v>
      </c>
      <c r="G1751" s="1">
        <v>2.0995738739763414</v>
      </c>
      <c r="H1751" s="1">
        <v>3.1173342014094564E-5</v>
      </c>
      <c r="I1751" s="1">
        <v>0.74008449711860014</v>
      </c>
      <c r="J1751" s="4">
        <f t="shared" si="125"/>
        <v>106.83559249333818</v>
      </c>
      <c r="K1751" s="20">
        <f t="shared" si="126"/>
        <v>2.0876372984048119</v>
      </c>
      <c r="L1751" s="4">
        <f t="shared" si="128"/>
        <v>1.1936575571529495E-2</v>
      </c>
      <c r="M1751" s="4"/>
      <c r="N1751" s="4"/>
      <c r="O1751" s="4"/>
      <c r="P1751" s="4"/>
      <c r="Q1751" s="4"/>
      <c r="R1751" s="4"/>
      <c r="S1751" s="4"/>
    </row>
    <row r="1752" spans="4:19" x14ac:dyDescent="0.25">
      <c r="D1752" s="4">
        <f t="shared" si="127"/>
        <v>174.89999999999435</v>
      </c>
      <c r="E1752" s="1">
        <v>202.9922</v>
      </c>
      <c r="F1752" s="1">
        <v>159.98830000000001</v>
      </c>
      <c r="G1752" s="1">
        <v>2.0994397975432206</v>
      </c>
      <c r="H1752" s="1">
        <v>3.1061876266312196E-5</v>
      </c>
      <c r="I1752" s="1">
        <v>0.74027153717068472</v>
      </c>
      <c r="J1752" s="4">
        <f t="shared" si="125"/>
        <v>106.89082826841189</v>
      </c>
      <c r="K1752" s="20">
        <f t="shared" si="126"/>
        <v>2.0875696410875952</v>
      </c>
      <c r="L1752" s="4">
        <f t="shared" si="128"/>
        <v>1.1870156455625391E-2</v>
      </c>
      <c r="M1752" s="4"/>
      <c r="N1752" s="4"/>
      <c r="O1752" s="4"/>
      <c r="P1752" s="4"/>
      <c r="Q1752" s="4"/>
      <c r="R1752" s="4"/>
      <c r="S1752" s="4"/>
    </row>
    <row r="1753" spans="4:19" x14ac:dyDescent="0.25">
      <c r="D1753" s="4">
        <f t="shared" si="127"/>
        <v>174.99999999999434</v>
      </c>
      <c r="E1753" s="1">
        <v>203.09219999999999</v>
      </c>
      <c r="F1753" s="1">
        <v>159.98830000000001</v>
      </c>
      <c r="G1753" s="1">
        <v>2.0993442561419466</v>
      </c>
      <c r="H1753" s="1">
        <v>3.0950970503690643E-5</v>
      </c>
      <c r="I1753" s="1">
        <v>0.74045790842828263</v>
      </c>
      <c r="J1753" s="4">
        <f t="shared" si="125"/>
        <v>106.94588899519522</v>
      </c>
      <c r="K1753" s="20">
        <f t="shared" si="126"/>
        <v>2.0875008777341733</v>
      </c>
      <c r="L1753" s="4">
        <f t="shared" si="128"/>
        <v>1.1843378407773386E-2</v>
      </c>
      <c r="M1753" s="4"/>
      <c r="N1753" s="4"/>
      <c r="O1753" s="4"/>
      <c r="P1753" s="4"/>
      <c r="Q1753" s="4"/>
      <c r="R1753" s="4"/>
      <c r="S1753" s="4"/>
    </row>
    <row r="1754" spans="4:19" x14ac:dyDescent="0.25">
      <c r="D1754" s="4">
        <f t="shared" si="127"/>
        <v>175.09999999999434</v>
      </c>
      <c r="E1754" s="1">
        <v>203.19220000000001</v>
      </c>
      <c r="F1754" s="1">
        <v>159.98830000000001</v>
      </c>
      <c r="G1754" s="1">
        <v>2.0993168676069152</v>
      </c>
      <c r="H1754" s="1">
        <v>3.0840622214442868E-5</v>
      </c>
      <c r="I1754" s="1">
        <v>0.74064361425130476</v>
      </c>
      <c r="J1754" s="4">
        <f t="shared" si="125"/>
        <v>107.00077543922816</v>
      </c>
      <c r="K1754" s="20">
        <f t="shared" si="126"/>
        <v>2.08743100008506</v>
      </c>
      <c r="L1754" s="4">
        <f t="shared" si="128"/>
        <v>1.1885867521855165E-2</v>
      </c>
      <c r="M1754" s="4"/>
      <c r="N1754" s="4"/>
      <c r="O1754" s="4"/>
      <c r="P1754" s="4"/>
      <c r="Q1754" s="4"/>
      <c r="R1754" s="4"/>
      <c r="S1754" s="4"/>
    </row>
    <row r="1755" spans="4:19" x14ac:dyDescent="0.25">
      <c r="D1755" s="4">
        <f t="shared" si="127"/>
        <v>175.19999999999433</v>
      </c>
      <c r="E1755" s="1">
        <v>203.29220000000001</v>
      </c>
      <c r="F1755" s="1">
        <v>159.98830000000001</v>
      </c>
      <c r="G1755" s="1">
        <v>2.0993232370336665</v>
      </c>
      <c r="H1755" s="1">
        <v>3.0730828881033172E-5</v>
      </c>
      <c r="I1755" s="1">
        <v>0.74082865798459141</v>
      </c>
      <c r="J1755" s="4">
        <f t="shared" si="125"/>
        <v>107.0554883637849</v>
      </c>
      <c r="K1755" s="20">
        <f t="shared" si="126"/>
        <v>2.0873599998767798</v>
      </c>
      <c r="L1755" s="4">
        <f t="shared" si="128"/>
        <v>1.1963237156886741E-2</v>
      </c>
      <c r="M1755" s="4"/>
      <c r="N1755" s="4"/>
      <c r="O1755" s="4"/>
      <c r="P1755" s="4"/>
      <c r="Q1755" s="4"/>
      <c r="R1755" s="4"/>
      <c r="S1755" s="4"/>
    </row>
    <row r="1756" spans="4:19" x14ac:dyDescent="0.25">
      <c r="D1756" s="4">
        <f t="shared" si="127"/>
        <v>175.29999999999433</v>
      </c>
      <c r="E1756" s="1">
        <v>203.3922</v>
      </c>
      <c r="F1756" s="1">
        <v>159.98830000000001</v>
      </c>
      <c r="G1756" s="1">
        <v>2.0994036510464049</v>
      </c>
      <c r="H1756" s="1">
        <v>3.0621587980650717E-5</v>
      </c>
      <c r="I1756" s="1">
        <v>0.74101304295787762</v>
      </c>
      <c r="J1756" s="4">
        <f t="shared" si="125"/>
        <v>107.11002852984467</v>
      </c>
      <c r="K1756" s="20">
        <f t="shared" si="126"/>
        <v>2.0872878688428256</v>
      </c>
      <c r="L1756" s="4">
        <f t="shared" si="128"/>
        <v>1.2115782203579339E-2</v>
      </c>
      <c r="M1756" s="4"/>
      <c r="N1756" s="4"/>
      <c r="O1756" s="4"/>
      <c r="P1756" s="4"/>
      <c r="Q1756" s="4"/>
      <c r="R1756" s="4"/>
      <c r="S1756" s="4"/>
    </row>
    <row r="1757" spans="4:19" x14ac:dyDescent="0.25">
      <c r="D1757" s="4">
        <f t="shared" si="127"/>
        <v>175.39999999999432</v>
      </c>
      <c r="E1757" s="1">
        <v>203.4922</v>
      </c>
      <c r="F1757" s="1">
        <v>159.98830000000001</v>
      </c>
      <c r="G1757" s="1">
        <v>2.0995536510464055</v>
      </c>
      <c r="H1757" s="1">
        <v>3.0512896985673643E-5</v>
      </c>
      <c r="I1757" s="1">
        <v>0.74119677248576155</v>
      </c>
      <c r="J1757" s="4">
        <f t="shared" si="125"/>
        <v>107.16439669606387</v>
      </c>
      <c r="K1757" s="20">
        <f t="shared" si="126"/>
        <v>2.0872145987146244</v>
      </c>
      <c r="L1757" s="4">
        <f t="shared" si="128"/>
        <v>1.2339052331781009E-2</v>
      </c>
      <c r="M1757" s="4"/>
      <c r="N1757" s="4"/>
      <c r="O1757" s="4"/>
      <c r="P1757" s="4"/>
      <c r="Q1757" s="4"/>
      <c r="R1757" s="4"/>
      <c r="S1757" s="4"/>
    </row>
    <row r="1758" spans="4:19" x14ac:dyDescent="0.25">
      <c r="D1758" s="4">
        <f t="shared" si="127"/>
        <v>175.49999999999432</v>
      </c>
      <c r="E1758" s="1">
        <v>203.59219999999999</v>
      </c>
      <c r="F1758" s="1">
        <v>159.98830000000001</v>
      </c>
      <c r="G1758" s="1">
        <v>2.0997052434030934</v>
      </c>
      <c r="H1758" s="1">
        <v>3.0404753364123091E-5</v>
      </c>
      <c r="I1758" s="1">
        <v>0.74137984986767558</v>
      </c>
      <c r="J1758" s="4">
        <f t="shared" si="125"/>
        <v>107.218593618749</v>
      </c>
      <c r="K1758" s="20">
        <f t="shared" si="126"/>
        <v>2.0871401812225132</v>
      </c>
      <c r="L1758" s="4">
        <f t="shared" si="128"/>
        <v>1.2565062180580178E-2</v>
      </c>
      <c r="M1758" s="4"/>
      <c r="N1758" s="4"/>
      <c r="O1758" s="4"/>
      <c r="P1758" s="4"/>
      <c r="Q1758" s="4"/>
      <c r="R1758" s="4"/>
      <c r="S1758" s="4"/>
    </row>
    <row r="1759" spans="4:19" x14ac:dyDescent="0.25">
      <c r="D1759" s="4">
        <f t="shared" si="127"/>
        <v>175.59999999999431</v>
      </c>
      <c r="E1759" s="1">
        <v>203.69220000000001</v>
      </c>
      <c r="F1759" s="1">
        <v>159.98830000000001</v>
      </c>
      <c r="G1759" s="1">
        <v>2.0998805618744307</v>
      </c>
      <c r="H1759" s="1">
        <v>3.029715458010659E-5</v>
      </c>
      <c r="I1759" s="1">
        <v>0.74156227838786037</v>
      </c>
      <c r="J1759" s="4">
        <f t="shared" si="125"/>
        <v>107.27262005183033</v>
      </c>
      <c r="K1759" s="20">
        <f t="shared" si="126"/>
        <v>2.0870646080967248</v>
      </c>
      <c r="L1759" s="4">
        <f t="shared" si="128"/>
        <v>1.2815953777705946E-2</v>
      </c>
      <c r="M1759" s="4"/>
      <c r="N1759" s="4"/>
      <c r="O1759" s="4"/>
      <c r="P1759" s="4"/>
      <c r="Q1759" s="4"/>
      <c r="R1759" s="4"/>
      <c r="S1759" s="4"/>
    </row>
    <row r="1760" spans="4:19" x14ac:dyDescent="0.25">
      <c r="D1760" s="4">
        <f t="shared" si="127"/>
        <v>175.6999999999943</v>
      </c>
      <c r="E1760" s="1">
        <v>203.79220000000001</v>
      </c>
      <c r="F1760" s="1">
        <v>159.989</v>
      </c>
      <c r="G1760" s="1">
        <v>2.0999367720655133</v>
      </c>
      <c r="H1760" s="1">
        <v>3.0194642572292985E-5</v>
      </c>
      <c r="I1760" s="1">
        <v>0.74174406131534099</v>
      </c>
      <c r="J1760" s="4">
        <f t="shared" si="125"/>
        <v>107.32647674683651</v>
      </c>
      <c r="K1760" s="20">
        <f t="shared" si="126"/>
        <v>2.0869917630328976</v>
      </c>
      <c r="L1760" s="4">
        <f t="shared" si="128"/>
        <v>1.2945009032615751E-2</v>
      </c>
      <c r="M1760" s="4"/>
      <c r="N1760" s="4"/>
      <c r="O1760" s="4"/>
      <c r="P1760" s="4"/>
      <c r="Q1760" s="4"/>
      <c r="R1760" s="4"/>
      <c r="S1760" s="4"/>
    </row>
    <row r="1761" spans="4:19" x14ac:dyDescent="0.25">
      <c r="D1761" s="4">
        <f t="shared" si="127"/>
        <v>175.7999999999943</v>
      </c>
      <c r="E1761" s="1">
        <v>203.8922</v>
      </c>
      <c r="F1761" s="1">
        <v>159.9897</v>
      </c>
      <c r="G1761" s="1">
        <v>2.1000167083712462</v>
      </c>
      <c r="H1761" s="1">
        <v>3.0092638240401287E-5</v>
      </c>
      <c r="I1761" s="1">
        <v>0.74192522917077475</v>
      </c>
      <c r="J1761" s="4">
        <f t="shared" si="125"/>
        <v>107.38017253601656</v>
      </c>
      <c r="K1761" s="20">
        <f t="shared" si="126"/>
        <v>2.086917851219817</v>
      </c>
      <c r="L1761" s="4">
        <f t="shared" si="128"/>
        <v>1.3098857151429222E-2</v>
      </c>
      <c r="M1761" s="4"/>
      <c r="N1761" s="4"/>
      <c r="O1761" s="4"/>
      <c r="P1761" s="4"/>
      <c r="Q1761" s="4"/>
      <c r="R1761" s="4"/>
      <c r="S1761" s="4"/>
    </row>
    <row r="1762" spans="4:19" x14ac:dyDescent="0.25">
      <c r="D1762" s="4">
        <f t="shared" si="127"/>
        <v>175.89999999999429</v>
      </c>
      <c r="E1762" s="1">
        <v>203.9922</v>
      </c>
      <c r="F1762" s="1">
        <v>159.9897</v>
      </c>
      <c r="G1762" s="1">
        <v>2.1002549249317557</v>
      </c>
      <c r="H1762" s="1">
        <v>2.9986610419507337E-5</v>
      </c>
      <c r="I1762" s="1">
        <v>0.74210578500021718</v>
      </c>
      <c r="J1762" s="4">
        <f t="shared" si="125"/>
        <v>107.43370811852661</v>
      </c>
      <c r="K1762" s="20">
        <f t="shared" si="126"/>
        <v>2.0868388584970798</v>
      </c>
      <c r="L1762" s="4">
        <f t="shared" si="128"/>
        <v>1.3416066434675855E-2</v>
      </c>
      <c r="M1762" s="4"/>
      <c r="N1762" s="4"/>
      <c r="O1762" s="4"/>
      <c r="P1762" s="4"/>
      <c r="Q1762" s="4"/>
      <c r="R1762" s="4"/>
      <c r="S1762" s="4"/>
    </row>
    <row r="1763" spans="4:19" x14ac:dyDescent="0.25">
      <c r="D1763" s="4">
        <f t="shared" si="127"/>
        <v>175.99999999999429</v>
      </c>
      <c r="E1763" s="1">
        <v>204.09219999999999</v>
      </c>
      <c r="F1763" s="1">
        <v>159.9897</v>
      </c>
      <c r="G1763" s="1">
        <v>2.1004999886260229</v>
      </c>
      <c r="H1763" s="1">
        <v>2.9881117514941762E-5</v>
      </c>
      <c r="I1763" s="1">
        <v>0.74228570466273425</v>
      </c>
      <c r="J1763" s="4">
        <f t="shared" si="125"/>
        <v>107.48707612960595</v>
      </c>
      <c r="K1763" s="20">
        <f t="shared" si="126"/>
        <v>2.0867586776939175</v>
      </c>
      <c r="L1763" s="4">
        <f t="shared" si="128"/>
        <v>1.3741310932105399E-2</v>
      </c>
      <c r="M1763" s="4"/>
      <c r="N1763" s="4"/>
      <c r="O1763" s="4"/>
      <c r="P1763" s="4"/>
      <c r="Q1763" s="4"/>
      <c r="R1763" s="4"/>
      <c r="S1763" s="4"/>
    </row>
    <row r="1764" spans="4:19" x14ac:dyDescent="0.25">
      <c r="D1764" s="4">
        <f t="shared" si="127"/>
        <v>176.09999999999428</v>
      </c>
      <c r="E1764" s="1">
        <v>204.19220000000001</v>
      </c>
      <c r="F1764" s="1">
        <v>159.9897</v>
      </c>
      <c r="G1764" s="1">
        <v>2.100744893084622</v>
      </c>
      <c r="H1764" s="1">
        <v>2.9776156977297437E-5</v>
      </c>
      <c r="I1764" s="1">
        <v>0.74246499136782396</v>
      </c>
      <c r="J1764" s="4">
        <f t="shared" si="125"/>
        <v>107.54027731123395</v>
      </c>
      <c r="K1764" s="20">
        <f t="shared" si="126"/>
        <v>2.0866773005536499</v>
      </c>
      <c r="L1764" s="4">
        <f t="shared" si="128"/>
        <v>1.4067592530972117E-2</v>
      </c>
      <c r="M1764" s="4"/>
      <c r="N1764" s="4"/>
      <c r="O1764" s="4"/>
      <c r="P1764" s="4"/>
      <c r="Q1764" s="4"/>
      <c r="R1764" s="4"/>
      <c r="S1764" s="4"/>
    </row>
    <row r="1765" spans="4:19" x14ac:dyDescent="0.25">
      <c r="D1765" s="4">
        <f t="shared" si="127"/>
        <v>176.19999999999428</v>
      </c>
      <c r="E1765" s="1">
        <v>204.29220000000001</v>
      </c>
      <c r="F1765" s="1">
        <v>159.9897</v>
      </c>
      <c r="G1765" s="1">
        <v>2.1010112943585071</v>
      </c>
      <c r="H1765" s="1">
        <v>2.9671726255693941E-5</v>
      </c>
      <c r="I1765" s="1">
        <v>0.74264364830968776</v>
      </c>
      <c r="J1765" s="4">
        <f t="shared" si="125"/>
        <v>107.59331240287541</v>
      </c>
      <c r="K1765" s="20">
        <f t="shared" si="126"/>
        <v>2.0865947188255065</v>
      </c>
      <c r="L1765" s="4">
        <f t="shared" si="128"/>
        <v>1.4416575533000575E-2</v>
      </c>
      <c r="M1765" s="4"/>
      <c r="N1765" s="4"/>
      <c r="O1765" s="4"/>
      <c r="P1765" s="4"/>
      <c r="Q1765" s="4"/>
      <c r="R1765" s="4"/>
      <c r="S1765" s="4"/>
    </row>
    <row r="1766" spans="4:19" x14ac:dyDescent="0.25">
      <c r="D1766" s="4">
        <f t="shared" si="127"/>
        <v>176.29999999999427</v>
      </c>
      <c r="E1766" s="1">
        <v>204.3922</v>
      </c>
      <c r="F1766" s="1">
        <v>159.9897</v>
      </c>
      <c r="G1766" s="1">
        <v>2.1012687784349402</v>
      </c>
      <c r="H1766" s="1">
        <v>2.9567822798156404E-5</v>
      </c>
      <c r="I1766" s="1">
        <v>0.74282167866722193</v>
      </c>
      <c r="J1766" s="4">
        <f t="shared" si="125"/>
        <v>107.64618214146005</v>
      </c>
      <c r="K1766" s="20">
        <f t="shared" si="126"/>
        <v>2.0865109242656725</v>
      </c>
      <c r="L1766" s="4">
        <f t="shared" si="128"/>
        <v>1.475785416926767E-2</v>
      </c>
      <c r="M1766" s="4"/>
      <c r="N1766" s="4"/>
      <c r="O1766" s="4"/>
      <c r="P1766" s="4"/>
      <c r="Q1766" s="4"/>
      <c r="R1766" s="4"/>
      <c r="S1766" s="4"/>
    </row>
    <row r="1767" spans="4:19" x14ac:dyDescent="0.25">
      <c r="D1767" s="4">
        <f t="shared" si="127"/>
        <v>176.39999999999426</v>
      </c>
      <c r="E1767" s="1">
        <v>204.4922</v>
      </c>
      <c r="F1767" s="1">
        <v>159.9897</v>
      </c>
      <c r="G1767" s="1">
        <v>2.1015405937215643</v>
      </c>
      <c r="H1767" s="1">
        <v>2.9464444051988838E-5</v>
      </c>
      <c r="I1767" s="1">
        <v>0.74299908560401084</v>
      </c>
      <c r="J1767" s="4">
        <f t="shared" si="125"/>
        <v>107.69888726136266</v>
      </c>
      <c r="K1767" s="20">
        <f t="shared" si="126"/>
        <v>2.0864259086383439</v>
      </c>
      <c r="L1767" s="4">
        <f t="shared" si="128"/>
        <v>1.5114685083220447E-2</v>
      </c>
      <c r="M1767" s="4"/>
      <c r="N1767" s="4"/>
      <c r="O1767" s="4"/>
      <c r="P1767" s="4"/>
      <c r="Q1767" s="4"/>
      <c r="R1767" s="4"/>
      <c r="S1767" s="4"/>
    </row>
    <row r="1768" spans="4:19" x14ac:dyDescent="0.25">
      <c r="D1768" s="4">
        <f t="shared" si="127"/>
        <v>176.49999999999426</v>
      </c>
      <c r="E1768" s="1">
        <v>204.59219999999999</v>
      </c>
      <c r="F1768" s="1">
        <v>159.9897</v>
      </c>
      <c r="G1768" s="1">
        <v>2.1018827911737938</v>
      </c>
      <c r="H1768" s="1">
        <v>2.9361587464136492E-5</v>
      </c>
      <c r="I1768" s="1">
        <v>0.74317587226832271</v>
      </c>
      <c r="J1768" s="4">
        <f t="shared" si="125"/>
        <v>107.75142849438421</v>
      </c>
      <c r="K1768" s="20">
        <f t="shared" si="126"/>
        <v>2.0863396637167932</v>
      </c>
      <c r="L1768" s="4">
        <f t="shared" si="128"/>
        <v>1.5543127457000594E-2</v>
      </c>
      <c r="M1768" s="4"/>
      <c r="N1768" s="4"/>
      <c r="O1768" s="4"/>
      <c r="P1768" s="4"/>
      <c r="Q1768" s="4"/>
      <c r="R1768" s="4"/>
      <c r="S1768" s="4"/>
    </row>
    <row r="1769" spans="4:19" x14ac:dyDescent="0.25">
      <c r="D1769" s="4">
        <f t="shared" si="127"/>
        <v>176.59999999999425</v>
      </c>
      <c r="E1769" s="1">
        <v>204.69220000000001</v>
      </c>
      <c r="F1769" s="1">
        <v>159.9897</v>
      </c>
      <c r="G1769" s="1">
        <v>2.1023047656960867</v>
      </c>
      <c r="H1769" s="1">
        <v>2.9259250481540859E-5</v>
      </c>
      <c r="I1769" s="1">
        <v>0.74335204179310754</v>
      </c>
      <c r="J1769" s="4">
        <f t="shared" si="125"/>
        <v>107.80380656973388</v>
      </c>
      <c r="K1769" s="20">
        <f t="shared" si="126"/>
        <v>2.0862521812844435</v>
      </c>
      <c r="L1769" s="4">
        <f t="shared" si="128"/>
        <v>1.6052584411643256E-2</v>
      </c>
      <c r="M1769" s="4"/>
      <c r="N1769" s="4"/>
      <c r="O1769" s="4"/>
      <c r="P1769" s="4"/>
      <c r="Q1769" s="4"/>
      <c r="R1769" s="4"/>
      <c r="S1769" s="4"/>
    </row>
    <row r="1770" spans="4:19" x14ac:dyDescent="0.25">
      <c r="D1770" s="4">
        <f t="shared" si="127"/>
        <v>176.69999999999425</v>
      </c>
      <c r="E1770" s="1">
        <v>204.79220000000001</v>
      </c>
      <c r="F1770" s="1">
        <v>159.9897</v>
      </c>
      <c r="G1770" s="1">
        <v>2.1027195746132845</v>
      </c>
      <c r="H1770" s="1">
        <v>2.915743055148645E-5</v>
      </c>
      <c r="I1770" s="1">
        <v>0.74352759729599682</v>
      </c>
      <c r="J1770" s="4">
        <f t="shared" si="125"/>
        <v>107.85602221401102</v>
      </c>
      <c r="K1770" s="20">
        <f t="shared" si="126"/>
        <v>2.0861634531359448</v>
      </c>
      <c r="L1770" s="4">
        <f t="shared" si="128"/>
        <v>1.6556121477339758E-2</v>
      </c>
      <c r="M1770" s="4"/>
      <c r="N1770" s="4"/>
      <c r="O1770" s="4"/>
      <c r="P1770" s="4"/>
      <c r="Q1770" s="4"/>
      <c r="R1770" s="4"/>
      <c r="S1770" s="4"/>
    </row>
    <row r="1771" spans="4:19" x14ac:dyDescent="0.25">
      <c r="D1771" s="4">
        <f t="shared" si="127"/>
        <v>176.79999999999424</v>
      </c>
      <c r="E1771" s="1">
        <v>204.8922</v>
      </c>
      <c r="F1771" s="1">
        <v>159.9897</v>
      </c>
      <c r="G1771" s="1">
        <v>2.1030835873521379</v>
      </c>
      <c r="H1771" s="1">
        <v>2.9056125121936945E-5</v>
      </c>
      <c r="I1771" s="1">
        <v>0.74370254187930573</v>
      </c>
      <c r="J1771" s="4">
        <f t="shared" si="125"/>
        <v>107.90807615118887</v>
      </c>
      <c r="K1771" s="20">
        <f t="shared" si="126"/>
        <v>2.0860734710782678</v>
      </c>
      <c r="L1771" s="4">
        <f t="shared" si="128"/>
        <v>1.7010116273870057E-2</v>
      </c>
      <c r="M1771" s="4"/>
      <c r="N1771" s="4"/>
      <c r="O1771" s="4"/>
      <c r="P1771" s="4"/>
      <c r="Q1771" s="4"/>
      <c r="R1771" s="4"/>
      <c r="S1771" s="4"/>
    </row>
    <row r="1772" spans="4:19" x14ac:dyDescent="0.25">
      <c r="D1772" s="4">
        <f t="shared" si="127"/>
        <v>176.89999999999424</v>
      </c>
      <c r="E1772" s="1">
        <v>204.9922</v>
      </c>
      <c r="F1772" s="1">
        <v>159.9897</v>
      </c>
      <c r="G1772" s="1">
        <v>2.1033952115559593</v>
      </c>
      <c r="H1772" s="1">
        <v>2.8955331641868888E-5</v>
      </c>
      <c r="I1772" s="1">
        <v>0.74387687863003737</v>
      </c>
      <c r="J1772" s="4">
        <f t="shared" si="125"/>
        <v>107.95996910259817</v>
      </c>
      <c r="K1772" s="20">
        <f t="shared" si="126"/>
        <v>2.0859822269317996</v>
      </c>
      <c r="L1772" s="4">
        <f t="shared" si="128"/>
        <v>1.7412984624159744E-2</v>
      </c>
      <c r="M1772" s="4"/>
      <c r="N1772" s="4"/>
      <c r="O1772" s="4"/>
      <c r="P1772" s="4"/>
      <c r="Q1772" s="4"/>
      <c r="R1772" s="4"/>
      <c r="S1772" s="4"/>
    </row>
    <row r="1773" spans="4:19" x14ac:dyDescent="0.25">
      <c r="D1773" s="4">
        <f t="shared" si="127"/>
        <v>176.99999999999423</v>
      </c>
      <c r="E1773" s="1">
        <v>205.09219999999999</v>
      </c>
      <c r="F1773" s="1">
        <v>159.9897</v>
      </c>
      <c r="G1773" s="1">
        <v>2.1036345427661507</v>
      </c>
      <c r="H1773" s="1">
        <v>2.8855047561590772E-5</v>
      </c>
      <c r="I1773" s="1">
        <v>0.74405061061988853</v>
      </c>
      <c r="J1773" s="4">
        <f t="shared" si="125"/>
        <v>108.01170178691194</v>
      </c>
      <c r="K1773" s="20">
        <f t="shared" si="126"/>
        <v>2.0858897125314475</v>
      </c>
      <c r="L1773" s="4">
        <f t="shared" si="128"/>
        <v>1.7744830234703191E-2</v>
      </c>
      <c r="M1773" s="4"/>
      <c r="N1773" s="4"/>
      <c r="O1773" s="4"/>
      <c r="P1773" s="4"/>
      <c r="Q1773" s="4"/>
      <c r="R1773" s="4"/>
      <c r="S1773" s="4"/>
    </row>
    <row r="1774" spans="4:19" x14ac:dyDescent="0.25">
      <c r="D1774" s="4">
        <f t="shared" si="127"/>
        <v>177.09999999999422</v>
      </c>
      <c r="E1774" s="1">
        <v>205.19220000000001</v>
      </c>
      <c r="F1774" s="1">
        <v>159.9897</v>
      </c>
      <c r="G1774" s="1">
        <v>2.1038017402183797</v>
      </c>
      <c r="H1774" s="1">
        <v>2.8755270333056665E-5</v>
      </c>
      <c r="I1774" s="1">
        <v>0.74422374090525811</v>
      </c>
      <c r="J1774" s="4">
        <f t="shared" si="125"/>
        <v>108.06327492013081</v>
      </c>
      <c r="K1774" s="20">
        <f t="shared" si="126"/>
        <v>2.0857959197277522</v>
      </c>
      <c r="L1774" s="4">
        <f t="shared" si="128"/>
        <v>1.8005820490627489E-2</v>
      </c>
      <c r="M1774" s="4"/>
      <c r="N1774" s="4"/>
      <c r="O1774" s="4"/>
      <c r="P1774" s="4"/>
      <c r="Q1774" s="4"/>
      <c r="R1774" s="4"/>
      <c r="S1774" s="4"/>
    </row>
    <row r="1775" spans="4:19" x14ac:dyDescent="0.25">
      <c r="D1775" s="4">
        <f t="shared" si="127"/>
        <v>177.19999999999422</v>
      </c>
      <c r="E1775" s="1">
        <v>205.29220000000001</v>
      </c>
      <c r="F1775" s="1">
        <v>159.9897</v>
      </c>
      <c r="G1775" s="1">
        <v>2.1038956892629659</v>
      </c>
      <c r="H1775" s="1">
        <v>2.8655997410176738E-5</v>
      </c>
      <c r="I1775" s="1">
        <v>0.74439627252725649</v>
      </c>
      <c r="J1775" s="4">
        <f t="shared" si="125"/>
        <v>108.11468921556877</v>
      </c>
      <c r="K1775" s="20">
        <f t="shared" si="126"/>
        <v>2.0857008403880082</v>
      </c>
      <c r="L1775" s="4">
        <f t="shared" si="128"/>
        <v>1.8194848874957703E-2</v>
      </c>
      <c r="M1775" s="4"/>
      <c r="N1775" s="4"/>
      <c r="O1775" s="4"/>
      <c r="P1775" s="4"/>
      <c r="Q1775" s="4"/>
      <c r="R1775" s="4"/>
      <c r="S1775" s="4"/>
    </row>
    <row r="1776" spans="4:19" x14ac:dyDescent="0.25">
      <c r="D1776" s="4">
        <f t="shared" si="127"/>
        <v>177.29999999999421</v>
      </c>
      <c r="E1776" s="1">
        <v>205.3922</v>
      </c>
      <c r="F1776" s="1">
        <v>159.9897</v>
      </c>
      <c r="G1776" s="1">
        <v>2.1038745109190167</v>
      </c>
      <c r="H1776" s="1">
        <v>2.855722624911138E-5</v>
      </c>
      <c r="I1776" s="1">
        <v>0.74456820851171757</v>
      </c>
      <c r="J1776" s="4">
        <f t="shared" si="125"/>
        <v>108.16594538383991</v>
      </c>
      <c r="K1776" s="20">
        <f t="shared" si="126"/>
        <v>2.0856044663973918</v>
      </c>
      <c r="L1776" s="4">
        <f t="shared" si="128"/>
        <v>1.827004452162484E-2</v>
      </c>
      <c r="M1776" s="4"/>
      <c r="N1776" s="4"/>
      <c r="O1776" s="4"/>
      <c r="P1776" s="4"/>
      <c r="Q1776" s="4"/>
      <c r="R1776" s="4"/>
      <c r="S1776" s="4"/>
    </row>
    <row r="1777" spans="4:19" x14ac:dyDescent="0.25">
      <c r="D1777" s="4">
        <f t="shared" si="127"/>
        <v>177.39999999999421</v>
      </c>
      <c r="E1777" s="1">
        <v>205.4922</v>
      </c>
      <c r="F1777" s="1">
        <v>159.9897</v>
      </c>
      <c r="G1777" s="1">
        <v>2.1037601797088259</v>
      </c>
      <c r="H1777" s="1">
        <v>2.8458954308566094E-5</v>
      </c>
      <c r="I1777" s="1">
        <v>0.74473955186921226</v>
      </c>
      <c r="J1777" s="4">
        <f t="shared" si="125"/>
        <v>108.2170441328457</v>
      </c>
      <c r="K1777" s="20">
        <f t="shared" si="126"/>
        <v>2.0855067896600952</v>
      </c>
      <c r="L1777" s="4">
        <f t="shared" si="128"/>
        <v>1.8253390048730722E-2</v>
      </c>
      <c r="M1777" s="4"/>
      <c r="N1777" s="4"/>
      <c r="O1777" s="4"/>
      <c r="P1777" s="4"/>
      <c r="Q1777" s="4"/>
      <c r="R1777" s="4"/>
      <c r="S1777" s="4"/>
    </row>
    <row r="1778" spans="4:19" x14ac:dyDescent="0.25">
      <c r="D1778" s="4">
        <f t="shared" si="127"/>
        <v>177.4999999999942</v>
      </c>
      <c r="E1778" s="1">
        <v>205.59219999999999</v>
      </c>
      <c r="F1778" s="1">
        <v>159.9897</v>
      </c>
      <c r="G1778" s="1">
        <v>2.1036624090081886</v>
      </c>
      <c r="H1778" s="1">
        <v>2.8361179050072906E-5</v>
      </c>
      <c r="I1778" s="1">
        <v>0.74491030559506366</v>
      </c>
      <c r="J1778" s="4">
        <f t="shared" si="125"/>
        <v>108.26798616776264</v>
      </c>
      <c r="K1778" s="20">
        <f t="shared" si="126"/>
        <v>2.0854078021004687</v>
      </c>
      <c r="L1778" s="4">
        <f t="shared" si="128"/>
        <v>1.825460690771985E-2</v>
      </c>
      <c r="M1778" s="4"/>
      <c r="N1778" s="4"/>
      <c r="O1778" s="4"/>
      <c r="P1778" s="4"/>
      <c r="Q1778" s="4"/>
      <c r="R1778" s="4"/>
      <c r="S1778" s="4"/>
    </row>
    <row r="1779" spans="4:19" x14ac:dyDescent="0.25">
      <c r="D1779" s="4">
        <f t="shared" si="127"/>
        <v>177.5999999999942</v>
      </c>
      <c r="E1779" s="1">
        <v>205.69220000000001</v>
      </c>
      <c r="F1779" s="1">
        <v>159.9897</v>
      </c>
      <c r="G1779" s="1">
        <v>2.1035670268425837</v>
      </c>
      <c r="H1779" s="1">
        <v>2.8263897938268463E-5</v>
      </c>
      <c r="I1779" s="1">
        <v>0.74508047266936417</v>
      </c>
      <c r="J1779" s="4">
        <f t="shared" si="125"/>
        <v>108.31877219103114</v>
      </c>
      <c r="K1779" s="20">
        <f t="shared" si="126"/>
        <v>2.0853074956641717</v>
      </c>
      <c r="L1779" s="4">
        <f t="shared" si="128"/>
        <v>1.8259531178411947E-2</v>
      </c>
      <c r="M1779" s="4"/>
      <c r="N1779" s="4"/>
      <c r="O1779" s="4"/>
      <c r="P1779" s="4"/>
      <c r="Q1779" s="4"/>
      <c r="R1779" s="4"/>
      <c r="S1779" s="4"/>
    </row>
    <row r="1780" spans="4:19" x14ac:dyDescent="0.25">
      <c r="D1780" s="4">
        <f t="shared" si="127"/>
        <v>177.69999999999419</v>
      </c>
      <c r="E1780" s="1">
        <v>205.79220000000001</v>
      </c>
      <c r="F1780" s="1">
        <v>159.9897</v>
      </c>
      <c r="G1780" s="1">
        <v>2.1035216446769787</v>
      </c>
      <c r="H1780" s="1">
        <v>2.8167108441163923E-5</v>
      </c>
      <c r="I1780" s="1">
        <v>0.74525005605699379</v>
      </c>
      <c r="J1780" s="4">
        <f t="shared" si="125"/>
        <v>108.36940290234406</v>
      </c>
      <c r="K1780" s="20">
        <f t="shared" si="126"/>
        <v>2.085205862319325</v>
      </c>
      <c r="L1780" s="4">
        <f t="shared" si="128"/>
        <v>1.8315782357653632E-2</v>
      </c>
      <c r="M1780" s="4"/>
      <c r="N1780" s="4"/>
      <c r="O1780" s="4"/>
      <c r="P1780" s="4"/>
      <c r="Q1780" s="4"/>
      <c r="R1780" s="4"/>
      <c r="S1780" s="4"/>
    </row>
    <row r="1781" spans="4:19" x14ac:dyDescent="0.25">
      <c r="D1781" s="4">
        <f t="shared" si="127"/>
        <v>177.79999999999418</v>
      </c>
      <c r="E1781" s="1">
        <v>205.8922</v>
      </c>
      <c r="F1781" s="1">
        <v>159.9896</v>
      </c>
      <c r="G1781" s="1">
        <v>2.1034520586897174</v>
      </c>
      <c r="H1781" s="1">
        <v>2.8070183528649621E-5</v>
      </c>
      <c r="I1781" s="1">
        <v>0.7454190587076408</v>
      </c>
      <c r="J1781" s="4">
        <f t="shared" si="125"/>
        <v>108.41987899863683</v>
      </c>
      <c r="K1781" s="20">
        <f t="shared" si="126"/>
        <v>2.0851021377597183</v>
      </c>
      <c r="L1781" s="4">
        <f t="shared" si="128"/>
        <v>1.8349920929999097E-2</v>
      </c>
      <c r="M1781" s="4"/>
      <c r="N1781" s="4"/>
      <c r="O1781" s="4"/>
      <c r="P1781" s="4"/>
      <c r="Q1781" s="4"/>
      <c r="R1781" s="4"/>
      <c r="S1781" s="4"/>
    </row>
    <row r="1782" spans="4:19" x14ac:dyDescent="0.25">
      <c r="D1782" s="4">
        <f t="shared" si="127"/>
        <v>177.89999999999418</v>
      </c>
      <c r="E1782" s="1">
        <v>205.9922</v>
      </c>
      <c r="F1782" s="1">
        <v>159.9896</v>
      </c>
      <c r="G1782" s="1">
        <v>2.1032913898999084</v>
      </c>
      <c r="H1782" s="1">
        <v>2.797437299269367E-5</v>
      </c>
      <c r="I1782" s="1">
        <v>0.74558747980881268</v>
      </c>
      <c r="J1782" s="4">
        <f t="shared" si="125"/>
        <v>108.4702000543341</v>
      </c>
      <c r="K1782" s="20">
        <f t="shared" si="126"/>
        <v>2.0849978182249673</v>
      </c>
      <c r="L1782" s="4">
        <f t="shared" si="128"/>
        <v>1.8293571674941056E-2</v>
      </c>
      <c r="M1782" s="4"/>
      <c r="N1782" s="4"/>
      <c r="O1782" s="4"/>
      <c r="P1782" s="4"/>
      <c r="Q1782" s="4"/>
      <c r="R1782" s="4"/>
      <c r="S1782" s="4"/>
    </row>
    <row r="1783" spans="4:19" x14ac:dyDescent="0.25">
      <c r="D1783" s="4">
        <f t="shared" si="127"/>
        <v>177.99999999999417</v>
      </c>
      <c r="E1783" s="1">
        <v>206.09219999999999</v>
      </c>
      <c r="F1783" s="1">
        <v>159.9896</v>
      </c>
      <c r="G1783" s="1">
        <v>2.1031108166515011</v>
      </c>
      <c r="H1783" s="1">
        <v>2.7879046479836332E-5</v>
      </c>
      <c r="I1783" s="1">
        <v>0.74575532604676886</v>
      </c>
      <c r="J1783" s="4">
        <f t="shared" si="125"/>
        <v>108.52036788568675</v>
      </c>
      <c r="K1783" s="20">
        <f t="shared" si="126"/>
        <v>2.0848921477884859</v>
      </c>
      <c r="L1783" s="4">
        <f t="shared" si="128"/>
        <v>1.8218668863015264E-2</v>
      </c>
      <c r="M1783" s="4"/>
      <c r="N1783" s="4"/>
      <c r="O1783" s="4"/>
      <c r="P1783" s="4"/>
      <c r="Q1783" s="4"/>
      <c r="R1783" s="4"/>
      <c r="S1783" s="4"/>
    </row>
    <row r="1784" spans="4:19" x14ac:dyDescent="0.25">
      <c r="D1784" s="4">
        <f t="shared" si="127"/>
        <v>178.09999999999417</v>
      </c>
      <c r="E1784" s="1">
        <v>206.19220000000001</v>
      </c>
      <c r="F1784" s="1">
        <v>159.9896</v>
      </c>
      <c r="G1784" s="1">
        <v>2.1028988739763417</v>
      </c>
      <c r="H1784" s="1">
        <v>2.7784201474193256E-5</v>
      </c>
      <c r="I1784" s="1">
        <v>0.74592260032564794</v>
      </c>
      <c r="J1784" s="4">
        <f t="shared" si="125"/>
        <v>108.57038318127806</v>
      </c>
      <c r="K1784" s="20">
        <f t="shared" si="126"/>
        <v>2.0847851185201947</v>
      </c>
      <c r="L1784" s="4">
        <f t="shared" si="128"/>
        <v>1.8113755456147018E-2</v>
      </c>
      <c r="M1784" s="4"/>
      <c r="N1784" s="4"/>
      <c r="O1784" s="4"/>
      <c r="P1784" s="4"/>
      <c r="Q1784" s="4"/>
      <c r="R1784" s="4"/>
      <c r="S1784" s="4"/>
    </row>
    <row r="1785" spans="4:19" x14ac:dyDescent="0.25">
      <c r="D1785" s="4">
        <f t="shared" si="127"/>
        <v>178.19999999999416</v>
      </c>
      <c r="E1785" s="1">
        <v>206.29220000000001</v>
      </c>
      <c r="F1785" s="1">
        <v>159.9896</v>
      </c>
      <c r="G1785" s="1">
        <v>2.1026972816196539</v>
      </c>
      <c r="H1785" s="1">
        <v>2.7689835464500609E-5</v>
      </c>
      <c r="I1785" s="1">
        <v>0.74608930553449304</v>
      </c>
      <c r="J1785" s="4">
        <f t="shared" si="125"/>
        <v>108.62024662689799</v>
      </c>
      <c r="K1785" s="20">
        <f t="shared" si="126"/>
        <v>2.0846767225183638</v>
      </c>
      <c r="L1785" s="4">
        <f t="shared" si="128"/>
        <v>1.8020559101290079E-2</v>
      </c>
      <c r="M1785" s="4"/>
      <c r="N1785" s="4"/>
      <c r="O1785" s="4"/>
      <c r="P1785" s="4"/>
      <c r="Q1785" s="4"/>
      <c r="R1785" s="4"/>
      <c r="S1785" s="4"/>
    </row>
    <row r="1786" spans="4:19" x14ac:dyDescent="0.25">
      <c r="D1786" s="4">
        <f t="shared" si="127"/>
        <v>178.29999999999416</v>
      </c>
      <c r="E1786" s="1">
        <v>206.3922</v>
      </c>
      <c r="F1786" s="1">
        <v>159.9896</v>
      </c>
      <c r="G1786" s="1">
        <v>2.1025410714285711</v>
      </c>
      <c r="H1786" s="1">
        <v>2.7595945944342885E-5</v>
      </c>
      <c r="I1786" s="1">
        <v>0.74625544454727999</v>
      </c>
      <c r="J1786" s="4">
        <f t="shared" si="125"/>
        <v>108.66995890553567</v>
      </c>
      <c r="K1786" s="20">
        <f t="shared" si="126"/>
        <v>2.0845669519108045</v>
      </c>
      <c r="L1786" s="4">
        <f t="shared" si="128"/>
        <v>1.7974119517766507E-2</v>
      </c>
      <c r="M1786" s="4"/>
      <c r="N1786" s="4"/>
      <c r="O1786" s="4"/>
      <c r="P1786" s="4"/>
      <c r="Q1786" s="4"/>
      <c r="R1786" s="4"/>
      <c r="S1786" s="4"/>
    </row>
    <row r="1787" spans="4:19" x14ac:dyDescent="0.25">
      <c r="D1787" s="4">
        <f t="shared" si="127"/>
        <v>178.39999999999415</v>
      </c>
      <c r="E1787" s="1">
        <v>206.4922</v>
      </c>
      <c r="F1787" s="1">
        <v>159.9896</v>
      </c>
      <c r="G1787" s="1">
        <v>2.102391708371246</v>
      </c>
      <c r="H1787" s="1">
        <v>2.7502530412375946E-5</v>
      </c>
      <c r="I1787" s="1">
        <v>0.74642102022294599</v>
      </c>
      <c r="J1787" s="4">
        <f t="shared" si="125"/>
        <v>108.71952069737229</v>
      </c>
      <c r="K1787" s="20">
        <f t="shared" si="126"/>
        <v>2.0844557988560712</v>
      </c>
      <c r="L1787" s="4">
        <f t="shared" si="128"/>
        <v>1.7935909515174764E-2</v>
      </c>
      <c r="M1787" s="4"/>
      <c r="N1787" s="4"/>
      <c r="O1787" s="4"/>
      <c r="P1787" s="4"/>
      <c r="Q1787" s="4"/>
      <c r="R1787" s="4"/>
      <c r="S1787" s="4"/>
    </row>
    <row r="1788" spans="4:19" x14ac:dyDescent="0.25">
      <c r="D1788" s="4">
        <f t="shared" si="127"/>
        <v>178.49999999999415</v>
      </c>
      <c r="E1788" s="1">
        <v>206.59219999999999</v>
      </c>
      <c r="F1788" s="1">
        <v>159.9896</v>
      </c>
      <c r="G1788" s="1">
        <v>2.102182791173794</v>
      </c>
      <c r="H1788" s="1">
        <v>2.7409586372543519E-5</v>
      </c>
      <c r="I1788" s="1">
        <v>0.74658603540542023</v>
      </c>
      <c r="J1788" s="4">
        <f t="shared" si="125"/>
        <v>108.76893267977475</v>
      </c>
      <c r="K1788" s="20">
        <f t="shared" si="126"/>
        <v>2.0843432555446646</v>
      </c>
      <c r="L1788" s="4">
        <f t="shared" si="128"/>
        <v>1.7839535629129433E-2</v>
      </c>
      <c r="M1788" s="4"/>
      <c r="N1788" s="4"/>
      <c r="O1788" s="4"/>
      <c r="P1788" s="4"/>
      <c r="Q1788" s="4"/>
      <c r="R1788" s="4"/>
      <c r="S1788" s="4"/>
    </row>
    <row r="1789" spans="4:19" x14ac:dyDescent="0.25">
      <c r="D1789" s="4">
        <f t="shared" si="127"/>
        <v>178.59999999999414</v>
      </c>
      <c r="E1789" s="1">
        <v>206.69220000000001</v>
      </c>
      <c r="F1789" s="1">
        <v>159.9896</v>
      </c>
      <c r="G1789" s="1">
        <v>2.1018827911737938</v>
      </c>
      <c r="H1789" s="1">
        <v>2.7317111334286543E-5</v>
      </c>
      <c r="I1789" s="1">
        <v>0.74675049292365558</v>
      </c>
      <c r="J1789" s="4">
        <f t="shared" si="125"/>
        <v>108.81819552728935</v>
      </c>
      <c r="K1789" s="20">
        <f t="shared" si="126"/>
        <v>2.0842293142002415</v>
      </c>
      <c r="L1789" s="4">
        <f t="shared" si="128"/>
        <v>1.7653476973552351E-2</v>
      </c>
      <c r="M1789" s="4"/>
      <c r="N1789" s="4"/>
      <c r="O1789" s="4"/>
      <c r="P1789" s="4"/>
      <c r="Q1789" s="4"/>
      <c r="R1789" s="4"/>
      <c r="S1789" s="4"/>
    </row>
    <row r="1790" spans="4:19" x14ac:dyDescent="0.25">
      <c r="D1790" s="4">
        <f t="shared" si="127"/>
        <v>178.69999999999413</v>
      </c>
      <c r="E1790" s="1">
        <v>206.79220000000001</v>
      </c>
      <c r="F1790" s="1">
        <v>159.9896</v>
      </c>
      <c r="G1790" s="1">
        <v>2.101542663785259</v>
      </c>
      <c r="H1790" s="1">
        <v>2.7225102812749228E-5</v>
      </c>
      <c r="I1790" s="1">
        <v>0.74691439559166128</v>
      </c>
      <c r="J1790" s="4">
        <f t="shared" si="125"/>
        <v>108.86730991163631</v>
      </c>
      <c r="K1790" s="20">
        <f t="shared" si="126"/>
        <v>2.0841139670808331</v>
      </c>
      <c r="L1790" s="4">
        <f t="shared" si="128"/>
        <v>1.7428696704425928E-2</v>
      </c>
      <c r="M1790" s="4"/>
      <c r="N1790" s="4"/>
      <c r="O1790" s="4"/>
      <c r="P1790" s="4"/>
      <c r="Q1790" s="4"/>
      <c r="R1790" s="4"/>
      <c r="S1790" s="4"/>
    </row>
    <row r="1791" spans="4:19" x14ac:dyDescent="0.25">
      <c r="D1791" s="4">
        <f t="shared" si="127"/>
        <v>178.79999999999413</v>
      </c>
      <c r="E1791" s="1">
        <v>206.8922</v>
      </c>
      <c r="F1791" s="1">
        <v>159.9896</v>
      </c>
      <c r="G1791" s="1">
        <v>2.1012162306642397</v>
      </c>
      <c r="H1791" s="1">
        <v>2.7133558328975856E-5</v>
      </c>
      <c r="I1791" s="1">
        <v>0.74707774620853773</v>
      </c>
      <c r="J1791" s="4">
        <f t="shared" si="125"/>
        <v>108.9162765017049</v>
      </c>
      <c r="K1791" s="20">
        <f t="shared" si="126"/>
        <v>2.0839972064800629</v>
      </c>
      <c r="L1791" s="4">
        <f t="shared" si="128"/>
        <v>1.7219024184176757E-2</v>
      </c>
      <c r="M1791" s="4"/>
      <c r="N1791" s="4"/>
      <c r="O1791" s="4"/>
      <c r="P1791" s="4"/>
      <c r="Q1791" s="4"/>
      <c r="R1791" s="4"/>
      <c r="S1791" s="4"/>
    </row>
    <row r="1792" spans="4:19" x14ac:dyDescent="0.25">
      <c r="D1792" s="4">
        <f t="shared" si="127"/>
        <v>178.89999999999412</v>
      </c>
      <c r="E1792" s="1">
        <v>206.9922</v>
      </c>
      <c r="F1792" s="1">
        <v>159.9896</v>
      </c>
      <c r="G1792" s="1">
        <v>2.100897122383985</v>
      </c>
      <c r="H1792" s="1">
        <v>2.704247541010418E-5</v>
      </c>
      <c r="I1792" s="1">
        <v>0.74724054755851155</v>
      </c>
      <c r="J1792" s="4">
        <f t="shared" si="125"/>
        <v>108.96509596354865</v>
      </c>
      <c r="K1792" s="20">
        <f t="shared" si="126"/>
        <v>2.0838790247283727</v>
      </c>
      <c r="L1792" s="4">
        <f t="shared" si="128"/>
        <v>1.7018097655612241E-2</v>
      </c>
      <c r="M1792" s="4"/>
      <c r="N1792" s="4"/>
      <c r="O1792" s="4"/>
      <c r="P1792" s="4"/>
      <c r="Q1792" s="4"/>
      <c r="R1792" s="4"/>
      <c r="S1792" s="4"/>
    </row>
    <row r="1793" spans="4:19" x14ac:dyDescent="0.25">
      <c r="D1793" s="4">
        <f t="shared" si="127"/>
        <v>178.99999999999412</v>
      </c>
      <c r="E1793" s="1">
        <v>207.09219999999999</v>
      </c>
      <c r="F1793" s="1">
        <v>159.9896</v>
      </c>
      <c r="G1793" s="1">
        <v>2.1005856574158321</v>
      </c>
      <c r="H1793" s="1">
        <v>2.695185158955146E-5</v>
      </c>
      <c r="I1793" s="1">
        <v>0.74740280241097212</v>
      </c>
      <c r="J1793" s="4">
        <f t="shared" si="125"/>
        <v>109.01376896038123</v>
      </c>
      <c r="K1793" s="20">
        <f t="shared" si="126"/>
        <v>2.0837594141942533</v>
      </c>
      <c r="L1793" s="4">
        <f t="shared" si="128"/>
        <v>1.6826243221578885E-2</v>
      </c>
      <c r="M1793" s="4"/>
      <c r="N1793" s="4"/>
      <c r="O1793" s="4"/>
      <c r="P1793" s="4"/>
      <c r="Q1793" s="4"/>
      <c r="R1793" s="4"/>
      <c r="S1793" s="4"/>
    </row>
    <row r="1794" spans="4:19" x14ac:dyDescent="0.25">
      <c r="D1794" s="4">
        <f t="shared" si="127"/>
        <v>179.09999999999411</v>
      </c>
      <c r="E1794" s="1">
        <v>207.19220000000001</v>
      </c>
      <c r="F1794" s="1">
        <v>159.9896</v>
      </c>
      <c r="G1794" s="1">
        <v>2.1003343835304817</v>
      </c>
      <c r="H1794" s="1">
        <v>2.6861684407196304E-5</v>
      </c>
      <c r="I1794" s="1">
        <v>0.74756451352050945</v>
      </c>
      <c r="J1794" s="4">
        <f t="shared" si="125"/>
        <v>109.0622961525728</v>
      </c>
      <c r="K1794" s="20">
        <f t="shared" si="126"/>
        <v>2.0836383672854772</v>
      </c>
      <c r="L1794" s="4">
        <f t="shared" si="128"/>
        <v>1.6696016245004497E-2</v>
      </c>
      <c r="M1794" s="4"/>
      <c r="N1794" s="4"/>
      <c r="O1794" s="4"/>
      <c r="P1794" s="4"/>
      <c r="Q1794" s="4"/>
      <c r="R1794" s="4"/>
      <c r="S1794" s="4"/>
    </row>
    <row r="1795" spans="4:19" x14ac:dyDescent="0.25">
      <c r="D1795" s="4">
        <f t="shared" si="127"/>
        <v>179.19999999999411</v>
      </c>
      <c r="E1795" s="1">
        <v>207.29220000000001</v>
      </c>
      <c r="F1795" s="1">
        <v>159.9896</v>
      </c>
      <c r="G1795" s="1">
        <v>2.1001528548680612</v>
      </c>
      <c r="H1795" s="1">
        <v>2.6771971409555139E-5</v>
      </c>
      <c r="I1795" s="1">
        <v>0.74772568362695258</v>
      </c>
      <c r="J1795" s="4">
        <f t="shared" si="125"/>
        <v>109.11067819764659</v>
      </c>
      <c r="K1795" s="20">
        <f t="shared" si="126"/>
        <v>2.0835158764503383</v>
      </c>
      <c r="L1795" s="4">
        <f t="shared" si="128"/>
        <v>1.6636978417722936E-2</v>
      </c>
      <c r="M1795" s="4"/>
      <c r="N1795" s="4"/>
      <c r="O1795" s="4"/>
      <c r="P1795" s="4"/>
      <c r="Q1795" s="4"/>
      <c r="R1795" s="4"/>
      <c r="S1795" s="4"/>
    </row>
    <row r="1796" spans="4:19" x14ac:dyDescent="0.25">
      <c r="D1796" s="4">
        <f t="shared" si="127"/>
        <v>179.2999999999941</v>
      </c>
      <c r="E1796" s="1">
        <v>207.3922</v>
      </c>
      <c r="F1796" s="1">
        <v>159.9896</v>
      </c>
      <c r="G1796" s="1">
        <v>2.100091708371246</v>
      </c>
      <c r="H1796" s="1">
        <v>2.668271014995076E-5</v>
      </c>
      <c r="I1796" s="1">
        <v>0.74788631545540984</v>
      </c>
      <c r="J1796" s="4">
        <f t="shared" ref="J1796:J1859" si="129">$B$2+($B$3-$B$2)*$B$4*I1796/(1-(1-$B$4)*I1796)</f>
        <v>109.15891575027634</v>
      </c>
      <c r="K1796" s="20">
        <f t="shared" ref="K1796:K1859" si="130">$B$19+$B$20*I1796+$B$21*F1796+($B$22+$B$23*F1796-$B$19-$B$20*I1796-$B$21*F1796)/(1+EXP($B$24*(F1796-J1796-$B$25-$B$26*F1796)))</f>
        <v>2.0833919341788945</v>
      </c>
      <c r="L1796" s="4">
        <f t="shared" si="128"/>
        <v>1.669977419235158E-2</v>
      </c>
      <c r="M1796" s="4"/>
      <c r="N1796" s="4"/>
      <c r="O1796" s="4"/>
      <c r="P1796" s="4"/>
      <c r="Q1796" s="4"/>
      <c r="R1796" s="4"/>
      <c r="S1796" s="4"/>
    </row>
    <row r="1797" spans="4:19" x14ac:dyDescent="0.25">
      <c r="D1797" s="4">
        <f t="shared" ref="D1797:D1860" si="131">D1796+0.1</f>
        <v>179.39999999999409</v>
      </c>
      <c r="E1797" s="1">
        <v>207.4922</v>
      </c>
      <c r="F1797" s="1">
        <v>159.9896</v>
      </c>
      <c r="G1797" s="1">
        <v>2.1000955300272972</v>
      </c>
      <c r="H1797" s="1">
        <v>2.659389818867864E-5</v>
      </c>
      <c r="I1797" s="1">
        <v>0.74804641171630959</v>
      </c>
      <c r="J1797" s="4">
        <f t="shared" si="129"/>
        <v>109.20700946228361</v>
      </c>
      <c r="K1797" s="20">
        <f t="shared" si="130"/>
        <v>2.0832665330042102</v>
      </c>
      <c r="L1797" s="4">
        <f t="shared" si="128"/>
        <v>1.6828997023087044E-2</v>
      </c>
      <c r="M1797" s="4"/>
      <c r="N1797" s="4"/>
      <c r="O1797" s="4"/>
      <c r="P1797" s="4"/>
      <c r="Q1797" s="4"/>
      <c r="R1797" s="4"/>
      <c r="S1797" s="4"/>
    </row>
    <row r="1798" spans="4:19" x14ac:dyDescent="0.25">
      <c r="D1798" s="4">
        <f t="shared" si="131"/>
        <v>179.49999999999409</v>
      </c>
      <c r="E1798" s="1">
        <v>207.59219999999999</v>
      </c>
      <c r="F1798" s="1">
        <v>159.9896</v>
      </c>
      <c r="G1798" s="1">
        <v>2.1000638421292077</v>
      </c>
      <c r="H1798" s="1">
        <v>2.6505533093166878E-5</v>
      </c>
      <c r="I1798" s="1">
        <v>0.74820597510544162</v>
      </c>
      <c r="J1798" s="4">
        <f t="shared" si="129"/>
        <v>109.25495998263581</v>
      </c>
      <c r="K1798" s="20">
        <f t="shared" si="130"/>
        <v>2.0831396655036127</v>
      </c>
      <c r="L1798" s="4">
        <f t="shared" si="128"/>
        <v>1.6924176625594978E-2</v>
      </c>
      <c r="M1798" s="4"/>
      <c r="N1798" s="4"/>
      <c r="O1798" s="4"/>
      <c r="P1798" s="4"/>
      <c r="Q1798" s="4"/>
      <c r="R1798" s="4"/>
      <c r="S1798" s="4"/>
    </row>
    <row r="1799" spans="4:19" x14ac:dyDescent="0.25">
      <c r="D1799" s="4">
        <f t="shared" si="131"/>
        <v>179.59999999999408</v>
      </c>
      <c r="E1799" s="1">
        <v>207.69220000000001</v>
      </c>
      <c r="F1799" s="1">
        <v>159.9896</v>
      </c>
      <c r="G1799" s="1">
        <v>2.0999716446769785</v>
      </c>
      <c r="H1799" s="1">
        <v>2.6417612438130132E-5</v>
      </c>
      <c r="I1799" s="1">
        <v>0.74836500830400066</v>
      </c>
      <c r="J1799" s="4">
        <f t="shared" si="129"/>
        <v>109.3027679574448</v>
      </c>
      <c r="K1799" s="20">
        <f t="shared" si="130"/>
        <v>2.0830113242999375</v>
      </c>
      <c r="L1799" s="4">
        <f t="shared" si="128"/>
        <v>1.6960320377040983E-2</v>
      </c>
      <c r="M1799" s="4"/>
      <c r="N1799" s="4"/>
      <c r="O1799" s="4"/>
      <c r="P1799" s="4"/>
      <c r="Q1799" s="4"/>
      <c r="R1799" s="4"/>
      <c r="S1799" s="4"/>
    </row>
    <row r="1800" spans="4:19" x14ac:dyDescent="0.25">
      <c r="D1800" s="4">
        <f t="shared" si="131"/>
        <v>179.69999999999408</v>
      </c>
      <c r="E1800" s="1">
        <v>207.79220000000001</v>
      </c>
      <c r="F1800" s="1">
        <v>159.9896</v>
      </c>
      <c r="G1800" s="1">
        <v>2.0998471223839852</v>
      </c>
      <c r="H1800" s="1">
        <v>2.6330133805719512E-5</v>
      </c>
      <c r="I1800" s="1">
        <v>0.74852351397862937</v>
      </c>
      <c r="J1800" s="4">
        <f t="shared" si="129"/>
        <v>109.35043402996536</v>
      </c>
      <c r="K1800" s="20">
        <f t="shared" si="130"/>
        <v>2.08288150206279</v>
      </c>
      <c r="L1800" s="4">
        <f t="shared" si="128"/>
        <v>1.6965620321195196E-2</v>
      </c>
      <c r="M1800" s="4"/>
      <c r="N1800" s="4"/>
      <c r="O1800" s="4"/>
      <c r="P1800" s="4"/>
      <c r="Q1800" s="4"/>
      <c r="R1800" s="4"/>
      <c r="S1800" s="4"/>
    </row>
    <row r="1801" spans="4:19" x14ac:dyDescent="0.25">
      <c r="D1801" s="4">
        <f t="shared" si="131"/>
        <v>179.79999999999407</v>
      </c>
      <c r="E1801" s="1">
        <v>207.8922</v>
      </c>
      <c r="F1801" s="1">
        <v>159.9896</v>
      </c>
      <c r="G1801" s="1">
        <v>2.0996667083712461</v>
      </c>
      <c r="H1801" s="1">
        <v>2.6243094785668761E-5</v>
      </c>
      <c r="I1801" s="1">
        <v>0.74868149478146373</v>
      </c>
      <c r="J1801" s="4">
        <f t="shared" si="129"/>
        <v>109.39795884059457</v>
      </c>
      <c r="K1801" s="20">
        <f t="shared" si="130"/>
        <v>2.0827501915098012</v>
      </c>
      <c r="L1801" s="4">
        <f t="shared" si="128"/>
        <v>1.6916516861444908E-2</v>
      </c>
      <c r="M1801" s="4"/>
      <c r="N1801" s="4"/>
      <c r="O1801" s="4"/>
      <c r="P1801" s="4"/>
      <c r="Q1801" s="4"/>
      <c r="R1801" s="4"/>
      <c r="S1801" s="4"/>
    </row>
    <row r="1802" spans="4:19" x14ac:dyDescent="0.25">
      <c r="D1802" s="4">
        <f t="shared" si="131"/>
        <v>179.89999999999407</v>
      </c>
      <c r="E1802" s="1">
        <v>207.9922</v>
      </c>
      <c r="F1802" s="1">
        <v>159.9896</v>
      </c>
      <c r="G1802" s="1">
        <v>2.0994082688808002</v>
      </c>
      <c r="H1802" s="1">
        <v>2.6156492975432338E-5</v>
      </c>
      <c r="I1802" s="1">
        <v>0.74883895335017769</v>
      </c>
      <c r="J1802" s="4">
        <f t="shared" si="129"/>
        <v>109.44534302687114</v>
      </c>
      <c r="K1802" s="20">
        <f t="shared" si="130"/>
        <v>2.0826173854078904</v>
      </c>
      <c r="L1802" s="4">
        <f t="shared" si="128"/>
        <v>1.6790883472909801E-2</v>
      </c>
      <c r="M1802" s="4"/>
      <c r="N1802" s="4"/>
      <c r="O1802" s="4"/>
      <c r="P1802" s="4"/>
      <c r="Q1802" s="4"/>
      <c r="R1802" s="4"/>
      <c r="S1802" s="4"/>
    </row>
    <row r="1803" spans="4:19" x14ac:dyDescent="0.25">
      <c r="D1803" s="4">
        <f t="shared" si="131"/>
        <v>179.99999999999406</v>
      </c>
      <c r="E1803" s="1">
        <v>208.09219999999999</v>
      </c>
      <c r="F1803" s="1">
        <v>159.9896</v>
      </c>
      <c r="G1803" s="1">
        <v>2.0991399567788895</v>
      </c>
      <c r="H1803" s="1">
        <v>2.6070325980322426E-5</v>
      </c>
      <c r="I1803" s="1">
        <v>0.74899589230803032</v>
      </c>
      <c r="J1803" s="4">
        <f t="shared" si="129"/>
        <v>109.49258722347552</v>
      </c>
      <c r="K1803" s="20">
        <f t="shared" si="130"/>
        <v>2.0824830765745292</v>
      </c>
      <c r="L1803" s="4">
        <f t="shared" si="128"/>
        <v>1.6656880204360291E-2</v>
      </c>
      <c r="M1803" s="4"/>
      <c r="N1803" s="4"/>
      <c r="O1803" s="4"/>
      <c r="P1803" s="4"/>
      <c r="Q1803" s="4"/>
      <c r="R1803" s="4"/>
      <c r="S1803" s="4"/>
    </row>
    <row r="1804" spans="4:19" x14ac:dyDescent="0.25">
      <c r="D1804" s="4">
        <f t="shared" si="131"/>
        <v>180.09999999999405</v>
      </c>
      <c r="E1804" s="1">
        <v>208.19220000000001</v>
      </c>
      <c r="F1804" s="1">
        <v>159.9896</v>
      </c>
      <c r="G1804" s="1">
        <v>2.0988961669699719</v>
      </c>
      <c r="H1804" s="1">
        <v>2.5984591413638081E-5</v>
      </c>
      <c r="I1804" s="1">
        <v>0.74915231426391227</v>
      </c>
      <c r="J1804" s="4">
        <f t="shared" si="129"/>
        <v>109.53969206223003</v>
      </c>
      <c r="K1804" s="20">
        <f t="shared" si="130"/>
        <v>2.0823472578790074</v>
      </c>
      <c r="L1804" s="4">
        <f t="shared" si="128"/>
        <v>1.6548909090964514E-2</v>
      </c>
      <c r="M1804" s="4"/>
      <c r="N1804" s="4"/>
      <c r="O1804" s="4"/>
      <c r="P1804" s="4"/>
      <c r="Q1804" s="4"/>
      <c r="R1804" s="4"/>
      <c r="S1804" s="4"/>
    </row>
    <row r="1805" spans="4:19" x14ac:dyDescent="0.25">
      <c r="D1805" s="4">
        <f t="shared" si="131"/>
        <v>180.19999999999405</v>
      </c>
      <c r="E1805" s="1">
        <v>208.29220000000001</v>
      </c>
      <c r="F1805" s="1">
        <v>159.9896</v>
      </c>
      <c r="G1805" s="1">
        <v>2.0986692561419469</v>
      </c>
      <c r="H1805" s="1">
        <v>2.5899286896793398E-5</v>
      </c>
      <c r="I1805" s="1">
        <v>0.74930822181239409</v>
      </c>
      <c r="J1805" s="4">
        <f t="shared" si="129"/>
        <v>109.58665817209926</v>
      </c>
      <c r="K1805" s="20">
        <f t="shared" si="130"/>
        <v>2.0822099222436994</v>
      </c>
      <c r="L1805" s="4">
        <f t="shared" si="128"/>
        <v>1.6459333898247497E-2</v>
      </c>
      <c r="M1805" s="4"/>
      <c r="N1805" s="4"/>
      <c r="O1805" s="4"/>
      <c r="P1805" s="4"/>
      <c r="Q1805" s="4"/>
      <c r="R1805" s="4"/>
      <c r="S1805" s="4"/>
    </row>
    <row r="1806" spans="4:19" x14ac:dyDescent="0.25">
      <c r="D1806" s="4">
        <f t="shared" si="131"/>
        <v>180.29999999999404</v>
      </c>
      <c r="E1806" s="1">
        <v>208.3922</v>
      </c>
      <c r="F1806" s="1">
        <v>159.9896</v>
      </c>
      <c r="G1806" s="1">
        <v>2.0984310395814374</v>
      </c>
      <c r="H1806" s="1">
        <v>2.5814410059436304E-5</v>
      </c>
      <c r="I1806" s="1">
        <v>0.74946361753377488</v>
      </c>
      <c r="J1806" s="4">
        <f t="shared" si="129"/>
        <v>109.63348617919139</v>
      </c>
      <c r="K1806" s="20">
        <f t="shared" si="130"/>
        <v>2.082071062645336</v>
      </c>
      <c r="L1806" s="4">
        <f t="shared" ref="L1806:L1869" si="132">ABS(G1806-K1806)</f>
        <v>1.6359976936101361E-2</v>
      </c>
      <c r="M1806" s="4"/>
      <c r="N1806" s="4"/>
      <c r="O1806" s="4"/>
      <c r="P1806" s="4"/>
      <c r="Q1806" s="4"/>
      <c r="R1806" s="4"/>
      <c r="S1806" s="4"/>
    </row>
    <row r="1807" spans="4:19" x14ac:dyDescent="0.25">
      <c r="D1807" s="4">
        <f t="shared" si="131"/>
        <v>180.39999999999404</v>
      </c>
      <c r="E1807" s="1">
        <v>208.4922</v>
      </c>
      <c r="F1807" s="1">
        <v>159.9896</v>
      </c>
      <c r="G1807" s="1">
        <v>2.0981811988171062</v>
      </c>
      <c r="H1807" s="1">
        <v>2.5729958539569916E-5</v>
      </c>
      <c r="I1807" s="1">
        <v>0.74961850399413155</v>
      </c>
      <c r="J1807" s="4">
        <f t="shared" si="129"/>
        <v>109.68017670675913</v>
      </c>
      <c r="K1807" s="20">
        <f t="shared" si="130"/>
        <v>2.0819306721162754</v>
      </c>
      <c r="L1807" s="4">
        <f t="shared" si="132"/>
        <v>1.6250526700830825E-2</v>
      </c>
      <c r="M1807" s="4"/>
      <c r="N1807" s="4"/>
      <c r="O1807" s="4"/>
      <c r="P1807" s="4"/>
      <c r="Q1807" s="4"/>
      <c r="R1807" s="4"/>
      <c r="S1807" s="4"/>
    </row>
    <row r="1808" spans="4:19" x14ac:dyDescent="0.25">
      <c r="D1808" s="4">
        <f t="shared" si="131"/>
        <v>180.49999999999403</v>
      </c>
      <c r="E1808" s="1">
        <v>208.59219999999999</v>
      </c>
      <c r="F1808" s="1">
        <v>159.9896</v>
      </c>
      <c r="G1808" s="1">
        <v>2.0979499886260231</v>
      </c>
      <c r="H1808" s="1">
        <v>2.5645929983661276E-5</v>
      </c>
      <c r="I1808" s="1">
        <v>0.74977288374536899</v>
      </c>
      <c r="J1808" s="4">
        <f t="shared" si="129"/>
        <v>109.72673037520137</v>
      </c>
      <c r="K1808" s="20">
        <f t="shared" si="130"/>
        <v>2.0817887437457725</v>
      </c>
      <c r="L1808" s="4">
        <f t="shared" si="132"/>
        <v>1.6161244880250614E-2</v>
      </c>
      <c r="M1808" s="4"/>
      <c r="N1808" s="4"/>
      <c r="O1808" s="4"/>
      <c r="P1808" s="4"/>
      <c r="Q1808" s="4"/>
      <c r="R1808" s="4"/>
      <c r="S1808" s="4"/>
    </row>
    <row r="1809" spans="4:19" x14ac:dyDescent="0.25">
      <c r="D1809" s="4">
        <f t="shared" si="131"/>
        <v>180.59999999999403</v>
      </c>
      <c r="E1809" s="1">
        <v>208.69220000000001</v>
      </c>
      <c r="F1809" s="1">
        <v>159.9896</v>
      </c>
      <c r="G1809" s="1">
        <v>2.097754606460418</v>
      </c>
      <c r="H1809" s="1">
        <v>2.5562322046754122E-5</v>
      </c>
      <c r="I1809" s="1">
        <v>0.74992675932527098</v>
      </c>
      <c r="J1809" s="4">
        <f t="shared" si="129"/>
        <v>109.77314780206511</v>
      </c>
      <c r="K1809" s="20">
        <f t="shared" si="130"/>
        <v>2.0816452706812574</v>
      </c>
      <c r="L1809" s="4">
        <f t="shared" si="132"/>
        <v>1.6109335779160627E-2</v>
      </c>
      <c r="M1809" s="4"/>
      <c r="N1809" s="4"/>
      <c r="O1809" s="4"/>
      <c r="P1809" s="4"/>
      <c r="Q1809" s="4"/>
      <c r="R1809" s="4"/>
      <c r="S1809" s="4"/>
    </row>
    <row r="1810" spans="4:19" x14ac:dyDescent="0.25">
      <c r="D1810" s="4">
        <f t="shared" si="131"/>
        <v>180.69999999999402</v>
      </c>
      <c r="E1810" s="1">
        <v>208.79220000000001</v>
      </c>
      <c r="F1810" s="1">
        <v>159.9896</v>
      </c>
      <c r="G1810" s="1">
        <v>2.0975845427661506</v>
      </c>
      <c r="H1810" s="1">
        <v>2.547913239257115E-5</v>
      </c>
      <c r="I1810" s="1">
        <v>0.75008013325755152</v>
      </c>
      <c r="J1810" s="4">
        <f t="shared" si="129"/>
        <v>109.81942960204772</v>
      </c>
      <c r="K1810" s="20">
        <f t="shared" si="130"/>
        <v>2.0815002461296026</v>
      </c>
      <c r="L1810" s="4">
        <f t="shared" si="132"/>
        <v>1.6084296636547979E-2</v>
      </c>
      <c r="M1810" s="4"/>
      <c r="N1810" s="4"/>
      <c r="O1810" s="4"/>
      <c r="P1810" s="4"/>
      <c r="Q1810" s="4"/>
      <c r="R1810" s="4"/>
      <c r="S1810" s="4"/>
    </row>
    <row r="1811" spans="4:19" x14ac:dyDescent="0.25">
      <c r="D1811" s="4">
        <f t="shared" si="131"/>
        <v>180.79999999999401</v>
      </c>
      <c r="E1811" s="1">
        <v>208.8922</v>
      </c>
      <c r="F1811" s="1">
        <v>159.9896</v>
      </c>
      <c r="G1811" s="1">
        <v>2.097365275250227</v>
      </c>
      <c r="H1811" s="1">
        <v>2.5396358693616444E-5</v>
      </c>
      <c r="I1811" s="1">
        <v>0.75023300805190696</v>
      </c>
      <c r="J1811" s="4">
        <f t="shared" si="129"/>
        <v>109.86557638699918</v>
      </c>
      <c r="K1811" s="20">
        <f t="shared" si="130"/>
        <v>2.0813536633584029</v>
      </c>
      <c r="L1811" s="4">
        <f t="shared" si="132"/>
        <v>1.6011611891824096E-2</v>
      </c>
      <c r="M1811" s="4"/>
      <c r="N1811" s="4"/>
      <c r="O1811" s="4"/>
      <c r="P1811" s="4"/>
      <c r="Q1811" s="4"/>
      <c r="R1811" s="4"/>
      <c r="S1811" s="4"/>
    </row>
    <row r="1812" spans="4:19" x14ac:dyDescent="0.25">
      <c r="D1812" s="4">
        <f t="shared" si="131"/>
        <v>180.89999999999401</v>
      </c>
      <c r="E1812" s="1">
        <v>208.9922</v>
      </c>
      <c r="F1812" s="1">
        <v>159.9896</v>
      </c>
      <c r="G1812" s="1">
        <v>2.0971452115559597</v>
      </c>
      <c r="H1812" s="1">
        <v>2.5313998631270802E-5</v>
      </c>
      <c r="I1812" s="1">
        <v>0.75038538620406869</v>
      </c>
      <c r="J1812" s="4">
        <f t="shared" si="129"/>
        <v>109.91158876592517</v>
      </c>
      <c r="K1812" s="20">
        <f t="shared" si="130"/>
        <v>2.0812055156972464</v>
      </c>
      <c r="L1812" s="4">
        <f t="shared" si="132"/>
        <v>1.5939695858713243E-2</v>
      </c>
      <c r="M1812" s="4"/>
      <c r="N1812" s="4"/>
      <c r="O1812" s="4"/>
      <c r="P1812" s="4"/>
      <c r="Q1812" s="4"/>
      <c r="R1812" s="4"/>
      <c r="S1812" s="4"/>
    </row>
    <row r="1813" spans="4:19" x14ac:dyDescent="0.25">
      <c r="D1813" s="4">
        <f t="shared" si="131"/>
        <v>180.999999999994</v>
      </c>
      <c r="E1813" s="1">
        <v>209.09219999999999</v>
      </c>
      <c r="F1813" s="1">
        <v>159.9896</v>
      </c>
      <c r="G1813" s="1">
        <v>2.0969705300272974</v>
      </c>
      <c r="H1813" s="1">
        <v>2.5232049895886866E-5</v>
      </c>
      <c r="I1813" s="1">
        <v>0.75053727019585637</v>
      </c>
      <c r="J1813" s="4">
        <f t="shared" si="129"/>
        <v>109.95746734498995</v>
      </c>
      <c r="K1813" s="20">
        <f t="shared" si="130"/>
        <v>2.08105579653899</v>
      </c>
      <c r="L1813" s="4">
        <f t="shared" si="132"/>
        <v>1.5914733488307409E-2</v>
      </c>
      <c r="M1813" s="4"/>
      <c r="N1813" s="4"/>
      <c r="O1813" s="4"/>
      <c r="P1813" s="4"/>
      <c r="Q1813" s="4"/>
      <c r="R1813" s="4"/>
      <c r="S1813" s="4"/>
    </row>
    <row r="1814" spans="4:19" x14ac:dyDescent="0.25">
      <c r="D1814" s="4">
        <f t="shared" si="131"/>
        <v>181.099999999994</v>
      </c>
      <c r="E1814" s="1">
        <v>209.19220000000001</v>
      </c>
      <c r="F1814" s="1">
        <v>159.9896</v>
      </c>
      <c r="G1814" s="1">
        <v>2.096796803912647</v>
      </c>
      <c r="H1814" s="1">
        <v>2.5150510186875831E-5</v>
      </c>
      <c r="I1814" s="1">
        <v>0.7506886624952317</v>
      </c>
      <c r="J1814" s="4">
        <f t="shared" si="129"/>
        <v>110.00321272751968</v>
      </c>
      <c r="K1814" s="20">
        <f t="shared" si="130"/>
        <v>2.0809044993410342</v>
      </c>
      <c r="L1814" s="4">
        <f t="shared" si="132"/>
        <v>1.5892304571612836E-2</v>
      </c>
      <c r="M1814" s="4"/>
      <c r="N1814" s="4"/>
      <c r="O1814" s="4"/>
      <c r="P1814" s="4"/>
      <c r="Q1814" s="4"/>
      <c r="R1814" s="4"/>
      <c r="S1814" s="4"/>
    </row>
    <row r="1815" spans="4:19" x14ac:dyDescent="0.25">
      <c r="D1815" s="4">
        <f t="shared" si="131"/>
        <v>181.19999999999399</v>
      </c>
      <c r="E1815" s="1">
        <v>209.29220000000001</v>
      </c>
      <c r="F1815" s="1">
        <v>159.9896</v>
      </c>
      <c r="G1815" s="1">
        <v>2.0966203707916282</v>
      </c>
      <c r="H1815" s="1">
        <v>2.5069377212796348E-5</v>
      </c>
      <c r="I1815" s="1">
        <v>0.75083956555635289</v>
      </c>
      <c r="J1815" s="4">
        <f t="shared" si="129"/>
        <v>110.04882551400618</v>
      </c>
      <c r="K1815" s="20">
        <f t="shared" si="130"/>
        <v>2.0807516176265941</v>
      </c>
      <c r="L1815" s="4">
        <f t="shared" si="132"/>
        <v>1.5868753165034111E-2</v>
      </c>
      <c r="M1815" s="4"/>
      <c r="N1815" s="4"/>
      <c r="O1815" s="4"/>
      <c r="P1815" s="4"/>
      <c r="Q1815" s="4"/>
      <c r="R1815" s="4"/>
      <c r="S1815" s="4"/>
    </row>
    <row r="1816" spans="4:19" x14ac:dyDescent="0.25">
      <c r="D1816" s="4">
        <f t="shared" si="131"/>
        <v>181.29999999999399</v>
      </c>
      <c r="E1816" s="1">
        <v>209.3922</v>
      </c>
      <c r="F1816" s="1">
        <v>159.9896</v>
      </c>
      <c r="G1816" s="1">
        <v>2.0963802434030931</v>
      </c>
      <c r="H1816" s="1">
        <v>2.4988648691432857E-5</v>
      </c>
      <c r="I1816" s="1">
        <v>0.75098998181962962</v>
      </c>
      <c r="J1816" s="4">
        <f t="shared" si="129"/>
        <v>110.09430630211068</v>
      </c>
      <c r="K1816" s="20">
        <f t="shared" si="130"/>
        <v>2.0805971449859739</v>
      </c>
      <c r="L1816" s="4">
        <f t="shared" si="132"/>
        <v>1.5783098417119223E-2</v>
      </c>
      <c r="M1816" s="4"/>
      <c r="N1816" s="4"/>
      <c r="O1816" s="4"/>
      <c r="P1816" s="4"/>
      <c r="Q1816" s="4"/>
      <c r="R1816" s="4"/>
      <c r="S1816" s="4"/>
    </row>
    <row r="1817" spans="4:19" x14ac:dyDescent="0.25">
      <c r="D1817" s="4">
        <f t="shared" si="131"/>
        <v>181.39999999999398</v>
      </c>
      <c r="E1817" s="1">
        <v>209.4922</v>
      </c>
      <c r="F1817" s="1">
        <v>159.9896</v>
      </c>
      <c r="G1817" s="1">
        <v>2.0960877274795262</v>
      </c>
      <c r="H1817" s="1">
        <v>2.4908322349876998E-5</v>
      </c>
      <c r="I1817" s="1">
        <v>0.75113991371177824</v>
      </c>
      <c r="J1817" s="4">
        <f t="shared" si="129"/>
        <v>110.13965568666802</v>
      </c>
      <c r="K1817" s="20">
        <f t="shared" si="130"/>
        <v>2.0804410750778346</v>
      </c>
      <c r="L1817" s="4">
        <f t="shared" si="132"/>
        <v>1.5646652401691608E-2</v>
      </c>
      <c r="M1817" s="4"/>
      <c r="N1817" s="4"/>
      <c r="O1817" s="4"/>
      <c r="P1817" s="4"/>
      <c r="Q1817" s="4"/>
      <c r="R1817" s="4"/>
      <c r="S1817" s="4"/>
    </row>
    <row r="1818" spans="4:19" x14ac:dyDescent="0.25">
      <c r="D1818" s="4">
        <f t="shared" si="131"/>
        <v>181.49999999999397</v>
      </c>
      <c r="E1818" s="1">
        <v>209.59219999999999</v>
      </c>
      <c r="F1818" s="1">
        <v>159.9896</v>
      </c>
      <c r="G1818" s="1">
        <v>2.095842663785259</v>
      </c>
      <c r="H1818" s="1">
        <v>2.4828395924601393E-5</v>
      </c>
      <c r="I1818" s="1">
        <v>0.75128936364587751</v>
      </c>
      <c r="J1818" s="4">
        <f t="shared" si="129"/>
        <v>110.18487425969093</v>
      </c>
      <c r="K1818" s="20">
        <f t="shared" si="130"/>
        <v>2.080283401630469</v>
      </c>
      <c r="L1818" s="4">
        <f t="shared" si="132"/>
        <v>1.5559262154789977E-2</v>
      </c>
      <c r="M1818" s="4"/>
      <c r="N1818" s="4"/>
      <c r="O1818" s="4"/>
      <c r="P1818" s="4"/>
      <c r="Q1818" s="4"/>
      <c r="R1818" s="4"/>
      <c r="S1818" s="4"/>
    </row>
    <row r="1819" spans="4:19" x14ac:dyDescent="0.25">
      <c r="D1819" s="4">
        <f t="shared" si="131"/>
        <v>181.59999999999397</v>
      </c>
      <c r="E1819" s="1">
        <v>209.69220000000001</v>
      </c>
      <c r="F1819" s="1">
        <v>159.9896</v>
      </c>
      <c r="G1819" s="1">
        <v>2.0956321542311187</v>
      </c>
      <c r="H1819" s="1">
        <v>2.4748867161531076E-5</v>
      </c>
      <c r="I1819" s="1">
        <v>0.75143833402142513</v>
      </c>
      <c r="J1819" s="4">
        <f t="shared" si="129"/>
        <v>110.22996261037473</v>
      </c>
      <c r="K1819" s="20">
        <f t="shared" si="130"/>
        <v>2.0801241184430652</v>
      </c>
      <c r="L1819" s="4">
        <f t="shared" si="132"/>
        <v>1.5508035788053487E-2</v>
      </c>
      <c r="M1819" s="4"/>
      <c r="N1819" s="4"/>
      <c r="O1819" s="4"/>
      <c r="P1819" s="4"/>
      <c r="Q1819" s="4"/>
      <c r="R1819" s="4"/>
      <c r="S1819" s="4"/>
    </row>
    <row r="1820" spans="4:19" x14ac:dyDescent="0.25">
      <c r="D1820" s="4">
        <f t="shared" si="131"/>
        <v>181.69999999999396</v>
      </c>
      <c r="E1820" s="1">
        <v>209.79220000000001</v>
      </c>
      <c r="F1820" s="1">
        <v>159.989</v>
      </c>
      <c r="G1820" s="1">
        <v>2.0955292879890806</v>
      </c>
      <c r="H1820" s="1">
        <v>2.4666260627588644E-5</v>
      </c>
      <c r="I1820" s="1">
        <v>0.75158682722439429</v>
      </c>
      <c r="J1820" s="4">
        <f t="shared" si="129"/>
        <v>110.27492132510216</v>
      </c>
      <c r="K1820" s="20">
        <f t="shared" si="130"/>
        <v>2.0799556758765347</v>
      </c>
      <c r="L1820" s="4">
        <f t="shared" si="132"/>
        <v>1.557361211254582E-2</v>
      </c>
      <c r="M1820" s="4"/>
      <c r="N1820" s="4"/>
      <c r="O1820" s="4"/>
      <c r="P1820" s="4"/>
      <c r="Q1820" s="4"/>
      <c r="R1820" s="4"/>
      <c r="S1820" s="4"/>
    </row>
    <row r="1821" spans="4:19" x14ac:dyDescent="0.25">
      <c r="D1821" s="4">
        <f t="shared" si="131"/>
        <v>181.79999999999396</v>
      </c>
      <c r="E1821" s="1">
        <v>209.8922</v>
      </c>
      <c r="F1821" s="1">
        <v>159.98840000000001</v>
      </c>
      <c r="G1821" s="1">
        <v>2.095485657415832</v>
      </c>
      <c r="H1821" s="1">
        <v>2.4584072404698878E-5</v>
      </c>
      <c r="I1821" s="1">
        <v>0.75173482478815978</v>
      </c>
      <c r="J1821" s="4">
        <f t="shared" si="129"/>
        <v>110.31974467496187</v>
      </c>
      <c r="K1821" s="20">
        <f t="shared" si="130"/>
        <v>2.0797854489967533</v>
      </c>
      <c r="L1821" s="4">
        <f t="shared" si="132"/>
        <v>1.5700208419078709E-2</v>
      </c>
      <c r="M1821" s="4"/>
      <c r="N1821" s="4"/>
      <c r="O1821" s="4"/>
      <c r="P1821" s="4"/>
      <c r="Q1821" s="4"/>
      <c r="R1821" s="4"/>
      <c r="S1821" s="4"/>
    </row>
    <row r="1822" spans="4:19" x14ac:dyDescent="0.25">
      <c r="D1822" s="4">
        <f t="shared" si="131"/>
        <v>181.89999999999395</v>
      </c>
      <c r="E1822" s="1">
        <v>209.9922</v>
      </c>
      <c r="F1822" s="1">
        <v>159.98840000000001</v>
      </c>
      <c r="G1822" s="1">
        <v>2.0954700523202909</v>
      </c>
      <c r="H1822" s="1">
        <v>2.4505758932363907E-5</v>
      </c>
      <c r="I1822" s="1">
        <v>0.75188232922258802</v>
      </c>
      <c r="J1822" s="4">
        <f t="shared" si="129"/>
        <v>110.36443328022939</v>
      </c>
      <c r="K1822" s="20">
        <f t="shared" si="130"/>
        <v>2.079621164067269</v>
      </c>
      <c r="L1822" s="4">
        <f t="shared" si="132"/>
        <v>1.5848888253021887E-2</v>
      </c>
      <c r="M1822" s="4"/>
      <c r="N1822" s="4"/>
      <c r="O1822" s="4"/>
      <c r="P1822" s="4"/>
      <c r="Q1822" s="4"/>
      <c r="R1822" s="4"/>
      <c r="S1822" s="4"/>
    </row>
    <row r="1823" spans="4:19" x14ac:dyDescent="0.25">
      <c r="D1823" s="4">
        <f t="shared" si="131"/>
        <v>181.99999999999395</v>
      </c>
      <c r="E1823" s="1">
        <v>210.09219999999999</v>
      </c>
      <c r="F1823" s="1">
        <v>159.98840000000001</v>
      </c>
      <c r="G1823" s="1">
        <v>2.0954595427661502</v>
      </c>
      <c r="H1823" s="1">
        <v>2.4427833989841483E-5</v>
      </c>
      <c r="I1823" s="1">
        <v>0.75202936377618224</v>
      </c>
      <c r="J1823" s="4">
        <f t="shared" si="129"/>
        <v>110.40899404866535</v>
      </c>
      <c r="K1823" s="20">
        <f t="shared" si="130"/>
        <v>2.0794552449311774</v>
      </c>
      <c r="L1823" s="4">
        <f t="shared" si="132"/>
        <v>1.6004297834972814E-2</v>
      </c>
      <c r="M1823" s="4"/>
      <c r="N1823" s="4"/>
      <c r="O1823" s="4"/>
      <c r="P1823" s="4"/>
      <c r="Q1823" s="4"/>
      <c r="R1823" s="4"/>
      <c r="S1823" s="4"/>
    </row>
    <row r="1824" spans="4:19" x14ac:dyDescent="0.25">
      <c r="D1824" s="4">
        <f t="shared" si="131"/>
        <v>182.09999999999394</v>
      </c>
      <c r="E1824" s="1">
        <v>210.19220000000001</v>
      </c>
      <c r="F1824" s="1">
        <v>159.98840000000001</v>
      </c>
      <c r="G1824" s="1">
        <v>2.0954195746132842</v>
      </c>
      <c r="H1824" s="1">
        <v>2.435029537234254E-5</v>
      </c>
      <c r="I1824" s="1">
        <v>0.75217593078012135</v>
      </c>
      <c r="J1824" s="4">
        <f t="shared" si="129"/>
        <v>110.45342755516594</v>
      </c>
      <c r="K1824" s="20">
        <f t="shared" si="130"/>
        <v>2.07928768576864</v>
      </c>
      <c r="L1824" s="4">
        <f t="shared" si="132"/>
        <v>1.6131888844644227E-2</v>
      </c>
      <c r="M1824" s="4"/>
      <c r="N1824" s="4"/>
      <c r="O1824" s="4"/>
      <c r="P1824" s="4"/>
      <c r="Q1824" s="4"/>
      <c r="R1824" s="4"/>
      <c r="S1824" s="4"/>
    </row>
    <row r="1825" spans="4:19" x14ac:dyDescent="0.25">
      <c r="D1825" s="4">
        <f t="shared" si="131"/>
        <v>182.19999999999393</v>
      </c>
      <c r="E1825" s="1">
        <v>210.29220000000001</v>
      </c>
      <c r="F1825" s="1">
        <v>159.98840000000001</v>
      </c>
      <c r="G1825" s="1">
        <v>2.0953111351228384</v>
      </c>
      <c r="H1825" s="1">
        <v>2.4273140884896522E-5</v>
      </c>
      <c r="I1825" s="1">
        <v>0.75232203255235541</v>
      </c>
      <c r="J1825" s="4">
        <f t="shared" si="129"/>
        <v>110.49773437184324</v>
      </c>
      <c r="K1825" s="20">
        <f t="shared" si="130"/>
        <v>2.0791184808383671</v>
      </c>
      <c r="L1825" s="4">
        <f t="shared" si="132"/>
        <v>1.6192654284471253E-2</v>
      </c>
      <c r="M1825" s="4"/>
      <c r="N1825" s="4"/>
      <c r="O1825" s="4"/>
      <c r="P1825" s="4"/>
      <c r="Q1825" s="4"/>
      <c r="R1825" s="4"/>
      <c r="S1825" s="4"/>
    </row>
    <row r="1826" spans="4:19" x14ac:dyDescent="0.25">
      <c r="D1826" s="4">
        <f t="shared" si="131"/>
        <v>182.29999999999393</v>
      </c>
      <c r="E1826" s="1">
        <v>210.3922</v>
      </c>
      <c r="F1826" s="1">
        <v>159.98840000000001</v>
      </c>
      <c r="G1826" s="1">
        <v>2.0951509440400358</v>
      </c>
      <c r="H1826" s="1">
        <v>2.4196368342400865E-5</v>
      </c>
      <c r="I1826" s="1">
        <v>0.75246767139766479</v>
      </c>
      <c r="J1826" s="4">
        <f t="shared" si="129"/>
        <v>110.54191506803132</v>
      </c>
      <c r="K1826" s="20">
        <f t="shared" si="130"/>
        <v>2.0789476244788685</v>
      </c>
      <c r="L1826" s="4">
        <f t="shared" si="132"/>
        <v>1.6203319561167273E-2</v>
      </c>
      <c r="M1826" s="4"/>
      <c r="N1826" s="4"/>
      <c r="O1826" s="4"/>
      <c r="P1826" s="4"/>
      <c r="Q1826" s="4"/>
      <c r="R1826" s="4"/>
      <c r="S1826" s="4"/>
    </row>
    <row r="1827" spans="4:19" x14ac:dyDescent="0.25">
      <c r="D1827" s="4">
        <f t="shared" si="131"/>
        <v>182.39999999999392</v>
      </c>
      <c r="E1827" s="1">
        <v>210.4922</v>
      </c>
      <c r="F1827" s="1">
        <v>159.98840000000001</v>
      </c>
      <c r="G1827" s="1">
        <v>2.0949483962693352</v>
      </c>
      <c r="H1827" s="1">
        <v>2.4119975569668662E-5</v>
      </c>
      <c r="I1827" s="1">
        <v>0.75261284960771924</v>
      </c>
      <c r="J1827" s="4">
        <f t="shared" si="129"/>
        <v>110.58597021029267</v>
      </c>
      <c r="K1827" s="20">
        <f t="shared" si="130"/>
        <v>2.0787751111096906</v>
      </c>
      <c r="L1827" s="4">
        <f t="shared" si="132"/>
        <v>1.6173285159644557E-2</v>
      </c>
      <c r="M1827" s="4"/>
      <c r="N1827" s="4"/>
      <c r="O1827" s="4"/>
      <c r="P1827" s="4"/>
      <c r="Q1827" s="4"/>
      <c r="R1827" s="4"/>
      <c r="S1827" s="4"/>
    </row>
    <row r="1828" spans="4:19" x14ac:dyDescent="0.25">
      <c r="D1828" s="4">
        <f t="shared" si="131"/>
        <v>182.49999999999392</v>
      </c>
      <c r="E1828" s="1">
        <v>210.59219999999999</v>
      </c>
      <c r="F1828" s="1">
        <v>159.98840000000001</v>
      </c>
      <c r="G1828" s="1">
        <v>2.0947324727024563</v>
      </c>
      <c r="H1828" s="1">
        <v>2.4043960401470431E-5</v>
      </c>
      <c r="I1828" s="1">
        <v>0.75275756946113725</v>
      </c>
      <c r="J1828" s="4">
        <f t="shared" si="129"/>
        <v>110.62990036242471</v>
      </c>
      <c r="K1828" s="20">
        <f t="shared" si="130"/>
        <v>2.0786009352326591</v>
      </c>
      <c r="L1828" s="4">
        <f t="shared" si="132"/>
        <v>1.613153746979723E-2</v>
      </c>
      <c r="M1828" s="4"/>
      <c r="N1828" s="4"/>
      <c r="O1828" s="4"/>
      <c r="P1828" s="4"/>
      <c r="Q1828" s="4"/>
      <c r="R1828" s="4"/>
      <c r="S1828" s="4"/>
    </row>
    <row r="1829" spans="4:19" x14ac:dyDescent="0.25">
      <c r="D1829" s="4">
        <f t="shared" si="131"/>
        <v>182.59999999999391</v>
      </c>
      <c r="E1829" s="1">
        <v>210.69220000000001</v>
      </c>
      <c r="F1829" s="1">
        <v>159.98840000000001</v>
      </c>
      <c r="G1829" s="1">
        <v>2.0945257848043672</v>
      </c>
      <c r="H1829" s="1">
        <v>2.3968320682578956E-5</v>
      </c>
      <c r="I1829" s="1">
        <v>0.75290183322354609</v>
      </c>
      <c r="J1829" s="4">
        <f t="shared" si="129"/>
        <v>110.67370608546635</v>
      </c>
      <c r="K1829" s="20">
        <f t="shared" si="130"/>
        <v>2.0784250914331106</v>
      </c>
      <c r="L1829" s="4">
        <f t="shared" si="132"/>
        <v>1.6100693371256636E-2</v>
      </c>
      <c r="M1829" s="4"/>
      <c r="N1829" s="4"/>
      <c r="O1829" s="4"/>
      <c r="P1829" s="4"/>
      <c r="Q1829" s="4"/>
      <c r="R1829" s="4"/>
      <c r="S1829" s="4"/>
    </row>
    <row r="1830" spans="4:19" x14ac:dyDescent="0.25">
      <c r="D1830" s="4">
        <f t="shared" si="131"/>
        <v>182.69999999999391</v>
      </c>
      <c r="E1830" s="1">
        <v>210.79220000000001</v>
      </c>
      <c r="F1830" s="1">
        <v>159.98840000000001</v>
      </c>
      <c r="G1830" s="1">
        <v>2.0943378867151949</v>
      </c>
      <c r="H1830" s="1">
        <v>2.3893054267806008E-5</v>
      </c>
      <c r="I1830" s="1">
        <v>0.75304564314764155</v>
      </c>
      <c r="J1830" s="4">
        <f t="shared" si="129"/>
        <v>110.71738793770504</v>
      </c>
      <c r="K1830" s="20">
        <f t="shared" si="130"/>
        <v>2.0782475743811197</v>
      </c>
      <c r="L1830" s="4">
        <f t="shared" si="132"/>
        <v>1.6090312334075207E-2</v>
      </c>
      <c r="M1830" s="4"/>
      <c r="N1830" s="4"/>
      <c r="O1830" s="4"/>
      <c r="P1830" s="4"/>
      <c r="Q1830" s="4"/>
      <c r="R1830" s="4"/>
      <c r="S1830" s="4"/>
    </row>
    <row r="1831" spans="4:19" x14ac:dyDescent="0.25">
      <c r="D1831" s="4">
        <f t="shared" si="131"/>
        <v>182.7999999999939</v>
      </c>
      <c r="E1831" s="1">
        <v>210.8922</v>
      </c>
      <c r="F1831" s="1">
        <v>159.98840000000001</v>
      </c>
      <c r="G1831" s="1">
        <v>2.0942261032757048</v>
      </c>
      <c r="H1831" s="1">
        <v>2.3818159022039011E-5</v>
      </c>
      <c r="I1831" s="1">
        <v>0.75318900147324841</v>
      </c>
      <c r="J1831" s="4">
        <f t="shared" si="129"/>
        <v>110.76094647468388</v>
      </c>
      <c r="K1831" s="20">
        <f t="shared" si="130"/>
        <v>2.0780683788327243</v>
      </c>
      <c r="L1831" s="4">
        <f t="shared" si="132"/>
        <v>1.615772444298047E-2</v>
      </c>
      <c r="M1831" s="4"/>
      <c r="N1831" s="4"/>
      <c r="O1831" s="4"/>
      <c r="P1831" s="4"/>
      <c r="Q1831" s="4"/>
      <c r="R1831" s="4"/>
      <c r="S1831" s="4"/>
    </row>
    <row r="1832" spans="4:19" x14ac:dyDescent="0.25">
      <c r="D1832" s="4">
        <f t="shared" si="131"/>
        <v>182.8999999999939</v>
      </c>
      <c r="E1832" s="1">
        <v>210.9922</v>
      </c>
      <c r="F1832" s="1">
        <v>159.98840000000001</v>
      </c>
      <c r="G1832" s="1">
        <v>2.0941595427661506</v>
      </c>
      <c r="H1832" s="1">
        <v>2.3743632820275676E-5</v>
      </c>
      <c r="I1832" s="1">
        <v>0.75333191042738068</v>
      </c>
      <c r="J1832" s="4">
        <f t="shared" si="129"/>
        <v>110.80438224920862</v>
      </c>
      <c r="K1832" s="20">
        <f t="shared" si="130"/>
        <v>2.0778874996311405</v>
      </c>
      <c r="L1832" s="4">
        <f t="shared" si="132"/>
        <v>1.6272043135010072E-2</v>
      </c>
      <c r="M1832" s="4"/>
      <c r="N1832" s="4"/>
      <c r="O1832" s="4"/>
      <c r="P1832" s="4"/>
      <c r="Q1832" s="4"/>
      <c r="R1832" s="4"/>
      <c r="S1832" s="4"/>
    </row>
    <row r="1833" spans="4:19" x14ac:dyDescent="0.25">
      <c r="D1833" s="4">
        <f t="shared" si="131"/>
        <v>182.99999999999389</v>
      </c>
      <c r="E1833" s="1">
        <v>211.09219999999999</v>
      </c>
      <c r="F1833" s="1">
        <v>159.98840000000001</v>
      </c>
      <c r="G1833" s="1">
        <v>2.0940702115559597</v>
      </c>
      <c r="H1833" s="1">
        <v>2.3669473547653957E-5</v>
      </c>
      <c r="I1833" s="1">
        <v>0.75347437222430236</v>
      </c>
      <c r="J1833" s="4">
        <f t="shared" si="129"/>
        <v>110.84769581135514</v>
      </c>
      <c r="K1833" s="20">
        <f t="shared" si="130"/>
        <v>2.077704931707975</v>
      </c>
      <c r="L1833" s="4">
        <f t="shared" si="132"/>
        <v>1.6365279847984748E-2</v>
      </c>
      <c r="M1833" s="4"/>
      <c r="N1833" s="4"/>
      <c r="O1833" s="4"/>
      <c r="P1833" s="4"/>
      <c r="Q1833" s="4"/>
      <c r="R1833" s="4"/>
      <c r="S1833" s="4"/>
    </row>
    <row r="1834" spans="4:19" x14ac:dyDescent="0.25">
      <c r="D1834" s="4">
        <f t="shared" si="131"/>
        <v>183.09999999999388</v>
      </c>
      <c r="E1834" s="1">
        <v>211.19220000000001</v>
      </c>
      <c r="F1834" s="1">
        <v>159.98840000000001</v>
      </c>
      <c r="G1834" s="1">
        <v>2.0939678230209275</v>
      </c>
      <c r="H1834" s="1">
        <v>2.3595679099482794E-5</v>
      </c>
      <c r="I1834" s="1">
        <v>0.75361638906558837</v>
      </c>
      <c r="J1834" s="4">
        <f t="shared" si="129"/>
        <v>110.89088770847714</v>
      </c>
      <c r="K1834" s="20">
        <f t="shared" si="130"/>
        <v>2.0775206700844304</v>
      </c>
      <c r="L1834" s="4">
        <f t="shared" si="132"/>
        <v>1.6447152936497123E-2</v>
      </c>
      <c r="M1834" s="4"/>
      <c r="N1834" s="4"/>
      <c r="O1834" s="4"/>
      <c r="P1834" s="4"/>
      <c r="Q1834" s="4"/>
      <c r="R1834" s="4"/>
      <c r="S1834" s="4"/>
    </row>
    <row r="1835" spans="4:19" x14ac:dyDescent="0.25">
      <c r="D1835" s="4">
        <f t="shared" si="131"/>
        <v>183.19999999999388</v>
      </c>
      <c r="E1835" s="1">
        <v>211.29220000000001</v>
      </c>
      <c r="F1835" s="1">
        <v>159.98840000000001</v>
      </c>
      <c r="G1835" s="1">
        <v>2.0938493516833478</v>
      </c>
      <c r="H1835" s="1">
        <v>2.3522247381267499E-5</v>
      </c>
      <c r="I1835" s="1">
        <v>0.75375796314018528</v>
      </c>
      <c r="J1835" s="4">
        <f t="shared" si="129"/>
        <v>110.93395848521344</v>
      </c>
      <c r="K1835" s="20">
        <f t="shared" si="130"/>
        <v>2.0773347098725021</v>
      </c>
      <c r="L1835" s="4">
        <f t="shared" si="132"/>
        <v>1.651464181084572E-2</v>
      </c>
      <c r="M1835" s="4"/>
      <c r="N1835" s="4"/>
      <c r="O1835" s="4"/>
      <c r="P1835" s="4"/>
      <c r="Q1835" s="4"/>
      <c r="R1835" s="4"/>
      <c r="S1835" s="4"/>
    </row>
    <row r="1836" spans="4:19" x14ac:dyDescent="0.25">
      <c r="D1836" s="4">
        <f t="shared" si="131"/>
        <v>183.29999999999387</v>
      </c>
      <c r="E1836" s="1">
        <v>211.3922</v>
      </c>
      <c r="F1836" s="1">
        <v>159.98840000000001</v>
      </c>
      <c r="G1836" s="1">
        <v>2.0937595427661506</v>
      </c>
      <c r="H1836" s="1">
        <v>2.3449176308734524E-5</v>
      </c>
      <c r="I1836" s="1">
        <v>0.75389909662447285</v>
      </c>
      <c r="J1836" s="4">
        <f t="shared" si="129"/>
        <v>110.97690868349628</v>
      </c>
      <c r="K1836" s="20">
        <f t="shared" si="130"/>
        <v>2.0771470462761714</v>
      </c>
      <c r="L1836" s="4">
        <f t="shared" si="132"/>
        <v>1.66124964899792E-2</v>
      </c>
      <c r="M1836" s="4"/>
      <c r="N1836" s="4"/>
      <c r="O1836" s="4"/>
      <c r="P1836" s="4"/>
      <c r="Q1836" s="4"/>
      <c r="R1836" s="4"/>
      <c r="S1836" s="4"/>
    </row>
    <row r="1837" spans="4:19" x14ac:dyDescent="0.25">
      <c r="D1837" s="4">
        <f t="shared" si="131"/>
        <v>183.39999999999387</v>
      </c>
      <c r="E1837" s="1">
        <v>211.4922</v>
      </c>
      <c r="F1837" s="1">
        <v>159.98840000000001</v>
      </c>
      <c r="G1837" s="1">
        <v>2.0937251478616918</v>
      </c>
      <c r="H1837" s="1">
        <v>2.3376463807853995E-5</v>
      </c>
      <c r="I1837" s="1">
        <v>0.75403979168232527</v>
      </c>
      <c r="J1837" s="4">
        <f t="shared" si="129"/>
        <v>111.01973884255902</v>
      </c>
      <c r="K1837" s="20">
        <f t="shared" si="130"/>
        <v>2.0769576745925868</v>
      </c>
      <c r="L1837" s="4">
        <f t="shared" si="132"/>
        <v>1.6767473269104993E-2</v>
      </c>
      <c r="M1837" s="4"/>
      <c r="N1837" s="4"/>
      <c r="O1837" s="4"/>
      <c r="P1837" s="4"/>
      <c r="Q1837" s="4"/>
      <c r="R1837" s="4"/>
      <c r="S1837" s="4"/>
    </row>
    <row r="1838" spans="4:19" x14ac:dyDescent="0.25">
      <c r="D1838" s="4">
        <f t="shared" si="131"/>
        <v>183.49999999999386</v>
      </c>
      <c r="E1838" s="1">
        <v>211.59219999999999</v>
      </c>
      <c r="F1838" s="1">
        <v>159.98840000000001</v>
      </c>
      <c r="G1838" s="1">
        <v>2.093669256141947</v>
      </c>
      <c r="H1838" s="1">
        <v>2.3304107814858721E-5</v>
      </c>
      <c r="I1838" s="1">
        <v>0.75418005046517234</v>
      </c>
      <c r="J1838" s="4">
        <f t="shared" si="129"/>
        <v>111.06244949894422</v>
      </c>
      <c r="K1838" s="20">
        <f t="shared" si="130"/>
        <v>2.0767665902132442</v>
      </c>
      <c r="L1838" s="4">
        <f t="shared" si="132"/>
        <v>1.690266592870282E-2</v>
      </c>
      <c r="M1838" s="4"/>
      <c r="N1838" s="4"/>
      <c r="O1838" s="4"/>
      <c r="P1838" s="4"/>
      <c r="Q1838" s="4"/>
      <c r="R1838" s="4"/>
      <c r="S1838" s="4"/>
    </row>
    <row r="1839" spans="4:19" x14ac:dyDescent="0.25">
      <c r="D1839" s="4">
        <f t="shared" si="131"/>
        <v>183.59999999999386</v>
      </c>
      <c r="E1839" s="1">
        <v>211.69220000000001</v>
      </c>
      <c r="F1839" s="1">
        <v>159.98840000000001</v>
      </c>
      <c r="G1839" s="1">
        <v>2.0936283325750678</v>
      </c>
      <c r="H1839" s="1">
        <v>2.3232106276264099E-5</v>
      </c>
      <c r="I1839" s="1">
        <v>0.75431987511206156</v>
      </c>
      <c r="J1839" s="4">
        <f t="shared" si="129"/>
        <v>111.10504118651208</v>
      </c>
      <c r="K1839" s="20">
        <f t="shared" si="130"/>
        <v>2.0765737886251521</v>
      </c>
      <c r="L1839" s="4">
        <f t="shared" si="132"/>
        <v>1.7054543949915679E-2</v>
      </c>
      <c r="M1839" s="4"/>
      <c r="N1839" s="4"/>
      <c r="O1839" s="4"/>
      <c r="P1839" s="4"/>
      <c r="Q1839" s="4"/>
      <c r="R1839" s="4"/>
      <c r="S1839" s="4"/>
    </row>
    <row r="1840" spans="4:19" x14ac:dyDescent="0.25">
      <c r="D1840" s="4">
        <f t="shared" si="131"/>
        <v>183.69999999999385</v>
      </c>
      <c r="E1840" s="1">
        <v>211.79220000000001</v>
      </c>
      <c r="F1840" s="1">
        <v>159.9888</v>
      </c>
      <c r="G1840" s="1">
        <v>2.0935171860782527</v>
      </c>
      <c r="H1840" s="1">
        <v>2.3162682105409315E-5</v>
      </c>
      <c r="I1840" s="1">
        <v>0.75445926774971916</v>
      </c>
      <c r="J1840" s="4">
        <f t="shared" si="129"/>
        <v>111.14751443644856</v>
      </c>
      <c r="K1840" s="20">
        <f t="shared" si="130"/>
        <v>2.0763855943958824</v>
      </c>
      <c r="L1840" s="4">
        <f t="shared" si="132"/>
        <v>1.7131591682370217E-2</v>
      </c>
      <c r="M1840" s="4"/>
      <c r="N1840" s="4"/>
      <c r="O1840" s="4"/>
      <c r="P1840" s="4"/>
      <c r="Q1840" s="4"/>
      <c r="R1840" s="4"/>
      <c r="S1840" s="4"/>
    </row>
    <row r="1841" spans="4:19" x14ac:dyDescent="0.25">
      <c r="D1841" s="4">
        <f t="shared" si="131"/>
        <v>183.79999999999384</v>
      </c>
      <c r="E1841" s="1">
        <v>211.8922</v>
      </c>
      <c r="F1841" s="1">
        <v>159.98929999999999</v>
      </c>
      <c r="G1841" s="1">
        <v>2.0933983962693352</v>
      </c>
      <c r="H1841" s="1">
        <v>2.3094147932106821E-5</v>
      </c>
      <c r="I1841" s="1">
        <v>0.75459824384235163</v>
      </c>
      <c r="J1841" s="4">
        <f t="shared" si="129"/>
        <v>111.18987384685386</v>
      </c>
      <c r="K1841" s="20">
        <f t="shared" si="130"/>
        <v>2.0761973910472302</v>
      </c>
      <c r="L1841" s="4">
        <f t="shared" si="132"/>
        <v>1.7201005222104992E-2</v>
      </c>
      <c r="M1841" s="4"/>
      <c r="N1841" s="4"/>
      <c r="O1841" s="4"/>
      <c r="P1841" s="4"/>
      <c r="Q1841" s="4"/>
      <c r="R1841" s="4"/>
      <c r="S1841" s="4"/>
    </row>
    <row r="1842" spans="4:19" x14ac:dyDescent="0.25">
      <c r="D1842" s="4">
        <f t="shared" si="131"/>
        <v>183.89999999999384</v>
      </c>
      <c r="E1842" s="1">
        <v>211.9922</v>
      </c>
      <c r="F1842" s="1">
        <v>159.98929999999999</v>
      </c>
      <c r="G1842" s="1">
        <v>2.0933256255686983</v>
      </c>
      <c r="H1842" s="1">
        <v>2.302317227510053E-5</v>
      </c>
      <c r="I1842" s="1">
        <v>0.75473680872994431</v>
      </c>
      <c r="J1842" s="4">
        <f t="shared" si="129"/>
        <v>111.23212093464657</v>
      </c>
      <c r="K1842" s="20">
        <f t="shared" si="130"/>
        <v>2.0759995260048676</v>
      </c>
      <c r="L1842" s="4">
        <f t="shared" si="132"/>
        <v>1.7326099563830688E-2</v>
      </c>
      <c r="M1842" s="4"/>
      <c r="N1842" s="4"/>
      <c r="O1842" s="4"/>
      <c r="P1842" s="4"/>
      <c r="Q1842" s="4"/>
      <c r="R1842" s="4"/>
      <c r="S1842" s="4"/>
    </row>
    <row r="1843" spans="4:19" x14ac:dyDescent="0.25">
      <c r="D1843" s="4">
        <f t="shared" si="131"/>
        <v>183.99999999999383</v>
      </c>
      <c r="E1843" s="1">
        <v>212.09219999999999</v>
      </c>
      <c r="F1843" s="1">
        <v>159.98929999999999</v>
      </c>
      <c r="G1843" s="1">
        <v>2.0932625682438575</v>
      </c>
      <c r="H1843" s="1">
        <v>2.2952543113159792E-5</v>
      </c>
      <c r="I1843" s="1">
        <v>0.75487494776359487</v>
      </c>
      <c r="J1843" s="4">
        <f t="shared" si="129"/>
        <v>111.27425112176616</v>
      </c>
      <c r="K1843" s="20">
        <f t="shared" si="130"/>
        <v>2.0757999268685889</v>
      </c>
      <c r="L1843" s="4">
        <f t="shared" si="132"/>
        <v>1.7462641375268539E-2</v>
      </c>
      <c r="M1843" s="4"/>
      <c r="N1843" s="4"/>
      <c r="O1843" s="4"/>
      <c r="P1843" s="4"/>
      <c r="Q1843" s="4"/>
      <c r="R1843" s="4"/>
      <c r="S1843" s="4"/>
    </row>
    <row r="1844" spans="4:19" x14ac:dyDescent="0.25">
      <c r="D1844" s="4">
        <f t="shared" si="131"/>
        <v>184.09999999999383</v>
      </c>
      <c r="E1844" s="1">
        <v>212.19220000000001</v>
      </c>
      <c r="F1844" s="1">
        <v>159.98929999999999</v>
      </c>
      <c r="G1844" s="1">
        <v>2.0932181414922653</v>
      </c>
      <c r="H1844" s="1">
        <v>2.2882258443558088E-5</v>
      </c>
      <c r="I1844" s="1">
        <v>0.75501266302227388</v>
      </c>
      <c r="J1844" s="4">
        <f t="shared" si="129"/>
        <v>111.31626492900131</v>
      </c>
      <c r="K1844" s="20">
        <f t="shared" si="130"/>
        <v>2.0755985896127003</v>
      </c>
      <c r="L1844" s="4">
        <f t="shared" si="132"/>
        <v>1.7619551879564987E-2</v>
      </c>
      <c r="M1844" s="4"/>
      <c r="N1844" s="4"/>
      <c r="O1844" s="4"/>
      <c r="P1844" s="4"/>
      <c r="Q1844" s="4"/>
      <c r="R1844" s="4"/>
      <c r="S1844" s="4"/>
    </row>
    <row r="1845" spans="4:19" x14ac:dyDescent="0.25">
      <c r="D1845" s="4">
        <f t="shared" si="131"/>
        <v>184.19999999999382</v>
      </c>
      <c r="E1845" s="1">
        <v>212.29220000000001</v>
      </c>
      <c r="F1845" s="1">
        <v>159.98929999999999</v>
      </c>
      <c r="G1845" s="1">
        <v>2.0931799249317553</v>
      </c>
      <c r="H1845" s="1">
        <v>2.2812316273915963E-5</v>
      </c>
      <c r="I1845" s="1">
        <v>0.75514995657293527</v>
      </c>
      <c r="J1845" s="4">
        <f t="shared" si="129"/>
        <v>111.3581628745094</v>
      </c>
      <c r="K1845" s="20">
        <f t="shared" si="130"/>
        <v>2.0753955103137827</v>
      </c>
      <c r="L1845" s="4">
        <f t="shared" si="132"/>
        <v>1.7784414617972644E-2</v>
      </c>
      <c r="M1845" s="4"/>
      <c r="N1845" s="4"/>
      <c r="O1845" s="4"/>
      <c r="P1845" s="4"/>
      <c r="Q1845" s="4"/>
      <c r="R1845" s="4"/>
      <c r="S1845" s="4"/>
    </row>
    <row r="1846" spans="4:19" x14ac:dyDescent="0.25">
      <c r="D1846" s="4">
        <f t="shared" si="131"/>
        <v>184.29999999999382</v>
      </c>
      <c r="E1846" s="1">
        <v>212.3922</v>
      </c>
      <c r="F1846" s="1">
        <v>159.98929999999999</v>
      </c>
      <c r="G1846" s="1">
        <v>2.0931647975432206</v>
      </c>
      <c r="H1846" s="1">
        <v>2.2742714622207926E-5</v>
      </c>
      <c r="I1846" s="1">
        <v>0.75528683047057876</v>
      </c>
      <c r="J1846" s="4">
        <f t="shared" si="129"/>
        <v>111.3999454738255</v>
      </c>
      <c r="K1846" s="20">
        <f t="shared" si="130"/>
        <v>2.0751906851517958</v>
      </c>
      <c r="L1846" s="4">
        <f t="shared" si="132"/>
        <v>1.7974112391424768E-2</v>
      </c>
      <c r="M1846" s="4"/>
      <c r="N1846" s="4"/>
      <c r="O1846" s="4"/>
      <c r="P1846" s="4"/>
      <c r="Q1846" s="4"/>
      <c r="R1846" s="4"/>
      <c r="S1846" s="4"/>
    </row>
    <row r="1847" spans="4:19" x14ac:dyDescent="0.25">
      <c r="D1847" s="4">
        <f t="shared" si="131"/>
        <v>184.39999999999381</v>
      </c>
      <c r="E1847" s="1">
        <v>212.4922</v>
      </c>
      <c r="F1847" s="1">
        <v>159.98929999999999</v>
      </c>
      <c r="G1847" s="1">
        <v>2.0931624090081886</v>
      </c>
      <c r="H1847" s="1">
        <v>2.2673451516763822E-5</v>
      </c>
      <c r="I1847" s="1">
        <v>0.75542328675831205</v>
      </c>
      <c r="J1847" s="4">
        <f t="shared" si="129"/>
        <v>111.44161323987137</v>
      </c>
      <c r="K1847" s="20">
        <f t="shared" si="130"/>
        <v>2.0749841104111741</v>
      </c>
      <c r="L1847" s="4">
        <f t="shared" si="132"/>
        <v>1.8178298597014475E-2</v>
      </c>
      <c r="M1847" s="4"/>
      <c r="N1847" s="4"/>
      <c r="O1847" s="4"/>
      <c r="P1847" s="4"/>
      <c r="Q1847" s="4"/>
      <c r="R1847" s="4"/>
      <c r="S1847" s="4"/>
    </row>
    <row r="1848" spans="4:19" x14ac:dyDescent="0.25">
      <c r="D1848" s="4">
        <f t="shared" si="131"/>
        <v>184.4999999999938</v>
      </c>
      <c r="E1848" s="1">
        <v>212.59219999999999</v>
      </c>
      <c r="F1848" s="1">
        <v>159.98929999999999</v>
      </c>
      <c r="G1848" s="1">
        <v>2.0931563580527746</v>
      </c>
      <c r="H1848" s="1">
        <v>2.2604524996270861E-5</v>
      </c>
      <c r="I1848" s="1">
        <v>0.75555932746741261</v>
      </c>
      <c r="J1848" s="4">
        <f t="shared" si="129"/>
        <v>111.48316668296494</v>
      </c>
      <c r="K1848" s="20">
        <f t="shared" si="130"/>
        <v>2.0747757824819093</v>
      </c>
      <c r="L1848" s="4">
        <f t="shared" si="132"/>
        <v>1.8380575570865254E-2</v>
      </c>
      <c r="M1848" s="4"/>
      <c r="N1848" s="4"/>
      <c r="O1848" s="4"/>
      <c r="P1848" s="4"/>
      <c r="Q1848" s="4"/>
      <c r="R1848" s="4"/>
      <c r="S1848" s="4"/>
    </row>
    <row r="1849" spans="4:19" x14ac:dyDescent="0.25">
      <c r="D1849" s="4">
        <f t="shared" si="131"/>
        <v>184.5999999999938</v>
      </c>
      <c r="E1849" s="1">
        <v>212.69220000000001</v>
      </c>
      <c r="F1849" s="1">
        <v>159.98929999999999</v>
      </c>
      <c r="G1849" s="1">
        <v>2.0931299249317554</v>
      </c>
      <c r="H1849" s="1">
        <v>2.2535933109772857E-5</v>
      </c>
      <c r="I1849" s="1">
        <v>0.75569495461739022</v>
      </c>
      <c r="J1849" s="4">
        <f t="shared" si="129"/>
        <v>111.52460631082948</v>
      </c>
      <c r="K1849" s="20">
        <f t="shared" si="130"/>
        <v>2.0745656978606224</v>
      </c>
      <c r="L1849" s="4">
        <f t="shared" si="132"/>
        <v>1.8564227071133033E-2</v>
      </c>
      <c r="M1849" s="4"/>
      <c r="N1849" s="4"/>
      <c r="O1849" s="4"/>
      <c r="P1849" s="4"/>
      <c r="Q1849" s="4"/>
      <c r="R1849" s="4"/>
      <c r="S1849" s="4"/>
    </row>
    <row r="1850" spans="4:19" x14ac:dyDescent="0.25">
      <c r="D1850" s="4">
        <f t="shared" si="131"/>
        <v>184.69999999999379</v>
      </c>
      <c r="E1850" s="1">
        <v>212.79220000000001</v>
      </c>
      <c r="F1850" s="1">
        <v>159.98929999999999</v>
      </c>
      <c r="G1850" s="1">
        <v>2.0930874090081888</v>
      </c>
      <c r="H1850" s="1">
        <v>2.2467673916668649E-5</v>
      </c>
      <c r="I1850" s="1">
        <v>0.75583017021604881</v>
      </c>
      <c r="J1850" s="4">
        <f t="shared" si="129"/>
        <v>111.56593262860305</v>
      </c>
      <c r="K1850" s="20">
        <f t="shared" si="130"/>
        <v>2.0743538531516297</v>
      </c>
      <c r="L1850" s="4">
        <f t="shared" si="132"/>
        <v>1.8733555856559114E-2</v>
      </c>
      <c r="M1850" s="4"/>
      <c r="N1850" s="4"/>
      <c r="O1850" s="4"/>
      <c r="P1850" s="4"/>
      <c r="Q1850" s="4"/>
      <c r="R1850" s="4"/>
      <c r="S1850" s="4"/>
    </row>
    <row r="1851" spans="4:19" x14ac:dyDescent="0.25">
      <c r="D1851" s="4">
        <f t="shared" si="131"/>
        <v>184.79999999999379</v>
      </c>
      <c r="E1851" s="1">
        <v>212.8922</v>
      </c>
      <c r="F1851" s="1">
        <v>159.98929999999999</v>
      </c>
      <c r="G1851" s="1">
        <v>2.093021326205641</v>
      </c>
      <c r="H1851" s="1">
        <v>2.2399745486707827E-5</v>
      </c>
      <c r="I1851" s="1">
        <v>0.75596497625954884</v>
      </c>
      <c r="J1851" s="4">
        <f t="shared" si="129"/>
        <v>111.60714613884807</v>
      </c>
      <c r="K1851" s="20">
        <f t="shared" si="130"/>
        <v>2.0741402450679858</v>
      </c>
      <c r="L1851" s="4">
        <f t="shared" si="132"/>
        <v>1.8881081137655187E-2</v>
      </c>
      <c r="M1851" s="4"/>
      <c r="N1851" s="4"/>
      <c r="O1851" s="4"/>
      <c r="P1851" s="4"/>
      <c r="Q1851" s="4"/>
      <c r="R1851" s="4"/>
      <c r="S1851" s="4"/>
    </row>
    <row r="1852" spans="4:19" x14ac:dyDescent="0.25">
      <c r="D1852" s="4">
        <f t="shared" si="131"/>
        <v>184.89999999999378</v>
      </c>
      <c r="E1852" s="1">
        <v>212.9922</v>
      </c>
      <c r="F1852" s="1">
        <v>159.98929999999999</v>
      </c>
      <c r="G1852" s="1">
        <v>2.0928988739763419</v>
      </c>
      <c r="H1852" s="1">
        <v>2.2332145899987207E-5</v>
      </c>
      <c r="I1852" s="1">
        <v>0.75609937473246913</v>
      </c>
      <c r="J1852" s="4">
        <f t="shared" si="129"/>
        <v>111.64824734156073</v>
      </c>
      <c r="K1852" s="20">
        <f t="shared" si="130"/>
        <v>2.0739248704325264</v>
      </c>
      <c r="L1852" s="4">
        <f t="shared" si="132"/>
        <v>1.897400354381551E-2</v>
      </c>
      <c r="M1852" s="4"/>
      <c r="N1852" s="4"/>
      <c r="O1852" s="4"/>
      <c r="P1852" s="4"/>
      <c r="Q1852" s="4"/>
      <c r="R1852" s="4"/>
      <c r="S1852" s="4"/>
    </row>
    <row r="1853" spans="4:19" x14ac:dyDescent="0.25">
      <c r="D1853" s="4">
        <f t="shared" si="131"/>
        <v>184.99999999999378</v>
      </c>
      <c r="E1853" s="1">
        <v>213.09219999999999</v>
      </c>
      <c r="F1853" s="1">
        <v>159.98929999999999</v>
      </c>
      <c r="G1853" s="1">
        <v>2.0927686191992714</v>
      </c>
      <c r="H1853" s="1">
        <v>2.2264873246943217E-5</v>
      </c>
      <c r="I1853" s="1">
        <v>0.75623336760786908</v>
      </c>
      <c r="J1853" s="4">
        <f t="shared" si="129"/>
        <v>111.68923673418084</v>
      </c>
      <c r="K1853" s="20">
        <f t="shared" si="130"/>
        <v>2.0737077261788901</v>
      </c>
      <c r="L1853" s="4">
        <f t="shared" si="132"/>
        <v>1.9060893020381275E-2</v>
      </c>
      <c r="M1853" s="4"/>
      <c r="N1853" s="4"/>
      <c r="O1853" s="4"/>
      <c r="P1853" s="4"/>
      <c r="Q1853" s="4"/>
      <c r="R1853" s="4"/>
      <c r="S1853" s="4"/>
    </row>
    <row r="1854" spans="4:19" x14ac:dyDescent="0.25">
      <c r="D1854" s="4">
        <f t="shared" si="131"/>
        <v>185.09999999999377</v>
      </c>
      <c r="E1854" s="1">
        <v>213.19220000000001</v>
      </c>
      <c r="F1854" s="1">
        <v>159.98929999999999</v>
      </c>
      <c r="G1854" s="1">
        <v>2.0926173453139212</v>
      </c>
      <c r="H1854" s="1">
        <v>2.2197925628343563E-5</v>
      </c>
      <c r="I1854" s="1">
        <v>0.75636695684735078</v>
      </c>
      <c r="J1854" s="4">
        <f t="shared" si="129"/>
        <v>111.73011481160151</v>
      </c>
      <c r="K1854" s="20">
        <f t="shared" si="130"/>
        <v>2.0734888093525341</v>
      </c>
      <c r="L1854" s="4">
        <f t="shared" si="132"/>
        <v>1.9128535961387083E-2</v>
      </c>
      <c r="M1854" s="4"/>
      <c r="N1854" s="4"/>
      <c r="O1854" s="4"/>
      <c r="P1854" s="4"/>
      <c r="Q1854" s="4"/>
      <c r="R1854" s="4"/>
      <c r="S1854" s="4"/>
    </row>
    <row r="1855" spans="4:19" x14ac:dyDescent="0.25">
      <c r="D1855" s="4">
        <f t="shared" si="131"/>
        <v>185.19999999999376</v>
      </c>
      <c r="E1855" s="1">
        <v>213.29220000000001</v>
      </c>
      <c r="F1855" s="1">
        <v>159.98929999999999</v>
      </c>
      <c r="G1855" s="1">
        <v>2.0924468039126474</v>
      </c>
      <c r="H1855" s="1">
        <v>2.2131301155279763E-5</v>
      </c>
      <c r="I1855" s="1">
        <v>0.75650014440112079</v>
      </c>
      <c r="J1855" s="4">
        <f t="shared" si="129"/>
        <v>111.77088206617887</v>
      </c>
      <c r="K1855" s="20">
        <f t="shared" si="130"/>
        <v>2.0732681171117302</v>
      </c>
      <c r="L1855" s="4">
        <f t="shared" si="132"/>
        <v>1.9178686800917166E-2</v>
      </c>
      <c r="M1855" s="4"/>
      <c r="N1855" s="4"/>
      <c r="O1855" s="4"/>
      <c r="P1855" s="4"/>
      <c r="Q1855" s="4"/>
      <c r="R1855" s="4"/>
      <c r="S1855" s="4"/>
    </row>
    <row r="1856" spans="4:19" x14ac:dyDescent="0.25">
      <c r="D1856" s="4">
        <f t="shared" si="131"/>
        <v>185.29999999999376</v>
      </c>
      <c r="E1856" s="1">
        <v>213.3922</v>
      </c>
      <c r="F1856" s="1">
        <v>159.98929999999999</v>
      </c>
      <c r="G1856" s="1">
        <v>2.0922741924476789</v>
      </c>
      <c r="H1856" s="1">
        <v>2.2064997949154554E-5</v>
      </c>
      <c r="I1856" s="1">
        <v>0.7566329322080525</v>
      </c>
      <c r="J1856" s="4">
        <f t="shared" si="129"/>
        <v>111.81153898774205</v>
      </c>
      <c r="K1856" s="20">
        <f t="shared" si="130"/>
        <v>2.0730456467285543</v>
      </c>
      <c r="L1856" s="4">
        <f t="shared" si="132"/>
        <v>1.9228545719124579E-2</v>
      </c>
      <c r="M1856" s="4"/>
      <c r="N1856" s="4"/>
      <c r="O1856" s="4"/>
      <c r="P1856" s="4"/>
      <c r="Q1856" s="4"/>
      <c r="R1856" s="4"/>
      <c r="S1856" s="4"/>
    </row>
    <row r="1857" spans="4:19" x14ac:dyDescent="0.25">
      <c r="D1857" s="4">
        <f t="shared" si="131"/>
        <v>185.39999999999375</v>
      </c>
      <c r="E1857" s="1">
        <v>213.4922</v>
      </c>
      <c r="F1857" s="1">
        <v>159.98929999999999</v>
      </c>
      <c r="G1857" s="1">
        <v>2.0920698930846218</v>
      </c>
      <c r="H1857" s="1">
        <v>2.1999014141670986E-5</v>
      </c>
      <c r="I1857" s="1">
        <v>0.75676532219574744</v>
      </c>
      <c r="J1857" s="4">
        <f t="shared" si="129"/>
        <v>111.85208606360307</v>
      </c>
      <c r="K1857" s="20">
        <f t="shared" si="130"/>
        <v>2.0728213955898558</v>
      </c>
      <c r="L1857" s="4">
        <f t="shared" si="132"/>
        <v>1.9248497494765981E-2</v>
      </c>
      <c r="M1857" s="4"/>
      <c r="N1857" s="4"/>
      <c r="O1857" s="4"/>
      <c r="P1857" s="4"/>
      <c r="Q1857" s="4"/>
      <c r="R1857" s="4"/>
      <c r="S1857" s="4"/>
    </row>
    <row r="1858" spans="4:19" x14ac:dyDescent="0.25">
      <c r="D1858" s="4">
        <f t="shared" si="131"/>
        <v>185.49999999999375</v>
      </c>
      <c r="E1858" s="1">
        <v>213.59219999999999</v>
      </c>
      <c r="F1858" s="1">
        <v>159.98929999999999</v>
      </c>
      <c r="G1858" s="1">
        <v>2.091832472702456</v>
      </c>
      <c r="H1858" s="1">
        <v>2.1933347874819803E-5</v>
      </c>
      <c r="I1858" s="1">
        <v>0.75689731628059742</v>
      </c>
      <c r="J1858" s="4">
        <f t="shared" si="129"/>
        <v>111.89252377856687</v>
      </c>
      <c r="K1858" s="20">
        <f t="shared" si="130"/>
        <v>2.0725953611982177</v>
      </c>
      <c r="L1858" s="4">
        <f t="shared" si="132"/>
        <v>1.9237111504238236E-2</v>
      </c>
      <c r="M1858" s="4"/>
      <c r="N1858" s="4"/>
      <c r="O1858" s="4"/>
      <c r="P1858" s="4"/>
      <c r="Q1858" s="4"/>
      <c r="R1858" s="4"/>
      <c r="S1858" s="4"/>
    </row>
    <row r="1859" spans="4:19" x14ac:dyDescent="0.25">
      <c r="D1859" s="4">
        <f t="shared" si="131"/>
        <v>185.59999999999374</v>
      </c>
      <c r="E1859" s="1">
        <v>213.69220000000001</v>
      </c>
      <c r="F1859" s="1">
        <v>159.98929999999999</v>
      </c>
      <c r="G1859" s="1">
        <v>2.091518459963603</v>
      </c>
      <c r="H1859" s="1">
        <v>2.1867997300863341E-5</v>
      </c>
      <c r="I1859" s="1">
        <v>0.75702891636784642</v>
      </c>
      <c r="J1859" s="4">
        <f t="shared" si="129"/>
        <v>111.93285261494142</v>
      </c>
      <c r="K1859" s="20">
        <f t="shared" si="130"/>
        <v>2.0723675411728988</v>
      </c>
      <c r="L1859" s="4">
        <f t="shared" si="132"/>
        <v>1.9150918790704186E-2</v>
      </c>
      <c r="M1859" s="4"/>
      <c r="N1859" s="4"/>
      <c r="O1859" s="4"/>
      <c r="P1859" s="4"/>
      <c r="Q1859" s="4"/>
      <c r="R1859" s="4"/>
      <c r="S1859" s="4"/>
    </row>
    <row r="1860" spans="4:19" x14ac:dyDescent="0.25">
      <c r="D1860" s="4">
        <f t="shared" si="131"/>
        <v>185.69999999999374</v>
      </c>
      <c r="E1860" s="1">
        <v>213.79220000000001</v>
      </c>
      <c r="F1860" s="1">
        <v>159.98929999999999</v>
      </c>
      <c r="G1860" s="1">
        <v>2.0911759440400357</v>
      </c>
      <c r="H1860" s="1">
        <v>2.1802960582321201E-5</v>
      </c>
      <c r="I1860" s="1">
        <v>0.75716012435165159</v>
      </c>
      <c r="J1860" s="4">
        <f t="shared" ref="J1860:J1923" si="133">$B$2+($B$3-$B$2)*$B$4*I1860/(1-(1-$B$4)*I1860)</f>
        <v>111.97307305254762</v>
      </c>
      <c r="K1860" s="20">
        <f t="shared" ref="K1860:K1923" si="134">$B$19+$B$20*I1860+$B$21*F1860+($B$22+$B$23*F1860-$B$19-$B$20*I1860-$B$21*F1860)/(1+EXP($B$24*(F1860-J1860-$B$25-$B$26*F1860)))</f>
        <v>2.0721379332507688</v>
      </c>
      <c r="L1860" s="4">
        <f t="shared" si="132"/>
        <v>1.9038010789266924E-2</v>
      </c>
      <c r="M1860" s="4"/>
      <c r="N1860" s="4"/>
      <c r="O1860" s="4"/>
      <c r="P1860" s="4"/>
      <c r="Q1860" s="4"/>
      <c r="R1860" s="4"/>
      <c r="S1860" s="4"/>
    </row>
    <row r="1861" spans="4:19" x14ac:dyDescent="0.25">
      <c r="D1861" s="4">
        <f t="shared" ref="D1861:D1924" si="135">D1860+0.1</f>
        <v>185.79999999999373</v>
      </c>
      <c r="E1861" s="1">
        <v>213.8922</v>
      </c>
      <c r="F1861" s="1">
        <v>159.98939999999999</v>
      </c>
      <c r="G1861" s="1">
        <v>2.0908608166515013</v>
      </c>
      <c r="H1861" s="1">
        <v>2.1738769367202069E-5</v>
      </c>
      <c r="I1861" s="1">
        <v>0.75729094211514547</v>
      </c>
      <c r="J1861" s="4">
        <f t="shared" si="133"/>
        <v>112.01318556872978</v>
      </c>
      <c r="K1861" s="20">
        <f t="shared" si="134"/>
        <v>2.0719085041805601</v>
      </c>
      <c r="L1861" s="4">
        <f t="shared" si="132"/>
        <v>1.8952312470941202E-2</v>
      </c>
      <c r="M1861" s="4"/>
      <c r="N1861" s="4"/>
      <c r="O1861" s="4"/>
      <c r="P1861" s="4"/>
      <c r="Q1861" s="4"/>
      <c r="R1861" s="4"/>
      <c r="S1861" s="4"/>
    </row>
    <row r="1862" spans="4:19" x14ac:dyDescent="0.25">
      <c r="D1862" s="4">
        <f t="shared" si="135"/>
        <v>185.89999999999372</v>
      </c>
      <c r="E1862" s="1">
        <v>213.9922</v>
      </c>
      <c r="F1862" s="1">
        <v>159.98939999999999</v>
      </c>
      <c r="G1862" s="1">
        <v>2.0905194153776154</v>
      </c>
      <c r="H1862" s="1">
        <v>2.1674352245827534E-5</v>
      </c>
      <c r="I1862" s="1">
        <v>0.75742137473134863</v>
      </c>
      <c r="J1862" s="4">
        <f t="shared" si="133"/>
        <v>112.05319162026747</v>
      </c>
      <c r="K1862" s="20">
        <f t="shared" si="134"/>
        <v>2.0716753279901847</v>
      </c>
      <c r="L1862" s="4">
        <f t="shared" si="132"/>
        <v>1.8844087387430708E-2</v>
      </c>
      <c r="M1862" s="4"/>
      <c r="N1862" s="4"/>
      <c r="O1862" s="4"/>
      <c r="P1862" s="4"/>
      <c r="Q1862" s="4"/>
      <c r="R1862" s="4"/>
      <c r="S1862" s="4"/>
    </row>
    <row r="1863" spans="4:19" x14ac:dyDescent="0.25">
      <c r="D1863" s="4">
        <f t="shared" si="135"/>
        <v>185.99999999999372</v>
      </c>
      <c r="E1863" s="1">
        <v>214.09219999999999</v>
      </c>
      <c r="F1863" s="1">
        <v>159.98939999999999</v>
      </c>
      <c r="G1863" s="1">
        <v>2.0901538102820743</v>
      </c>
      <c r="H1863" s="1">
        <v>2.1610243544677662E-5</v>
      </c>
      <c r="I1863" s="1">
        <v>0.75755142084482363</v>
      </c>
      <c r="J1863" s="4">
        <f t="shared" si="133"/>
        <v>112.09309069338467</v>
      </c>
      <c r="K1863" s="20">
        <f t="shared" si="134"/>
        <v>2.0714403578322464</v>
      </c>
      <c r="L1863" s="4">
        <f t="shared" si="132"/>
        <v>1.8713452449827805E-2</v>
      </c>
      <c r="M1863" s="4"/>
      <c r="N1863" s="4"/>
      <c r="O1863" s="4"/>
      <c r="P1863" s="4"/>
      <c r="Q1863" s="4"/>
      <c r="R1863" s="4"/>
      <c r="S1863" s="4"/>
    </row>
    <row r="1864" spans="4:19" x14ac:dyDescent="0.25">
      <c r="D1864" s="4">
        <f t="shared" si="135"/>
        <v>186.09999999999371</v>
      </c>
      <c r="E1864" s="1">
        <v>214.19220000000001</v>
      </c>
      <c r="F1864" s="1">
        <v>159.98939999999999</v>
      </c>
      <c r="G1864" s="1">
        <v>2.0898318357597812</v>
      </c>
      <c r="H1864" s="1">
        <v>2.1546441467026201E-5</v>
      </c>
      <c r="I1864" s="1">
        <v>0.75768108230609177</v>
      </c>
      <c r="J1864" s="4">
        <f t="shared" si="133"/>
        <v>112.1328832580798</v>
      </c>
      <c r="K1864" s="20">
        <f t="shared" si="134"/>
        <v>2.0712035919220115</v>
      </c>
      <c r="L1864" s="4">
        <f t="shared" si="132"/>
        <v>1.862824383776962E-2</v>
      </c>
      <c r="M1864" s="4"/>
      <c r="N1864" s="4"/>
      <c r="O1864" s="4"/>
      <c r="P1864" s="4"/>
      <c r="Q1864" s="4"/>
      <c r="R1864" s="4"/>
      <c r="S1864" s="4"/>
    </row>
    <row r="1865" spans="4:19" x14ac:dyDescent="0.25">
      <c r="D1865" s="4">
        <f t="shared" si="135"/>
        <v>186.19999999999371</v>
      </c>
      <c r="E1865" s="1">
        <v>214.29220000000001</v>
      </c>
      <c r="F1865" s="1">
        <v>159.98939999999999</v>
      </c>
      <c r="G1865" s="1">
        <v>2.0895442561419468</v>
      </c>
      <c r="H1865" s="1">
        <v>2.148294422630901E-5</v>
      </c>
      <c r="I1865" s="1">
        <v>0.75781036095489396</v>
      </c>
      <c r="J1865" s="4">
        <f t="shared" si="133"/>
        <v>112.17256978191568</v>
      </c>
      <c r="K1865" s="20">
        <f t="shared" si="134"/>
        <v>2.070965028596766</v>
      </c>
      <c r="L1865" s="4">
        <f t="shared" si="132"/>
        <v>1.8579227545180821E-2</v>
      </c>
      <c r="M1865" s="4"/>
      <c r="N1865" s="4"/>
      <c r="O1865" s="4"/>
      <c r="P1865" s="4"/>
      <c r="Q1865" s="4"/>
      <c r="R1865" s="4"/>
      <c r="S1865" s="4"/>
    </row>
    <row r="1866" spans="4:19" x14ac:dyDescent="0.25">
      <c r="D1866" s="4">
        <f t="shared" si="135"/>
        <v>186.2999999999937</v>
      </c>
      <c r="E1866" s="1">
        <v>214.3922</v>
      </c>
      <c r="F1866" s="1">
        <v>159.98939999999999</v>
      </c>
      <c r="G1866" s="1">
        <v>2.0892683007279338</v>
      </c>
      <c r="H1866" s="1">
        <v>2.1419750046101853E-5</v>
      </c>
      <c r="I1866" s="1">
        <v>0.7579392586202518</v>
      </c>
      <c r="J1866" s="4">
        <f t="shared" si="133"/>
        <v>112.21215073002979</v>
      </c>
      <c r="K1866" s="20">
        <f t="shared" si="134"/>
        <v>2.0707246663166496</v>
      </c>
      <c r="L1866" s="4">
        <f t="shared" si="132"/>
        <v>1.8543634411284149E-2</v>
      </c>
      <c r="M1866" s="4"/>
      <c r="N1866" s="4"/>
      <c r="O1866" s="4"/>
      <c r="P1866" s="4"/>
      <c r="Q1866" s="4"/>
      <c r="R1866" s="4"/>
      <c r="S1866" s="4"/>
    </row>
    <row r="1867" spans="4:19" x14ac:dyDescent="0.25">
      <c r="D1867" s="4">
        <f t="shared" si="135"/>
        <v>186.3999999999937</v>
      </c>
      <c r="E1867" s="1">
        <v>214.4922</v>
      </c>
      <c r="F1867" s="1">
        <v>159.98939999999999</v>
      </c>
      <c r="G1867" s="1">
        <v>2.0890082688808</v>
      </c>
      <c r="H1867" s="1">
        <v>2.1356857160098593E-5</v>
      </c>
      <c r="I1867" s="1">
        <v>0.75806777712052842</v>
      </c>
      <c r="J1867" s="4">
        <f t="shared" si="133"/>
        <v>112.2516265651449</v>
      </c>
      <c r="K1867" s="20">
        <f t="shared" si="134"/>
        <v>2.0704825036654775</v>
      </c>
      <c r="L1867" s="4">
        <f t="shared" si="132"/>
        <v>1.8525765215322565E-2</v>
      </c>
      <c r="M1867" s="4"/>
      <c r="N1867" s="4"/>
      <c r="O1867" s="4"/>
      <c r="P1867" s="4"/>
      <c r="Q1867" s="4"/>
      <c r="R1867" s="4"/>
      <c r="S1867" s="4"/>
    </row>
    <row r="1868" spans="4:19" x14ac:dyDescent="0.25">
      <c r="D1868" s="4">
        <f t="shared" si="135"/>
        <v>186.49999999999369</v>
      </c>
      <c r="E1868" s="1">
        <v>214.59219999999999</v>
      </c>
      <c r="F1868" s="1">
        <v>159.98939999999999</v>
      </c>
      <c r="G1868" s="1">
        <v>2.0887461669699725</v>
      </c>
      <c r="H1868" s="1">
        <v>2.1294263812084757E-5</v>
      </c>
      <c r="I1868" s="1">
        <v>0.75819591826348898</v>
      </c>
      <c r="J1868" s="4">
        <f t="shared" si="133"/>
        <v>112.29099774757931</v>
      </c>
      <c r="K1868" s="20">
        <f t="shared" si="134"/>
        <v>2.0702385393515401</v>
      </c>
      <c r="L1868" s="4">
        <f t="shared" si="132"/>
        <v>1.8507627618432387E-2</v>
      </c>
      <c r="M1868" s="4"/>
      <c r="N1868" s="4"/>
      <c r="O1868" s="4"/>
      <c r="P1868" s="4"/>
      <c r="Q1868" s="4"/>
      <c r="R1868" s="4"/>
      <c r="S1868" s="4"/>
    </row>
    <row r="1869" spans="4:19" x14ac:dyDescent="0.25">
      <c r="D1869" s="4">
        <f t="shared" si="135"/>
        <v>186.59999999999368</v>
      </c>
      <c r="E1869" s="1">
        <v>214.69220000000001</v>
      </c>
      <c r="F1869" s="1">
        <v>159.98939999999999</v>
      </c>
      <c r="G1869" s="1">
        <v>2.0884268994540487</v>
      </c>
      <c r="H1869" s="1">
        <v>2.1231968255915262E-5</v>
      </c>
      <c r="I1869" s="1">
        <v>0.75832368384636151</v>
      </c>
      <c r="J1869" s="4">
        <f t="shared" si="133"/>
        <v>112.33026473525757</v>
      </c>
      <c r="K1869" s="20">
        <f t="shared" si="134"/>
        <v>2.0699927722083893</v>
      </c>
      <c r="L1869" s="4">
        <f t="shared" si="132"/>
        <v>1.8434127245659404E-2</v>
      </c>
      <c r="M1869" s="4"/>
      <c r="N1869" s="4"/>
      <c r="O1869" s="4"/>
      <c r="P1869" s="4"/>
      <c r="Q1869" s="4"/>
      <c r="R1869" s="4"/>
      <c r="S1869" s="4"/>
    </row>
    <row r="1870" spans="4:19" x14ac:dyDescent="0.25">
      <c r="D1870" s="4">
        <f t="shared" si="135"/>
        <v>186.69999999999368</v>
      </c>
      <c r="E1870" s="1">
        <v>214.79220000000001</v>
      </c>
      <c r="F1870" s="1">
        <v>159.98939999999999</v>
      </c>
      <c r="G1870" s="1">
        <v>2.0880843835304814</v>
      </c>
      <c r="H1870" s="1">
        <v>2.1169968755487139E-5</v>
      </c>
      <c r="I1870" s="1">
        <v>0.75845107565589698</v>
      </c>
      <c r="J1870" s="4">
        <f t="shared" si="133"/>
        <v>112.36942798372077</v>
      </c>
      <c r="K1870" s="20">
        <f t="shared" si="134"/>
        <v>2.0697452011956052</v>
      </c>
      <c r="L1870" s="4">
        <f t="shared" ref="L1870:L1933" si="136">ABS(G1870-K1870)</f>
        <v>1.8339182334876192E-2</v>
      </c>
      <c r="M1870" s="4"/>
      <c r="N1870" s="4"/>
      <c r="O1870" s="4"/>
      <c r="P1870" s="4"/>
      <c r="Q1870" s="4"/>
      <c r="R1870" s="4"/>
      <c r="S1870" s="4"/>
    </row>
    <row r="1871" spans="4:19" x14ac:dyDescent="0.25">
      <c r="D1871" s="4">
        <f t="shared" si="135"/>
        <v>186.79999999999367</v>
      </c>
      <c r="E1871" s="1">
        <v>214.8922</v>
      </c>
      <c r="F1871" s="1">
        <v>159.98939999999999</v>
      </c>
      <c r="G1871" s="1">
        <v>2.0877452115559594</v>
      </c>
      <c r="H1871" s="1">
        <v>2.110826358471356E-5</v>
      </c>
      <c r="I1871" s="1">
        <v>0.75857809546842991</v>
      </c>
      <c r="J1871" s="4">
        <f t="shared" si="133"/>
        <v>112.40848794613746</v>
      </c>
      <c r="K1871" s="20">
        <f t="shared" si="134"/>
        <v>2.0694958253995437</v>
      </c>
      <c r="L1871" s="4">
        <f t="shared" si="136"/>
        <v>1.8249386156415692E-2</v>
      </c>
      <c r="M1871" s="4"/>
      <c r="N1871" s="4"/>
      <c r="O1871" s="4"/>
      <c r="P1871" s="4"/>
      <c r="Q1871" s="4"/>
      <c r="R1871" s="4"/>
      <c r="S1871" s="4"/>
    </row>
    <row r="1872" spans="4:19" x14ac:dyDescent="0.25">
      <c r="D1872" s="4">
        <f t="shared" si="135"/>
        <v>186.89999999999367</v>
      </c>
      <c r="E1872" s="1">
        <v>214.9922</v>
      </c>
      <c r="F1872" s="1">
        <v>159.98939999999999</v>
      </c>
      <c r="G1872" s="1">
        <v>2.0874547656960871</v>
      </c>
      <c r="H1872" s="1">
        <v>2.1046851027495495E-5</v>
      </c>
      <c r="I1872" s="1">
        <v>0.75870474504993823</v>
      </c>
      <c r="J1872" s="4">
        <f t="shared" si="133"/>
        <v>112.44744507331392</v>
      </c>
      <c r="K1872" s="20">
        <f t="shared" si="134"/>
        <v>2.0692446440340699</v>
      </c>
      <c r="L1872" s="4">
        <f t="shared" si="136"/>
        <v>1.8210121662017187E-2</v>
      </c>
      <c r="M1872" s="4"/>
      <c r="N1872" s="4"/>
      <c r="O1872" s="4"/>
      <c r="P1872" s="4"/>
      <c r="Q1872" s="4"/>
      <c r="R1872" s="4"/>
      <c r="S1872" s="4"/>
    </row>
    <row r="1873" spans="4:19" x14ac:dyDescent="0.25">
      <c r="D1873" s="4">
        <f t="shared" si="135"/>
        <v>186.99999999999366</v>
      </c>
      <c r="E1873" s="1">
        <v>215.09219999999999</v>
      </c>
      <c r="F1873" s="1">
        <v>159.98939999999999</v>
      </c>
      <c r="G1873" s="1">
        <v>2.0871670268425837</v>
      </c>
      <c r="H1873" s="1">
        <v>2.0985729377694384E-5</v>
      </c>
      <c r="I1873" s="1">
        <v>0.75883102615610321</v>
      </c>
      <c r="J1873" s="4">
        <f t="shared" si="133"/>
        <v>112.48629981370486</v>
      </c>
      <c r="K1873" s="20">
        <f t="shared" si="134"/>
        <v>2.0689916564412685</v>
      </c>
      <c r="L1873" s="4">
        <f t="shared" si="136"/>
        <v>1.8175370401315227E-2</v>
      </c>
      <c r="M1873" s="4"/>
      <c r="N1873" s="4"/>
      <c r="O1873" s="4"/>
      <c r="P1873" s="4"/>
      <c r="Q1873" s="4"/>
      <c r="R1873" s="4"/>
      <c r="S1873" s="4"/>
    </row>
    <row r="1874" spans="4:19" x14ac:dyDescent="0.25">
      <c r="D1874" s="4">
        <f t="shared" si="135"/>
        <v>187.09999999999366</v>
      </c>
      <c r="E1874" s="1">
        <v>215.19220000000001</v>
      </c>
      <c r="F1874" s="1">
        <v>159.98939999999999</v>
      </c>
      <c r="G1874" s="1">
        <v>2.086890912192902</v>
      </c>
      <c r="H1874" s="1">
        <v>2.0924896939102399E-5</v>
      </c>
      <c r="I1874" s="1">
        <v>0.7589569405323694</v>
      </c>
      <c r="J1874" s="4">
        <f t="shared" si="133"/>
        <v>112.52505261342418</v>
      </c>
      <c r="K1874" s="20">
        <f t="shared" si="134"/>
        <v>2.0687368620921398</v>
      </c>
      <c r="L1874" s="4">
        <f t="shared" si="136"/>
        <v>1.8154050100762209E-2</v>
      </c>
      <c r="M1874" s="4"/>
      <c r="N1874" s="4"/>
      <c r="O1874" s="4"/>
      <c r="P1874" s="4"/>
      <c r="Q1874" s="4"/>
      <c r="R1874" s="4"/>
      <c r="S1874" s="4"/>
    </row>
    <row r="1875" spans="4:19" x14ac:dyDescent="0.25">
      <c r="D1875" s="4">
        <f t="shared" si="135"/>
        <v>187.19999999999365</v>
      </c>
      <c r="E1875" s="1">
        <v>215.29220000000001</v>
      </c>
      <c r="F1875" s="1">
        <v>159.98939999999999</v>
      </c>
      <c r="G1875" s="1">
        <v>2.0866560395814373</v>
      </c>
      <c r="H1875" s="1">
        <v>2.0864352025412725E-5</v>
      </c>
      <c r="I1875" s="1">
        <v>0.75908248991400396</v>
      </c>
      <c r="J1875" s="4">
        <f t="shared" si="133"/>
        <v>112.56370391625561</v>
      </c>
      <c r="K1875" s="20">
        <f t="shared" si="134"/>
        <v>2.0684802605872736</v>
      </c>
      <c r="L1875" s="4">
        <f t="shared" si="136"/>
        <v>1.8175778994163672E-2</v>
      </c>
      <c r="M1875" s="4"/>
      <c r="N1875" s="4"/>
      <c r="O1875" s="4"/>
      <c r="P1875" s="4"/>
      <c r="Q1875" s="4"/>
      <c r="R1875" s="4"/>
      <c r="S1875" s="4"/>
    </row>
    <row r="1876" spans="4:19" x14ac:dyDescent="0.25">
      <c r="D1876" s="4">
        <f t="shared" si="135"/>
        <v>187.29999999999364</v>
      </c>
      <c r="E1876" s="1">
        <v>215.3922</v>
      </c>
      <c r="F1876" s="1">
        <v>159.98939999999999</v>
      </c>
      <c r="G1876" s="1">
        <v>2.0864232370336664</v>
      </c>
      <c r="H1876" s="1">
        <v>2.0804092960190086E-5</v>
      </c>
      <c r="I1876" s="1">
        <v>0.75920767602615646</v>
      </c>
      <c r="J1876" s="4">
        <f t="shared" si="133"/>
        <v>112.60225416366322</v>
      </c>
      <c r="K1876" s="20">
        <f t="shared" si="134"/>
        <v>2.0682218516575031</v>
      </c>
      <c r="L1876" s="4">
        <f t="shared" si="136"/>
        <v>1.8201385376163337E-2</v>
      </c>
      <c r="M1876" s="4"/>
      <c r="N1876" s="4"/>
      <c r="O1876" s="4"/>
      <c r="P1876" s="4"/>
      <c r="Q1876" s="4"/>
      <c r="R1876" s="4"/>
      <c r="S1876" s="4"/>
    </row>
    <row r="1877" spans="4:19" x14ac:dyDescent="0.25">
      <c r="D1877" s="4">
        <f t="shared" si="135"/>
        <v>187.39999999999364</v>
      </c>
      <c r="E1877" s="1">
        <v>215.4922</v>
      </c>
      <c r="F1877" s="1">
        <v>159.98939999999999</v>
      </c>
      <c r="G1877" s="1">
        <v>2.0862089058234754</v>
      </c>
      <c r="H1877" s="1">
        <v>2.0744118076837594E-5</v>
      </c>
      <c r="I1877" s="1">
        <v>0.75933250058391755</v>
      </c>
      <c r="J1877" s="4">
        <f t="shared" si="133"/>
        <v>112.64070379480226</v>
      </c>
      <c r="K1877" s="20">
        <f t="shared" si="134"/>
        <v>2.0679616351645458</v>
      </c>
      <c r="L1877" s="4">
        <f t="shared" si="136"/>
        <v>1.8247270658929615E-2</v>
      </c>
      <c r="M1877" s="4"/>
      <c r="N1877" s="4"/>
      <c r="O1877" s="4"/>
      <c r="P1877" s="4"/>
      <c r="Q1877" s="4"/>
      <c r="R1877" s="4"/>
      <c r="S1877" s="4"/>
    </row>
    <row r="1878" spans="4:19" x14ac:dyDescent="0.25">
      <c r="D1878" s="4">
        <f t="shared" si="135"/>
        <v>187.49999999999363</v>
      </c>
      <c r="E1878" s="1">
        <v>215.59219999999999</v>
      </c>
      <c r="F1878" s="1">
        <v>159.98939999999999</v>
      </c>
      <c r="G1878" s="1">
        <v>2.0860256255686984</v>
      </c>
      <c r="H1878" s="1">
        <v>2.0684425718566506E-5</v>
      </c>
      <c r="I1878" s="1">
        <v>0.75945696529237861</v>
      </c>
      <c r="J1878" s="4">
        <f t="shared" si="133"/>
        <v>112.67905324652992</v>
      </c>
      <c r="K1878" s="20">
        <f t="shared" si="134"/>
        <v>2.0676996111016148</v>
      </c>
      <c r="L1878" s="4">
        <f t="shared" si="136"/>
        <v>1.8326014467083596E-2</v>
      </c>
      <c r="M1878" s="4"/>
      <c r="N1878" s="4"/>
      <c r="O1878" s="4"/>
      <c r="P1878" s="4"/>
      <c r="Q1878" s="4"/>
      <c r="R1878" s="4"/>
      <c r="S1878" s="4"/>
    </row>
    <row r="1879" spans="4:19" x14ac:dyDescent="0.25">
      <c r="D1879" s="4">
        <f t="shared" si="135"/>
        <v>187.59999999999363</v>
      </c>
      <c r="E1879" s="1">
        <v>215.69220000000001</v>
      </c>
      <c r="F1879" s="1">
        <v>159.98939999999999</v>
      </c>
      <c r="G1879" s="1">
        <v>2.0858643198362143</v>
      </c>
      <c r="H1879" s="1">
        <v>2.0625014238363777E-5</v>
      </c>
      <c r="I1879" s="1">
        <v>0.75958107184668999</v>
      </c>
      <c r="J1879" s="4">
        <f t="shared" si="133"/>
        <v>112.71730295341591</v>
      </c>
      <c r="K1879" s="20">
        <f t="shared" si="134"/>
        <v>2.0674357795940175</v>
      </c>
      <c r="L1879" s="4">
        <f t="shared" si="136"/>
        <v>1.8428540242196867E-2</v>
      </c>
      <c r="M1879" s="4"/>
      <c r="N1879" s="4"/>
      <c r="O1879" s="4"/>
      <c r="P1879" s="4"/>
      <c r="Q1879" s="4"/>
      <c r="R1879" s="4"/>
      <c r="S1879" s="4"/>
    </row>
    <row r="1880" spans="4:19" x14ac:dyDescent="0.25">
      <c r="D1880" s="4">
        <f t="shared" si="135"/>
        <v>187.69999999999362</v>
      </c>
      <c r="E1880" s="1">
        <v>215.79220000000001</v>
      </c>
      <c r="F1880" s="1">
        <v>159.9889</v>
      </c>
      <c r="G1880" s="1">
        <v>2.0857450523202905</v>
      </c>
      <c r="H1880" s="1">
        <v>2.0563313683210801E-5</v>
      </c>
      <c r="I1880" s="1">
        <v>0.75970482193212019</v>
      </c>
      <c r="J1880" s="4">
        <f t="shared" si="133"/>
        <v>112.7554533477532</v>
      </c>
      <c r="K1880" s="20">
        <f t="shared" si="134"/>
        <v>2.0671583538486402</v>
      </c>
      <c r="L1880" s="4">
        <f t="shared" si="136"/>
        <v>1.8586698471650287E-2</v>
      </c>
      <c r="M1880" s="4"/>
      <c r="N1880" s="4"/>
      <c r="O1880" s="4"/>
      <c r="P1880" s="4"/>
      <c r="Q1880" s="4"/>
      <c r="R1880" s="4"/>
      <c r="S1880" s="4"/>
    </row>
    <row r="1881" spans="4:19" x14ac:dyDescent="0.25">
      <c r="D1881" s="4">
        <f t="shared" si="135"/>
        <v>187.79999999999362</v>
      </c>
      <c r="E1881" s="1">
        <v>215.8922</v>
      </c>
      <c r="F1881" s="1">
        <v>159.98840000000001</v>
      </c>
      <c r="G1881" s="1">
        <v>2.0855955300272973</v>
      </c>
      <c r="H1881" s="1">
        <v>2.0501908488484781E-5</v>
      </c>
      <c r="I1881" s="1">
        <v>0.75982820181421939</v>
      </c>
      <c r="J1881" s="4">
        <f t="shared" si="133"/>
        <v>112.79350010695211</v>
      </c>
      <c r="K1881" s="20">
        <f t="shared" si="134"/>
        <v>2.0668789373290704</v>
      </c>
      <c r="L1881" s="4">
        <f t="shared" si="136"/>
        <v>1.8716592698226897E-2</v>
      </c>
      <c r="M1881" s="4"/>
      <c r="N1881" s="4"/>
      <c r="O1881" s="4"/>
      <c r="P1881" s="4"/>
      <c r="Q1881" s="4"/>
      <c r="R1881" s="4"/>
      <c r="S1881" s="4"/>
    </row>
    <row r="1882" spans="4:19" x14ac:dyDescent="0.25">
      <c r="D1882" s="4">
        <f t="shared" si="135"/>
        <v>187.89999999999361</v>
      </c>
      <c r="E1882" s="1">
        <v>215.9922</v>
      </c>
      <c r="F1882" s="1">
        <v>159.98840000000001</v>
      </c>
      <c r="G1882" s="1">
        <v>2.085433428116469</v>
      </c>
      <c r="H1882" s="1">
        <v>2.0443354606622001E-5</v>
      </c>
      <c r="I1882" s="1">
        <v>0.75995121326515025</v>
      </c>
      <c r="J1882" s="4">
        <f t="shared" si="133"/>
        <v>112.83144368771733</v>
      </c>
      <c r="K1882" s="20">
        <f t="shared" si="134"/>
        <v>2.0666095396411919</v>
      </c>
      <c r="L1882" s="4">
        <f t="shared" si="136"/>
        <v>1.8823888475277162E-2</v>
      </c>
      <c r="M1882" s="4"/>
      <c r="N1882" s="4"/>
      <c r="O1882" s="4"/>
      <c r="P1882" s="4"/>
      <c r="Q1882" s="4"/>
      <c r="R1882" s="4"/>
      <c r="S1882" s="4"/>
    </row>
    <row r="1883" spans="4:19" x14ac:dyDescent="0.25">
      <c r="D1883" s="4">
        <f t="shared" si="135"/>
        <v>187.99999999999361</v>
      </c>
      <c r="E1883" s="1">
        <v>216.09219999999999</v>
      </c>
      <c r="F1883" s="1">
        <v>159.98840000000001</v>
      </c>
      <c r="G1883" s="1">
        <v>2.0852811988171061</v>
      </c>
      <c r="H1883" s="1">
        <v>2.0385074963668376E-5</v>
      </c>
      <c r="I1883" s="1">
        <v>0.76007387339278998</v>
      </c>
      <c r="J1883" s="4">
        <f t="shared" si="133"/>
        <v>112.86928927989418</v>
      </c>
      <c r="K1883" s="20">
        <f t="shared" si="134"/>
        <v>2.0663383365197392</v>
      </c>
      <c r="L1883" s="4">
        <f t="shared" si="136"/>
        <v>1.8942862297366858E-2</v>
      </c>
      <c r="M1883" s="4"/>
      <c r="N1883" s="4"/>
      <c r="O1883" s="4"/>
      <c r="P1883" s="4"/>
      <c r="Q1883" s="4"/>
      <c r="R1883" s="4"/>
      <c r="S1883" s="4"/>
    </row>
    <row r="1884" spans="4:19" x14ac:dyDescent="0.25">
      <c r="D1884" s="4">
        <f t="shared" si="135"/>
        <v>188.0999999999936</v>
      </c>
      <c r="E1884" s="1">
        <v>216.19220000000001</v>
      </c>
      <c r="F1884" s="1">
        <v>159.98840000000001</v>
      </c>
      <c r="G1884" s="1">
        <v>2.08506623066424</v>
      </c>
      <c r="H1884" s="1">
        <v>2.0327067961902955E-5</v>
      </c>
      <c r="I1884" s="1">
        <v>0.76019618384257204</v>
      </c>
      <c r="J1884" s="4">
        <f t="shared" si="133"/>
        <v>112.90703730655872</v>
      </c>
      <c r="K1884" s="20">
        <f t="shared" si="134"/>
        <v>2.0660653287703887</v>
      </c>
      <c r="L1884" s="4">
        <f t="shared" si="136"/>
        <v>1.9000901893851285E-2</v>
      </c>
      <c r="M1884" s="4"/>
      <c r="N1884" s="4"/>
      <c r="O1884" s="4"/>
      <c r="P1884" s="4"/>
      <c r="Q1884" s="4"/>
      <c r="R1884" s="4"/>
      <c r="S1884" s="4"/>
    </row>
    <row r="1885" spans="4:19" x14ac:dyDescent="0.25">
      <c r="D1885" s="4">
        <f t="shared" si="135"/>
        <v>188.19999999999359</v>
      </c>
      <c r="E1885" s="1">
        <v>216.29220000000001</v>
      </c>
      <c r="F1885" s="1">
        <v>159.98840000000001</v>
      </c>
      <c r="G1885" s="1">
        <v>2.0848350204731569</v>
      </c>
      <c r="H1885" s="1">
        <v>2.0269332013168432E-5</v>
      </c>
      <c r="I1885" s="1">
        <v>0.76031814625034344</v>
      </c>
      <c r="J1885" s="4">
        <f t="shared" si="133"/>
        <v>112.94468818856502</v>
      </c>
      <c r="K1885" s="20">
        <f t="shared" si="134"/>
        <v>2.0657905173340825</v>
      </c>
      <c r="L1885" s="4">
        <f t="shared" si="136"/>
        <v>1.9044503139074465E-2</v>
      </c>
      <c r="M1885" s="4"/>
      <c r="N1885" s="4"/>
      <c r="O1885" s="4"/>
      <c r="P1885" s="4"/>
      <c r="Q1885" s="4"/>
      <c r="R1885" s="4"/>
      <c r="S1885" s="4"/>
    </row>
    <row r="1886" spans="4:19" x14ac:dyDescent="0.25">
      <c r="D1886" s="4">
        <f t="shared" si="135"/>
        <v>188.29999999999359</v>
      </c>
      <c r="E1886" s="1">
        <v>216.3922</v>
      </c>
      <c r="F1886" s="1">
        <v>159.98840000000001</v>
      </c>
      <c r="G1886" s="1">
        <v>2.0846391606005454</v>
      </c>
      <c r="H1886" s="1">
        <v>2.0211865538833826E-5</v>
      </c>
      <c r="I1886" s="1">
        <v>0.76043976224242249</v>
      </c>
      <c r="J1886" s="4">
        <f t="shared" si="133"/>
        <v>112.98224234455628</v>
      </c>
      <c r="K1886" s="20">
        <f t="shared" si="134"/>
        <v>2.0655139032874703</v>
      </c>
      <c r="L1886" s="4">
        <f t="shared" si="136"/>
        <v>1.9125257313075128E-2</v>
      </c>
      <c r="M1886" s="4"/>
      <c r="N1886" s="4"/>
      <c r="O1886" s="4"/>
      <c r="P1886" s="4"/>
      <c r="Q1886" s="4"/>
      <c r="R1886" s="4"/>
      <c r="S1886" s="4"/>
    </row>
    <row r="1887" spans="4:19" x14ac:dyDescent="0.25">
      <c r="D1887" s="4">
        <f t="shared" si="135"/>
        <v>188.39999999999358</v>
      </c>
      <c r="E1887" s="1">
        <v>216.4922</v>
      </c>
      <c r="F1887" s="1">
        <v>159.98840000000001</v>
      </c>
      <c r="G1887" s="1">
        <v>2.0844751478616921</v>
      </c>
      <c r="H1887" s="1">
        <v>2.0154666969758012E-5</v>
      </c>
      <c r="I1887" s="1">
        <v>0.76056103343565551</v>
      </c>
      <c r="J1887" s="4">
        <f t="shared" si="133"/>
        <v>113.01970019097547</v>
      </c>
      <c r="K1887" s="20">
        <f t="shared" si="134"/>
        <v>2.0652354878433385</v>
      </c>
      <c r="L1887" s="4">
        <f t="shared" si="136"/>
        <v>1.9239660018353533E-2</v>
      </c>
      <c r="M1887" s="4"/>
      <c r="N1887" s="4"/>
      <c r="O1887" s="4"/>
      <c r="P1887" s="4"/>
      <c r="Q1887" s="4"/>
      <c r="R1887" s="4"/>
      <c r="S1887" s="4"/>
    </row>
    <row r="1888" spans="4:19" x14ac:dyDescent="0.25">
      <c r="D1888" s="4">
        <f t="shared" si="135"/>
        <v>188.49999999999358</v>
      </c>
      <c r="E1888" s="1">
        <v>216.59219999999999</v>
      </c>
      <c r="F1888" s="1">
        <v>159.98840000000001</v>
      </c>
      <c r="G1888" s="1">
        <v>2.084340116014558</v>
      </c>
      <c r="H1888" s="1">
        <v>2.009773474625304E-5</v>
      </c>
      <c r="I1888" s="1">
        <v>0.76068196143747402</v>
      </c>
      <c r="J1888" s="4">
        <f t="shared" si="133"/>
        <v>113.05706214207595</v>
      </c>
      <c r="K1888" s="20">
        <f t="shared" si="134"/>
        <v>2.0649552723510141</v>
      </c>
      <c r="L1888" s="4">
        <f t="shared" si="136"/>
        <v>1.9384843663543982E-2</v>
      </c>
      <c r="M1888" s="4"/>
      <c r="N1888" s="4"/>
      <c r="O1888" s="4"/>
      <c r="P1888" s="4"/>
      <c r="Q1888" s="4"/>
      <c r="R1888" s="4"/>
      <c r="S1888" s="4"/>
    </row>
    <row r="1889" spans="4:19" x14ac:dyDescent="0.25">
      <c r="D1889" s="4">
        <f t="shared" si="135"/>
        <v>188.59999999999357</v>
      </c>
      <c r="E1889" s="1">
        <v>216.69220000000001</v>
      </c>
      <c r="F1889" s="1">
        <v>159.98840000000001</v>
      </c>
      <c r="G1889" s="1">
        <v>2.0842485555050043</v>
      </c>
      <c r="H1889" s="1">
        <v>2.0041067318045202E-5</v>
      </c>
      <c r="I1889" s="1">
        <v>0.76080254784595158</v>
      </c>
      <c r="J1889" s="4">
        <f t="shared" si="133"/>
        <v>113.09432860993243</v>
      </c>
      <c r="K1889" s="20">
        <f t="shared" si="134"/>
        <v>2.0646732582967444</v>
      </c>
      <c r="L1889" s="4">
        <f t="shared" si="136"/>
        <v>1.9575297208259901E-2</v>
      </c>
      <c r="M1889" s="4"/>
      <c r="N1889" s="4"/>
      <c r="O1889" s="4"/>
      <c r="P1889" s="4"/>
      <c r="Q1889" s="4"/>
      <c r="R1889" s="4"/>
      <c r="S1889" s="4"/>
    </row>
    <row r="1890" spans="4:19" x14ac:dyDescent="0.25">
      <c r="D1890" s="4">
        <f t="shared" si="135"/>
        <v>188.69999999999357</v>
      </c>
      <c r="E1890" s="1">
        <v>216.79220000000001</v>
      </c>
      <c r="F1890" s="1">
        <v>159.98840000000001</v>
      </c>
      <c r="G1890" s="1">
        <v>2.0841292879890805</v>
      </c>
      <c r="H1890" s="1">
        <v>1.9984663144236976E-5</v>
      </c>
      <c r="I1890" s="1">
        <v>0.76092279424985987</v>
      </c>
      <c r="J1890" s="4">
        <f t="shared" si="133"/>
        <v>113.13150000445168</v>
      </c>
      <c r="K1890" s="20">
        <f t="shared" si="134"/>
        <v>2.0643894473040563</v>
      </c>
      <c r="L1890" s="4">
        <f t="shared" si="136"/>
        <v>1.9739840685024213E-2</v>
      </c>
      <c r="M1890" s="4"/>
      <c r="N1890" s="4"/>
      <c r="O1890" s="4"/>
      <c r="P1890" s="4"/>
      <c r="Q1890" s="4"/>
      <c r="R1890" s="4"/>
      <c r="S1890" s="4"/>
    </row>
    <row r="1891" spans="4:19" x14ac:dyDescent="0.25">
      <c r="D1891" s="4">
        <f t="shared" si="135"/>
        <v>188.79999999999356</v>
      </c>
      <c r="E1891" s="1">
        <v>216.8922</v>
      </c>
      <c r="F1891" s="1">
        <v>159.98840000000001</v>
      </c>
      <c r="G1891" s="1">
        <v>2.083948396269335</v>
      </c>
      <c r="H1891" s="1">
        <v>1.9928520693269497E-5</v>
      </c>
      <c r="I1891" s="1">
        <v>0.76104270222872528</v>
      </c>
      <c r="J1891" s="4">
        <f t="shared" si="133"/>
        <v>113.16857673338311</v>
      </c>
      <c r="K1891" s="20">
        <f t="shared" si="134"/>
        <v>2.0641038411340955</v>
      </c>
      <c r="L1891" s="4">
        <f t="shared" si="136"/>
        <v>1.9844555135239528E-2</v>
      </c>
      <c r="M1891" s="4"/>
      <c r="N1891" s="4"/>
      <c r="O1891" s="4"/>
      <c r="P1891" s="4"/>
      <c r="Q1891" s="4"/>
      <c r="R1891" s="4"/>
      <c r="S1891" s="4"/>
    </row>
    <row r="1892" spans="4:19" x14ac:dyDescent="0.25">
      <c r="D1892" s="4">
        <f t="shared" si="135"/>
        <v>188.89999999999355</v>
      </c>
      <c r="E1892" s="1">
        <v>216.9922</v>
      </c>
      <c r="F1892" s="1">
        <v>159.98840000000001</v>
      </c>
      <c r="G1892" s="1">
        <v>2.083705402638762</v>
      </c>
      <c r="H1892" s="1">
        <v>1.9872638442881464E-5</v>
      </c>
      <c r="I1892" s="1">
        <v>0.76116227335288489</v>
      </c>
      <c r="J1892" s="4">
        <f t="shared" si="133"/>
        <v>113.20555920232971</v>
      </c>
      <c r="K1892" s="20">
        <f t="shared" si="134"/>
        <v>2.0638164416859368</v>
      </c>
      <c r="L1892" s="4">
        <f t="shared" si="136"/>
        <v>1.9888960952825219E-2</v>
      </c>
      <c r="M1892" s="4"/>
      <c r="N1892" s="4"/>
      <c r="O1892" s="4"/>
      <c r="P1892" s="4"/>
      <c r="Q1892" s="4"/>
      <c r="R1892" s="4"/>
      <c r="S1892" s="4"/>
    </row>
    <row r="1893" spans="4:19" x14ac:dyDescent="0.25">
      <c r="D1893" s="4">
        <f t="shared" si="135"/>
        <v>188.99999999999355</v>
      </c>
      <c r="E1893" s="1">
        <v>217.09219999999999</v>
      </c>
      <c r="F1893" s="1">
        <v>159.98840000000001</v>
      </c>
      <c r="G1893" s="1">
        <v>2.0834410714285712</v>
      </c>
      <c r="H1893" s="1">
        <v>1.981701488007211E-5</v>
      </c>
      <c r="I1893" s="1">
        <v>0.7612815091835422</v>
      </c>
      <c r="J1893" s="4">
        <f t="shared" si="133"/>
        <v>113.2424478147588</v>
      </c>
      <c r="K1893" s="20">
        <f t="shared" si="134"/>
        <v>2.0635272509968727</v>
      </c>
      <c r="L1893" s="4">
        <f t="shared" si="136"/>
        <v>1.9913820431698426E-2</v>
      </c>
      <c r="M1893" s="4"/>
      <c r="N1893" s="4"/>
      <c r="O1893" s="4"/>
      <c r="P1893" s="4"/>
      <c r="Q1893" s="4"/>
      <c r="R1893" s="4"/>
      <c r="S1893" s="4"/>
    </row>
    <row r="1894" spans="4:19" x14ac:dyDescent="0.25">
      <c r="D1894" s="4">
        <f t="shared" si="135"/>
        <v>189.09999999999354</v>
      </c>
      <c r="E1894" s="1">
        <v>217.19220000000001</v>
      </c>
      <c r="F1894" s="1">
        <v>159.98840000000001</v>
      </c>
      <c r="G1894" s="1">
        <v>2.0831818357597811</v>
      </c>
      <c r="H1894" s="1">
        <v>1.9761648501059147E-5</v>
      </c>
      <c r="I1894" s="1">
        <v>0.76140041127282265</v>
      </c>
      <c r="J1894" s="4">
        <f t="shared" si="133"/>
        <v>113.27924297201243</v>
      </c>
      <c r="K1894" s="20">
        <f t="shared" si="134"/>
        <v>2.0632362712426886</v>
      </c>
      <c r="L1894" s="4">
        <f t="shared" si="136"/>
        <v>1.9945564517092507E-2</v>
      </c>
      <c r="M1894" s="4"/>
      <c r="N1894" s="4"/>
      <c r="O1894" s="4"/>
      <c r="P1894" s="4"/>
      <c r="Q1894" s="4"/>
      <c r="R1894" s="4"/>
      <c r="S1894" s="4"/>
    </row>
    <row r="1895" spans="4:19" x14ac:dyDescent="0.25">
      <c r="D1895" s="4">
        <f t="shared" si="135"/>
        <v>189.19999999999354</v>
      </c>
      <c r="E1895" s="1">
        <v>217.29220000000001</v>
      </c>
      <c r="F1895" s="1">
        <v>159.98840000000001</v>
      </c>
      <c r="G1895" s="1">
        <v>2.0829140013648768</v>
      </c>
      <c r="H1895" s="1">
        <v>1.9706537811239849E-5</v>
      </c>
      <c r="I1895" s="1">
        <v>0.76151898116382899</v>
      </c>
      <c r="J1895" s="4">
        <f t="shared" si="133"/>
        <v>113.31594507331847</v>
      </c>
      <c r="K1895" s="20">
        <f t="shared" si="134"/>
        <v>2.062943504737897</v>
      </c>
      <c r="L1895" s="4">
        <f t="shared" si="136"/>
        <v>1.9970496626979806E-2</v>
      </c>
      <c r="M1895" s="4"/>
      <c r="N1895" s="4"/>
      <c r="O1895" s="4"/>
      <c r="P1895" s="4"/>
      <c r="Q1895" s="4"/>
      <c r="R1895" s="4"/>
      <c r="S1895" s="4"/>
    </row>
    <row r="1896" spans="4:19" x14ac:dyDescent="0.25">
      <c r="D1896" s="4">
        <f t="shared" si="135"/>
        <v>189.29999999999353</v>
      </c>
      <c r="E1896" s="1">
        <v>217.3922</v>
      </c>
      <c r="F1896" s="1">
        <v>159.98840000000001</v>
      </c>
      <c r="G1896" s="1">
        <v>2.0826585873521379</v>
      </c>
      <c r="H1896" s="1">
        <v>1.9651681325151318E-5</v>
      </c>
      <c r="I1896" s="1">
        <v>0.76163722039069637</v>
      </c>
      <c r="J1896" s="4">
        <f t="shared" si="133"/>
        <v>113.35255451580112</v>
      </c>
      <c r="K1896" s="20">
        <f t="shared" si="134"/>
        <v>2.0626489539359651</v>
      </c>
      <c r="L1896" s="4">
        <f t="shared" si="136"/>
        <v>2.000963341617279E-2</v>
      </c>
      <c r="M1896" s="4"/>
      <c r="N1896" s="4"/>
      <c r="O1896" s="4"/>
      <c r="P1896" s="4"/>
      <c r="Q1896" s="4"/>
      <c r="R1896" s="4"/>
      <c r="S1896" s="4"/>
    </row>
    <row r="1897" spans="4:19" x14ac:dyDescent="0.25">
      <c r="D1897" s="4">
        <f t="shared" si="135"/>
        <v>189.39999999999353</v>
      </c>
      <c r="E1897" s="1">
        <v>217.4922</v>
      </c>
      <c r="F1897" s="1">
        <v>159.98840000000001</v>
      </c>
      <c r="G1897" s="1">
        <v>2.0823694153776158</v>
      </c>
      <c r="H1897" s="1">
        <v>1.9597077566428258E-5</v>
      </c>
      <c r="I1897" s="1">
        <v>0.76175513047864729</v>
      </c>
      <c r="J1897" s="4">
        <f t="shared" si="133"/>
        <v>113.38907169449159</v>
      </c>
      <c r="K1897" s="20">
        <f t="shared" si="134"/>
        <v>2.0623526214295067</v>
      </c>
      <c r="L1897" s="4">
        <f t="shared" si="136"/>
        <v>2.0016793948109068E-2</v>
      </c>
      <c r="M1897" s="4"/>
      <c r="N1897" s="4"/>
      <c r="O1897" s="4"/>
      <c r="P1897" s="4"/>
      <c r="Q1897" s="4"/>
      <c r="R1897" s="4"/>
      <c r="S1897" s="4"/>
    </row>
    <row r="1898" spans="4:19" x14ac:dyDescent="0.25">
      <c r="D1898" s="4">
        <f t="shared" si="135"/>
        <v>189.49999999999352</v>
      </c>
      <c r="E1898" s="1">
        <v>217.59219999999999</v>
      </c>
      <c r="F1898" s="1">
        <v>159.98840000000001</v>
      </c>
      <c r="G1898" s="1">
        <v>2.082038842129208</v>
      </c>
      <c r="H1898" s="1">
        <v>1.9542725067762172E-5</v>
      </c>
      <c r="I1898" s="1">
        <v>0.7618727129440459</v>
      </c>
      <c r="J1898" s="4">
        <f t="shared" si="133"/>
        <v>113.42549700233887</v>
      </c>
      <c r="K1898" s="20">
        <f t="shared" si="134"/>
        <v>2.0620545099504572</v>
      </c>
      <c r="L1898" s="4">
        <f t="shared" si="136"/>
        <v>1.998433217875073E-2</v>
      </c>
      <c r="M1898" s="4"/>
      <c r="N1898" s="4"/>
      <c r="O1898" s="4"/>
      <c r="P1898" s="4"/>
      <c r="Q1898" s="4"/>
      <c r="R1898" s="4"/>
      <c r="S1898" s="4"/>
    </row>
    <row r="1899" spans="4:19" x14ac:dyDescent="0.25">
      <c r="D1899" s="4">
        <f t="shared" si="135"/>
        <v>189.59999999999351</v>
      </c>
      <c r="E1899" s="1">
        <v>217.69220000000001</v>
      </c>
      <c r="F1899" s="1">
        <v>159.98840000000001</v>
      </c>
      <c r="G1899" s="1">
        <v>2.0817031733393989</v>
      </c>
      <c r="H1899" s="1">
        <v>1.9488622370861838E-5</v>
      </c>
      <c r="I1899" s="1">
        <v>0.76198996929445251</v>
      </c>
      <c r="J1899" s="4">
        <f t="shared" si="133"/>
        <v>113.46183083022017</v>
      </c>
      <c r="K1899" s="20">
        <f t="shared" si="134"/>
        <v>2.0617546223702257</v>
      </c>
      <c r="L1899" s="4">
        <f t="shared" si="136"/>
        <v>1.9948550969173251E-2</v>
      </c>
      <c r="M1899" s="4"/>
      <c r="N1899" s="4"/>
      <c r="O1899" s="4"/>
      <c r="P1899" s="4"/>
      <c r="Q1899" s="4"/>
      <c r="R1899" s="4"/>
      <c r="S1899" s="4"/>
    </row>
    <row r="1900" spans="4:19" x14ac:dyDescent="0.25">
      <c r="D1900" s="4">
        <f t="shared" si="135"/>
        <v>189.69999999999351</v>
      </c>
      <c r="E1900" s="1">
        <v>217.79220000000001</v>
      </c>
      <c r="F1900" s="1">
        <v>159.98699999999999</v>
      </c>
      <c r="G1900" s="1">
        <v>2.0813254663330296</v>
      </c>
      <c r="H1900" s="1">
        <v>1.9427857085508677E-5</v>
      </c>
      <c r="I1900" s="1">
        <v>0.76210690102867762</v>
      </c>
      <c r="J1900" s="4">
        <f t="shared" si="133"/>
        <v>113.49807356695177</v>
      </c>
      <c r="K1900" s="20">
        <f t="shared" si="134"/>
        <v>2.0614137610245478</v>
      </c>
      <c r="L1900" s="4">
        <f t="shared" si="136"/>
        <v>1.9911705308481853E-2</v>
      </c>
      <c r="M1900" s="4"/>
      <c r="N1900" s="4"/>
      <c r="O1900" s="4"/>
      <c r="P1900" s="4"/>
      <c r="Q1900" s="4"/>
      <c r="R1900" s="4"/>
      <c r="S1900" s="4"/>
    </row>
    <row r="1901" spans="4:19" x14ac:dyDescent="0.25">
      <c r="D1901" s="4">
        <f t="shared" si="135"/>
        <v>189.7999999999935</v>
      </c>
      <c r="E1901" s="1">
        <v>217.8922</v>
      </c>
      <c r="F1901" s="1">
        <v>159.9854</v>
      </c>
      <c r="G1901" s="1">
        <v>2.0809149567788894</v>
      </c>
      <c r="H1901" s="1">
        <v>1.936640170395159E-5</v>
      </c>
      <c r="I1901" s="1">
        <v>0.76222346817119069</v>
      </c>
      <c r="J1901" s="4">
        <f t="shared" si="133"/>
        <v>113.53421274207608</v>
      </c>
      <c r="K1901" s="20">
        <f t="shared" si="134"/>
        <v>2.0610649091254305</v>
      </c>
      <c r="L1901" s="4">
        <f t="shared" si="136"/>
        <v>1.985004765345888E-2</v>
      </c>
      <c r="M1901" s="4"/>
      <c r="N1901" s="4"/>
      <c r="O1901" s="4"/>
      <c r="P1901" s="4"/>
      <c r="Q1901" s="4"/>
      <c r="R1901" s="4"/>
      <c r="S1901" s="4"/>
    </row>
    <row r="1902" spans="4:19" x14ac:dyDescent="0.25">
      <c r="D1902" s="4">
        <f t="shared" si="135"/>
        <v>189.8999999999935</v>
      </c>
      <c r="E1902" s="1">
        <v>217.9922</v>
      </c>
      <c r="F1902" s="1">
        <v>159.9854</v>
      </c>
      <c r="G1902" s="1">
        <v>2.0804905937215645</v>
      </c>
      <c r="H1902" s="1">
        <v>1.9313109290057205E-5</v>
      </c>
      <c r="I1902" s="1">
        <v>0.76233966658141439</v>
      </c>
      <c r="J1902" s="4">
        <f t="shared" si="133"/>
        <v>113.57024698660119</v>
      </c>
      <c r="K1902" s="20">
        <f t="shared" si="134"/>
        <v>2.0607592646995139</v>
      </c>
      <c r="L1902" s="4">
        <f t="shared" si="136"/>
        <v>1.9731329022050659E-2</v>
      </c>
      <c r="M1902" s="4"/>
      <c r="N1902" s="4"/>
      <c r="O1902" s="4"/>
      <c r="P1902" s="4"/>
      <c r="Q1902" s="4"/>
      <c r="R1902" s="4"/>
      <c r="S1902" s="4"/>
    </row>
    <row r="1903" spans="4:19" x14ac:dyDescent="0.25">
      <c r="D1903" s="4">
        <f t="shared" si="135"/>
        <v>189.99999999999349</v>
      </c>
      <c r="E1903" s="1">
        <v>218.09219999999999</v>
      </c>
      <c r="F1903" s="1">
        <v>159.9854</v>
      </c>
      <c r="G1903" s="1">
        <v>2.080066071428571</v>
      </c>
      <c r="H1903" s="1">
        <v>1.9260060521469931E-5</v>
      </c>
      <c r="I1903" s="1">
        <v>0.76245554523715475</v>
      </c>
      <c r="J1903" s="4">
        <f t="shared" si="133"/>
        <v>113.60619140935084</v>
      </c>
      <c r="K1903" s="20">
        <f t="shared" si="134"/>
        <v>2.060451858354547</v>
      </c>
      <c r="L1903" s="4">
        <f t="shared" si="136"/>
        <v>1.9614213074024001E-2</v>
      </c>
      <c r="M1903" s="4"/>
      <c r="N1903" s="4"/>
      <c r="O1903" s="4"/>
      <c r="P1903" s="4"/>
      <c r="Q1903" s="4"/>
      <c r="R1903" s="4"/>
      <c r="S1903" s="4"/>
    </row>
    <row r="1904" spans="4:19" x14ac:dyDescent="0.25">
      <c r="D1904" s="4">
        <f t="shared" si="135"/>
        <v>190.09999999999349</v>
      </c>
      <c r="E1904" s="1">
        <v>218.19220000000001</v>
      </c>
      <c r="F1904" s="1">
        <v>159.9854</v>
      </c>
      <c r="G1904" s="1">
        <v>2.0796592242948133</v>
      </c>
      <c r="H1904" s="1">
        <v>1.9207253986997884E-5</v>
      </c>
      <c r="I1904" s="1">
        <v>0.76257110560028363</v>
      </c>
      <c r="J1904" s="4">
        <f t="shared" si="133"/>
        <v>113.64204639038604</v>
      </c>
      <c r="K1904" s="20">
        <f t="shared" si="134"/>
        <v>2.0601426936980469</v>
      </c>
      <c r="L1904" s="4">
        <f t="shared" si="136"/>
        <v>1.951653059676639E-2</v>
      </c>
      <c r="M1904" s="4"/>
      <c r="N1904" s="4"/>
      <c r="O1904" s="4"/>
      <c r="P1904" s="4"/>
      <c r="Q1904" s="4"/>
      <c r="R1904" s="4"/>
      <c r="S1904" s="4"/>
    </row>
    <row r="1905" spans="4:19" x14ac:dyDescent="0.25">
      <c r="D1905" s="4">
        <f t="shared" si="135"/>
        <v>190.19999999999348</v>
      </c>
      <c r="E1905" s="1">
        <v>218.29220000000001</v>
      </c>
      <c r="F1905" s="1">
        <v>159.9854</v>
      </c>
      <c r="G1905" s="1">
        <v>2.0792526956323929</v>
      </c>
      <c r="H1905" s="1">
        <v>1.9154688284198949E-5</v>
      </c>
      <c r="I1905" s="1">
        <v>0.76268634912420563</v>
      </c>
      <c r="J1905" s="4">
        <f t="shared" si="133"/>
        <v>113.67781230776293</v>
      </c>
      <c r="K1905" s="20">
        <f t="shared" si="134"/>
        <v>2.0598317744773267</v>
      </c>
      <c r="L1905" s="4">
        <f t="shared" si="136"/>
        <v>1.9420921155066218E-2</v>
      </c>
      <c r="M1905" s="4"/>
      <c r="N1905" s="4"/>
      <c r="O1905" s="4"/>
      <c r="P1905" s="4"/>
      <c r="Q1905" s="4"/>
      <c r="R1905" s="4"/>
      <c r="S1905" s="4"/>
    </row>
    <row r="1906" spans="4:19" x14ac:dyDescent="0.25">
      <c r="D1906" s="4">
        <f t="shared" si="135"/>
        <v>190.29999999999347</v>
      </c>
      <c r="E1906" s="1">
        <v>218.3922</v>
      </c>
      <c r="F1906" s="1">
        <v>159.9854</v>
      </c>
      <c r="G1906" s="1">
        <v>2.0787948930846216</v>
      </c>
      <c r="H1906" s="1">
        <v>1.9102362019336981E-5</v>
      </c>
      <c r="I1906" s="1">
        <v>0.76280127725391078</v>
      </c>
      <c r="J1906" s="4">
        <f t="shared" si="133"/>
        <v>113.71348953754359</v>
      </c>
      <c r="K1906" s="20">
        <f t="shared" si="134"/>
        <v>2.0595191045794699</v>
      </c>
      <c r="L1906" s="4">
        <f t="shared" si="136"/>
        <v>1.927578850515177E-2</v>
      </c>
      <c r="M1906" s="4"/>
      <c r="N1906" s="4"/>
      <c r="O1906" s="4"/>
      <c r="P1906" s="4"/>
      <c r="Q1906" s="4"/>
      <c r="R1906" s="4"/>
      <c r="S1906" s="4"/>
    </row>
    <row r="1907" spans="4:19" x14ac:dyDescent="0.25">
      <c r="D1907" s="4">
        <f t="shared" si="135"/>
        <v>190.39999999999347</v>
      </c>
      <c r="E1907" s="1">
        <v>218.4922</v>
      </c>
      <c r="F1907" s="1">
        <v>159.9854</v>
      </c>
      <c r="G1907" s="1">
        <v>2.0782776956323925</v>
      </c>
      <c r="H1907" s="1">
        <v>1.9050273807338414E-5</v>
      </c>
      <c r="I1907" s="1">
        <v>0.76291589142602678</v>
      </c>
      <c r="J1907" s="4">
        <f t="shared" si="133"/>
        <v>113.74907845380632</v>
      </c>
      <c r="K1907" s="20">
        <f t="shared" si="134"/>
        <v>2.059204688031274</v>
      </c>
      <c r="L1907" s="4">
        <f t="shared" si="136"/>
        <v>1.9073007601118519E-2</v>
      </c>
      <c r="M1907" s="4"/>
      <c r="N1907" s="4"/>
      <c r="O1907" s="4"/>
      <c r="P1907" s="4"/>
      <c r="Q1907" s="4"/>
      <c r="R1907" s="4"/>
      <c r="S1907" s="4"/>
    </row>
    <row r="1908" spans="4:19" x14ac:dyDescent="0.25">
      <c r="D1908" s="4">
        <f t="shared" si="135"/>
        <v>190.49999999999346</v>
      </c>
      <c r="E1908" s="1">
        <v>218.59219999999999</v>
      </c>
      <c r="F1908" s="1">
        <v>159.9854</v>
      </c>
      <c r="G1908" s="1">
        <v>2.0777302434030931</v>
      </c>
      <c r="H1908" s="1">
        <v>1.8998422271751369E-5</v>
      </c>
      <c r="I1908" s="1">
        <v>0.76303019306887077</v>
      </c>
      <c r="J1908" s="4">
        <f t="shared" si="133"/>
        <v>113.784579428656</v>
      </c>
      <c r="K1908" s="20">
        <f t="shared" si="134"/>
        <v>2.058888528999173</v>
      </c>
      <c r="L1908" s="4">
        <f t="shared" si="136"/>
        <v>1.8841714403920129E-2</v>
      </c>
      <c r="M1908" s="4"/>
      <c r="N1908" s="4"/>
      <c r="O1908" s="4"/>
      <c r="P1908" s="4"/>
      <c r="Q1908" s="4"/>
      <c r="R1908" s="4"/>
      <c r="S1908" s="4"/>
    </row>
    <row r="1909" spans="4:19" x14ac:dyDescent="0.25">
      <c r="D1909" s="4">
        <f t="shared" si="135"/>
        <v>190.59999999999346</v>
      </c>
      <c r="E1909" s="1">
        <v>218.69220000000001</v>
      </c>
      <c r="F1909" s="1">
        <v>159.9854</v>
      </c>
      <c r="G1909" s="1">
        <v>2.0771815172884436</v>
      </c>
      <c r="H1909" s="1">
        <v>1.8946806044700056E-5</v>
      </c>
      <c r="I1909" s="1">
        <v>0.76314418360250125</v>
      </c>
      <c r="J1909" s="4">
        <f t="shared" si="133"/>
        <v>113.81999283223479</v>
      </c>
      <c r="K1909" s="20">
        <f t="shared" si="134"/>
        <v>2.0585706317891352</v>
      </c>
      <c r="L1909" s="4">
        <f t="shared" si="136"/>
        <v>1.8610885499308338E-2</v>
      </c>
      <c r="M1909" s="4"/>
      <c r="N1909" s="4"/>
      <c r="O1909" s="4"/>
      <c r="P1909" s="4"/>
      <c r="Q1909" s="4"/>
      <c r="R1909" s="4"/>
      <c r="S1909" s="4"/>
    </row>
    <row r="1910" spans="4:19" x14ac:dyDescent="0.25">
      <c r="D1910" s="4">
        <f t="shared" si="135"/>
        <v>190.69999999999345</v>
      </c>
      <c r="E1910" s="1">
        <v>218.79220000000001</v>
      </c>
      <c r="F1910" s="1">
        <v>159.9854</v>
      </c>
      <c r="G1910" s="1">
        <v>2.0766557211100993</v>
      </c>
      <c r="H1910" s="1">
        <v>1.8895423766842036E-5</v>
      </c>
      <c r="I1910" s="1">
        <v>0.76325786443876942</v>
      </c>
      <c r="J1910" s="4">
        <f t="shared" si="133"/>
        <v>113.85531903273238</v>
      </c>
      <c r="K1910" s="20">
        <f t="shared" si="134"/>
        <v>2.0582510008465298</v>
      </c>
      <c r="L1910" s="4">
        <f t="shared" si="136"/>
        <v>1.8404720263569541E-2</v>
      </c>
      <c r="M1910" s="4"/>
      <c r="N1910" s="4"/>
      <c r="O1910" s="4"/>
      <c r="P1910" s="4"/>
      <c r="Q1910" s="4"/>
      <c r="R1910" s="4"/>
      <c r="S1910" s="4"/>
    </row>
    <row r="1911" spans="4:19" x14ac:dyDescent="0.25">
      <c r="D1911" s="4">
        <f t="shared" si="135"/>
        <v>190.79999999999345</v>
      </c>
      <c r="E1911" s="1">
        <v>218.8922</v>
      </c>
      <c r="F1911" s="1">
        <v>159.9854</v>
      </c>
      <c r="G1911" s="1">
        <v>2.0761544472247495</v>
      </c>
      <c r="H1911" s="1">
        <v>1.8844274087325238E-5</v>
      </c>
      <c r="I1911" s="1">
        <v>0.76337123698137044</v>
      </c>
      <c r="J1911" s="4">
        <f t="shared" si="133"/>
        <v>113.89055839639629</v>
      </c>
      <c r="K1911" s="20">
        <f t="shared" si="134"/>
        <v>2.0579296407559795</v>
      </c>
      <c r="L1911" s="4">
        <f t="shared" si="136"/>
        <v>1.8224806468770005E-2</v>
      </c>
      <c r="M1911" s="4"/>
      <c r="N1911" s="4"/>
      <c r="O1911" s="4"/>
      <c r="P1911" s="4"/>
      <c r="Q1911" s="4"/>
      <c r="R1911" s="4"/>
      <c r="S1911" s="4"/>
    </row>
    <row r="1912" spans="4:19" x14ac:dyDescent="0.25">
      <c r="D1912" s="4">
        <f t="shared" si="135"/>
        <v>190.89999999999344</v>
      </c>
      <c r="E1912" s="1">
        <v>218.9922</v>
      </c>
      <c r="F1912" s="1">
        <v>159.9854</v>
      </c>
      <c r="G1912" s="1">
        <v>2.0756832688808</v>
      </c>
      <c r="H1912" s="1">
        <v>1.8793355663743809E-5</v>
      </c>
      <c r="I1912" s="1">
        <v>0.7634843026258944</v>
      </c>
      <c r="J1912" s="4">
        <f t="shared" si="133"/>
        <v>113.92571128754241</v>
      </c>
      <c r="K1912" s="20">
        <f t="shared" si="134"/>
        <v>2.0576065562411752</v>
      </c>
      <c r="L1912" s="4">
        <f t="shared" si="136"/>
        <v>1.8076712639624848E-2</v>
      </c>
      <c r="M1912" s="4"/>
      <c r="N1912" s="4"/>
      <c r="O1912" s="4"/>
      <c r="P1912" s="4"/>
      <c r="Q1912" s="4"/>
      <c r="R1912" s="4"/>
      <c r="S1912" s="4"/>
    </row>
    <row r="1913" spans="4:19" x14ac:dyDescent="0.25">
      <c r="D1913" s="4">
        <f t="shared" si="135"/>
        <v>190.99999999999343</v>
      </c>
      <c r="E1913" s="1">
        <v>219.09219999999999</v>
      </c>
      <c r="F1913" s="1">
        <v>159.9854</v>
      </c>
      <c r="G1913" s="1">
        <v>2.0752194153776156</v>
      </c>
      <c r="H1913" s="1">
        <v>1.8742667162095054E-5</v>
      </c>
      <c r="I1913" s="1">
        <v>0.76359706275987682</v>
      </c>
      <c r="J1913" s="4">
        <f t="shared" si="133"/>
        <v>113.96077806856513</v>
      </c>
      <c r="K1913" s="20">
        <f t="shared" si="134"/>
        <v>2.0572817521646796</v>
      </c>
      <c r="L1913" s="4">
        <f t="shared" si="136"/>
        <v>1.7937663212935995E-2</v>
      </c>
      <c r="M1913" s="4"/>
      <c r="N1913" s="4"/>
      <c r="O1913" s="4"/>
      <c r="P1913" s="4"/>
      <c r="Q1913" s="4"/>
      <c r="R1913" s="4"/>
      <c r="S1913" s="4"/>
    </row>
    <row r="1914" spans="4:19" x14ac:dyDescent="0.25">
      <c r="D1914" s="4">
        <f t="shared" si="135"/>
        <v>191.09999999999343</v>
      </c>
      <c r="E1914" s="1">
        <v>219.19220000000001</v>
      </c>
      <c r="F1914" s="1">
        <v>159.9854</v>
      </c>
      <c r="G1914" s="1">
        <v>2.0747423453139211</v>
      </c>
      <c r="H1914" s="1">
        <v>1.8692207256734181E-5</v>
      </c>
      <c r="I1914" s="1">
        <v>0.76370951876284943</v>
      </c>
      <c r="J1914" s="4">
        <f t="shared" si="133"/>
        <v>113.99575909994782</v>
      </c>
      <c r="K1914" s="20">
        <f t="shared" si="134"/>
        <v>2.0569552335276891</v>
      </c>
      <c r="L1914" s="4">
        <f t="shared" si="136"/>
        <v>1.7787111786232046E-2</v>
      </c>
      <c r="M1914" s="4"/>
      <c r="N1914" s="4"/>
      <c r="O1914" s="4"/>
      <c r="P1914" s="4"/>
      <c r="Q1914" s="4"/>
      <c r="R1914" s="4"/>
      <c r="S1914" s="4"/>
    </row>
    <row r="1915" spans="4:19" x14ac:dyDescent="0.25">
      <c r="D1915" s="4">
        <f t="shared" si="135"/>
        <v>191.19999999999342</v>
      </c>
      <c r="E1915" s="1">
        <v>219.29220000000001</v>
      </c>
      <c r="F1915" s="1">
        <v>159.9854</v>
      </c>
      <c r="G1915" s="1">
        <v>2.0742323134667875</v>
      </c>
      <c r="H1915" s="1">
        <v>1.8641974630332291E-5</v>
      </c>
      <c r="I1915" s="1">
        <v>0.76382167200638984</v>
      </c>
      <c r="J1915" s="4">
        <f t="shared" si="133"/>
        <v>114.03065474027298</v>
      </c>
      <c r="K1915" s="20">
        <f t="shared" si="134"/>
        <v>2.0566270054697866</v>
      </c>
      <c r="L1915" s="4">
        <f t="shared" si="136"/>
        <v>1.7605307997000885E-2</v>
      </c>
      <c r="M1915" s="4"/>
      <c r="N1915" s="4"/>
      <c r="O1915" s="4"/>
      <c r="P1915" s="4"/>
      <c r="Q1915" s="4"/>
      <c r="R1915" s="4"/>
      <c r="S1915" s="4"/>
    </row>
    <row r="1916" spans="4:19" x14ac:dyDescent="0.25">
      <c r="D1916" s="4">
        <f t="shared" si="135"/>
        <v>191.29999999999342</v>
      </c>
      <c r="E1916" s="1">
        <v>219.3922</v>
      </c>
      <c r="F1916" s="1">
        <v>159.9854</v>
      </c>
      <c r="G1916" s="1">
        <v>2.0736748293903542</v>
      </c>
      <c r="H1916" s="1">
        <v>1.8591967973830744E-5</v>
      </c>
      <c r="I1916" s="1">
        <v>0.76393352385417179</v>
      </c>
      <c r="J1916" s="4">
        <f t="shared" si="133"/>
        <v>114.06546534623232</v>
      </c>
      <c r="K1916" s="20">
        <f t="shared" si="134"/>
        <v>2.0562970732686612</v>
      </c>
      <c r="L1916" s="4">
        <f t="shared" si="136"/>
        <v>1.7377756121693011E-2</v>
      </c>
      <c r="M1916" s="4"/>
      <c r="N1916" s="4"/>
      <c r="O1916" s="4"/>
      <c r="P1916" s="4"/>
      <c r="Q1916" s="4"/>
      <c r="R1916" s="4"/>
      <c r="S1916" s="4"/>
    </row>
    <row r="1917" spans="4:19" x14ac:dyDescent="0.25">
      <c r="D1917" s="4">
        <f t="shared" si="135"/>
        <v>191.39999999999341</v>
      </c>
      <c r="E1917" s="1">
        <v>219.4922</v>
      </c>
      <c r="F1917" s="1">
        <v>159.9854</v>
      </c>
      <c r="G1917" s="1">
        <v>2.0731284918107367</v>
      </c>
      <c r="H1917" s="1">
        <v>1.8542185986398476E-5</v>
      </c>
      <c r="I1917" s="1">
        <v>0.76404507566201474</v>
      </c>
      <c r="J1917" s="4">
        <f t="shared" si="133"/>
        <v>114.10019127263732</v>
      </c>
      <c r="K1917" s="20">
        <f t="shared" si="134"/>
        <v>2.0559654423397973</v>
      </c>
      <c r="L1917" s="4">
        <f t="shared" si="136"/>
        <v>1.7163049470939384E-2</v>
      </c>
      <c r="M1917" s="4"/>
      <c r="N1917" s="4"/>
      <c r="O1917" s="4"/>
      <c r="P1917" s="4"/>
      <c r="Q1917" s="4"/>
      <c r="R1917" s="4"/>
      <c r="S1917" s="4"/>
    </row>
    <row r="1918" spans="4:19" x14ac:dyDescent="0.25">
      <c r="D1918" s="4">
        <f t="shared" si="135"/>
        <v>191.49999999999341</v>
      </c>
      <c r="E1918" s="1">
        <v>219.59219999999999</v>
      </c>
      <c r="F1918" s="1">
        <v>159.9854</v>
      </c>
      <c r="G1918" s="1">
        <v>2.0726034918107366</v>
      </c>
      <c r="H1918" s="1">
        <v>1.8492627375386412E-5</v>
      </c>
      <c r="I1918" s="1">
        <v>0.76415632877793316</v>
      </c>
      <c r="J1918" s="4">
        <f t="shared" si="133"/>
        <v>114.13483287242926</v>
      </c>
      <c r="K1918" s="20">
        <f t="shared" si="134"/>
        <v>2.0556321182361517</v>
      </c>
      <c r="L1918" s="4">
        <f t="shared" si="136"/>
        <v>1.6971373574584891E-2</v>
      </c>
      <c r="M1918" s="4"/>
      <c r="N1918" s="4"/>
      <c r="O1918" s="4"/>
      <c r="P1918" s="4"/>
      <c r="Q1918" s="4"/>
      <c r="R1918" s="4"/>
      <c r="S1918" s="4"/>
    </row>
    <row r="1919" spans="4:19" x14ac:dyDescent="0.25">
      <c r="D1919" s="4">
        <f t="shared" si="135"/>
        <v>191.5999999999934</v>
      </c>
      <c r="E1919" s="1">
        <v>219.69220000000001</v>
      </c>
      <c r="F1919" s="1">
        <v>159.9854</v>
      </c>
      <c r="G1919" s="1">
        <v>2.0721119313011824</v>
      </c>
      <c r="H1919" s="1">
        <v>1.8443290856285504E-5</v>
      </c>
      <c r="I1919" s="1">
        <v>0.76426728454218551</v>
      </c>
      <c r="J1919" s="4">
        <f t="shared" si="133"/>
        <v>114.16939049668915</v>
      </c>
      <c r="K1919" s="20">
        <f t="shared" si="134"/>
        <v>2.0552971066477967</v>
      </c>
      <c r="L1919" s="4">
        <f t="shared" si="136"/>
        <v>1.6814824653385685E-2</v>
      </c>
      <c r="M1919" s="4"/>
      <c r="N1919" s="4"/>
      <c r="O1919" s="4"/>
      <c r="P1919" s="4"/>
      <c r="Q1919" s="4"/>
      <c r="R1919" s="4"/>
      <c r="S1919" s="4"/>
    </row>
    <row r="1920" spans="4:19" x14ac:dyDescent="0.25">
      <c r="D1920" s="4">
        <f t="shared" si="135"/>
        <v>191.69999999999339</v>
      </c>
      <c r="E1920" s="1">
        <v>219.79220000000001</v>
      </c>
      <c r="F1920" s="1">
        <v>159.98670000000001</v>
      </c>
      <c r="G1920" s="1">
        <v>2.071629606460418</v>
      </c>
      <c r="H1920" s="1">
        <v>1.8400344826609785E-5</v>
      </c>
      <c r="I1920" s="1">
        <v>0.7643779442873232</v>
      </c>
      <c r="J1920" s="4">
        <f t="shared" si="133"/>
        <v>114.20386449464806</v>
      </c>
      <c r="K1920" s="20">
        <f t="shared" si="134"/>
        <v>2.0550028630532</v>
      </c>
      <c r="L1920" s="4">
        <f t="shared" si="136"/>
        <v>1.6626743407218036E-2</v>
      </c>
      <c r="M1920" s="4"/>
      <c r="N1920" s="4"/>
      <c r="O1920" s="4"/>
      <c r="P1920" s="4"/>
      <c r="Q1920" s="4"/>
      <c r="R1920" s="4"/>
      <c r="S1920" s="4"/>
    </row>
    <row r="1921" spans="4:19" x14ac:dyDescent="0.25">
      <c r="D1921" s="4">
        <f t="shared" si="135"/>
        <v>191.79999999999339</v>
      </c>
      <c r="E1921" s="1">
        <v>219.8922</v>
      </c>
      <c r="F1921" s="1">
        <v>159.98759999999999</v>
      </c>
      <c r="G1921" s="1">
        <v>2.0711673453139214</v>
      </c>
      <c r="H1921" s="1">
        <v>1.8355684257270155E-5</v>
      </c>
      <c r="I1921" s="1">
        <v>0.76448834635628282</v>
      </c>
      <c r="J1921" s="4">
        <f t="shared" si="133"/>
        <v>114.23826675027368</v>
      </c>
      <c r="K1921" s="20">
        <f t="shared" si="134"/>
        <v>2.0546942627793285</v>
      </c>
      <c r="L1921" s="4">
        <f t="shared" si="136"/>
        <v>1.6473082534592898E-2</v>
      </c>
      <c r="M1921" s="4"/>
      <c r="N1921" s="4"/>
      <c r="O1921" s="4"/>
      <c r="P1921" s="4"/>
      <c r="Q1921" s="4"/>
      <c r="R1921" s="4"/>
      <c r="S1921" s="4"/>
    </row>
    <row r="1922" spans="4:19" x14ac:dyDescent="0.25">
      <c r="D1922" s="4">
        <f t="shared" si="135"/>
        <v>191.89999999999338</v>
      </c>
      <c r="E1922" s="1">
        <v>219.9922</v>
      </c>
      <c r="F1922" s="1">
        <v>159.98759999999999</v>
      </c>
      <c r="G1922" s="1">
        <v>2.0707253070973604</v>
      </c>
      <c r="H1922" s="1">
        <v>1.8306958650884163E-5</v>
      </c>
      <c r="I1922" s="1">
        <v>0.76459848046182644</v>
      </c>
      <c r="J1922" s="4">
        <f t="shared" si="133"/>
        <v>114.27259400026878</v>
      </c>
      <c r="K1922" s="20">
        <f t="shared" si="134"/>
        <v>2.054354546638264</v>
      </c>
      <c r="L1922" s="4">
        <f t="shared" si="136"/>
        <v>1.6370760459096356E-2</v>
      </c>
      <c r="M1922" s="4"/>
      <c r="N1922" s="4"/>
      <c r="O1922" s="4"/>
      <c r="P1922" s="4"/>
      <c r="Q1922" s="4"/>
      <c r="R1922" s="4"/>
      <c r="S1922" s="4"/>
    </row>
    <row r="1923" spans="4:19" x14ac:dyDescent="0.25">
      <c r="D1923" s="4">
        <f t="shared" si="135"/>
        <v>191.99999999999338</v>
      </c>
      <c r="E1923" s="1">
        <v>220.09219999999999</v>
      </c>
      <c r="F1923" s="1">
        <v>159.98759999999999</v>
      </c>
      <c r="G1923" s="1">
        <v>2.0702834281164693</v>
      </c>
      <c r="H1923" s="1">
        <v>1.8258450358583417E-5</v>
      </c>
      <c r="I1923" s="1">
        <v>0.76470832221373175</v>
      </c>
      <c r="J1923" s="4">
        <f t="shared" si="133"/>
        <v>114.30683858093957</v>
      </c>
      <c r="K1923" s="20">
        <f t="shared" si="134"/>
        <v>2.0540131655768534</v>
      </c>
      <c r="L1923" s="4">
        <f t="shared" si="136"/>
        <v>1.6270262539615832E-2</v>
      </c>
      <c r="M1923" s="4"/>
      <c r="N1923" s="4"/>
      <c r="O1923" s="4"/>
      <c r="P1923" s="4"/>
      <c r="Q1923" s="4"/>
      <c r="R1923" s="4"/>
      <c r="S1923" s="4"/>
    </row>
    <row r="1924" spans="4:19" x14ac:dyDescent="0.25">
      <c r="D1924" s="4">
        <f t="shared" si="135"/>
        <v>192.09999999999337</v>
      </c>
      <c r="E1924" s="1">
        <v>220.19220000000001</v>
      </c>
      <c r="F1924" s="1">
        <v>159.98759999999999</v>
      </c>
      <c r="G1924" s="1">
        <v>2.0698397975432208</v>
      </c>
      <c r="H1924" s="1">
        <v>1.8210158134068215E-5</v>
      </c>
      <c r="I1924" s="1">
        <v>0.76481787291588332</v>
      </c>
      <c r="J1924" s="4">
        <f t="shared" ref="J1924:J1987" si="137">$B$2+($B$3-$B$2)*$B$4*I1924/(1-(1-$B$4)*I1924)</f>
        <v>114.3410008346423</v>
      </c>
      <c r="K1924" s="20">
        <f t="shared" ref="K1924:K1987" si="138">$B$19+$B$20*I1924+$B$21*F1924+($B$22+$B$23*F1924-$B$19-$B$20*I1924-$B$21*F1924)/(1+EXP($B$24*(F1924-J1924-$B$25-$B$26*F1924)))</f>
        <v>2.0536701259373897</v>
      </c>
      <c r="L1924" s="4">
        <f t="shared" si="136"/>
        <v>1.6169671605831049E-2</v>
      </c>
      <c r="M1924" s="4"/>
      <c r="N1924" s="4"/>
      <c r="O1924" s="4"/>
      <c r="P1924" s="4"/>
      <c r="Q1924" s="4"/>
      <c r="R1924" s="4"/>
      <c r="S1924" s="4"/>
    </row>
    <row r="1925" spans="4:19" x14ac:dyDescent="0.25">
      <c r="D1925" s="4">
        <f t="shared" ref="D1925:D1988" si="139">D1924+0.1</f>
        <v>192.19999999999337</v>
      </c>
      <c r="E1925" s="1">
        <v>220.29220000000001</v>
      </c>
      <c r="F1925" s="1">
        <v>159.98759999999999</v>
      </c>
      <c r="G1925" s="1">
        <v>2.0693869313011826</v>
      </c>
      <c r="H1925" s="1">
        <v>1.8162080738924037E-5</v>
      </c>
      <c r="I1925" s="1">
        <v>0.76492713386468769</v>
      </c>
      <c r="J1925" s="4">
        <f t="shared" si="137"/>
        <v>114.37508110193076</v>
      </c>
      <c r="K1925" s="20">
        <f t="shared" si="138"/>
        <v>2.0533254341967693</v>
      </c>
      <c r="L1925" s="4">
        <f t="shared" si="136"/>
        <v>1.6061497104413291E-2</v>
      </c>
      <c r="M1925" s="4"/>
      <c r="N1925" s="4"/>
      <c r="O1925" s="4"/>
      <c r="P1925" s="4"/>
      <c r="Q1925" s="4"/>
      <c r="R1925" s="4"/>
      <c r="S1925" s="4"/>
    </row>
    <row r="1926" spans="4:19" x14ac:dyDescent="0.25">
      <c r="D1926" s="4">
        <f t="shared" si="139"/>
        <v>192.29999999999336</v>
      </c>
      <c r="E1926" s="1">
        <v>220.3922</v>
      </c>
      <c r="F1926" s="1">
        <v>159.98759999999999</v>
      </c>
      <c r="G1926" s="1">
        <v>2.0689292879890804</v>
      </c>
      <c r="H1926" s="1">
        <v>1.8114216942577072E-5</v>
      </c>
      <c r="I1926" s="1">
        <v>0.76503610634912123</v>
      </c>
      <c r="J1926" s="4">
        <f t="shared" si="137"/>
        <v>114.40907972156629</v>
      </c>
      <c r="K1926" s="20">
        <f t="shared" si="138"/>
        <v>2.0529790969659656</v>
      </c>
      <c r="L1926" s="4">
        <f t="shared" si="136"/>
        <v>1.595019102311479E-2</v>
      </c>
      <c r="M1926" s="4"/>
      <c r="N1926" s="4"/>
      <c r="O1926" s="4"/>
      <c r="P1926" s="4"/>
      <c r="Q1926" s="4"/>
      <c r="R1926" s="4"/>
      <c r="S1926" s="4"/>
    </row>
    <row r="1927" spans="4:19" x14ac:dyDescent="0.25">
      <c r="D1927" s="4">
        <f t="shared" si="139"/>
        <v>192.39999999999336</v>
      </c>
      <c r="E1927" s="1">
        <v>220.4922</v>
      </c>
      <c r="F1927" s="1">
        <v>159.98759999999999</v>
      </c>
      <c r="G1927" s="1">
        <v>2.0684611351228384</v>
      </c>
      <c r="H1927" s="1">
        <v>1.8066565522249079E-5</v>
      </c>
      <c r="I1927" s="1">
        <v>0.76514479165077665</v>
      </c>
      <c r="J1927" s="4">
        <f t="shared" si="137"/>
        <v>114.44299703052769</v>
      </c>
      <c r="K1927" s="20">
        <f t="shared" si="138"/>
        <v>2.0526311209894823</v>
      </c>
      <c r="L1927" s="4">
        <f t="shared" si="136"/>
        <v>1.5830014133356052E-2</v>
      </c>
      <c r="M1927" s="4"/>
      <c r="N1927" s="4"/>
      <c r="O1927" s="4"/>
      <c r="P1927" s="4"/>
      <c r="Q1927" s="4"/>
      <c r="R1927" s="4"/>
      <c r="S1927" s="4"/>
    </row>
    <row r="1928" spans="4:19" x14ac:dyDescent="0.25">
      <c r="D1928" s="4">
        <f t="shared" si="139"/>
        <v>192.49999999999335</v>
      </c>
      <c r="E1928" s="1">
        <v>220.59219999999999</v>
      </c>
      <c r="F1928" s="1">
        <v>159.98759999999999</v>
      </c>
      <c r="G1928" s="1">
        <v>2.0679757848043669</v>
      </c>
      <c r="H1928" s="1">
        <v>1.8019125262914084E-5</v>
      </c>
      <c r="I1928" s="1">
        <v>0.7652531910439101</v>
      </c>
      <c r="J1928" s="4">
        <f t="shared" si="137"/>
        <v>114.47683336402091</v>
      </c>
      <c r="K1928" s="20">
        <f t="shared" si="138"/>
        <v>2.0522815131447776</v>
      </c>
      <c r="L1928" s="4">
        <f t="shared" si="136"/>
        <v>1.5694271659589365E-2</v>
      </c>
      <c r="M1928" s="4"/>
      <c r="N1928" s="4"/>
      <c r="O1928" s="4"/>
      <c r="P1928" s="4"/>
      <c r="Q1928" s="4"/>
      <c r="R1928" s="4"/>
      <c r="S1928" s="4"/>
    </row>
    <row r="1929" spans="4:19" x14ac:dyDescent="0.25">
      <c r="D1929" s="4">
        <f t="shared" si="139"/>
        <v>192.59999999999334</v>
      </c>
      <c r="E1929" s="1">
        <v>220.69220000000001</v>
      </c>
      <c r="F1929" s="1">
        <v>159.98759999999999</v>
      </c>
      <c r="G1929" s="1">
        <v>2.0674778548680615</v>
      </c>
      <c r="H1929" s="1">
        <v>1.7971894957254394E-5</v>
      </c>
      <c r="I1929" s="1">
        <v>0.76536130579548756</v>
      </c>
      <c r="J1929" s="4">
        <f t="shared" si="137"/>
        <v>114.51058905548905</v>
      </c>
      <c r="K1929" s="20">
        <f t="shared" si="138"/>
        <v>2.0519302804416606</v>
      </c>
      <c r="L1929" s="4">
        <f t="shared" si="136"/>
        <v>1.5547574426400868E-2</v>
      </c>
      <c r="M1929" s="4"/>
      <c r="N1929" s="4"/>
      <c r="O1929" s="4"/>
      <c r="P1929" s="4"/>
      <c r="Q1929" s="4"/>
      <c r="R1929" s="4"/>
      <c r="S1929" s="4"/>
    </row>
    <row r="1930" spans="4:19" x14ac:dyDescent="0.25">
      <c r="D1930" s="4">
        <f t="shared" si="139"/>
        <v>192.69999999999334</v>
      </c>
      <c r="E1930" s="1">
        <v>220.79220000000001</v>
      </c>
      <c r="F1930" s="1">
        <v>159.98759999999999</v>
      </c>
      <c r="G1930" s="1">
        <v>2.0669733962693355</v>
      </c>
      <c r="H1930" s="1">
        <v>1.7924873405615582E-5</v>
      </c>
      <c r="I1930" s="1">
        <v>0.76546913716523113</v>
      </c>
      <c r="J1930" s="4">
        <f t="shared" si="137"/>
        <v>114.54426443662194</v>
      </c>
      <c r="K1930" s="20">
        <f t="shared" si="138"/>
        <v>2.0515774300216751</v>
      </c>
      <c r="L1930" s="4">
        <f t="shared" si="136"/>
        <v>1.5395966247660375E-2</v>
      </c>
      <c r="M1930" s="4"/>
      <c r="N1930" s="4"/>
      <c r="O1930" s="4"/>
      <c r="P1930" s="4"/>
      <c r="Q1930" s="4"/>
      <c r="R1930" s="4"/>
      <c r="S1930" s="4"/>
    </row>
    <row r="1931" spans="4:19" x14ac:dyDescent="0.25">
      <c r="D1931" s="4">
        <f t="shared" si="139"/>
        <v>192.79999999999333</v>
      </c>
      <c r="E1931" s="1">
        <v>220.8922</v>
      </c>
      <c r="F1931" s="1">
        <v>159.98759999999999</v>
      </c>
      <c r="G1931" s="1">
        <v>2.0664697338489528</v>
      </c>
      <c r="H1931" s="1">
        <v>1.7878059415963669E-5</v>
      </c>
      <c r="I1931" s="1">
        <v>0.76557668640566479</v>
      </c>
      <c r="J1931" s="4">
        <f t="shared" si="137"/>
        <v>114.57785983736593</v>
      </c>
      <c r="K1931" s="20">
        <f t="shared" si="138"/>
        <v>2.0512229691574451</v>
      </c>
      <c r="L1931" s="4">
        <f t="shared" si="136"/>
        <v>1.5246764691507764E-2</v>
      </c>
      <c r="M1931" s="4"/>
      <c r="N1931" s="4"/>
      <c r="O1931" s="4"/>
      <c r="P1931" s="4"/>
      <c r="Q1931" s="4"/>
      <c r="R1931" s="4"/>
      <c r="S1931" s="4"/>
    </row>
    <row r="1932" spans="4:19" x14ac:dyDescent="0.25">
      <c r="D1932" s="4">
        <f t="shared" si="139"/>
        <v>192.89999999999333</v>
      </c>
      <c r="E1932" s="1">
        <v>220.9922</v>
      </c>
      <c r="F1932" s="1">
        <v>159.98759999999999</v>
      </c>
      <c r="G1932" s="1">
        <v>2.0659455300272969</v>
      </c>
      <c r="H1932" s="1">
        <v>1.7831451803839992E-5</v>
      </c>
      <c r="I1932" s="1">
        <v>0.76568395476216056</v>
      </c>
      <c r="J1932" s="4">
        <f t="shared" si="137"/>
        <v>114.61137558593367</v>
      </c>
      <c r="K1932" s="20">
        <f t="shared" si="138"/>
        <v>2.0508669052520068</v>
      </c>
      <c r="L1932" s="4">
        <f t="shared" si="136"/>
        <v>1.5078624775290095E-2</v>
      </c>
      <c r="M1932" s="4"/>
      <c r="N1932" s="4"/>
      <c r="O1932" s="4"/>
      <c r="P1932" s="4"/>
      <c r="Q1932" s="4"/>
      <c r="R1932" s="4"/>
      <c r="S1932" s="4"/>
    </row>
    <row r="1933" spans="4:19" x14ac:dyDescent="0.25">
      <c r="D1933" s="4">
        <f t="shared" si="139"/>
        <v>192.99999999999332</v>
      </c>
      <c r="E1933" s="1">
        <v>221.09219999999999</v>
      </c>
      <c r="F1933" s="1">
        <v>159.98759999999999</v>
      </c>
      <c r="G1933" s="1">
        <v>2.0654407529572332</v>
      </c>
      <c r="H1933" s="1">
        <v>1.778504939231832E-5</v>
      </c>
      <c r="I1933" s="1">
        <v>0.7657909434729836</v>
      </c>
      <c r="J1933" s="4">
        <f t="shared" si="137"/>
        <v>114.64481200881374</v>
      </c>
      <c r="K1933" s="20">
        <f t="shared" si="138"/>
        <v>2.0505092458381076</v>
      </c>
      <c r="L1933" s="4">
        <f t="shared" si="136"/>
        <v>1.4931507119125609E-2</v>
      </c>
      <c r="M1933" s="4"/>
      <c r="N1933" s="4"/>
      <c r="O1933" s="4"/>
      <c r="P1933" s="4"/>
      <c r="Q1933" s="4"/>
      <c r="R1933" s="4"/>
      <c r="S1933" s="4"/>
    </row>
    <row r="1934" spans="4:19" x14ac:dyDescent="0.25">
      <c r="D1934" s="4">
        <f t="shared" si="139"/>
        <v>193.09999999999332</v>
      </c>
      <c r="E1934" s="1">
        <v>221.19220000000001</v>
      </c>
      <c r="F1934" s="1">
        <v>159.98759999999999</v>
      </c>
      <c r="G1934" s="1">
        <v>2.0649646383075519</v>
      </c>
      <c r="H1934" s="1">
        <v>1.7738851011960325E-5</v>
      </c>
      <c r="I1934" s="1">
        <v>0.76589765376933749</v>
      </c>
      <c r="J1934" s="4">
        <f t="shared" si="137"/>
        <v>114.67816943078003</v>
      </c>
      <c r="K1934" s="20">
        <f t="shared" si="138"/>
        <v>2.0501499985774907</v>
      </c>
      <c r="L1934" s="4">
        <f t="shared" ref="L1934:L1997" si="140">ABS(G1934-K1934)</f>
        <v>1.4814639730061252E-2</v>
      </c>
      <c r="M1934" s="4"/>
      <c r="N1934" s="4"/>
      <c r="O1934" s="4"/>
      <c r="P1934" s="4"/>
      <c r="Q1934" s="4"/>
      <c r="R1934" s="4"/>
      <c r="S1934" s="4"/>
    </row>
    <row r="1935" spans="4:19" x14ac:dyDescent="0.25">
      <c r="D1935" s="4">
        <f t="shared" si="139"/>
        <v>193.19999999999331</v>
      </c>
      <c r="E1935" s="1">
        <v>221.29220000000001</v>
      </c>
      <c r="F1935" s="1">
        <v>159.98759999999999</v>
      </c>
      <c r="G1935" s="1">
        <v>2.0645331096451311</v>
      </c>
      <c r="H1935" s="1">
        <v>1.7692855500771941E-5</v>
      </c>
      <c r="I1935" s="1">
        <v>0.76600408687540922</v>
      </c>
      <c r="J1935" s="4">
        <f t="shared" si="137"/>
        <v>114.71144817490179</v>
      </c>
      <c r="K1935" s="20">
        <f t="shared" si="138"/>
        <v>2.0497891712601448</v>
      </c>
      <c r="L1935" s="4">
        <f t="shared" si="140"/>
        <v>1.4743938384986333E-2</v>
      </c>
      <c r="M1935" s="4"/>
      <c r="N1935" s="4"/>
      <c r="O1935" s="4"/>
      <c r="P1935" s="4"/>
      <c r="Q1935" s="4"/>
      <c r="R1935" s="4"/>
      <c r="S1935" s="4"/>
    </row>
    <row r="1936" spans="4:19" x14ac:dyDescent="0.25">
      <c r="D1936" s="4">
        <f t="shared" si="139"/>
        <v>193.2999999999933</v>
      </c>
      <c r="E1936" s="1">
        <v>221.3922</v>
      </c>
      <c r="F1936" s="1">
        <v>159.98759999999999</v>
      </c>
      <c r="G1936" s="1">
        <v>2.0641270586897176</v>
      </c>
      <c r="H1936" s="1">
        <v>1.764706170415944E-5</v>
      </c>
      <c r="I1936" s="1">
        <v>0.76611024400841388</v>
      </c>
      <c r="J1936" s="4">
        <f t="shared" si="137"/>
        <v>114.74464856255264</v>
      </c>
      <c r="K1936" s="20">
        <f t="shared" si="138"/>
        <v>2.0494267718035406</v>
      </c>
      <c r="L1936" s="4">
        <f t="shared" si="140"/>
        <v>1.4700286886176972E-2</v>
      </c>
      <c r="M1936" s="4"/>
      <c r="N1936" s="4"/>
      <c r="O1936" s="4"/>
      <c r="P1936" s="4"/>
      <c r="Q1936" s="4"/>
      <c r="R1936" s="4"/>
      <c r="S1936" s="4"/>
    </row>
    <row r="1937" spans="4:19" x14ac:dyDescent="0.25">
      <c r="D1937" s="4">
        <f t="shared" si="139"/>
        <v>193.3999999999933</v>
      </c>
      <c r="E1937" s="1">
        <v>221.4922</v>
      </c>
      <c r="F1937" s="1">
        <v>159.98759999999999</v>
      </c>
      <c r="G1937" s="1">
        <v>2.0637678230209278</v>
      </c>
      <c r="H1937" s="1">
        <v>1.7601468474886792E-5</v>
      </c>
      <c r="I1937" s="1">
        <v>0.76621612637863878</v>
      </c>
      <c r="J1937" s="4">
        <f t="shared" si="137"/>
        <v>114.7777709134204</v>
      </c>
      <c r="K1937" s="20">
        <f t="shared" si="138"/>
        <v>2.0490628082518372</v>
      </c>
      <c r="L1937" s="4">
        <f t="shared" si="140"/>
        <v>1.4705014769090585E-2</v>
      </c>
      <c r="M1937" s="4"/>
      <c r="N1937" s="4"/>
      <c r="O1937" s="4"/>
      <c r="P1937" s="4"/>
      <c r="Q1937" s="4"/>
      <c r="R1937" s="4"/>
      <c r="S1937" s="4"/>
    </row>
    <row r="1938" spans="4:19" x14ac:dyDescent="0.25">
      <c r="D1938" s="4">
        <f t="shared" si="139"/>
        <v>193.49999999999329</v>
      </c>
      <c r="E1938" s="1">
        <v>221.59219999999999</v>
      </c>
      <c r="F1938" s="1">
        <v>159.98759999999999</v>
      </c>
      <c r="G1938" s="1">
        <v>2.0634135236578706</v>
      </c>
      <c r="H1938" s="1">
        <v>1.7556074673030325E-5</v>
      </c>
      <c r="I1938" s="1">
        <v>0.7663217351894881</v>
      </c>
      <c r="J1938" s="4">
        <f t="shared" si="137"/>
        <v>114.81081554551656</v>
      </c>
      <c r="K1938" s="20">
        <f t="shared" si="138"/>
        <v>2.0486972887750663</v>
      </c>
      <c r="L1938" s="4">
        <f t="shared" si="140"/>
        <v>1.4716234882804269E-2</v>
      </c>
      <c r="M1938" s="4"/>
      <c r="N1938" s="4"/>
      <c r="O1938" s="4"/>
      <c r="P1938" s="4"/>
      <c r="Q1938" s="4"/>
      <c r="R1938" s="4"/>
      <c r="S1938" s="4"/>
    </row>
    <row r="1939" spans="4:19" x14ac:dyDescent="0.25">
      <c r="D1939" s="4">
        <f t="shared" si="139"/>
        <v>193.59999999999329</v>
      </c>
      <c r="E1939" s="1">
        <v>221.69220000000001</v>
      </c>
      <c r="F1939" s="1">
        <v>159.98759999999999</v>
      </c>
      <c r="G1939" s="1">
        <v>2.0630329504094629</v>
      </c>
      <c r="H1939" s="1">
        <v>1.7510879165937059E-5</v>
      </c>
      <c r="I1939" s="1">
        <v>0.76642707163752632</v>
      </c>
      <c r="J1939" s="4">
        <f t="shared" si="137"/>
        <v>114.84378277518553</v>
      </c>
      <c r="K1939" s="20">
        <f t="shared" si="138"/>
        <v>2.0483302216682939</v>
      </c>
      <c r="L1939" s="4">
        <f t="shared" si="140"/>
        <v>1.4702728741168958E-2</v>
      </c>
      <c r="M1939" s="4"/>
      <c r="N1939" s="4"/>
      <c r="O1939" s="4"/>
      <c r="P1939" s="4"/>
      <c r="Q1939" s="4"/>
      <c r="R1939" s="4"/>
      <c r="S1939" s="4"/>
    </row>
    <row r="1940" spans="4:19" x14ac:dyDescent="0.25">
      <c r="D1940" s="4">
        <f t="shared" si="139"/>
        <v>193.69999999999328</v>
      </c>
      <c r="E1940" s="1">
        <v>221.79220000000001</v>
      </c>
      <c r="F1940" s="1">
        <v>159.98840000000001</v>
      </c>
      <c r="G1940" s="1">
        <v>2.0626015809827107</v>
      </c>
      <c r="H1940" s="1">
        <v>1.7469535466689409E-5</v>
      </c>
      <c r="I1940" s="1">
        <v>0.76653213691252198</v>
      </c>
      <c r="J1940" s="4">
        <f t="shared" si="137"/>
        <v>114.87667291711406</v>
      </c>
      <c r="K1940" s="20">
        <f t="shared" si="138"/>
        <v>2.0479914769743046</v>
      </c>
      <c r="L1940" s="4">
        <f t="shared" si="140"/>
        <v>1.4610104008406122E-2</v>
      </c>
      <c r="M1940" s="4"/>
      <c r="N1940" s="4"/>
      <c r="O1940" s="4"/>
      <c r="P1940" s="4"/>
      <c r="Q1940" s="4"/>
      <c r="R1940" s="4"/>
      <c r="S1940" s="4"/>
    </row>
    <row r="1941" spans="4:19" x14ac:dyDescent="0.25">
      <c r="D1941" s="4">
        <f t="shared" si="139"/>
        <v>193.79999999999328</v>
      </c>
      <c r="E1941" s="1">
        <v>221.8922</v>
      </c>
      <c r="F1941" s="1">
        <v>159.9897</v>
      </c>
      <c r="G1941" s="1">
        <v>2.0621534918107365</v>
      </c>
      <c r="H1941" s="1">
        <v>1.7430645515489207E-5</v>
      </c>
      <c r="I1941" s="1">
        <v>0.76663695412532207</v>
      </c>
      <c r="J1941" s="4">
        <f t="shared" si="137"/>
        <v>114.90949315116501</v>
      </c>
      <c r="K1941" s="20">
        <f t="shared" si="138"/>
        <v>2.0476702512486367</v>
      </c>
      <c r="L1941" s="4">
        <f t="shared" si="140"/>
        <v>1.4483240562099819E-2</v>
      </c>
      <c r="M1941" s="4"/>
      <c r="N1941" s="4"/>
      <c r="O1941" s="4"/>
      <c r="P1941" s="4"/>
      <c r="Q1941" s="4"/>
      <c r="R1941" s="4"/>
      <c r="S1941" s="4"/>
    </row>
    <row r="1942" spans="4:19" x14ac:dyDescent="0.25">
      <c r="D1942" s="4">
        <f t="shared" si="139"/>
        <v>193.89999999999327</v>
      </c>
      <c r="E1942" s="1">
        <v>221.9922</v>
      </c>
      <c r="F1942" s="1">
        <v>159.9897</v>
      </c>
      <c r="G1942" s="1">
        <v>2.0616977593266599</v>
      </c>
      <c r="H1942" s="1">
        <v>1.7385995447314476E-5</v>
      </c>
      <c r="I1942" s="1">
        <v>0.76674153799841505</v>
      </c>
      <c r="J1942" s="4">
        <f t="shared" si="137"/>
        <v>114.94224803664582</v>
      </c>
      <c r="K1942" s="20">
        <f t="shared" si="138"/>
        <v>2.0472988825130338</v>
      </c>
      <c r="L1942" s="4">
        <f t="shared" si="140"/>
        <v>1.439887681362606E-2</v>
      </c>
      <c r="M1942" s="4"/>
      <c r="N1942" s="4"/>
      <c r="O1942" s="4"/>
      <c r="P1942" s="4"/>
      <c r="Q1942" s="4"/>
      <c r="R1942" s="4"/>
      <c r="S1942" s="4"/>
    </row>
    <row r="1943" spans="4:19" x14ac:dyDescent="0.25">
      <c r="D1943" s="4">
        <f t="shared" si="139"/>
        <v>193.99999999999326</v>
      </c>
      <c r="E1943" s="1">
        <v>222.09219999999999</v>
      </c>
      <c r="F1943" s="1">
        <v>159.9897</v>
      </c>
      <c r="G1943" s="1">
        <v>2.0612503070973607</v>
      </c>
      <c r="H1943" s="1">
        <v>1.7341539461676904E-5</v>
      </c>
      <c r="I1943" s="1">
        <v>0.76684585397109895</v>
      </c>
      <c r="J1943" s="4">
        <f t="shared" si="137"/>
        <v>114.9749266967213</v>
      </c>
      <c r="K1943" s="20">
        <f t="shared" si="138"/>
        <v>2.0469259984937729</v>
      </c>
      <c r="L1943" s="4">
        <f t="shared" si="140"/>
        <v>1.4324308603587799E-2</v>
      </c>
      <c r="M1943" s="4"/>
      <c r="N1943" s="4"/>
      <c r="O1943" s="4"/>
      <c r="P1943" s="4"/>
      <c r="Q1943" s="4"/>
      <c r="R1943" s="4"/>
      <c r="S1943" s="4"/>
    </row>
    <row r="1944" spans="4:19" x14ac:dyDescent="0.25">
      <c r="D1944" s="4">
        <f t="shared" si="139"/>
        <v>194.09999999999326</v>
      </c>
      <c r="E1944" s="1">
        <v>222.19220000000001</v>
      </c>
      <c r="F1944" s="1">
        <v>159.9897</v>
      </c>
      <c r="G1944" s="1">
        <v>2.060791549135577</v>
      </c>
      <c r="H1944" s="1">
        <v>1.7297276460009979E-5</v>
      </c>
      <c r="I1944" s="1">
        <v>0.76694990320786904</v>
      </c>
      <c r="J1944" s="4">
        <f t="shared" si="137"/>
        <v>115.00752943991995</v>
      </c>
      <c r="K1944" s="20">
        <f t="shared" si="138"/>
        <v>2.0465516080741173</v>
      </c>
      <c r="L1944" s="4">
        <f t="shared" si="140"/>
        <v>1.423994106145976E-2</v>
      </c>
      <c r="M1944" s="4"/>
      <c r="N1944" s="4"/>
      <c r="O1944" s="4"/>
      <c r="P1944" s="4"/>
      <c r="Q1944" s="4"/>
      <c r="R1944" s="4"/>
      <c r="S1944" s="4"/>
    </row>
    <row r="1945" spans="4:19" x14ac:dyDescent="0.25">
      <c r="D1945" s="4">
        <f t="shared" si="139"/>
        <v>194.19999999999325</v>
      </c>
      <c r="E1945" s="1">
        <v>222.29220000000001</v>
      </c>
      <c r="F1945" s="1">
        <v>159.9897</v>
      </c>
      <c r="G1945" s="1">
        <v>2.0603673453139213</v>
      </c>
      <c r="H1945" s="1">
        <v>1.7253205350768967E-5</v>
      </c>
      <c r="I1945" s="1">
        <v>0.76705368686662911</v>
      </c>
      <c r="J1945" s="4">
        <f t="shared" si="137"/>
        <v>115.04005657315696</v>
      </c>
      <c r="K1945" s="20">
        <f t="shared" si="138"/>
        <v>2.0461757202570934</v>
      </c>
      <c r="L1945" s="4">
        <f t="shared" si="140"/>
        <v>1.4191625056827917E-2</v>
      </c>
      <c r="M1945" s="4"/>
      <c r="N1945" s="4"/>
      <c r="O1945" s="4"/>
      <c r="P1945" s="4"/>
      <c r="Q1945" s="4"/>
      <c r="R1945" s="4"/>
      <c r="S1945" s="4"/>
    </row>
    <row r="1946" spans="4:19" x14ac:dyDescent="0.25">
      <c r="D1946" s="4">
        <f t="shared" si="139"/>
        <v>194.29999999999325</v>
      </c>
      <c r="E1946" s="1">
        <v>222.3922</v>
      </c>
      <c r="F1946" s="1">
        <v>159.9897</v>
      </c>
      <c r="G1946" s="1">
        <v>2.0599694153776156</v>
      </c>
      <c r="H1946" s="1">
        <v>1.7209325049387974E-5</v>
      </c>
      <c r="I1946" s="1">
        <v>0.76715720609873372</v>
      </c>
      <c r="J1946" s="4">
        <f t="shared" si="137"/>
        <v>115.07250840174285</v>
      </c>
      <c r="K1946" s="20">
        <f t="shared" si="138"/>
        <v>2.0457983441645085</v>
      </c>
      <c r="L1946" s="4">
        <f t="shared" si="140"/>
        <v>1.4171071213107123E-2</v>
      </c>
      <c r="M1946" s="4"/>
      <c r="N1946" s="4"/>
      <c r="O1946" s="4"/>
      <c r="P1946" s="4"/>
      <c r="Q1946" s="4"/>
      <c r="R1946" s="4"/>
      <c r="S1946" s="4"/>
    </row>
    <row r="1947" spans="4:19" x14ac:dyDescent="0.25">
      <c r="D1947" s="4">
        <f t="shared" si="139"/>
        <v>194.39999999999324</v>
      </c>
      <c r="E1947" s="1">
        <v>222.4922</v>
      </c>
      <c r="F1947" s="1">
        <v>159.9897</v>
      </c>
      <c r="G1947" s="1">
        <v>2.0596347020018193</v>
      </c>
      <c r="H1947" s="1">
        <v>1.7165634478236086E-5</v>
      </c>
      <c r="I1947" s="1">
        <v>0.76726046204903009</v>
      </c>
      <c r="J1947" s="4">
        <f t="shared" si="137"/>
        <v>115.10488522939306</v>
      </c>
      <c r="K1947" s="20">
        <f t="shared" si="138"/>
        <v>2.0454194890359294</v>
      </c>
      <c r="L1947" s="4">
        <f t="shared" si="140"/>
        <v>1.4215212965889901E-2</v>
      </c>
      <c r="M1947" s="4"/>
      <c r="N1947" s="4"/>
      <c r="O1947" s="4"/>
      <c r="P1947" s="4"/>
      <c r="Q1947" s="4"/>
      <c r="R1947" s="4"/>
      <c r="S1947" s="4"/>
    </row>
    <row r="1948" spans="4:19" x14ac:dyDescent="0.25">
      <c r="D1948" s="4">
        <f t="shared" si="139"/>
        <v>194.49999999999324</v>
      </c>
      <c r="E1948" s="1">
        <v>222.59219999999999</v>
      </c>
      <c r="F1948" s="1">
        <v>159.9897</v>
      </c>
      <c r="G1948" s="1">
        <v>2.0593528548680613</v>
      </c>
      <c r="H1948" s="1">
        <v>1.7122132566577371E-5</v>
      </c>
      <c r="I1948" s="1">
        <v>0.76736345585589949</v>
      </c>
      <c r="J1948" s="4">
        <f t="shared" si="137"/>
        <v>115.13718735823679</v>
      </c>
      <c r="K1948" s="20">
        <f t="shared" si="138"/>
        <v>2.0450391642276502</v>
      </c>
      <c r="L1948" s="4">
        <f t="shared" si="140"/>
        <v>1.4313690640411103E-2</v>
      </c>
      <c r="M1948" s="4"/>
      <c r="N1948" s="4"/>
      <c r="O1948" s="4"/>
      <c r="P1948" s="4"/>
      <c r="Q1948" s="4"/>
      <c r="R1948" s="4"/>
      <c r="S1948" s="4"/>
    </row>
    <row r="1949" spans="4:19" x14ac:dyDescent="0.25">
      <c r="D1949" s="4">
        <f t="shared" si="139"/>
        <v>194.59999999999323</v>
      </c>
      <c r="E1949" s="1">
        <v>222.69220000000001</v>
      </c>
      <c r="F1949" s="1">
        <v>159.9897</v>
      </c>
      <c r="G1949" s="1">
        <v>2.0591218039126473</v>
      </c>
      <c r="H1949" s="1">
        <v>1.7078818250526734E-5</v>
      </c>
      <c r="I1949" s="1">
        <v>0.76746618865129901</v>
      </c>
      <c r="J1949" s="4">
        <f t="shared" si="137"/>
        <v>115.16941508882596</v>
      </c>
      <c r="K1949" s="20">
        <f t="shared" si="138"/>
        <v>2.0446573792116394</v>
      </c>
      <c r="L1949" s="4">
        <f t="shared" si="140"/>
        <v>1.446442470100795E-2</v>
      </c>
      <c r="M1949" s="4"/>
      <c r="N1949" s="4"/>
      <c r="O1949" s="4"/>
      <c r="P1949" s="4"/>
      <c r="Q1949" s="4"/>
      <c r="R1949" s="4"/>
      <c r="S1949" s="4"/>
    </row>
    <row r="1950" spans="4:19" x14ac:dyDescent="0.25">
      <c r="D1950" s="4">
        <f t="shared" si="139"/>
        <v>194.69999999999322</v>
      </c>
      <c r="E1950" s="1">
        <v>222.79220000000001</v>
      </c>
      <c r="F1950" s="1">
        <v>159.9897</v>
      </c>
      <c r="G1950" s="1">
        <v>2.0589009440400359</v>
      </c>
      <c r="H1950" s="1">
        <v>1.7035690473008127E-5</v>
      </c>
      <c r="I1950" s="1">
        <v>0.76756866156080217</v>
      </c>
      <c r="J1950" s="4">
        <f t="shared" si="137"/>
        <v>115.20156872014431</v>
      </c>
      <c r="K1950" s="20">
        <f t="shared" si="138"/>
        <v>2.0442741435744622</v>
      </c>
      <c r="L1950" s="4">
        <f t="shared" si="140"/>
        <v>1.4626800465573631E-2</v>
      </c>
      <c r="M1950" s="4"/>
      <c r="N1950" s="4"/>
      <c r="O1950" s="4"/>
      <c r="P1950" s="4"/>
      <c r="Q1950" s="4"/>
      <c r="R1950" s="4"/>
      <c r="S1950" s="4"/>
    </row>
    <row r="1951" spans="4:19" x14ac:dyDescent="0.25">
      <c r="D1951" s="4">
        <f t="shared" si="139"/>
        <v>194.79999999999322</v>
      </c>
      <c r="E1951" s="1">
        <v>222.8922</v>
      </c>
      <c r="F1951" s="1">
        <v>159.9897</v>
      </c>
      <c r="G1951" s="1">
        <v>2.0586345427661508</v>
      </c>
      <c r="H1951" s="1">
        <v>1.6992748183711772E-5</v>
      </c>
      <c r="I1951" s="1">
        <v>0.76767087570364023</v>
      </c>
      <c r="J1951" s="4">
        <f t="shared" si="137"/>
        <v>115.23364854961642</v>
      </c>
      <c r="K1951" s="20">
        <f t="shared" si="138"/>
        <v>2.0438894670161809</v>
      </c>
      <c r="L1951" s="4">
        <f t="shared" si="140"/>
        <v>1.474507574996986E-2</v>
      </c>
      <c r="M1951" s="4"/>
      <c r="N1951" s="4"/>
      <c r="O1951" s="4"/>
      <c r="P1951" s="4"/>
      <c r="Q1951" s="4"/>
      <c r="R1951" s="4"/>
      <c r="S1951" s="4"/>
    </row>
    <row r="1952" spans="4:19" x14ac:dyDescent="0.25">
      <c r="D1952" s="4">
        <f t="shared" si="139"/>
        <v>194.89999999999321</v>
      </c>
      <c r="E1952" s="1">
        <v>222.9922</v>
      </c>
      <c r="F1952" s="1">
        <v>159.9897</v>
      </c>
      <c r="G1952" s="1">
        <v>2.0583140013648764</v>
      </c>
      <c r="H1952" s="1">
        <v>1.6949990339053998E-5</v>
      </c>
      <c r="I1952" s="1">
        <v>0.7677728321927425</v>
      </c>
      <c r="J1952" s="4">
        <f t="shared" si="137"/>
        <v>115.26565487311635</v>
      </c>
      <c r="K1952" s="20">
        <f t="shared" si="138"/>
        <v>2.0435033593492418</v>
      </c>
      <c r="L1952" s="4">
        <f t="shared" si="140"/>
        <v>1.4810642015634645E-2</v>
      </c>
      <c r="M1952" s="4"/>
      <c r="N1952" s="4"/>
      <c r="O1952" s="4"/>
      <c r="P1952" s="4"/>
      <c r="Q1952" s="4"/>
      <c r="R1952" s="4"/>
      <c r="S1952" s="4"/>
    </row>
    <row r="1953" spans="4:19" x14ac:dyDescent="0.25">
      <c r="D1953" s="4">
        <f t="shared" si="139"/>
        <v>194.99999999999321</v>
      </c>
      <c r="E1953" s="1">
        <v>223.09219999999999</v>
      </c>
      <c r="F1953" s="1">
        <v>159.9897</v>
      </c>
      <c r="G1953" s="1">
        <v>2.0579253070973609</v>
      </c>
      <c r="H1953" s="1">
        <v>1.6907415902133343E-5</v>
      </c>
      <c r="I1953" s="1">
        <v>0.76787453213477685</v>
      </c>
      <c r="J1953" s="4">
        <f t="shared" si="137"/>
        <v>115.29758798497667</v>
      </c>
      <c r="K1953" s="20">
        <f t="shared" si="138"/>
        <v>2.043115830497336</v>
      </c>
      <c r="L1953" s="4">
        <f t="shared" si="140"/>
        <v>1.4809476600024851E-2</v>
      </c>
      <c r="M1953" s="4"/>
      <c r="N1953" s="4"/>
      <c r="O1953" s="4"/>
      <c r="P1953" s="4"/>
      <c r="Q1953" s="4"/>
      <c r="R1953" s="4"/>
      <c r="S1953" s="4"/>
    </row>
    <row r="1954" spans="4:19" x14ac:dyDescent="0.25">
      <c r="D1954" s="4">
        <f t="shared" si="139"/>
        <v>195.0999999999932</v>
      </c>
      <c r="E1954" s="1">
        <v>223.19220000000001</v>
      </c>
      <c r="F1954" s="1">
        <v>159.9897</v>
      </c>
      <c r="G1954" s="1">
        <v>2.0574948930846215</v>
      </c>
      <c r="H1954" s="1">
        <v>1.6865023842689855E-5</v>
      </c>
      <c r="I1954" s="1">
        <v>0.76797597663018968</v>
      </c>
      <c r="J1954" s="4">
        <f t="shared" si="137"/>
        <v>115.32944817799736</v>
      </c>
      <c r="K1954" s="20">
        <f t="shared" si="138"/>
        <v>2.0427268904942397</v>
      </c>
      <c r="L1954" s="4">
        <f t="shared" si="140"/>
        <v>1.4768002590381801E-2</v>
      </c>
      <c r="M1954" s="4"/>
      <c r="N1954" s="4"/>
      <c r="O1954" s="4"/>
      <c r="P1954" s="4"/>
      <c r="Q1954" s="4"/>
      <c r="R1954" s="4"/>
      <c r="S1954" s="4"/>
    </row>
    <row r="1955" spans="4:19" x14ac:dyDescent="0.25">
      <c r="D1955" s="4">
        <f t="shared" si="139"/>
        <v>195.1999999999932</v>
      </c>
      <c r="E1955" s="1">
        <v>223.29220000000001</v>
      </c>
      <c r="F1955" s="1">
        <v>159.9897</v>
      </c>
      <c r="G1955" s="1">
        <v>2.0570353389444946</v>
      </c>
      <c r="H1955" s="1">
        <v>1.6822813137063839E-5</v>
      </c>
      <c r="I1955" s="1">
        <v>0.76807716677324578</v>
      </c>
      <c r="J1955" s="4">
        <f t="shared" si="137"/>
        <v>115.3612357434543</v>
      </c>
      <c r="K1955" s="20">
        <f t="shared" si="138"/>
        <v>2.0423365494826422</v>
      </c>
      <c r="L1955" s="4">
        <f t="shared" si="140"/>
        <v>1.4698789461852435E-2</v>
      </c>
      <c r="M1955" s="4"/>
      <c r="N1955" s="4"/>
      <c r="O1955" s="4"/>
      <c r="P1955" s="4"/>
      <c r="Q1955" s="4"/>
      <c r="R1955" s="4"/>
      <c r="S1955" s="4"/>
    </row>
    <row r="1956" spans="4:19" x14ac:dyDescent="0.25">
      <c r="D1956" s="4">
        <f t="shared" si="139"/>
        <v>195.29999999999319</v>
      </c>
      <c r="E1956" s="1">
        <v>223.3922</v>
      </c>
      <c r="F1956" s="1">
        <v>159.9897</v>
      </c>
      <c r="G1956" s="1">
        <v>2.0566004663330295</v>
      </c>
      <c r="H1956" s="1">
        <v>1.6780782768153371E-5</v>
      </c>
      <c r="I1956" s="1">
        <v>0.76817810365206818</v>
      </c>
      <c r="J1956" s="4">
        <f t="shared" si="137"/>
        <v>115.39295097110823</v>
      </c>
      <c r="K1956" s="20">
        <f t="shared" si="138"/>
        <v>2.041944817712948</v>
      </c>
      <c r="L1956" s="4">
        <f t="shared" si="140"/>
        <v>1.4655648620081507E-2</v>
      </c>
      <c r="M1956" s="4"/>
      <c r="N1956" s="4"/>
      <c r="O1956" s="4"/>
      <c r="P1956" s="4"/>
      <c r="Q1956" s="4"/>
      <c r="R1956" s="4"/>
      <c r="S1956" s="4"/>
    </row>
    <row r="1957" spans="4:19" x14ac:dyDescent="0.25">
      <c r="D1957" s="4">
        <f t="shared" si="139"/>
        <v>195.39999999999318</v>
      </c>
      <c r="E1957" s="1">
        <v>223.4922</v>
      </c>
      <c r="F1957" s="1">
        <v>159.9897</v>
      </c>
      <c r="G1957" s="1">
        <v>2.0561323134667875</v>
      </c>
      <c r="H1957" s="1">
        <v>1.6738931725375067E-5</v>
      </c>
      <c r="I1957" s="1">
        <v>0.76827878834867713</v>
      </c>
      <c r="J1957" s="4">
        <f t="shared" si="137"/>
        <v>115.4245941492135</v>
      </c>
      <c r="K1957" s="20">
        <f t="shared" si="138"/>
        <v>2.0415517055420564</v>
      </c>
      <c r="L1957" s="4">
        <f t="shared" si="140"/>
        <v>1.4580607924731037E-2</v>
      </c>
      <c r="M1957" s="4"/>
      <c r="N1957" s="4"/>
      <c r="O1957" s="4"/>
      <c r="P1957" s="4"/>
      <c r="Q1957" s="4"/>
      <c r="R1957" s="4"/>
      <c r="S1957" s="4"/>
    </row>
    <row r="1958" spans="4:19" x14ac:dyDescent="0.25">
      <c r="D1958" s="4">
        <f t="shared" si="139"/>
        <v>195.49999999999318</v>
      </c>
      <c r="E1958" s="1">
        <v>223.59219999999999</v>
      </c>
      <c r="F1958" s="1">
        <v>159.9897</v>
      </c>
      <c r="G1958" s="1">
        <v>2.055645689262966</v>
      </c>
      <c r="H1958" s="1">
        <v>1.669725900462017E-5</v>
      </c>
      <c r="I1958" s="1">
        <v>0.76837922193902941</v>
      </c>
      <c r="J1958" s="4">
        <f t="shared" si="137"/>
        <v>115.4561655645264</v>
      </c>
      <c r="K1958" s="20">
        <f t="shared" si="138"/>
        <v>2.0411572234321378</v>
      </c>
      <c r="L1958" s="4">
        <f t="shared" si="140"/>
        <v>1.448846583082819E-2</v>
      </c>
      <c r="M1958" s="4"/>
      <c r="N1958" s="4"/>
      <c r="O1958" s="4"/>
      <c r="P1958" s="4"/>
      <c r="Q1958" s="4"/>
      <c r="R1958" s="4"/>
      <c r="S1958" s="4"/>
    </row>
    <row r="1959" spans="4:19" x14ac:dyDescent="0.25">
      <c r="D1959" s="4">
        <f t="shared" si="139"/>
        <v>195.59999999999317</v>
      </c>
      <c r="E1959" s="1">
        <v>223.69220000000001</v>
      </c>
      <c r="F1959" s="1">
        <v>159.9897</v>
      </c>
      <c r="G1959" s="1">
        <v>2.0551399567788895</v>
      </c>
      <c r="H1959" s="1">
        <v>1.6655763608216388E-5</v>
      </c>
      <c r="I1959" s="1">
        <v>0.76847940549305715</v>
      </c>
      <c r="J1959" s="4">
        <f t="shared" si="137"/>
        <v>115.48766550231403</v>
      </c>
      <c r="K1959" s="20">
        <f t="shared" si="138"/>
        <v>2.040761381949376</v>
      </c>
      <c r="L1959" s="4">
        <f t="shared" si="140"/>
        <v>1.4378574829513546E-2</v>
      </c>
      <c r="M1959" s="4"/>
      <c r="N1959" s="4"/>
      <c r="O1959" s="4"/>
      <c r="P1959" s="4"/>
      <c r="Q1959" s="4"/>
      <c r="R1959" s="4"/>
      <c r="S1959" s="4"/>
    </row>
    <row r="1960" spans="4:19" x14ac:dyDescent="0.25">
      <c r="D1960" s="4">
        <f t="shared" si="139"/>
        <v>195.69999999999317</v>
      </c>
      <c r="E1960" s="1">
        <v>223.79220000000001</v>
      </c>
      <c r="F1960" s="1">
        <v>159.98939999999999</v>
      </c>
      <c r="G1960" s="1">
        <v>2.0546057211100996</v>
      </c>
      <c r="H1960" s="1">
        <v>1.6613124621818346E-5</v>
      </c>
      <c r="I1960" s="1">
        <v>0.76857934007470641</v>
      </c>
      <c r="J1960" s="4">
        <f t="shared" si="137"/>
        <v>115.51909424636281</v>
      </c>
      <c r="K1960" s="20">
        <f t="shared" si="138"/>
        <v>2.0403516005952564</v>
      </c>
      <c r="L1960" s="4">
        <f t="shared" si="140"/>
        <v>1.4254120514843205E-2</v>
      </c>
      <c r="M1960" s="4"/>
      <c r="N1960" s="4"/>
      <c r="O1960" s="4"/>
      <c r="P1960" s="4"/>
      <c r="Q1960" s="4"/>
      <c r="R1960" s="4"/>
      <c r="S1960" s="4"/>
    </row>
    <row r="1961" spans="4:19" x14ac:dyDescent="0.25">
      <c r="D1961" s="4">
        <f t="shared" si="139"/>
        <v>195.79999999999316</v>
      </c>
      <c r="E1961" s="1">
        <v>223.8922</v>
      </c>
      <c r="F1961" s="1">
        <v>159.9889</v>
      </c>
      <c r="G1961" s="1">
        <v>2.0540321542311188</v>
      </c>
      <c r="H1961" s="1">
        <v>1.6569791079765893E-5</v>
      </c>
      <c r="I1961" s="1">
        <v>0.76867901882243728</v>
      </c>
      <c r="J1961" s="4">
        <f t="shared" si="137"/>
        <v>115.5504495875056</v>
      </c>
      <c r="K1961" s="20">
        <f t="shared" si="138"/>
        <v>2.0399319298372722</v>
      </c>
      <c r="L1961" s="4">
        <f t="shared" si="140"/>
        <v>1.4100224393846617E-2</v>
      </c>
      <c r="M1961" s="4"/>
      <c r="N1961" s="4"/>
      <c r="O1961" s="4"/>
      <c r="P1961" s="4"/>
      <c r="Q1961" s="4"/>
      <c r="R1961" s="4"/>
      <c r="S1961" s="4"/>
    </row>
    <row r="1962" spans="4:19" x14ac:dyDescent="0.25">
      <c r="D1962" s="4">
        <f t="shared" si="139"/>
        <v>195.89999999999316</v>
      </c>
      <c r="E1962" s="1">
        <v>223.9922</v>
      </c>
      <c r="F1962" s="1">
        <v>159.9889</v>
      </c>
      <c r="G1962" s="1">
        <v>2.0534850204731567</v>
      </c>
      <c r="H1962" s="1">
        <v>1.6528836979251048E-5</v>
      </c>
      <c r="I1962" s="1">
        <v>0.76877843756891584</v>
      </c>
      <c r="J1962" s="4">
        <f t="shared" si="137"/>
        <v>115.58173016252175</v>
      </c>
      <c r="K1962" s="20">
        <f t="shared" si="138"/>
        <v>2.0395319758085053</v>
      </c>
      <c r="L1962" s="4">
        <f t="shared" si="140"/>
        <v>1.3953044664651415E-2</v>
      </c>
      <c r="M1962" s="4"/>
      <c r="N1962" s="4"/>
      <c r="O1962" s="4"/>
      <c r="P1962" s="4"/>
      <c r="Q1962" s="4"/>
      <c r="R1962" s="4"/>
      <c r="S1962" s="4"/>
    </row>
    <row r="1963" spans="4:19" x14ac:dyDescent="0.25">
      <c r="D1963" s="4">
        <f t="shared" si="139"/>
        <v>195.99999999999315</v>
      </c>
      <c r="E1963" s="1">
        <v>224.09219999999999</v>
      </c>
      <c r="F1963" s="1">
        <v>159.9889</v>
      </c>
      <c r="G1963" s="1">
        <v>2.0529190969062778</v>
      </c>
      <c r="H1963" s="1">
        <v>1.648805618947227E-5</v>
      </c>
      <c r="I1963" s="1">
        <v>0.76887761059079129</v>
      </c>
      <c r="J1963" s="4">
        <f t="shared" si="137"/>
        <v>115.6129404121848</v>
      </c>
      <c r="K1963" s="20">
        <f t="shared" si="138"/>
        <v>2.0391307066800861</v>
      </c>
      <c r="L1963" s="4">
        <f t="shared" si="140"/>
        <v>1.3788390226191716E-2</v>
      </c>
      <c r="M1963" s="4"/>
      <c r="N1963" s="4"/>
      <c r="O1963" s="4"/>
      <c r="P1963" s="4"/>
      <c r="Q1963" s="4"/>
      <c r="R1963" s="4"/>
      <c r="S1963" s="4"/>
    </row>
    <row r="1964" spans="4:19" x14ac:dyDescent="0.25">
      <c r="D1964" s="4">
        <f t="shared" si="139"/>
        <v>196.09999999999314</v>
      </c>
      <c r="E1964" s="1">
        <v>224.19220000000001</v>
      </c>
      <c r="F1964" s="1">
        <v>159.9889</v>
      </c>
      <c r="G1964" s="1">
        <v>2.052354447224749</v>
      </c>
      <c r="H1964" s="1">
        <v>1.6447447744890887E-5</v>
      </c>
      <c r="I1964" s="1">
        <v>0.76897653892792817</v>
      </c>
      <c r="J1964" s="4">
        <f t="shared" si="137"/>
        <v>115.64408061430845</v>
      </c>
      <c r="K1964" s="20">
        <f t="shared" si="138"/>
        <v>2.038728133526166</v>
      </c>
      <c r="L1964" s="4">
        <f t="shared" si="140"/>
        <v>1.3626313698583026E-2</v>
      </c>
      <c r="M1964" s="4"/>
      <c r="N1964" s="4"/>
      <c r="O1964" s="4"/>
      <c r="P1964" s="4"/>
      <c r="Q1964" s="4"/>
      <c r="R1964" s="4"/>
      <c r="S1964" s="4"/>
    </row>
    <row r="1965" spans="4:19" x14ac:dyDescent="0.25">
      <c r="D1965" s="4">
        <f t="shared" si="139"/>
        <v>196.19999999999314</v>
      </c>
      <c r="E1965" s="1">
        <v>224.29220000000001</v>
      </c>
      <c r="F1965" s="1">
        <v>159.9889</v>
      </c>
      <c r="G1965" s="1">
        <v>2.0517786510464053</v>
      </c>
      <c r="H1965" s="1">
        <v>1.640701068615715E-5</v>
      </c>
      <c r="I1965" s="1">
        <v>0.76907522361439751</v>
      </c>
      <c r="J1965" s="4">
        <f t="shared" si="137"/>
        <v>115.67515104526868</v>
      </c>
      <c r="K1965" s="20">
        <f t="shared" si="138"/>
        <v>2.0383242675169102</v>
      </c>
      <c r="L1965" s="4">
        <f t="shared" si="140"/>
        <v>1.3454383529495129E-2</v>
      </c>
      <c r="M1965" s="4"/>
      <c r="N1965" s="4"/>
      <c r="O1965" s="4"/>
      <c r="P1965" s="4"/>
      <c r="Q1965" s="4"/>
      <c r="R1965" s="4"/>
      <c r="S1965" s="4"/>
    </row>
    <row r="1966" spans="4:19" x14ac:dyDescent="0.25">
      <c r="D1966" s="4">
        <f t="shared" si="139"/>
        <v>196.29999999999313</v>
      </c>
      <c r="E1966" s="1">
        <v>224.3922</v>
      </c>
      <c r="F1966" s="1">
        <v>159.9889</v>
      </c>
      <c r="G1966" s="1">
        <v>2.0512003070973606</v>
      </c>
      <c r="H1966" s="1">
        <v>1.6366744060071659E-5</v>
      </c>
      <c r="I1966" s="1">
        <v>0.76917366567851442</v>
      </c>
      <c r="J1966" s="4">
        <f t="shared" si="137"/>
        <v>115.70615198001195</v>
      </c>
      <c r="K1966" s="20">
        <f t="shared" si="138"/>
        <v>2.0379191199171207</v>
      </c>
      <c r="L1966" s="4">
        <f t="shared" si="140"/>
        <v>1.3281187180239851E-2</v>
      </c>
      <c r="M1966" s="4"/>
      <c r="N1966" s="4"/>
      <c r="O1966" s="4"/>
      <c r="P1966" s="4"/>
      <c r="Q1966" s="4"/>
      <c r="R1966" s="4"/>
      <c r="S1966" s="4"/>
    </row>
    <row r="1967" spans="4:19" x14ac:dyDescent="0.25">
      <c r="D1967" s="4">
        <f t="shared" si="139"/>
        <v>196.39999999999313</v>
      </c>
      <c r="E1967" s="1">
        <v>224.4922</v>
      </c>
      <c r="F1967" s="1">
        <v>159.9889</v>
      </c>
      <c r="G1967" s="1">
        <v>2.0505633644222012</v>
      </c>
      <c r="H1967" s="1">
        <v>1.6326646919545029E-5</v>
      </c>
      <c r="I1967" s="1">
        <v>0.76927186614287479</v>
      </c>
      <c r="J1967" s="4">
        <f t="shared" si="137"/>
        <v>115.73708369206372</v>
      </c>
      <c r="K1967" s="20">
        <f t="shared" si="138"/>
        <v>2.0375127020848525</v>
      </c>
      <c r="L1967" s="4">
        <f t="shared" si="140"/>
        <v>1.3050662337348751E-2</v>
      </c>
      <c r="M1967" s="4"/>
      <c r="N1967" s="4"/>
      <c r="O1967" s="4"/>
      <c r="P1967" s="4"/>
      <c r="Q1967" s="4"/>
      <c r="R1967" s="4"/>
      <c r="S1967" s="4"/>
    </row>
    <row r="1968" spans="4:19" x14ac:dyDescent="0.25">
      <c r="D1968" s="4">
        <f t="shared" si="139"/>
        <v>196.49999999999312</v>
      </c>
      <c r="E1968" s="1">
        <v>224.59219999999999</v>
      </c>
      <c r="F1968" s="1">
        <v>159.9889</v>
      </c>
      <c r="G1968" s="1">
        <v>2.0498646383075521</v>
      </c>
      <c r="H1968" s="1">
        <v>1.6286718323558306E-5</v>
      </c>
      <c r="I1968" s="1">
        <v>0.76936982602439208</v>
      </c>
      <c r="J1968" s="4">
        <f t="shared" si="137"/>
        <v>115.76794645353615</v>
      </c>
      <c r="K1968" s="20">
        <f t="shared" si="138"/>
        <v>2.0371050254700092</v>
      </c>
      <c r="L1968" s="4">
        <f t="shared" si="140"/>
        <v>1.27596128375429E-2</v>
      </c>
      <c r="M1968" s="4"/>
      <c r="N1968" s="4"/>
      <c r="O1968" s="4"/>
      <c r="P1968" s="4"/>
      <c r="Q1968" s="4"/>
      <c r="R1968" s="4"/>
      <c r="S1968" s="4"/>
    </row>
    <row r="1969" spans="4:19" x14ac:dyDescent="0.25">
      <c r="D1969" s="4">
        <f t="shared" si="139"/>
        <v>196.59999999999312</v>
      </c>
      <c r="E1969" s="1">
        <v>224.69220000000001</v>
      </c>
      <c r="F1969" s="1">
        <v>159.9889</v>
      </c>
      <c r="G1969" s="1">
        <v>2.049134224294813</v>
      </c>
      <c r="H1969" s="1">
        <v>1.6246957337123739E-5</v>
      </c>
      <c r="I1969" s="1">
        <v>0.76946754633433345</v>
      </c>
      <c r="J1969" s="4">
        <f t="shared" si="137"/>
        <v>115.79874053513686</v>
      </c>
      <c r="K1969" s="20">
        <f t="shared" si="138"/>
        <v>2.0366961016129252</v>
      </c>
      <c r="L1969" s="4">
        <f t="shared" si="140"/>
        <v>1.2438122681887709E-2</v>
      </c>
      <c r="M1969" s="4"/>
      <c r="N1969" s="4"/>
      <c r="O1969" s="4"/>
      <c r="P1969" s="4"/>
      <c r="Q1969" s="4"/>
      <c r="R1969" s="4"/>
      <c r="S1969" s="4"/>
    </row>
    <row r="1970" spans="4:19" x14ac:dyDescent="0.25">
      <c r="D1970" s="4">
        <f t="shared" si="139"/>
        <v>196.69999999999311</v>
      </c>
      <c r="E1970" s="1">
        <v>224.79220000000001</v>
      </c>
      <c r="F1970" s="1">
        <v>159.9889</v>
      </c>
      <c r="G1970" s="1">
        <v>2.0483692561419469</v>
      </c>
      <c r="H1970" s="1">
        <v>1.6207363031246912E-5</v>
      </c>
      <c r="I1970" s="1">
        <v>0.76956502807835614</v>
      </c>
      <c r="J1970" s="4">
        <f t="shared" si="137"/>
        <v>115.82946620617662</v>
      </c>
      <c r="K1970" s="20">
        <f t="shared" si="138"/>
        <v>2.0362859421429325</v>
      </c>
      <c r="L1970" s="4">
        <f t="shared" si="140"/>
        <v>1.2083313999014411E-2</v>
      </c>
      <c r="M1970" s="4"/>
      <c r="N1970" s="4"/>
      <c r="O1970" s="4"/>
      <c r="P1970" s="4"/>
      <c r="Q1970" s="4"/>
      <c r="R1970" s="4"/>
      <c r="S1970" s="4"/>
    </row>
    <row r="1971" spans="4:19" x14ac:dyDescent="0.25">
      <c r="D1971" s="4">
        <f t="shared" si="139"/>
        <v>196.7999999999931</v>
      </c>
      <c r="E1971" s="1">
        <v>224.8922</v>
      </c>
      <c r="F1971" s="1">
        <v>159.9889</v>
      </c>
      <c r="G1971" s="1">
        <v>2.0476090650591443</v>
      </c>
      <c r="H1971" s="1">
        <v>1.6167934482886501E-5</v>
      </c>
      <c r="I1971" s="1">
        <v>0.7696622722565436</v>
      </c>
      <c r="J1971" s="4">
        <f t="shared" si="137"/>
        <v>115.86012373457768</v>
      </c>
      <c r="K1971" s="20">
        <f t="shared" si="138"/>
        <v>2.0358745587769156</v>
      </c>
      <c r="L1971" s="4">
        <f t="shared" si="140"/>
        <v>1.1734506282228718E-2</v>
      </c>
      <c r="M1971" s="4"/>
      <c r="N1971" s="4"/>
      <c r="O1971" s="4"/>
      <c r="P1971" s="4"/>
      <c r="Q1971" s="4"/>
      <c r="R1971" s="4"/>
      <c r="S1971" s="4"/>
    </row>
    <row r="1972" spans="4:19" x14ac:dyDescent="0.25">
      <c r="D1972" s="4">
        <f t="shared" si="139"/>
        <v>196.8999999999931</v>
      </c>
      <c r="E1972" s="1">
        <v>224.9922</v>
      </c>
      <c r="F1972" s="1">
        <v>159.9889</v>
      </c>
      <c r="G1972" s="1">
        <v>2.0469009440400359</v>
      </c>
      <c r="H1972" s="1">
        <v>1.6128670774915967E-5</v>
      </c>
      <c r="I1972" s="1">
        <v>0.76975927986344095</v>
      </c>
      <c r="J1972" s="4">
        <f t="shared" si="137"/>
        <v>115.89071338688169</v>
      </c>
      <c r="K1972" s="20">
        <f t="shared" si="138"/>
        <v>2.0354619633178497</v>
      </c>
      <c r="L1972" s="4">
        <f t="shared" si="140"/>
        <v>1.1438980722186187E-2</v>
      </c>
      <c r="M1972" s="4"/>
      <c r="N1972" s="4"/>
      <c r="O1972" s="4"/>
      <c r="P1972" s="4"/>
      <c r="Q1972" s="4"/>
      <c r="R1972" s="4"/>
      <c r="S1972" s="4"/>
    </row>
    <row r="1973" spans="4:19" x14ac:dyDescent="0.25">
      <c r="D1973" s="4">
        <f t="shared" si="139"/>
        <v>196.99999999999309</v>
      </c>
      <c r="E1973" s="1">
        <v>225.09219999999999</v>
      </c>
      <c r="F1973" s="1">
        <v>159.9889</v>
      </c>
      <c r="G1973" s="1">
        <v>2.0462413898999086</v>
      </c>
      <c r="H1973" s="1">
        <v>1.6089570996085698E-5</v>
      </c>
      <c r="I1973" s="1">
        <v>0.76985605188809048</v>
      </c>
      <c r="J1973" s="4">
        <f t="shared" si="137"/>
        <v>115.92123542825783</v>
      </c>
      <c r="K1973" s="20">
        <f t="shared" si="138"/>
        <v>2.035048167653327</v>
      </c>
      <c r="L1973" s="4">
        <f t="shared" si="140"/>
        <v>1.1193222246581591E-2</v>
      </c>
      <c r="M1973" s="4"/>
      <c r="N1973" s="4"/>
      <c r="O1973" s="4"/>
      <c r="P1973" s="4"/>
      <c r="Q1973" s="4"/>
      <c r="R1973" s="4"/>
      <c r="S1973" s="4"/>
    </row>
    <row r="1974" spans="4:19" x14ac:dyDescent="0.25">
      <c r="D1974" s="4">
        <f t="shared" si="139"/>
        <v>197.09999999999309</v>
      </c>
      <c r="E1974" s="1">
        <v>225.19220000000001</v>
      </c>
      <c r="F1974" s="1">
        <v>159.9889</v>
      </c>
      <c r="G1974" s="1">
        <v>2.0455891606005454</v>
      </c>
      <c r="H1974" s="1">
        <v>1.6050634240983968E-5</v>
      </c>
      <c r="I1974" s="1">
        <v>0.76995258931406696</v>
      </c>
      <c r="J1974" s="4">
        <f t="shared" si="137"/>
        <v>115.95169012251046</v>
      </c>
      <c r="K1974" s="20">
        <f t="shared" si="138"/>
        <v>2.0346331837540754</v>
      </c>
      <c r="L1974" s="4">
        <f t="shared" si="140"/>
        <v>1.0955976846469984E-2</v>
      </c>
      <c r="M1974" s="4"/>
      <c r="N1974" s="4"/>
      <c r="O1974" s="4"/>
      <c r="P1974" s="4"/>
      <c r="Q1974" s="4"/>
      <c r="R1974" s="4"/>
      <c r="S1974" s="4"/>
    </row>
    <row r="1975" spans="4:19" x14ac:dyDescent="0.25">
      <c r="D1975" s="4">
        <f t="shared" si="139"/>
        <v>197.19999999999308</v>
      </c>
      <c r="E1975" s="1">
        <v>225.29220000000001</v>
      </c>
      <c r="F1975" s="1">
        <v>159.9889</v>
      </c>
      <c r="G1975" s="1">
        <v>2.0448952115559598</v>
      </c>
      <c r="H1975" s="1">
        <v>1.6011859609999281E-5</v>
      </c>
      <c r="I1975" s="1">
        <v>0.77004889311951286</v>
      </c>
      <c r="J1975" s="4">
        <f t="shared" si="137"/>
        <v>115.98207773208759</v>
      </c>
      <c r="K1975" s="20">
        <f t="shared" si="138"/>
        <v>2.0342170236724488</v>
      </c>
      <c r="L1975" s="4">
        <f t="shared" si="140"/>
        <v>1.0678187883510937E-2</v>
      </c>
      <c r="M1975" s="4"/>
      <c r="N1975" s="4"/>
      <c r="O1975" s="4"/>
      <c r="P1975" s="4"/>
      <c r="Q1975" s="4"/>
      <c r="R1975" s="4"/>
      <c r="S1975" s="4"/>
    </row>
    <row r="1976" spans="4:19" x14ac:dyDescent="0.25">
      <c r="D1976" s="4">
        <f t="shared" si="139"/>
        <v>197.29999999999308</v>
      </c>
      <c r="E1976" s="1">
        <v>225.3922</v>
      </c>
      <c r="F1976" s="1">
        <v>159.9889</v>
      </c>
      <c r="G1976" s="1">
        <v>2.044141867606915</v>
      </c>
      <c r="H1976" s="1">
        <v>1.5973246209282174E-5</v>
      </c>
      <c r="I1976" s="1">
        <v>0.77014496427717283</v>
      </c>
      <c r="J1976" s="4">
        <f t="shared" si="137"/>
        <v>116.0123985180881</v>
      </c>
      <c r="K1976" s="20">
        <f t="shared" si="138"/>
        <v>2.0337996995409253</v>
      </c>
      <c r="L1976" s="4">
        <f t="shared" si="140"/>
        <v>1.0342168065989643E-2</v>
      </c>
      <c r="M1976" s="4"/>
      <c r="N1976" s="4"/>
      <c r="O1976" s="4"/>
      <c r="P1976" s="4"/>
      <c r="Q1976" s="4"/>
      <c r="R1976" s="4"/>
      <c r="S1976" s="4"/>
    </row>
    <row r="1977" spans="4:19" x14ac:dyDescent="0.25">
      <c r="D1977" s="4">
        <f t="shared" si="139"/>
        <v>197.39999999999307</v>
      </c>
      <c r="E1977" s="1">
        <v>225.4922</v>
      </c>
      <c r="F1977" s="1">
        <v>159.9889</v>
      </c>
      <c r="G1977" s="1">
        <v>2.0433429822565965</v>
      </c>
      <c r="H1977" s="1">
        <v>1.5934793150707154E-5</v>
      </c>
      <c r="I1977" s="1">
        <v>0.77024080375442849</v>
      </c>
      <c r="J1977" s="4">
        <f t="shared" si="137"/>
        <v>116.04265274027017</v>
      </c>
      <c r="K1977" s="20">
        <f t="shared" si="138"/>
        <v>2.033381223570577</v>
      </c>
      <c r="L1977" s="4">
        <f t="shared" si="140"/>
        <v>9.9617586860194507E-3</v>
      </c>
      <c r="M1977" s="4"/>
      <c r="N1977" s="4"/>
      <c r="O1977" s="4"/>
      <c r="P1977" s="4"/>
      <c r="Q1977" s="4"/>
      <c r="R1977" s="4"/>
      <c r="S1977" s="4"/>
    </row>
    <row r="1978" spans="4:19" x14ac:dyDescent="0.25">
      <c r="D1978" s="4">
        <f t="shared" si="139"/>
        <v>197.49999999999307</v>
      </c>
      <c r="E1978" s="1">
        <v>225.59219999999999</v>
      </c>
      <c r="F1978" s="1">
        <v>159.9889</v>
      </c>
      <c r="G1978" s="1">
        <v>2.0425109758871693</v>
      </c>
      <c r="H1978" s="1">
        <v>1.5896499551835934E-5</v>
      </c>
      <c r="I1978" s="1">
        <v>0.77033641251333274</v>
      </c>
      <c r="J1978" s="4">
        <f t="shared" si="137"/>
        <v>116.07284065705866</v>
      </c>
      <c r="K1978" s="20">
        <f t="shared" si="138"/>
        <v>2.0329616080495394</v>
      </c>
      <c r="L1978" s="4">
        <f t="shared" si="140"/>
        <v>9.5493678376299407E-3</v>
      </c>
      <c r="M1978" s="4"/>
      <c r="N1978" s="4"/>
      <c r="O1978" s="4"/>
      <c r="P1978" s="4"/>
      <c r="Q1978" s="4"/>
      <c r="R1978" s="4"/>
      <c r="S1978" s="4"/>
    </row>
    <row r="1979" spans="4:19" x14ac:dyDescent="0.25">
      <c r="D1979" s="4">
        <f t="shared" si="139"/>
        <v>197.59999999999306</v>
      </c>
      <c r="E1979" s="1">
        <v>225.69220000000001</v>
      </c>
      <c r="F1979" s="1">
        <v>159.9889</v>
      </c>
      <c r="G1979" s="1">
        <v>2.0416910714285708</v>
      </c>
      <c r="H1979" s="1">
        <v>1.5858364535879919E-5</v>
      </c>
      <c r="I1979" s="1">
        <v>0.77043179151064378</v>
      </c>
      <c r="J1979" s="4">
        <f t="shared" si="137"/>
        <v>116.10296252555298</v>
      </c>
      <c r="K1979" s="20">
        <f t="shared" si="138"/>
        <v>2.0325408653414643</v>
      </c>
      <c r="L1979" s="4">
        <f t="shared" si="140"/>
        <v>9.1502060871064828E-3</v>
      </c>
      <c r="M1979" s="4"/>
      <c r="N1979" s="4"/>
      <c r="O1979" s="4"/>
      <c r="P1979" s="4"/>
      <c r="Q1979" s="4"/>
      <c r="R1979" s="4"/>
      <c r="S1979" s="4"/>
    </row>
    <row r="1980" spans="4:19" x14ac:dyDescent="0.25">
      <c r="D1980" s="4">
        <f t="shared" si="139"/>
        <v>197.69999999999305</v>
      </c>
      <c r="E1980" s="1">
        <v>225.79220000000001</v>
      </c>
      <c r="F1980" s="1">
        <v>159.98759999999999</v>
      </c>
      <c r="G1980" s="1">
        <v>2.0409054026387619</v>
      </c>
      <c r="H1980" s="1">
        <v>1.5814877986562113E-5</v>
      </c>
      <c r="I1980" s="1">
        <v>0.77052694169785907</v>
      </c>
      <c r="J1980" s="4">
        <f t="shared" si="137"/>
        <v>116.13301860153487</v>
      </c>
      <c r="K1980" s="20">
        <f t="shared" si="138"/>
        <v>2.0320585568601781</v>
      </c>
      <c r="L1980" s="4">
        <f t="shared" si="140"/>
        <v>8.8468457785837451E-3</v>
      </c>
      <c r="M1980" s="4"/>
      <c r="N1980" s="4"/>
      <c r="O1980" s="4"/>
      <c r="P1980" s="4"/>
      <c r="Q1980" s="4"/>
      <c r="R1980" s="4"/>
      <c r="S1980" s="4"/>
    </row>
    <row r="1981" spans="4:19" x14ac:dyDescent="0.25">
      <c r="D1981" s="4">
        <f t="shared" si="139"/>
        <v>197.79999999999305</v>
      </c>
      <c r="E1981" s="1">
        <v>225.8922</v>
      </c>
      <c r="F1981" s="1">
        <v>159.9863</v>
      </c>
      <c r="G1981" s="1">
        <v>2.0401776956323925</v>
      </c>
      <c r="H1981" s="1">
        <v>1.5771583201788178E-5</v>
      </c>
      <c r="I1981" s="1">
        <v>0.77062183096577841</v>
      </c>
      <c r="J1981" s="4">
        <f t="shared" si="137"/>
        <v>116.16299869453945</v>
      </c>
      <c r="K1981" s="20">
        <f t="shared" si="138"/>
        <v>2.0315746881898136</v>
      </c>
      <c r="L1981" s="4">
        <f t="shared" si="140"/>
        <v>8.6030074425789138E-3</v>
      </c>
      <c r="M1981" s="4"/>
      <c r="N1981" s="4"/>
      <c r="O1981" s="4"/>
      <c r="P1981" s="4"/>
      <c r="Q1981" s="4"/>
      <c r="R1981" s="4"/>
      <c r="S1981" s="4"/>
    </row>
    <row r="1982" spans="4:19" x14ac:dyDescent="0.25">
      <c r="D1982" s="4">
        <f t="shared" si="139"/>
        <v>197.89999999999304</v>
      </c>
      <c r="E1982" s="1">
        <v>225.9922</v>
      </c>
      <c r="F1982" s="1">
        <v>159.9863</v>
      </c>
      <c r="G1982" s="1">
        <v>2.0394912306642397</v>
      </c>
      <c r="H1982" s="1">
        <v>1.5733965107164321E-5</v>
      </c>
      <c r="I1982" s="1">
        <v>0.77071646046498909</v>
      </c>
      <c r="J1982" s="4">
        <f t="shared" si="137"/>
        <v>116.19290311724734</v>
      </c>
      <c r="K1982" s="20">
        <f t="shared" si="138"/>
        <v>2.0311503718522292</v>
      </c>
      <c r="L1982" s="4">
        <f t="shared" si="140"/>
        <v>8.3408588120104099E-3</v>
      </c>
      <c r="M1982" s="4"/>
      <c r="N1982" s="4"/>
      <c r="O1982" s="4"/>
      <c r="P1982" s="4"/>
      <c r="Q1982" s="4"/>
      <c r="R1982" s="4"/>
      <c r="S1982" s="4"/>
    </row>
    <row r="1983" spans="4:19" x14ac:dyDescent="0.25">
      <c r="D1983" s="4">
        <f t="shared" si="139"/>
        <v>197.99999999999304</v>
      </c>
      <c r="E1983" s="1">
        <v>226.09219999999999</v>
      </c>
      <c r="F1983" s="1">
        <v>159.9863</v>
      </c>
      <c r="G1983" s="1">
        <v>2.0388337465878066</v>
      </c>
      <c r="H1983" s="1">
        <v>1.5696501886051588E-5</v>
      </c>
      <c r="I1983" s="1">
        <v>0.77081086425563206</v>
      </c>
      <c r="J1983" s="4">
        <f t="shared" si="137"/>
        <v>116.22274258603434</v>
      </c>
      <c r="K1983" s="20">
        <f t="shared" si="138"/>
        <v>2.0307249823087847</v>
      </c>
      <c r="L1983" s="4">
        <f t="shared" si="140"/>
        <v>8.1087642790218517E-3</v>
      </c>
      <c r="M1983" s="4"/>
      <c r="N1983" s="4"/>
      <c r="O1983" s="4"/>
      <c r="P1983" s="4"/>
      <c r="Q1983" s="4"/>
      <c r="R1983" s="4"/>
      <c r="S1983" s="4"/>
    </row>
    <row r="1984" spans="4:19" x14ac:dyDescent="0.25">
      <c r="D1984" s="4">
        <f t="shared" si="139"/>
        <v>198.09999999999303</v>
      </c>
      <c r="E1984" s="1">
        <v>226.19220000000001</v>
      </c>
      <c r="F1984" s="1">
        <v>159.9863</v>
      </c>
      <c r="G1984" s="1">
        <v>2.0382181414922651</v>
      </c>
      <c r="H1984" s="1">
        <v>1.5659192691033709E-5</v>
      </c>
      <c r="I1984" s="1">
        <v>0.77090504326694842</v>
      </c>
      <c r="J1984" s="4">
        <f t="shared" si="137"/>
        <v>116.25251735108162</v>
      </c>
      <c r="K1984" s="20">
        <f t="shared" si="138"/>
        <v>2.0302985322930054</v>
      </c>
      <c r="L1984" s="4">
        <f t="shared" si="140"/>
        <v>7.919609199259714E-3</v>
      </c>
      <c r="M1984" s="4"/>
      <c r="N1984" s="4"/>
      <c r="O1984" s="4"/>
      <c r="P1984" s="4"/>
      <c r="Q1984" s="4"/>
      <c r="R1984" s="4"/>
      <c r="S1984" s="4"/>
    </row>
    <row r="1985" spans="4:19" x14ac:dyDescent="0.25">
      <c r="D1985" s="4">
        <f t="shared" si="139"/>
        <v>198.19999999999303</v>
      </c>
      <c r="E1985" s="1">
        <v>226.29220000000001</v>
      </c>
      <c r="F1985" s="1">
        <v>159.9863</v>
      </c>
      <c r="G1985" s="1">
        <v>2.0375829504094627</v>
      </c>
      <c r="H1985" s="1">
        <v>1.5622036680113208E-5</v>
      </c>
      <c r="I1985" s="1">
        <v>0.77099899842309461</v>
      </c>
      <c r="J1985" s="4">
        <f t="shared" si="137"/>
        <v>116.28222766129306</v>
      </c>
      <c r="K1985" s="20">
        <f t="shared" si="138"/>
        <v>2.0298710346039601</v>
      </c>
      <c r="L1985" s="4">
        <f t="shared" si="140"/>
        <v>7.7119158055025672E-3</v>
      </c>
      <c r="M1985" s="4"/>
      <c r="N1985" s="4"/>
      <c r="O1985" s="4"/>
      <c r="P1985" s="4"/>
      <c r="Q1985" s="4"/>
      <c r="R1985" s="4"/>
      <c r="S1985" s="4"/>
    </row>
    <row r="1986" spans="4:19" x14ac:dyDescent="0.25">
      <c r="D1986" s="4">
        <f t="shared" si="139"/>
        <v>198.29999999999302</v>
      </c>
      <c r="E1986" s="1">
        <v>226.3922</v>
      </c>
      <c r="F1986" s="1">
        <v>159.9863</v>
      </c>
      <c r="G1986" s="1">
        <v>2.0368947338489534</v>
      </c>
      <c r="H1986" s="1">
        <v>1.5585033016673472E-5</v>
      </c>
      <c r="I1986" s="1">
        <v>0.77109273064317529</v>
      </c>
      <c r="J1986" s="4">
        <f t="shared" si="137"/>
        <v>116.31187376430242</v>
      </c>
      <c r="K1986" s="20">
        <f t="shared" si="138"/>
        <v>2.0294425021046574</v>
      </c>
      <c r="L1986" s="4">
        <f t="shared" si="140"/>
        <v>7.4522317442959896E-3</v>
      </c>
      <c r="M1986" s="4"/>
      <c r="N1986" s="4"/>
      <c r="O1986" s="4"/>
      <c r="P1986" s="4"/>
      <c r="Q1986" s="4"/>
      <c r="R1986" s="4"/>
      <c r="S1986" s="4"/>
    </row>
    <row r="1987" spans="4:19" x14ac:dyDescent="0.25">
      <c r="D1987" s="4">
        <f t="shared" si="139"/>
        <v>198.39999999999301</v>
      </c>
      <c r="E1987" s="1">
        <v>226.4922</v>
      </c>
      <c r="F1987" s="1">
        <v>159.9863</v>
      </c>
      <c r="G1987" s="1">
        <v>2.0362278548680615</v>
      </c>
      <c r="H1987" s="1">
        <v>1.5548180869444311E-5</v>
      </c>
      <c r="I1987" s="1">
        <v>0.77118624084127529</v>
      </c>
      <c r="J1987" s="4">
        <f t="shared" si="137"/>
        <v>116.34145590648103</v>
      </c>
      <c r="K1987" s="20">
        <f t="shared" si="138"/>
        <v>2.029012947720414</v>
      </c>
      <c r="L1987" s="4">
        <f t="shared" si="140"/>
        <v>7.214907147647498E-3</v>
      </c>
      <c r="M1987" s="4"/>
      <c r="N1987" s="4"/>
      <c r="O1987" s="4"/>
      <c r="P1987" s="4"/>
      <c r="Q1987" s="4"/>
      <c r="R1987" s="4"/>
      <c r="S1987" s="4"/>
    </row>
    <row r="1988" spans="4:19" x14ac:dyDescent="0.25">
      <c r="D1988" s="4">
        <f t="shared" si="139"/>
        <v>198.49999999999301</v>
      </c>
      <c r="E1988" s="1">
        <v>226.59219999999999</v>
      </c>
      <c r="F1988" s="1">
        <v>159.9863</v>
      </c>
      <c r="G1988" s="1">
        <v>2.0355746701546855</v>
      </c>
      <c r="H1988" s="1">
        <v>1.5511479412466137E-5</v>
      </c>
      <c r="I1988" s="1">
        <v>0.77127952992649196</v>
      </c>
      <c r="J1988" s="4">
        <f t="shared" ref="J1988:J2051" si="141">$B$2+($B$3-$B$2)*$B$4*I1988/(1-(1-$B$4)*I1988)</f>
        <v>116.37097433294488</v>
      </c>
      <c r="K1988" s="20">
        <f t="shared" ref="K1988:K2051" si="142">$B$19+$B$20*I1988+$B$21*F1988+($B$22+$B$23*F1988-$B$19-$B$20*I1988-$B$21*F1988)/(1+EXP($B$24*(F1988-J1988-$B$25-$B$26*F1988)))</f>
        <v>2.0285823844372333</v>
      </c>
      <c r="L1988" s="4">
        <f t="shared" si="140"/>
        <v>6.9922857174522512E-3</v>
      </c>
      <c r="M1988" s="4"/>
      <c r="N1988" s="4"/>
      <c r="O1988" s="4"/>
      <c r="P1988" s="4"/>
      <c r="Q1988" s="4"/>
      <c r="R1988" s="4"/>
      <c r="S1988" s="4"/>
    </row>
    <row r="1989" spans="4:19" x14ac:dyDescent="0.25">
      <c r="D1989" s="4">
        <f t="shared" ref="D1989:D2052" si="143">D1988+0.1</f>
        <v>198.599999999993</v>
      </c>
      <c r="E1989" s="1">
        <v>226.69220000000001</v>
      </c>
      <c r="F1989" s="1">
        <v>159.9863</v>
      </c>
      <c r="G1989" s="1">
        <v>2.0348601797088257</v>
      </c>
      <c r="H1989" s="1">
        <v>1.5474927825054208E-5</v>
      </c>
      <c r="I1989" s="1">
        <v>0.77137259880296682</v>
      </c>
      <c r="J1989" s="4">
        <f t="shared" si="141"/>
        <v>116.40042928756213</v>
      </c>
      <c r="K1989" s="20">
        <f t="shared" si="142"/>
        <v>2.028150825300167</v>
      </c>
      <c r="L1989" s="4">
        <f t="shared" si="140"/>
        <v>6.7093544086587187E-3</v>
      </c>
      <c r="M1989" s="4"/>
      <c r="N1989" s="4"/>
      <c r="O1989" s="4"/>
      <c r="P1989" s="4"/>
      <c r="Q1989" s="4"/>
      <c r="R1989" s="4"/>
      <c r="S1989" s="4"/>
    </row>
    <row r="1990" spans="4:19" x14ac:dyDescent="0.25">
      <c r="D1990" s="4">
        <f t="shared" si="143"/>
        <v>198.699999999993</v>
      </c>
      <c r="E1990" s="1">
        <v>226.79220000000001</v>
      </c>
      <c r="F1990" s="1">
        <v>159.9863</v>
      </c>
      <c r="G1990" s="1">
        <v>2.034172122383985</v>
      </c>
      <c r="H1990" s="1">
        <v>1.5438525291763985E-5</v>
      </c>
      <c r="I1990" s="1">
        <v>0.77146544836991715</v>
      </c>
      <c r="J1990" s="4">
        <f t="shared" si="141"/>
        <v>116.42982101296022</v>
      </c>
      <c r="K1990" s="20">
        <f t="shared" si="142"/>
        <v>2.0277182834116783</v>
      </c>
      <c r="L1990" s="4">
        <f t="shared" si="140"/>
        <v>6.4538389723067802E-3</v>
      </c>
      <c r="M1990" s="4"/>
      <c r="N1990" s="4"/>
      <c r="O1990" s="4"/>
      <c r="P1990" s="4"/>
      <c r="Q1990" s="4"/>
      <c r="R1990" s="4"/>
      <c r="S1990" s="4"/>
    </row>
    <row r="1991" spans="4:19" x14ac:dyDescent="0.25">
      <c r="D1991" s="4">
        <f t="shared" si="143"/>
        <v>198.79999999999299</v>
      </c>
      <c r="E1991" s="1">
        <v>226.8922</v>
      </c>
      <c r="F1991" s="1">
        <v>159.9863</v>
      </c>
      <c r="G1991" s="1">
        <v>2.0335640013648768</v>
      </c>
      <c r="H1991" s="1">
        <v>1.5402271002355E-5</v>
      </c>
      <c r="I1991" s="1">
        <v>0.77155807952166777</v>
      </c>
      <c r="J1991" s="4">
        <f t="shared" si="141"/>
        <v>116.45914975053319</v>
      </c>
      <c r="K1991" s="20">
        <f t="shared" si="142"/>
        <v>2.0272847719299851</v>
      </c>
      <c r="L1991" s="4">
        <f t="shared" si="140"/>
        <v>6.2792294348916755E-3</v>
      </c>
      <c r="M1991" s="4"/>
      <c r="N1991" s="4"/>
      <c r="O1991" s="4"/>
      <c r="P1991" s="4"/>
      <c r="Q1991" s="4"/>
      <c r="R1991" s="4"/>
      <c r="S1991" s="4"/>
    </row>
    <row r="1992" spans="4:19" x14ac:dyDescent="0.25">
      <c r="D1992" s="4">
        <f t="shared" si="143"/>
        <v>198.89999999999299</v>
      </c>
      <c r="E1992" s="1">
        <v>226.9922</v>
      </c>
      <c r="F1992" s="1">
        <v>159.9863</v>
      </c>
      <c r="G1992" s="1">
        <v>2.0329996701546857</v>
      </c>
      <c r="H1992" s="1">
        <v>1.536616415175795E-5</v>
      </c>
      <c r="I1992" s="1">
        <v>0.77165049314768186</v>
      </c>
      <c r="J1992" s="4">
        <f t="shared" si="141"/>
        <v>116.48841574044889</v>
      </c>
      <c r="K1992" s="20">
        <f t="shared" si="142"/>
        <v>2.0268503040674148</v>
      </c>
      <c r="L1992" s="4">
        <f t="shared" si="140"/>
        <v>6.1493660872709022E-3</v>
      </c>
      <c r="M1992" s="4"/>
      <c r="N1992" s="4"/>
      <c r="O1992" s="4"/>
      <c r="P1992" s="4"/>
      <c r="Q1992" s="4"/>
      <c r="R1992" s="4"/>
      <c r="S1992" s="4"/>
    </row>
    <row r="1993" spans="4:19" x14ac:dyDescent="0.25">
      <c r="D1993" s="4">
        <f t="shared" si="143"/>
        <v>198.99999999999298</v>
      </c>
      <c r="E1993" s="1">
        <v>227.09219999999999</v>
      </c>
      <c r="F1993" s="1">
        <v>159.9863</v>
      </c>
      <c r="G1993" s="1">
        <v>2.0324149567788892</v>
      </c>
      <c r="H1993" s="1">
        <v>1.5330203940038262E-5</v>
      </c>
      <c r="I1993" s="1">
        <v>0.77174269013259245</v>
      </c>
      <c r="J1993" s="4">
        <f t="shared" si="141"/>
        <v>116.51761922165622</v>
      </c>
      <c r="K1993" s="20">
        <f t="shared" si="142"/>
        <v>2.0264148930887429</v>
      </c>
      <c r="L1993" s="4">
        <f t="shared" si="140"/>
        <v>6.0000636901462734E-3</v>
      </c>
      <c r="M1993" s="4"/>
      <c r="N1993" s="4"/>
      <c r="O1993" s="4"/>
      <c r="P1993" s="4"/>
      <c r="Q1993" s="4"/>
      <c r="R1993" s="4"/>
      <c r="S1993" s="4"/>
    </row>
    <row r="1994" spans="4:19" x14ac:dyDescent="0.25">
      <c r="D1994" s="4">
        <f t="shared" si="143"/>
        <v>199.09999999999297</v>
      </c>
      <c r="E1994" s="1">
        <v>227.19220000000001</v>
      </c>
      <c r="F1994" s="1">
        <v>159.9863</v>
      </c>
      <c r="G1994" s="1">
        <v>2.0318582688808</v>
      </c>
      <c r="H1994" s="1">
        <v>1.5294389572362806E-5</v>
      </c>
      <c r="I1994" s="1">
        <v>0.77183467135623274</v>
      </c>
      <c r="J1994" s="4">
        <f t="shared" si="141"/>
        <v>116.5467604318919</v>
      </c>
      <c r="K1994" s="20">
        <f t="shared" si="142"/>
        <v>2.0259785523095308</v>
      </c>
      <c r="L1994" s="4">
        <f t="shared" si="140"/>
        <v>5.8797165712691779E-3</v>
      </c>
      <c r="M1994" s="4"/>
      <c r="N1994" s="4"/>
      <c r="O1994" s="4"/>
      <c r="P1994" s="4"/>
      <c r="Q1994" s="4"/>
      <c r="R1994" s="4"/>
      <c r="S1994" s="4"/>
    </row>
    <row r="1995" spans="4:19" x14ac:dyDescent="0.25">
      <c r="D1995" s="4">
        <f t="shared" si="143"/>
        <v>199.19999999999297</v>
      </c>
      <c r="E1995" s="1">
        <v>227.29220000000001</v>
      </c>
      <c r="F1995" s="1">
        <v>159.9863</v>
      </c>
      <c r="G1995" s="1">
        <v>2.0313660714285708</v>
      </c>
      <c r="H1995" s="1">
        <v>1.5258720258965209E-5</v>
      </c>
      <c r="I1995" s="1">
        <v>0.77192643769366687</v>
      </c>
      <c r="J1995" s="4">
        <f t="shared" si="141"/>
        <v>116.57583960768801</v>
      </c>
      <c r="K1995" s="20">
        <f t="shared" si="142"/>
        <v>2.0255412950944542</v>
      </c>
      <c r="L1995" s="4">
        <f t="shared" si="140"/>
        <v>5.8247763341165992E-3</v>
      </c>
      <c r="M1995" s="4"/>
      <c r="N1995" s="4"/>
      <c r="O1995" s="4"/>
      <c r="P1995" s="4"/>
      <c r="Q1995" s="4"/>
      <c r="R1995" s="4"/>
      <c r="S1995" s="4"/>
    </row>
    <row r="1996" spans="4:19" x14ac:dyDescent="0.25">
      <c r="D1996" s="4">
        <f t="shared" si="143"/>
        <v>199.29999999999296</v>
      </c>
      <c r="E1996" s="1">
        <v>227.3922</v>
      </c>
      <c r="F1996" s="1">
        <v>159.9863</v>
      </c>
      <c r="G1996" s="1">
        <v>2.0309455300272972</v>
      </c>
      <c r="H1996" s="1">
        <v>1.5223195215112504E-5</v>
      </c>
      <c r="I1996" s="1">
        <v>0.77201799001522065</v>
      </c>
      <c r="J1996" s="4">
        <f t="shared" si="141"/>
        <v>116.6048569843787</v>
      </c>
      <c r="K1996" s="20">
        <f t="shared" si="142"/>
        <v>2.0251031348556356</v>
      </c>
      <c r="L1996" s="4">
        <f t="shared" si="140"/>
        <v>5.8423951716615186E-3</v>
      </c>
      <c r="M1996" s="4"/>
      <c r="N1996" s="4"/>
      <c r="O1996" s="4"/>
      <c r="P1996" s="4"/>
      <c r="Q1996" s="4"/>
      <c r="R1996" s="4"/>
      <c r="S1996" s="4"/>
    </row>
    <row r="1997" spans="4:19" x14ac:dyDescent="0.25">
      <c r="D1997" s="4">
        <f t="shared" si="143"/>
        <v>199.39999999999296</v>
      </c>
      <c r="E1997" s="1">
        <v>227.4922</v>
      </c>
      <c r="F1997" s="1">
        <v>159.9863</v>
      </c>
      <c r="G1997" s="1">
        <v>2.0305668676069146</v>
      </c>
      <c r="H1997" s="1">
        <v>1.518781366106985E-5</v>
      </c>
      <c r="I1997" s="1">
        <v>0.77210932918651132</v>
      </c>
      <c r="J1997" s="4">
        <f t="shared" si="141"/>
        <v>116.63381279610726</v>
      </c>
      <c r="K1997" s="20">
        <f t="shared" si="142"/>
        <v>2.0246640850509712</v>
      </c>
      <c r="L1997" s="4">
        <f t="shared" si="140"/>
        <v>5.9027825559434532E-3</v>
      </c>
      <c r="M1997" s="4"/>
      <c r="N1997" s="4"/>
      <c r="O1997" s="4"/>
      <c r="P1997" s="4"/>
      <c r="Q1997" s="4"/>
      <c r="R1997" s="4"/>
      <c r="S1997" s="4"/>
    </row>
    <row r="1998" spans="4:19" x14ac:dyDescent="0.25">
      <c r="D1998" s="4">
        <f t="shared" si="143"/>
        <v>199.49999999999295</v>
      </c>
      <c r="E1998" s="1">
        <v>227.59219999999999</v>
      </c>
      <c r="F1998" s="1">
        <v>159.9863</v>
      </c>
      <c r="G1998" s="1">
        <v>2.0302353389444945</v>
      </c>
      <c r="H1998" s="1">
        <v>1.51525748220683E-5</v>
      </c>
      <c r="I1998" s="1">
        <v>0.77220045606847776</v>
      </c>
      <c r="J1998" s="4">
        <f t="shared" si="141"/>
        <v>116.66270727583307</v>
      </c>
      <c r="K1998" s="20">
        <f t="shared" si="142"/>
        <v>2.0242241591824497</v>
      </c>
      <c r="L1998" s="4">
        <f t="shared" ref="L1998:L2061" si="144">ABS(G1998-K1998)</f>
        <v>6.0111797620447938E-3</v>
      </c>
      <c r="M1998" s="4"/>
      <c r="N1998" s="4"/>
      <c r="O1998" s="4"/>
      <c r="P1998" s="4"/>
      <c r="Q1998" s="4"/>
      <c r="R1998" s="4"/>
      <c r="S1998" s="4"/>
    </row>
    <row r="1999" spans="4:19" x14ac:dyDescent="0.25">
      <c r="D1999" s="4">
        <f t="shared" si="143"/>
        <v>199.59999999999295</v>
      </c>
      <c r="E1999" s="1">
        <v>227.69220000000001</v>
      </c>
      <c r="F1999" s="1">
        <v>159.9863</v>
      </c>
      <c r="G1999" s="1">
        <v>2.0299571542311186</v>
      </c>
      <c r="H1999" s="1">
        <v>1.5117477928270958E-5</v>
      </c>
      <c r="I1999" s="1">
        <v>0.77229137151741023</v>
      </c>
      <c r="J1999" s="4">
        <f t="shared" si="141"/>
        <v>116.69154065533857</v>
      </c>
      <c r="K1999" s="20">
        <f t="shared" si="142"/>
        <v>2.0237833707944697</v>
      </c>
      <c r="L1999" s="4">
        <f t="shared" si="144"/>
        <v>6.173783436648872E-3</v>
      </c>
      <c r="M1999" s="4"/>
      <c r="N1999" s="4"/>
      <c r="O1999" s="4"/>
      <c r="P1999" s="4"/>
      <c r="Q1999" s="4"/>
      <c r="R1999" s="4"/>
      <c r="S1999" s="4"/>
    </row>
    <row r="2000" spans="4:19" x14ac:dyDescent="0.25">
      <c r="D2000" s="4">
        <f t="shared" si="143"/>
        <v>199.69999999999294</v>
      </c>
      <c r="E2000" s="1">
        <v>227.79220000000001</v>
      </c>
      <c r="F2000" s="1">
        <v>159.9873</v>
      </c>
      <c r="G2000" s="1">
        <v>2.0297358166515007</v>
      </c>
      <c r="H2000" s="1">
        <v>1.5086607017534363E-5</v>
      </c>
      <c r="I2000" s="1">
        <v>0.7723820763849798</v>
      </c>
      <c r="J2000" s="4">
        <f t="shared" si="141"/>
        <v>116.72031316523595</v>
      </c>
      <c r="K2000" s="20">
        <f t="shared" si="142"/>
        <v>2.0233924466471147</v>
      </c>
      <c r="L2000" s="4">
        <f t="shared" si="144"/>
        <v>6.3433700043860064E-3</v>
      </c>
      <c r="M2000" s="4"/>
      <c r="N2000" s="4"/>
      <c r="O2000" s="4"/>
      <c r="P2000" s="4"/>
      <c r="Q2000" s="4"/>
      <c r="R2000" s="4"/>
      <c r="S2000" s="4"/>
    </row>
    <row r="2001" spans="4:19" x14ac:dyDescent="0.25">
      <c r="D2001" s="4">
        <f t="shared" si="143"/>
        <v>199.79999999999293</v>
      </c>
      <c r="E2001" s="1">
        <v>227.8922</v>
      </c>
      <c r="F2001" s="1">
        <v>159.98830000000001</v>
      </c>
      <c r="G2001" s="1">
        <v>2.0294624090081888</v>
      </c>
      <c r="H2001" s="1">
        <v>1.5055853233998011E-5</v>
      </c>
      <c r="I2001" s="1">
        <v>0.77247259602708496</v>
      </c>
      <c r="J2001" s="4">
        <f t="shared" si="141"/>
        <v>116.74903281181332</v>
      </c>
      <c r="K2001" s="20">
        <f t="shared" si="142"/>
        <v>2.0230009415409671</v>
      </c>
      <c r="L2001" s="4">
        <f t="shared" si="144"/>
        <v>6.4614674672216488E-3</v>
      </c>
      <c r="M2001" s="4"/>
      <c r="N2001" s="4"/>
      <c r="O2001" s="4"/>
      <c r="P2001" s="4"/>
      <c r="Q2001" s="4"/>
      <c r="R2001" s="4"/>
      <c r="S2001" s="4"/>
    </row>
    <row r="2002" spans="4:19" x14ac:dyDescent="0.25">
      <c r="D2002" s="4">
        <f t="shared" si="143"/>
        <v>199.89999999999293</v>
      </c>
      <c r="E2002" s="1">
        <v>227.9922</v>
      </c>
      <c r="F2002" s="1">
        <v>159.98830000000001</v>
      </c>
      <c r="G2002" s="1">
        <v>2.0290560395814374</v>
      </c>
      <c r="H2002" s="1">
        <v>1.5021144163591455E-5</v>
      </c>
      <c r="I2002" s="1">
        <v>0.77256293114648888</v>
      </c>
      <c r="J2002" s="4">
        <f t="shared" si="141"/>
        <v>116.77769978377995</v>
      </c>
      <c r="K2002" s="20">
        <f t="shared" si="142"/>
        <v>2.0225578009751475</v>
      </c>
      <c r="L2002" s="4">
        <f t="shared" si="144"/>
        <v>6.4982386062899522E-3</v>
      </c>
      <c r="M2002" s="4"/>
      <c r="N2002" s="4"/>
      <c r="O2002" s="4"/>
      <c r="P2002" s="4"/>
      <c r="Q2002" s="4"/>
      <c r="R2002" s="4"/>
      <c r="S2002" s="4"/>
    </row>
    <row r="2003" spans="4:19" x14ac:dyDescent="0.25">
      <c r="D2003" s="4">
        <f t="shared" si="143"/>
        <v>199.99999999999292</v>
      </c>
      <c r="E2003" s="1">
        <v>228.09219999999999</v>
      </c>
      <c r="F2003" s="1">
        <v>159.98830000000001</v>
      </c>
      <c r="G2003" s="1">
        <v>2.0285875682438572</v>
      </c>
      <c r="H2003" s="1">
        <v>1.4986574189991932E-5</v>
      </c>
      <c r="I2003" s="1">
        <v>0.77265305801147044</v>
      </c>
      <c r="J2003" s="4">
        <f t="shared" si="141"/>
        <v>116.80630651365735</v>
      </c>
      <c r="K2003" s="20">
        <f t="shared" si="142"/>
        <v>2.0221138492124502</v>
      </c>
      <c r="L2003" s="4">
        <f t="shared" si="144"/>
        <v>6.4737190314070325E-3</v>
      </c>
      <c r="M2003" s="4"/>
      <c r="N2003" s="4"/>
      <c r="O2003" s="4"/>
      <c r="P2003" s="4"/>
      <c r="Q2003" s="4"/>
      <c r="R2003" s="4"/>
      <c r="S2003" s="4"/>
    </row>
    <row r="2004" spans="4:19" x14ac:dyDescent="0.25">
      <c r="D2004" s="4">
        <f t="shared" si="143"/>
        <v>200.09999999999292</v>
      </c>
      <c r="E2004" s="1">
        <v>228.19220000000001</v>
      </c>
      <c r="F2004" s="1">
        <v>159.98830000000001</v>
      </c>
      <c r="G2004" s="1">
        <v>2.0280697338489531</v>
      </c>
      <c r="H2004" s="1">
        <v>1.4952142566351596E-5</v>
      </c>
      <c r="I2004" s="1">
        <v>0.77274297745661036</v>
      </c>
      <c r="J2004" s="4">
        <f t="shared" si="141"/>
        <v>116.83485322773456</v>
      </c>
      <c r="K2004" s="20">
        <f t="shared" si="142"/>
        <v>2.0216690999790914</v>
      </c>
      <c r="L2004" s="4">
        <f t="shared" si="144"/>
        <v>6.4006338698616716E-3</v>
      </c>
      <c r="M2004" s="4"/>
      <c r="N2004" s="4"/>
      <c r="O2004" s="4"/>
      <c r="P2004" s="4"/>
      <c r="Q2004" s="4"/>
      <c r="R2004" s="4"/>
      <c r="S2004" s="4"/>
    </row>
    <row r="2005" spans="4:19" x14ac:dyDescent="0.25">
      <c r="D2005" s="4">
        <f t="shared" si="143"/>
        <v>200.19999999999291</v>
      </c>
      <c r="E2005" s="1">
        <v>228.29220000000001</v>
      </c>
      <c r="F2005" s="1">
        <v>159.98830000000001</v>
      </c>
      <c r="G2005" s="1">
        <v>2.0275630459508642</v>
      </c>
      <c r="H2005" s="1">
        <v>1.4917848550565887E-5</v>
      </c>
      <c r="I2005" s="1">
        <v>0.77283269031200841</v>
      </c>
      <c r="J2005" s="4">
        <f t="shared" si="141"/>
        <v>116.8633401511627</v>
      </c>
      <c r="K2005" s="20">
        <f t="shared" si="142"/>
        <v>2.021223567033982</v>
      </c>
      <c r="L2005" s="4">
        <f t="shared" si="144"/>
        <v>6.3394789168822463E-3</v>
      </c>
      <c r="M2005" s="4"/>
      <c r="N2005" s="4"/>
      <c r="O2005" s="4"/>
      <c r="P2005" s="4"/>
      <c r="Q2005" s="4"/>
      <c r="R2005" s="4"/>
      <c r="S2005" s="4"/>
    </row>
    <row r="2006" spans="4:19" x14ac:dyDescent="0.25">
      <c r="D2006" s="4">
        <f t="shared" si="143"/>
        <v>200.29999999999291</v>
      </c>
      <c r="E2006" s="1">
        <v>228.3922</v>
      </c>
      <c r="F2006" s="1">
        <v>159.98830000000001</v>
      </c>
      <c r="G2006" s="1">
        <v>2.0271342242948132</v>
      </c>
      <c r="H2006" s="1">
        <v>1.4883691405241809E-5</v>
      </c>
      <c r="I2006" s="1">
        <v>0.77292219740331181</v>
      </c>
      <c r="J2006" s="4">
        <f t="shared" si="141"/>
        <v>116.89176750796145</v>
      </c>
      <c r="K2006" s="20">
        <f t="shared" si="142"/>
        <v>2.0207772641670356</v>
      </c>
      <c r="L2006" s="4">
        <f t="shared" si="144"/>
        <v>6.3569601277775334E-3</v>
      </c>
      <c r="M2006" s="4"/>
      <c r="N2006" s="4"/>
      <c r="O2006" s="4"/>
      <c r="P2006" s="4"/>
      <c r="Q2006" s="4"/>
      <c r="R2006" s="4"/>
      <c r="S2006" s="4"/>
    </row>
    <row r="2007" spans="4:19" x14ac:dyDescent="0.25">
      <c r="D2007" s="4">
        <f t="shared" si="143"/>
        <v>200.3999999999929</v>
      </c>
      <c r="E2007" s="1">
        <v>228.4922</v>
      </c>
      <c r="F2007" s="1">
        <v>159.98830000000001</v>
      </c>
      <c r="G2007" s="1">
        <v>2.026750625568698</v>
      </c>
      <c r="H2007" s="1">
        <v>1.484967039766707E-5</v>
      </c>
      <c r="I2007" s="1">
        <v>0.7730114995517432</v>
      </c>
      <c r="J2007" s="4">
        <f t="shared" si="141"/>
        <v>116.92013552102554</v>
      </c>
      <c r="K2007" s="20">
        <f t="shared" si="142"/>
        <v>2.020330205197487</v>
      </c>
      <c r="L2007" s="4">
        <f t="shared" si="144"/>
        <v>6.4204203712110441E-3</v>
      </c>
      <c r="M2007" s="4"/>
      <c r="N2007" s="4"/>
      <c r="O2007" s="4"/>
      <c r="P2007" s="4"/>
      <c r="Q2007" s="4"/>
      <c r="R2007" s="4"/>
      <c r="S2007" s="4"/>
    </row>
    <row r="2008" spans="4:19" x14ac:dyDescent="0.25">
      <c r="D2008" s="4">
        <f t="shared" si="143"/>
        <v>200.49999999999289</v>
      </c>
      <c r="E2008" s="1">
        <v>228.59219999999999</v>
      </c>
      <c r="F2008" s="1">
        <v>159.98830000000001</v>
      </c>
      <c r="G2008" s="1">
        <v>2.0263566765241121</v>
      </c>
      <c r="H2008" s="1">
        <v>1.4815784799775637E-5</v>
      </c>
      <c r="I2008" s="1">
        <v>0.77310059757412919</v>
      </c>
      <c r="J2008" s="4">
        <f t="shared" si="141"/>
        <v>116.94844441213164</v>
      </c>
      <c r="K2008" s="20">
        <f t="shared" si="142"/>
        <v>2.0198824039721988</v>
      </c>
      <c r="L2008" s="4">
        <f t="shared" si="144"/>
        <v>6.4742725519133515E-3</v>
      </c>
      <c r="M2008" s="4"/>
      <c r="N2008" s="4"/>
      <c r="O2008" s="4"/>
      <c r="P2008" s="4"/>
      <c r="Q2008" s="4"/>
      <c r="R2008" s="4"/>
      <c r="S2008" s="4"/>
    </row>
    <row r="2009" spans="4:19" x14ac:dyDescent="0.25">
      <c r="D2009" s="4">
        <f t="shared" si="143"/>
        <v>200.59999999999289</v>
      </c>
      <c r="E2009" s="1">
        <v>228.69220000000001</v>
      </c>
      <c r="F2009" s="1">
        <v>159.98830000000001</v>
      </c>
      <c r="G2009" s="1">
        <v>2.0259818357597812</v>
      </c>
      <c r="H2009" s="1">
        <v>1.4782033888119524E-5</v>
      </c>
      <c r="I2009" s="1">
        <v>0.77318949228292788</v>
      </c>
      <c r="J2009" s="4">
        <f t="shared" si="141"/>
        <v>116.97669440194457</v>
      </c>
      <c r="K2009" s="20">
        <f t="shared" si="142"/>
        <v>2.0194338743639797</v>
      </c>
      <c r="L2009" s="4">
        <f t="shared" si="144"/>
        <v>6.5479613958014937E-3</v>
      </c>
      <c r="M2009" s="4"/>
      <c r="N2009" s="4"/>
      <c r="O2009" s="4"/>
      <c r="P2009" s="4"/>
      <c r="Q2009" s="4"/>
      <c r="R2009" s="4"/>
      <c r="S2009" s="4"/>
    </row>
    <row r="2010" spans="4:19" x14ac:dyDescent="0.25">
      <c r="D2010" s="4">
        <f t="shared" si="143"/>
        <v>200.69999999999288</v>
      </c>
      <c r="E2010" s="1">
        <v>228.79220000000001</v>
      </c>
      <c r="F2010" s="1">
        <v>159.98830000000001</v>
      </c>
      <c r="G2010" s="1">
        <v>2.0255786510464056</v>
      </c>
      <c r="H2010" s="1">
        <v>1.4748416943834898E-5</v>
      </c>
      <c r="I2010" s="1">
        <v>0.77327818448625663</v>
      </c>
      <c r="J2010" s="4">
        <f t="shared" si="141"/>
        <v>117.00488571002398</v>
      </c>
      <c r="K2010" s="20">
        <f t="shared" si="142"/>
        <v>2.0189846302699004</v>
      </c>
      <c r="L2010" s="4">
        <f t="shared" si="144"/>
        <v>6.5940207765051717E-3</v>
      </c>
      <c r="M2010" s="4"/>
      <c r="N2010" s="4"/>
      <c r="O2010" s="4"/>
      <c r="P2010" s="4"/>
      <c r="Q2010" s="4"/>
      <c r="R2010" s="4"/>
      <c r="S2010" s="4"/>
    </row>
    <row r="2011" spans="4:19" x14ac:dyDescent="0.25">
      <c r="D2011" s="4">
        <f t="shared" si="143"/>
        <v>200.79999999999288</v>
      </c>
      <c r="E2011" s="1">
        <v>228.8922</v>
      </c>
      <c r="F2011" s="1">
        <v>159.98830000000001</v>
      </c>
      <c r="G2011" s="1">
        <v>2.0251302434030931</v>
      </c>
      <c r="H2011" s="1">
        <v>1.4714933252611785E-5</v>
      </c>
      <c r="I2011" s="1">
        <v>0.77336667498791967</v>
      </c>
      <c r="J2011" s="4">
        <f t="shared" si="141"/>
        <v>117.0330185548307</v>
      </c>
      <c r="K2011" s="20">
        <f t="shared" si="142"/>
        <v>2.0185346856096138</v>
      </c>
      <c r="L2011" s="4">
        <f t="shared" si="144"/>
        <v>6.5955577934793119E-3</v>
      </c>
      <c r="M2011" s="4"/>
      <c r="N2011" s="4"/>
      <c r="O2011" s="4"/>
      <c r="P2011" s="4"/>
      <c r="Q2011" s="4"/>
      <c r="R2011" s="4"/>
      <c r="S2011" s="4"/>
    </row>
    <row r="2012" spans="4:19" x14ac:dyDescent="0.25">
      <c r="D2012" s="4">
        <f t="shared" si="143"/>
        <v>200.89999999999287</v>
      </c>
      <c r="E2012" s="1">
        <v>228.9922</v>
      </c>
      <c r="F2012" s="1">
        <v>159.98830000000001</v>
      </c>
      <c r="G2012" s="1">
        <v>2.0246160714285706</v>
      </c>
      <c r="H2012" s="1">
        <v>1.4681582104663636E-5</v>
      </c>
      <c r="I2012" s="1">
        <v>0.77345496458743535</v>
      </c>
      <c r="J2012" s="4">
        <f t="shared" si="141"/>
        <v>117.06109315373317</v>
      </c>
      <c r="K2012" s="20">
        <f t="shared" si="142"/>
        <v>2.0180840543236727</v>
      </c>
      <c r="L2012" s="4">
        <f t="shared" si="144"/>
        <v>6.5320171048979248E-3</v>
      </c>
      <c r="M2012" s="4"/>
      <c r="N2012" s="4"/>
      <c r="O2012" s="4"/>
      <c r="P2012" s="4"/>
      <c r="Q2012" s="4"/>
      <c r="R2012" s="4"/>
      <c r="S2012" s="4"/>
    </row>
    <row r="2013" spans="4:19" x14ac:dyDescent="0.25">
      <c r="D2013" s="4">
        <f t="shared" si="143"/>
        <v>200.99999999999287</v>
      </c>
      <c r="E2013" s="1">
        <v>229.09219999999999</v>
      </c>
      <c r="F2013" s="1">
        <v>159.98830000000001</v>
      </c>
      <c r="G2013" s="1">
        <v>2.02407801410373</v>
      </c>
      <c r="H2013" s="1">
        <v>1.4648362794695843E-5</v>
      </c>
      <c r="I2013" s="1">
        <v>0.7735430540800633</v>
      </c>
      <c r="J2013" s="4">
        <f t="shared" si="141"/>
        <v>117.08910972301388</v>
      </c>
      <c r="K2013" s="20">
        <f t="shared" si="142"/>
        <v>2.0176327503718556</v>
      </c>
      <c r="L2013" s="4">
        <f t="shared" si="144"/>
        <v>6.4452637318743733E-3</v>
      </c>
      <c r="M2013" s="4"/>
      <c r="N2013" s="4"/>
      <c r="O2013" s="4"/>
      <c r="P2013" s="4"/>
      <c r="Q2013" s="4"/>
      <c r="R2013" s="4"/>
      <c r="S2013" s="4"/>
    </row>
    <row r="2014" spans="4:19" x14ac:dyDescent="0.25">
      <c r="D2014" s="4">
        <f t="shared" si="143"/>
        <v>201.09999999999286</v>
      </c>
      <c r="E2014" s="1">
        <v>229.19220000000001</v>
      </c>
      <c r="F2014" s="1">
        <v>159.98830000000001</v>
      </c>
      <c r="G2014" s="1">
        <v>2.023519096906278</v>
      </c>
      <c r="H2014" s="1">
        <v>1.4615274621875853E-5</v>
      </c>
      <c r="I2014" s="1">
        <v>0.77363094425683154</v>
      </c>
      <c r="J2014" s="4">
        <f t="shared" si="141"/>
        <v>117.11706847787568</v>
      </c>
      <c r="K2014" s="20">
        <f t="shared" si="142"/>
        <v>2.0171807877314949</v>
      </c>
      <c r="L2014" s="4">
        <f t="shared" si="144"/>
        <v>6.3383091747830633E-3</v>
      </c>
      <c r="M2014" s="4"/>
      <c r="N2014" s="4"/>
      <c r="O2014" s="4"/>
      <c r="P2014" s="4"/>
      <c r="Q2014" s="4"/>
      <c r="R2014" s="4"/>
      <c r="S2014" s="4"/>
    </row>
    <row r="2015" spans="4:19" x14ac:dyDescent="0.25">
      <c r="D2015" s="4">
        <f t="shared" si="143"/>
        <v>201.19999999999285</v>
      </c>
      <c r="E2015" s="1">
        <v>229.29220000000001</v>
      </c>
      <c r="F2015" s="1">
        <v>159.98830000000001</v>
      </c>
      <c r="G2015" s="1">
        <v>2.0229655937215645</v>
      </c>
      <c r="H2015" s="1">
        <v>1.4582316889801418E-5</v>
      </c>
      <c r="I2015" s="1">
        <v>0.7737186359045628</v>
      </c>
      <c r="J2015" s="4">
        <f t="shared" si="141"/>
        <v>117.14496963244801</v>
      </c>
      <c r="K2015" s="20">
        <f t="shared" si="142"/>
        <v>2.0167281803958077</v>
      </c>
      <c r="L2015" s="4">
        <f t="shared" si="144"/>
        <v>6.2374133257567799E-3</v>
      </c>
      <c r="M2015" s="4"/>
      <c r="N2015" s="4"/>
      <c r="O2015" s="4"/>
      <c r="P2015" s="4"/>
      <c r="Q2015" s="4"/>
      <c r="R2015" s="4"/>
      <c r="S2015" s="4"/>
    </row>
    <row r="2016" spans="4:19" x14ac:dyDescent="0.25">
      <c r="D2016" s="4">
        <f t="shared" si="143"/>
        <v>201.29999999999285</v>
      </c>
      <c r="E2016" s="1">
        <v>229.3922</v>
      </c>
      <c r="F2016" s="1">
        <v>159.98830000000001</v>
      </c>
      <c r="G2016" s="1">
        <v>2.0223646383075518</v>
      </c>
      <c r="H2016" s="1">
        <v>1.4549488906472631E-5</v>
      </c>
      <c r="I2016" s="1">
        <v>0.77380612980590158</v>
      </c>
      <c r="J2016" s="4">
        <f t="shared" si="141"/>
        <v>117.17281339979328</v>
      </c>
      <c r="K2016" s="20">
        <f t="shared" si="142"/>
        <v>2.0162749423722288</v>
      </c>
      <c r="L2016" s="4">
        <f t="shared" si="144"/>
        <v>6.0896959353229363E-3</v>
      </c>
      <c r="M2016" s="4"/>
      <c r="N2016" s="4"/>
      <c r="O2016" s="4"/>
      <c r="P2016" s="4"/>
      <c r="Q2016" s="4"/>
      <c r="R2016" s="4"/>
      <c r="S2016" s="4"/>
    </row>
    <row r="2017" spans="4:19" x14ac:dyDescent="0.25">
      <c r="D2017" s="4">
        <f t="shared" si="143"/>
        <v>201.39999999999284</v>
      </c>
      <c r="E2017" s="1">
        <v>229.4922</v>
      </c>
      <c r="F2017" s="1">
        <v>159.98830000000001</v>
      </c>
      <c r="G2017" s="1">
        <v>2.0217507848043672</v>
      </c>
      <c r="H2017" s="1">
        <v>1.451678998425932E-5</v>
      </c>
      <c r="I2017" s="1">
        <v>0.77389342673934036</v>
      </c>
      <c r="J2017" s="4">
        <f t="shared" si="141"/>
        <v>117.20059999191295</v>
      </c>
      <c r="K2017" s="20">
        <f t="shared" si="142"/>
        <v>2.015821087680755</v>
      </c>
      <c r="L2017" s="4">
        <f t="shared" si="144"/>
        <v>5.9296971236122431E-3</v>
      </c>
      <c r="M2017" s="4"/>
      <c r="N2017" s="4"/>
      <c r="O2017" s="4"/>
      <c r="P2017" s="4"/>
      <c r="Q2017" s="4"/>
      <c r="R2017" s="4"/>
      <c r="S2017" s="4"/>
    </row>
    <row r="2018" spans="4:19" x14ac:dyDescent="0.25">
      <c r="D2018" s="4">
        <f t="shared" si="143"/>
        <v>201.49999999999284</v>
      </c>
      <c r="E2018" s="1">
        <v>229.59219999999999</v>
      </c>
      <c r="F2018" s="1">
        <v>159.98830000000001</v>
      </c>
      <c r="G2018" s="1">
        <v>2.0211429822565963</v>
      </c>
      <c r="H2018" s="1">
        <v>1.4484219439873935E-5</v>
      </c>
      <c r="I2018" s="1">
        <v>0.77398052747924595</v>
      </c>
      <c r="J2018" s="4">
        <f t="shared" si="141"/>
        <v>117.22832961975394</v>
      </c>
      <c r="K2018" s="20">
        <f t="shared" si="142"/>
        <v>2.0153666303522861</v>
      </c>
      <c r="L2018" s="4">
        <f t="shared" si="144"/>
        <v>5.7763519043101397E-3</v>
      </c>
      <c r="M2018" s="4"/>
      <c r="N2018" s="4"/>
      <c r="O2018" s="4"/>
      <c r="P2018" s="4"/>
      <c r="Q2018" s="4"/>
      <c r="R2018" s="4"/>
      <c r="S2018" s="4"/>
    </row>
    <row r="2019" spans="4:19" x14ac:dyDescent="0.25">
      <c r="D2019" s="4">
        <f t="shared" si="143"/>
        <v>201.59999999999283</v>
      </c>
      <c r="E2019" s="1">
        <v>229.69220000000001</v>
      </c>
      <c r="F2019" s="1">
        <v>159.98830000000001</v>
      </c>
      <c r="G2019" s="1">
        <v>2.0205066765241124</v>
      </c>
      <c r="H2019" s="1">
        <v>1.4451776594339186E-5</v>
      </c>
      <c r="I2019" s="1">
        <v>0.77406743279588519</v>
      </c>
      <c r="J2019" s="4">
        <f t="shared" si="141"/>
        <v>117.25600249321451</v>
      </c>
      <c r="K2019" s="20">
        <f t="shared" si="142"/>
        <v>2.0149115844269727</v>
      </c>
      <c r="L2019" s="4">
        <f t="shared" si="144"/>
        <v>5.5950920971397089E-3</v>
      </c>
      <c r="M2019" s="4"/>
      <c r="N2019" s="4"/>
      <c r="O2019" s="4"/>
      <c r="P2019" s="4"/>
      <c r="Q2019" s="4"/>
      <c r="R2019" s="4"/>
      <c r="S2019" s="4"/>
    </row>
    <row r="2020" spans="4:19" x14ac:dyDescent="0.25">
      <c r="D2020" s="4">
        <f t="shared" si="143"/>
        <v>201.69999999999283</v>
      </c>
      <c r="E2020" s="1">
        <v>229.79220000000001</v>
      </c>
      <c r="F2020" s="1">
        <v>159.98849999999999</v>
      </c>
      <c r="G2020" s="1">
        <v>2.019800944040036</v>
      </c>
      <c r="H2020" s="1">
        <v>1.4420249299351256E-5</v>
      </c>
      <c r="I2020" s="1">
        <v>0.77415414345545119</v>
      </c>
      <c r="J2020" s="4">
        <f t="shared" si="141"/>
        <v>117.2836188211505</v>
      </c>
      <c r="K2020" s="20">
        <f t="shared" si="142"/>
        <v>2.0144668483313111</v>
      </c>
      <c r="L2020" s="4">
        <f t="shared" si="144"/>
        <v>5.3340957087248952E-3</v>
      </c>
      <c r="M2020" s="4"/>
      <c r="N2020" s="4"/>
      <c r="O2020" s="4"/>
      <c r="P2020" s="4"/>
      <c r="Q2020" s="4"/>
      <c r="R2020" s="4"/>
      <c r="S2020" s="4"/>
    </row>
    <row r="2021" spans="4:19" x14ac:dyDescent="0.25">
      <c r="D2021" s="4">
        <f t="shared" si="143"/>
        <v>201.79999999999282</v>
      </c>
      <c r="E2021" s="1">
        <v>229.8922</v>
      </c>
      <c r="F2021" s="1">
        <v>159.98869999999999</v>
      </c>
      <c r="G2021" s="1">
        <v>2.0191289695177428</v>
      </c>
      <c r="H2021" s="1">
        <v>1.4388843846430562E-5</v>
      </c>
      <c r="I2021" s="1">
        <v>0.77424066495124733</v>
      </c>
      <c r="J2021" s="4">
        <f t="shared" si="141"/>
        <v>117.31118031864403</v>
      </c>
      <c r="K2021" s="20">
        <f t="shared" si="142"/>
        <v>2.0140215954843361</v>
      </c>
      <c r="L2021" s="4">
        <f t="shared" si="144"/>
        <v>5.1073740334066642E-3</v>
      </c>
      <c r="M2021" s="4"/>
      <c r="N2021" s="4"/>
      <c r="O2021" s="4"/>
      <c r="P2021" s="4"/>
      <c r="Q2021" s="4"/>
      <c r="R2021" s="4"/>
      <c r="S2021" s="4"/>
    </row>
    <row r="2022" spans="4:19" x14ac:dyDescent="0.25">
      <c r="D2022" s="4">
        <f t="shared" si="143"/>
        <v>201.89999999999281</v>
      </c>
      <c r="E2022" s="1">
        <v>229.9922</v>
      </c>
      <c r="F2022" s="1">
        <v>159.98869999999999</v>
      </c>
      <c r="G2022" s="1">
        <v>2.0185663898999087</v>
      </c>
      <c r="H2022" s="1">
        <v>1.4356773788179528E-5</v>
      </c>
      <c r="I2022" s="1">
        <v>0.77432699801432592</v>
      </c>
      <c r="J2022" s="4">
        <f t="shared" si="141"/>
        <v>117.33868718474466</v>
      </c>
      <c r="K2022" s="20">
        <f t="shared" si="142"/>
        <v>2.0135648869974045</v>
      </c>
      <c r="L2022" s="4">
        <f t="shared" si="144"/>
        <v>5.001502902504118E-3</v>
      </c>
      <c r="M2022" s="4"/>
      <c r="N2022" s="4"/>
      <c r="O2022" s="4"/>
      <c r="P2022" s="4"/>
      <c r="Q2022" s="4"/>
      <c r="R2022" s="4"/>
      <c r="S2022" s="4"/>
    </row>
    <row r="2023" spans="4:19" x14ac:dyDescent="0.25">
      <c r="D2023" s="4">
        <f t="shared" si="143"/>
        <v>201.99999999999281</v>
      </c>
      <c r="E2023" s="1">
        <v>230.09219999999999</v>
      </c>
      <c r="F2023" s="1">
        <v>159.98869999999999</v>
      </c>
      <c r="G2023" s="1">
        <v>2.0179936191992716</v>
      </c>
      <c r="H2023" s="1">
        <v>1.4324828788912681E-5</v>
      </c>
      <c r="I2023" s="1">
        <v>0.77441313865705497</v>
      </c>
      <c r="J2023" s="4">
        <f t="shared" si="141"/>
        <v>117.36613811486427</v>
      </c>
      <c r="K2023" s="20">
        <f t="shared" si="142"/>
        <v>2.0131076454492725</v>
      </c>
      <c r="L2023" s="4">
        <f t="shared" si="144"/>
        <v>4.8859737499991063E-3</v>
      </c>
      <c r="M2023" s="4"/>
      <c r="N2023" s="4"/>
      <c r="O2023" s="4"/>
      <c r="P2023" s="4"/>
      <c r="Q2023" s="4"/>
      <c r="R2023" s="4"/>
      <c r="S2023" s="4"/>
    </row>
    <row r="2024" spans="4:19" x14ac:dyDescent="0.25">
      <c r="D2024" s="4">
        <f t="shared" si="143"/>
        <v>202.0999999999928</v>
      </c>
      <c r="E2024" s="1">
        <v>230.19220000000001</v>
      </c>
      <c r="F2024" s="1">
        <v>159.98869999999999</v>
      </c>
      <c r="G2024" s="1">
        <v>2.0174063580527748</v>
      </c>
      <c r="H2024" s="1">
        <v>1.4293008190559921E-5</v>
      </c>
      <c r="I2024" s="1">
        <v>0.77449908762978847</v>
      </c>
      <c r="J2024" s="4">
        <f t="shared" si="141"/>
        <v>117.3935333138032</v>
      </c>
      <c r="K2024" s="20">
        <f t="shared" si="142"/>
        <v>2.0126498849023537</v>
      </c>
      <c r="L2024" s="4">
        <f t="shared" si="144"/>
        <v>4.7564731504210478E-3</v>
      </c>
      <c r="M2024" s="4"/>
      <c r="N2024" s="4"/>
      <c r="O2024" s="4"/>
      <c r="P2024" s="4"/>
      <c r="Q2024" s="4"/>
      <c r="R2024" s="4"/>
      <c r="S2024" s="4"/>
    </row>
    <row r="2025" spans="4:19" x14ac:dyDescent="0.25">
      <c r="D2025" s="4">
        <f t="shared" si="143"/>
        <v>202.1999999999928</v>
      </c>
      <c r="E2025" s="1">
        <v>230.29220000000001</v>
      </c>
      <c r="F2025" s="1">
        <v>159.98869999999999</v>
      </c>
      <c r="G2025" s="1">
        <v>2.0167942561419467</v>
      </c>
      <c r="H2025" s="1">
        <v>1.4261311339190944E-5</v>
      </c>
      <c r="I2025" s="1">
        <v>0.77458484567893182</v>
      </c>
      <c r="J2025" s="4">
        <f t="shared" si="141"/>
        <v>117.42087298534904</v>
      </c>
      <c r="K2025" s="20">
        <f t="shared" si="142"/>
        <v>2.0121916194186191</v>
      </c>
      <c r="L2025" s="4">
        <f t="shared" si="144"/>
        <v>4.6026367233276133E-3</v>
      </c>
      <c r="M2025" s="4"/>
      <c r="N2025" s="4"/>
      <c r="O2025" s="4"/>
      <c r="P2025" s="4"/>
      <c r="Q2025" s="4"/>
      <c r="R2025" s="4"/>
      <c r="S2025" s="4"/>
    </row>
    <row r="2026" spans="4:19" x14ac:dyDescent="0.25">
      <c r="D2026" s="4">
        <f t="shared" si="143"/>
        <v>202.29999999999279</v>
      </c>
      <c r="E2026" s="1">
        <v>230.3922</v>
      </c>
      <c r="F2026" s="1">
        <v>159.98869999999999</v>
      </c>
      <c r="G2026" s="1">
        <v>2.0161595427661503</v>
      </c>
      <c r="H2026" s="1">
        <v>1.4229737584985746E-5</v>
      </c>
      <c r="I2026" s="1">
        <v>0.77467041354696697</v>
      </c>
      <c r="J2026" s="4">
        <f t="shared" si="141"/>
        <v>117.44815733228256</v>
      </c>
      <c r="K2026" s="20">
        <f t="shared" si="142"/>
        <v>2.0117328630579978</v>
      </c>
      <c r="L2026" s="4">
        <f t="shared" si="144"/>
        <v>4.42667970815247E-3</v>
      </c>
      <c r="M2026" s="4"/>
      <c r="N2026" s="4"/>
      <c r="O2026" s="4"/>
      <c r="P2026" s="4"/>
      <c r="Q2026" s="4"/>
      <c r="R2026" s="4"/>
      <c r="S2026" s="4"/>
    </row>
    <row r="2027" spans="4:19" x14ac:dyDescent="0.25">
      <c r="D2027" s="4">
        <f t="shared" si="143"/>
        <v>202.39999999999279</v>
      </c>
      <c r="E2027" s="1">
        <v>230.4922</v>
      </c>
      <c r="F2027" s="1">
        <v>159.98869999999999</v>
      </c>
      <c r="G2027" s="1">
        <v>2.0155111351228383</v>
      </c>
      <c r="H2027" s="1">
        <v>1.4198286282208113E-5</v>
      </c>
      <c r="I2027" s="1">
        <v>0.7747557919724769</v>
      </c>
      <c r="J2027" s="4">
        <f t="shared" si="141"/>
        <v>117.47538655638365</v>
      </c>
      <c r="K2027" s="20">
        <f t="shared" si="142"/>
        <v>2.0112736298767748</v>
      </c>
      <c r="L2027" s="4">
        <f t="shared" si="144"/>
        <v>4.2375052460634777E-3</v>
      </c>
      <c r="M2027" s="4"/>
      <c r="N2027" s="4"/>
      <c r="O2027" s="4"/>
      <c r="P2027" s="4"/>
      <c r="Q2027" s="4"/>
      <c r="R2027" s="4"/>
      <c r="S2027" s="4"/>
    </row>
    <row r="2028" spans="4:19" x14ac:dyDescent="0.25">
      <c r="D2028" s="4">
        <f t="shared" si="143"/>
        <v>202.49999999999278</v>
      </c>
      <c r="E2028" s="1">
        <v>230.59219999999999</v>
      </c>
      <c r="F2028" s="1">
        <v>159.98869999999999</v>
      </c>
      <c r="G2028" s="1">
        <v>2.0149128867151953</v>
      </c>
      <c r="H2028" s="1">
        <v>1.4166956789176434E-5</v>
      </c>
      <c r="I2028" s="1">
        <v>0.77484098169017013</v>
      </c>
      <c r="J2028" s="4">
        <f t="shared" si="141"/>
        <v>117.50256085843696</v>
      </c>
      <c r="K2028" s="20">
        <f t="shared" si="142"/>
        <v>2.0108139339260065</v>
      </c>
      <c r="L2028" s="4">
        <f t="shared" si="144"/>
        <v>4.0989527891888144E-3</v>
      </c>
      <c r="M2028" s="4"/>
      <c r="N2028" s="4"/>
      <c r="O2028" s="4"/>
      <c r="P2028" s="4"/>
      <c r="Q2028" s="4"/>
      <c r="R2028" s="4"/>
      <c r="S2028" s="4"/>
    </row>
    <row r="2029" spans="4:19" x14ac:dyDescent="0.25">
      <c r="D2029" s="4">
        <f t="shared" si="143"/>
        <v>202.59999999999278</v>
      </c>
      <c r="E2029" s="1">
        <v>230.69220000000001</v>
      </c>
      <c r="F2029" s="1">
        <v>159.98869999999999</v>
      </c>
      <c r="G2029" s="1">
        <v>2.0143485555050038</v>
      </c>
      <c r="H2029" s="1">
        <v>1.4135748468235494E-5</v>
      </c>
      <c r="I2029" s="1">
        <v>0.77492598343090524</v>
      </c>
      <c r="J2029" s="4">
        <f t="shared" si="141"/>
        <v>117.52968043823793</v>
      </c>
      <c r="K2029" s="20">
        <f t="shared" si="142"/>
        <v>2.0103537892499457</v>
      </c>
      <c r="L2029" s="4">
        <f t="shared" si="144"/>
        <v>3.9947662550581242E-3</v>
      </c>
      <c r="M2029" s="4"/>
      <c r="N2029" s="4"/>
      <c r="O2029" s="4"/>
      <c r="P2029" s="4"/>
      <c r="Q2029" s="4"/>
      <c r="R2029" s="4"/>
      <c r="S2029" s="4"/>
    </row>
    <row r="2030" spans="4:19" x14ac:dyDescent="0.25">
      <c r="D2030" s="4">
        <f t="shared" si="143"/>
        <v>202.69999999999277</v>
      </c>
      <c r="E2030" s="1">
        <v>230.79220000000001</v>
      </c>
      <c r="F2030" s="1">
        <v>159.98869999999999</v>
      </c>
      <c r="G2030" s="1">
        <v>2.0137948930846221</v>
      </c>
      <c r="H2030" s="1">
        <v>1.410466068573114E-5</v>
      </c>
      <c r="I2030" s="1">
        <v>0.77501079792171468</v>
      </c>
      <c r="J2030" s="4">
        <f t="shared" si="141"/>
        <v>117.55674549459835</v>
      </c>
      <c r="K2030" s="20">
        <f t="shared" si="142"/>
        <v>2.0098932098844617</v>
      </c>
      <c r="L2030" s="4">
        <f t="shared" si="144"/>
        <v>3.9016832001603774E-3</v>
      </c>
      <c r="M2030" s="4"/>
      <c r="N2030" s="4"/>
      <c r="O2030" s="4"/>
      <c r="P2030" s="4"/>
      <c r="Q2030" s="4"/>
      <c r="R2030" s="4"/>
      <c r="S2030" s="4"/>
    </row>
    <row r="2031" spans="4:19" x14ac:dyDescent="0.25">
      <c r="D2031" s="4">
        <f t="shared" si="143"/>
        <v>202.79999999999276</v>
      </c>
      <c r="E2031" s="1">
        <v>230.8922</v>
      </c>
      <c r="F2031" s="1">
        <v>159.98869999999999</v>
      </c>
      <c r="G2031" s="1">
        <v>2.0132235555050042</v>
      </c>
      <c r="H2031" s="1">
        <v>1.407369281198038E-5</v>
      </c>
      <c r="I2031" s="1">
        <v>0.77509542588582903</v>
      </c>
      <c r="J2031" s="4">
        <f t="shared" si="141"/>
        <v>117.5837562253522</v>
      </c>
      <c r="K2031" s="20">
        <f t="shared" si="142"/>
        <v>2.0094322098554906</v>
      </c>
      <c r="L2031" s="4">
        <f t="shared" si="144"/>
        <v>3.7913456495135556E-3</v>
      </c>
      <c r="M2031" s="4"/>
      <c r="N2031" s="4"/>
      <c r="O2031" s="4"/>
      <c r="P2031" s="4"/>
      <c r="Q2031" s="4"/>
      <c r="R2031" s="4"/>
      <c r="S2031" s="4"/>
    </row>
    <row r="2032" spans="4:19" x14ac:dyDescent="0.25">
      <c r="D2032" s="4">
        <f t="shared" si="143"/>
        <v>202.89999999999276</v>
      </c>
      <c r="E2032" s="1">
        <v>230.9922</v>
      </c>
      <c r="F2032" s="1">
        <v>159.98869999999999</v>
      </c>
      <c r="G2032" s="1">
        <v>2.0126337465878068</v>
      </c>
      <c r="H2032" s="1">
        <v>1.4042844221244974E-5</v>
      </c>
      <c r="I2032" s="1">
        <v>0.77517986804270089</v>
      </c>
      <c r="J2032" s="4">
        <f t="shared" si="141"/>
        <v>117.61071282736131</v>
      </c>
      <c r="K2032" s="20">
        <f t="shared" si="142"/>
        <v>2.0089708031774758</v>
      </c>
      <c r="L2032" s="4">
        <f t="shared" si="144"/>
        <v>3.662943410331021E-3</v>
      </c>
      <c r="M2032" s="4"/>
      <c r="N2032" s="4"/>
      <c r="O2032" s="4"/>
      <c r="P2032" s="4"/>
      <c r="Q2032" s="4"/>
      <c r="R2032" s="4"/>
      <c r="S2032" s="4"/>
    </row>
    <row r="2033" spans="4:19" x14ac:dyDescent="0.25">
      <c r="D2033" s="4">
        <f t="shared" si="143"/>
        <v>202.99999999999275</v>
      </c>
      <c r="E2033" s="1">
        <v>231.09219999999999</v>
      </c>
      <c r="F2033" s="1">
        <v>159.98869999999999</v>
      </c>
      <c r="G2033" s="1">
        <v>2.0120300841674243</v>
      </c>
      <c r="H2033" s="1">
        <v>1.4012114291705356E-5</v>
      </c>
      <c r="I2033" s="1">
        <v>0.77526412510802833</v>
      </c>
      <c r="J2033" s="4">
        <f t="shared" si="141"/>
        <v>117.63761549652097</v>
      </c>
      <c r="K2033" s="20">
        <f t="shared" si="142"/>
        <v>2.0085090038518301</v>
      </c>
      <c r="L2033" s="4">
        <f t="shared" si="144"/>
        <v>3.5210803155942827E-3</v>
      </c>
      <c r="M2033" s="4"/>
      <c r="N2033" s="4"/>
      <c r="O2033" s="4"/>
      <c r="P2033" s="4"/>
      <c r="Q2033" s="4"/>
      <c r="R2033" s="4"/>
      <c r="S2033" s="4"/>
    </row>
    <row r="2034" spans="4:19" x14ac:dyDescent="0.25">
      <c r="D2034" s="4">
        <f t="shared" si="143"/>
        <v>203.09999999999275</v>
      </c>
      <c r="E2034" s="1">
        <v>231.19220000000001</v>
      </c>
      <c r="F2034" s="1">
        <v>159.98869999999999</v>
      </c>
      <c r="G2034" s="1">
        <v>2.0114372497725199</v>
      </c>
      <c r="H2034" s="1">
        <v>1.3981502405432536E-5</v>
      </c>
      <c r="I2034" s="1">
        <v>0.77534819779377862</v>
      </c>
      <c r="J2034" s="4">
        <f t="shared" si="141"/>
        <v>117.66446442776555</v>
      </c>
      <c r="K2034" s="20">
        <f t="shared" si="142"/>
        <v>2.0080468258654078</v>
      </c>
      <c r="L2034" s="4">
        <f t="shared" si="144"/>
        <v>3.3904239071120834E-3</v>
      </c>
      <c r="M2034" s="4"/>
      <c r="N2034" s="4"/>
      <c r="O2034" s="4"/>
      <c r="P2034" s="4"/>
      <c r="Q2034" s="4"/>
      <c r="R2034" s="4"/>
      <c r="S2034" s="4"/>
    </row>
    <row r="2035" spans="4:19" x14ac:dyDescent="0.25">
      <c r="D2035" s="4">
        <f t="shared" si="143"/>
        <v>203.19999999999274</v>
      </c>
      <c r="E2035" s="1">
        <v>231.29220000000001</v>
      </c>
      <c r="F2035" s="1">
        <v>159.98869999999999</v>
      </c>
      <c r="G2035" s="1">
        <v>2.0107799249317555</v>
      </c>
      <c r="H2035" s="1">
        <v>1.395100794836175E-5</v>
      </c>
      <c r="I2035" s="1">
        <v>0.77543208680821119</v>
      </c>
      <c r="J2035" s="4">
        <f t="shared" si="141"/>
        <v>117.69125981507418</v>
      </c>
      <c r="K2035" s="20">
        <f t="shared" si="142"/>
        <v>2.0075842831889794</v>
      </c>
      <c r="L2035" s="4">
        <f t="shared" si="144"/>
        <v>3.1956417427760897E-3</v>
      </c>
      <c r="M2035" s="4"/>
      <c r="N2035" s="4"/>
      <c r="O2035" s="4"/>
      <c r="P2035" s="4"/>
      <c r="Q2035" s="4"/>
      <c r="R2035" s="4"/>
      <c r="S2035" s="4"/>
    </row>
    <row r="2036" spans="4:19" x14ac:dyDescent="0.25">
      <c r="D2036" s="4">
        <f t="shared" si="143"/>
        <v>203.29999999999274</v>
      </c>
      <c r="E2036" s="1">
        <v>231.3922</v>
      </c>
      <c r="F2036" s="1">
        <v>159.98869999999999</v>
      </c>
      <c r="G2036" s="1">
        <v>2.010132154231119</v>
      </c>
      <c r="H2036" s="1">
        <v>1.3920630310266262E-5</v>
      </c>
      <c r="I2036" s="1">
        <v>0.77551579285590133</v>
      </c>
      <c r="J2036" s="4">
        <f t="shared" si="141"/>
        <v>117.71800185147615</v>
      </c>
      <c r="K2036" s="20">
        <f t="shared" si="142"/>
        <v>2.0071213897757247</v>
      </c>
      <c r="L2036" s="4">
        <f t="shared" si="144"/>
        <v>3.010764455394277E-3</v>
      </c>
      <c r="M2036" s="4"/>
      <c r="N2036" s="4"/>
      <c r="O2036" s="4"/>
      <c r="P2036" s="4"/>
      <c r="Q2036" s="4"/>
      <c r="R2036" s="4"/>
      <c r="S2036" s="4"/>
    </row>
    <row r="2037" spans="4:19" x14ac:dyDescent="0.25">
      <c r="D2037" s="4">
        <f t="shared" si="143"/>
        <v>203.39999999999273</v>
      </c>
      <c r="E2037" s="1">
        <v>231.4922</v>
      </c>
      <c r="F2037" s="1">
        <v>159.98869999999999</v>
      </c>
      <c r="G2037" s="1">
        <v>2.0095061988171059</v>
      </c>
      <c r="H2037" s="1">
        <v>1.3890368884731003E-5</v>
      </c>
      <c r="I2037" s="1">
        <v>0.77559931663776294</v>
      </c>
      <c r="J2037" s="4">
        <f t="shared" si="141"/>
        <v>117.74469072905666</v>
      </c>
      <c r="K2037" s="20">
        <f t="shared" si="142"/>
        <v>2.0066581595597315</v>
      </c>
      <c r="L2037" s="4">
        <f t="shared" si="144"/>
        <v>2.848039257374424E-3</v>
      </c>
      <c r="M2037" s="4"/>
      <c r="N2037" s="4"/>
      <c r="O2037" s="4"/>
      <c r="P2037" s="4"/>
      <c r="Q2037" s="4"/>
      <c r="R2037" s="4"/>
      <c r="S2037" s="4"/>
    </row>
    <row r="2038" spans="4:19" x14ac:dyDescent="0.25">
      <c r="D2038" s="4">
        <f t="shared" si="143"/>
        <v>203.49999999999272</v>
      </c>
      <c r="E2038" s="1">
        <v>231.59219999999999</v>
      </c>
      <c r="F2038" s="1">
        <v>159.98869999999999</v>
      </c>
      <c r="G2038" s="1">
        <v>2.0088703707916284</v>
      </c>
      <c r="H2038" s="1">
        <v>1.3860223069125784E-5</v>
      </c>
      <c r="I2038" s="1">
        <v>0.77568265885107135</v>
      </c>
      <c r="J2038" s="4">
        <f t="shared" si="141"/>
        <v>117.77132663896188</v>
      </c>
      <c r="K2038" s="20">
        <f t="shared" si="142"/>
        <v>2.0061946064545193</v>
      </c>
      <c r="L2038" s="4">
        <f t="shared" si="144"/>
        <v>2.6757643371091433E-3</v>
      </c>
      <c r="M2038" s="4"/>
      <c r="N2038" s="4"/>
      <c r="O2038" s="4"/>
      <c r="P2038" s="4"/>
      <c r="Q2038" s="4"/>
      <c r="R2038" s="4"/>
      <c r="S2038" s="4"/>
    </row>
    <row r="2039" spans="4:19" x14ac:dyDescent="0.25">
      <c r="D2039" s="4">
        <f t="shared" si="143"/>
        <v>203.59999999999272</v>
      </c>
      <c r="E2039" s="1">
        <v>231.69220000000001</v>
      </c>
      <c r="F2039" s="1">
        <v>159.98869999999999</v>
      </c>
      <c r="G2039" s="1">
        <v>2.0082117720655139</v>
      </c>
      <c r="H2039" s="1">
        <v>1.3830192264580038E-5</v>
      </c>
      <c r="I2039" s="1">
        <v>0.77576582018948614</v>
      </c>
      <c r="J2039" s="4">
        <f t="shared" si="141"/>
        <v>117.79790977140496</v>
      </c>
      <c r="K2039" s="20">
        <f t="shared" si="142"/>
        <v>2.0057307443515451</v>
      </c>
      <c r="L2039" s="4">
        <f t="shared" si="144"/>
        <v>2.481027713968853E-3</v>
      </c>
      <c r="M2039" s="4"/>
      <c r="N2039" s="4"/>
      <c r="O2039" s="4"/>
      <c r="P2039" s="4"/>
      <c r="Q2039" s="4"/>
      <c r="R2039" s="4"/>
      <c r="S2039" s="4"/>
    </row>
    <row r="2040" spans="4:19" x14ac:dyDescent="0.25">
      <c r="D2040" s="4">
        <f t="shared" si="143"/>
        <v>203.69999999999271</v>
      </c>
      <c r="E2040" s="1">
        <v>231.79220000000001</v>
      </c>
      <c r="F2040" s="1">
        <v>159.98769999999999</v>
      </c>
      <c r="G2040" s="1">
        <v>2.0075646383075521</v>
      </c>
      <c r="H2040" s="1">
        <v>1.379646910412731E-5</v>
      </c>
      <c r="I2040" s="1">
        <v>0.77584880134307366</v>
      </c>
      <c r="J2040" s="4">
        <f t="shared" si="141"/>
        <v>117.82444031567087</v>
      </c>
      <c r="K2040" s="20">
        <f t="shared" si="142"/>
        <v>2.0052089531410777</v>
      </c>
      <c r="L2040" s="4">
        <f t="shared" si="144"/>
        <v>2.3556851664743306E-3</v>
      </c>
      <c r="M2040" s="4"/>
      <c r="N2040" s="4"/>
      <c r="O2040" s="4"/>
      <c r="P2040" s="4"/>
      <c r="Q2040" s="4"/>
      <c r="R2040" s="4"/>
      <c r="S2040" s="4"/>
    </row>
    <row r="2041" spans="4:19" x14ac:dyDescent="0.25">
      <c r="D2041" s="4">
        <f t="shared" si="143"/>
        <v>203.79999999999271</v>
      </c>
      <c r="E2041" s="1">
        <v>231.8922</v>
      </c>
      <c r="F2041" s="1">
        <v>159.98670000000001</v>
      </c>
      <c r="G2041" s="1">
        <v>2.0069034918107365</v>
      </c>
      <c r="H2041" s="1">
        <v>1.3762881992758777E-5</v>
      </c>
      <c r="I2041" s="1">
        <v>0.77593158015769836</v>
      </c>
      <c r="J2041" s="4">
        <f t="shared" si="141"/>
        <v>117.85091115550452</v>
      </c>
      <c r="K2041" s="20">
        <f t="shared" si="142"/>
        <v>2.0046867016098391</v>
      </c>
      <c r="L2041" s="4">
        <f t="shared" si="144"/>
        <v>2.2167902008973783E-3</v>
      </c>
      <c r="M2041" s="4"/>
      <c r="N2041" s="4"/>
      <c r="O2041" s="4"/>
      <c r="P2041" s="4"/>
      <c r="Q2041" s="4"/>
      <c r="R2041" s="4"/>
      <c r="S2041" s="4"/>
    </row>
    <row r="2042" spans="4:19" x14ac:dyDescent="0.25">
      <c r="D2042" s="4">
        <f t="shared" si="143"/>
        <v>203.8999999999927</v>
      </c>
      <c r="E2042" s="1">
        <v>231.9922</v>
      </c>
      <c r="F2042" s="1">
        <v>159.98670000000001</v>
      </c>
      <c r="G2042" s="1">
        <v>2.0061920268425837</v>
      </c>
      <c r="H2042" s="1">
        <v>1.3733222132066639E-5</v>
      </c>
      <c r="I2042" s="1">
        <v>0.77601415744965496</v>
      </c>
      <c r="J2042" s="4">
        <f t="shared" si="141"/>
        <v>117.87732251688919</v>
      </c>
      <c r="K2042" s="20">
        <f t="shared" si="142"/>
        <v>2.0042219660219627</v>
      </c>
      <c r="L2042" s="4">
        <f t="shared" si="144"/>
        <v>1.9700608206210113E-3</v>
      </c>
      <c r="M2042" s="4"/>
      <c r="N2042" s="4"/>
      <c r="O2042" s="4"/>
      <c r="P2042" s="4"/>
      <c r="Q2042" s="4"/>
      <c r="R2042" s="4"/>
      <c r="S2042" s="4"/>
    </row>
    <row r="2043" spans="4:19" x14ac:dyDescent="0.25">
      <c r="D2043" s="4">
        <f t="shared" si="143"/>
        <v>203.9999999999927</v>
      </c>
      <c r="E2043" s="1">
        <v>232.09219999999999</v>
      </c>
      <c r="F2043" s="1">
        <v>159.98670000000001</v>
      </c>
      <c r="G2043" s="1">
        <v>2.0054768994540488</v>
      </c>
      <c r="H2043" s="1">
        <v>1.3703674770177868E-5</v>
      </c>
      <c r="I2043" s="1">
        <v>0.77609655678244738</v>
      </c>
      <c r="J2043" s="4">
        <f t="shared" si="141"/>
        <v>117.90368190354272</v>
      </c>
      <c r="K2043" s="20">
        <f t="shared" si="142"/>
        <v>2.0037569802033506</v>
      </c>
      <c r="L2043" s="4">
        <f t="shared" si="144"/>
        <v>1.7199192506982541E-3</v>
      </c>
      <c r="M2043" s="4"/>
      <c r="N2043" s="4"/>
      <c r="O2043" s="4"/>
      <c r="P2043" s="4"/>
      <c r="Q2043" s="4"/>
      <c r="R2043" s="4"/>
      <c r="S2043" s="4"/>
    </row>
    <row r="2044" spans="4:19" x14ac:dyDescent="0.25">
      <c r="D2044" s="4">
        <f t="shared" si="143"/>
        <v>204.09999999999269</v>
      </c>
      <c r="E2044" s="1">
        <v>232.19220000000001</v>
      </c>
      <c r="F2044" s="1">
        <v>159.98670000000001</v>
      </c>
      <c r="G2044" s="1">
        <v>2.0047848612374883</v>
      </c>
      <c r="H2044" s="1">
        <v>1.3674239327603496E-5</v>
      </c>
      <c r="I2044" s="1">
        <v>0.77617877883106845</v>
      </c>
      <c r="J2044" s="4">
        <f t="shared" si="141"/>
        <v>117.92998950084367</v>
      </c>
      <c r="K2044" s="20">
        <f t="shared" si="142"/>
        <v>2.0032917579032916</v>
      </c>
      <c r="L2044" s="4">
        <f t="shared" si="144"/>
        <v>1.4931033341967215E-3</v>
      </c>
      <c r="M2044" s="4"/>
      <c r="N2044" s="4"/>
      <c r="O2044" s="4"/>
      <c r="P2044" s="4"/>
      <c r="Q2044" s="4"/>
      <c r="R2044" s="4"/>
      <c r="S2044" s="4"/>
    </row>
    <row r="2045" spans="4:19" x14ac:dyDescent="0.25">
      <c r="D2045" s="4">
        <f t="shared" si="143"/>
        <v>204.19999999999268</v>
      </c>
      <c r="E2045" s="1">
        <v>232.29220000000001</v>
      </c>
      <c r="F2045" s="1">
        <v>159.98670000000001</v>
      </c>
      <c r="G2045" s="1">
        <v>2.004081039581437</v>
      </c>
      <c r="H2045" s="1">
        <v>1.3644915228454657E-5</v>
      </c>
      <c r="I2045" s="1">
        <v>0.77626082426703402</v>
      </c>
      <c r="J2045" s="4">
        <f t="shared" si="141"/>
        <v>117.95624549327081</v>
      </c>
      <c r="K2045" s="20">
        <f t="shared" si="142"/>
        <v>2.0028263128400927</v>
      </c>
      <c r="L2045" s="4">
        <f t="shared" si="144"/>
        <v>1.2547267413443031E-3</v>
      </c>
      <c r="M2045" s="4"/>
      <c r="N2045" s="4"/>
      <c r="O2045" s="4"/>
      <c r="P2045" s="4"/>
      <c r="Q2045" s="4"/>
      <c r="R2045" s="4"/>
      <c r="S2045" s="4"/>
    </row>
    <row r="2046" spans="4:19" x14ac:dyDescent="0.25">
      <c r="D2046" s="4">
        <f t="shared" si="143"/>
        <v>204.29999999999268</v>
      </c>
      <c r="E2046" s="1">
        <v>232.3922</v>
      </c>
      <c r="F2046" s="1">
        <v>159.98670000000001</v>
      </c>
      <c r="G2046" s="1">
        <v>2.0033397975432203</v>
      </c>
      <c r="H2046" s="1">
        <v>1.3615701900418524E-5</v>
      </c>
      <c r="I2046" s="1">
        <v>0.7763426937584047</v>
      </c>
      <c r="J2046" s="4">
        <f t="shared" si="141"/>
        <v>117.98245006440837</v>
      </c>
      <c r="K2046" s="20">
        <f t="shared" si="142"/>
        <v>2.0023606586996938</v>
      </c>
      <c r="L2046" s="4">
        <f t="shared" si="144"/>
        <v>9.7913884352651692E-4</v>
      </c>
      <c r="M2046" s="4"/>
      <c r="N2046" s="4"/>
      <c r="O2046" s="4"/>
      <c r="P2046" s="4"/>
      <c r="Q2046" s="4"/>
      <c r="R2046" s="4"/>
      <c r="S2046" s="4"/>
    </row>
    <row r="2047" spans="4:19" x14ac:dyDescent="0.25">
      <c r="D2047" s="4">
        <f t="shared" si="143"/>
        <v>204.39999999999267</v>
      </c>
      <c r="E2047" s="1">
        <v>232.4922</v>
      </c>
      <c r="F2047" s="1">
        <v>159.98670000000001</v>
      </c>
      <c r="G2047" s="1">
        <v>2.0026060395814369</v>
      </c>
      <c r="H2047" s="1">
        <v>1.3586598774732379E-5</v>
      </c>
      <c r="I2047" s="1">
        <v>0.77642438796980717</v>
      </c>
      <c r="J2047" s="4">
        <f t="shared" si="141"/>
        <v>118.00860339695078</v>
      </c>
      <c r="K2047" s="20">
        <f t="shared" si="142"/>
        <v>2.0018948091343085</v>
      </c>
      <c r="L2047" s="4">
        <f t="shared" si="144"/>
        <v>7.11230447128397E-4</v>
      </c>
      <c r="M2047" s="4"/>
      <c r="N2047" s="4"/>
      <c r="O2047" s="4"/>
      <c r="P2047" s="4"/>
      <c r="Q2047" s="4"/>
      <c r="R2047" s="4"/>
      <c r="S2047" s="4"/>
    </row>
    <row r="2048" spans="4:19" x14ac:dyDescent="0.25">
      <c r="D2048" s="4">
        <f t="shared" si="143"/>
        <v>204.49999999999267</v>
      </c>
      <c r="E2048" s="1">
        <v>232.59219999999999</v>
      </c>
      <c r="F2048" s="1">
        <v>159.98670000000001</v>
      </c>
      <c r="G2048" s="1">
        <v>2.0018041287534114</v>
      </c>
      <c r="H2048" s="1">
        <v>1.3557605286161149E-5</v>
      </c>
      <c r="I2048" s="1">
        <v>0.77650590756245552</v>
      </c>
      <c r="J2048" s="4">
        <f t="shared" si="141"/>
        <v>118.03470567270836</v>
      </c>
      <c r="K2048" s="20">
        <f t="shared" si="142"/>
        <v>2.0014287777610571</v>
      </c>
      <c r="L2048" s="4">
        <f t="shared" si="144"/>
        <v>3.7535099235430636E-4</v>
      </c>
      <c r="M2048" s="4"/>
      <c r="N2048" s="4"/>
      <c r="O2048" s="4"/>
      <c r="P2048" s="4"/>
      <c r="Q2048" s="4"/>
      <c r="R2048" s="4"/>
      <c r="S2048" s="4"/>
    </row>
    <row r="2049" spans="4:19" x14ac:dyDescent="0.25">
      <c r="D2049" s="4">
        <f t="shared" si="143"/>
        <v>204.59999999999266</v>
      </c>
      <c r="E2049" s="1">
        <v>232.69220000000001</v>
      </c>
      <c r="F2049" s="1">
        <v>159.98670000000001</v>
      </c>
      <c r="G2049" s="1">
        <v>2.0010284918107364</v>
      </c>
      <c r="H2049" s="1">
        <v>1.3528720872970945E-5</v>
      </c>
      <c r="I2049" s="1">
        <v>0.77658725319417254</v>
      </c>
      <c r="J2049" s="4">
        <f t="shared" si="141"/>
        <v>118.06075707261218</v>
      </c>
      <c r="K2049" s="20">
        <f t="shared" si="142"/>
        <v>2.0009625781606335</v>
      </c>
      <c r="L2049" s="4">
        <f t="shared" si="144"/>
        <v>6.5913650102888965E-5</v>
      </c>
      <c r="M2049" s="4"/>
      <c r="N2049" s="4"/>
      <c r="O2049" s="4"/>
      <c r="P2049" s="4"/>
      <c r="Q2049" s="4"/>
      <c r="R2049" s="4"/>
      <c r="S2049" s="4"/>
    </row>
    <row r="2050" spans="4:19" x14ac:dyDescent="0.25">
      <c r="D2050" s="4">
        <f t="shared" si="143"/>
        <v>204.69999999999266</v>
      </c>
      <c r="E2050" s="1">
        <v>232.79220000000001</v>
      </c>
      <c r="F2050" s="1">
        <v>159.98670000000001</v>
      </c>
      <c r="G2050" s="1">
        <v>2.0002910714285709</v>
      </c>
      <c r="H2050" s="1">
        <v>1.3499944976907626E-5</v>
      </c>
      <c r="I2050" s="1">
        <v>0.7766684255194104</v>
      </c>
      <c r="J2050" s="4">
        <f t="shared" si="141"/>
        <v>118.08675777671903</v>
      </c>
      <c r="K2050" s="20">
        <f t="shared" si="142"/>
        <v>2.0004962238759778</v>
      </c>
      <c r="L2050" s="4">
        <f t="shared" si="144"/>
        <v>2.0515244740693106E-4</v>
      </c>
      <c r="M2050" s="4"/>
      <c r="N2050" s="4"/>
      <c r="O2050" s="4"/>
      <c r="P2050" s="4"/>
      <c r="Q2050" s="4"/>
      <c r="R2050" s="4"/>
      <c r="S2050" s="4"/>
    </row>
    <row r="2051" spans="4:19" x14ac:dyDescent="0.25">
      <c r="D2051" s="4">
        <f t="shared" si="143"/>
        <v>204.79999999999265</v>
      </c>
      <c r="E2051" s="1">
        <v>232.8922</v>
      </c>
      <c r="F2051" s="1">
        <v>159.98670000000001</v>
      </c>
      <c r="G2051" s="1">
        <v>1.9995684599636028</v>
      </c>
      <c r="H2051" s="1">
        <v>1.3471277043170321E-5</v>
      </c>
      <c r="I2051" s="1">
        <v>0.77674942518927181</v>
      </c>
      <c r="J2051" s="4">
        <f t="shared" si="141"/>
        <v>118.11270796421664</v>
      </c>
      <c r="K2051" s="20">
        <f t="shared" si="142"/>
        <v>2.0000297284109632</v>
      </c>
      <c r="L2051" s="4">
        <f t="shared" si="144"/>
        <v>4.6126844736038564E-4</v>
      </c>
      <c r="M2051" s="4"/>
      <c r="N2051" s="4"/>
      <c r="O2051" s="4"/>
      <c r="P2051" s="4"/>
      <c r="Q2051" s="4"/>
      <c r="R2051" s="4"/>
      <c r="S2051" s="4"/>
    </row>
    <row r="2052" spans="4:19" x14ac:dyDescent="0.25">
      <c r="D2052" s="4">
        <f t="shared" si="143"/>
        <v>204.89999999999264</v>
      </c>
      <c r="E2052" s="1">
        <v>232.9922</v>
      </c>
      <c r="F2052" s="1">
        <v>159.98670000000001</v>
      </c>
      <c r="G2052" s="1">
        <v>1.9988923453139211</v>
      </c>
      <c r="H2052" s="1">
        <v>1.3442716520389133E-5</v>
      </c>
      <c r="I2052" s="1">
        <v>0.77683025285153084</v>
      </c>
      <c r="J2052" s="4">
        <f t="shared" ref="J2052:J2115" si="145">$B$2+($B$3-$B$2)*$B$4*I2052/(1-(1-$B$4)*I2052)</f>
        <v>118.13860781342868</v>
      </c>
      <c r="K2052" s="20">
        <f t="shared" ref="K2052:K2115" si="146">$B$19+$B$20*I2052+$B$21*F2052+($B$22+$B$23*F2052-$B$19-$B$20*I2052-$B$21*F2052)/(1+EXP($B$24*(F2052-J2052-$B$25-$B$26*F2052)))</f>
        <v>1.9995631052291025</v>
      </c>
      <c r="L2052" s="4">
        <f t="shared" si="144"/>
        <v>6.7075991518139588E-4</v>
      </c>
      <c r="M2052" s="4"/>
      <c r="N2052" s="4"/>
      <c r="O2052" s="4"/>
      <c r="P2052" s="4"/>
      <c r="Q2052" s="4"/>
      <c r="R2052" s="4"/>
      <c r="S2052" s="4"/>
    </row>
    <row r="2053" spans="4:19" x14ac:dyDescent="0.25">
      <c r="D2053" s="4">
        <f t="shared" ref="D2053:D2116" si="147">D2052+0.1</f>
        <v>204.99999999999264</v>
      </c>
      <c r="E2053" s="1">
        <v>233.09219999999999</v>
      </c>
      <c r="F2053" s="1">
        <v>159.98670000000001</v>
      </c>
      <c r="G2053" s="1">
        <v>1.9982278548680614</v>
      </c>
      <c r="H2053" s="1">
        <v>1.3414262860601623E-5</v>
      </c>
      <c r="I2053" s="1">
        <v>0.77691090915065319</v>
      </c>
      <c r="J2053" s="4">
        <f t="shared" si="145"/>
        <v>118.16445750181973</v>
      </c>
      <c r="K2053" s="20">
        <f t="shared" si="146"/>
        <v>1.9990963677522593</v>
      </c>
      <c r="L2053" s="4">
        <f t="shared" si="144"/>
        <v>8.6851288419786954E-4</v>
      </c>
      <c r="M2053" s="4"/>
      <c r="N2053" s="4"/>
      <c r="O2053" s="4"/>
      <c r="P2053" s="4"/>
      <c r="Q2053" s="4"/>
      <c r="R2053" s="4"/>
      <c r="S2053" s="4"/>
    </row>
    <row r="2054" spans="4:19" x14ac:dyDescent="0.25">
      <c r="D2054" s="4">
        <f t="shared" si="147"/>
        <v>205.09999999999263</v>
      </c>
      <c r="E2054" s="1">
        <v>233.19220000000001</v>
      </c>
      <c r="F2054" s="1">
        <v>159.98670000000001</v>
      </c>
      <c r="G2054" s="1">
        <v>1.9975283325750679</v>
      </c>
      <c r="H2054" s="1">
        <v>1.3385915519228608E-5</v>
      </c>
      <c r="I2054" s="1">
        <v>0.77699139472781686</v>
      </c>
      <c r="J2054" s="4">
        <f t="shared" si="145"/>
        <v>118.19025720600015</v>
      </c>
      <c r="K2054" s="20">
        <f t="shared" si="146"/>
        <v>1.9986295293593912</v>
      </c>
      <c r="L2054" s="4">
        <f t="shared" si="144"/>
        <v>1.1011967843232995E-3</v>
      </c>
      <c r="M2054" s="4"/>
      <c r="N2054" s="4"/>
      <c r="O2054" s="4"/>
      <c r="P2054" s="4"/>
      <c r="Q2054" s="4"/>
      <c r="R2054" s="4"/>
      <c r="S2054" s="4"/>
    </row>
    <row r="2055" spans="4:19" x14ac:dyDescent="0.25">
      <c r="D2055" s="4">
        <f t="shared" si="147"/>
        <v>205.19999999999263</v>
      </c>
      <c r="E2055" s="1">
        <v>233.29220000000001</v>
      </c>
      <c r="F2055" s="1">
        <v>159.98670000000001</v>
      </c>
      <c r="G2055" s="1">
        <v>1.9968579504094626</v>
      </c>
      <c r="H2055" s="1">
        <v>1.3357673955051664E-5</v>
      </c>
      <c r="I2055" s="1">
        <v>0.77707171022093224</v>
      </c>
      <c r="J2055" s="4">
        <f t="shared" si="145"/>
        <v>118.21600710173109</v>
      </c>
      <c r="K2055" s="20">
        <f t="shared" si="146"/>
        <v>1.9981626033852893</v>
      </c>
      <c r="L2055" s="4">
        <f t="shared" si="144"/>
        <v>1.3046529758267145E-3</v>
      </c>
      <c r="M2055" s="4"/>
      <c r="N2055" s="4"/>
      <c r="O2055" s="4"/>
      <c r="P2055" s="4"/>
      <c r="Q2055" s="4"/>
      <c r="R2055" s="4"/>
      <c r="S2055" s="4"/>
    </row>
    <row r="2056" spans="4:19" x14ac:dyDescent="0.25">
      <c r="D2056" s="4">
        <f t="shared" si="147"/>
        <v>205.29999999999262</v>
      </c>
      <c r="E2056" s="1">
        <v>233.3922</v>
      </c>
      <c r="F2056" s="1">
        <v>159.98670000000001</v>
      </c>
      <c r="G2056" s="1">
        <v>1.9961579504094626</v>
      </c>
      <c r="H2056" s="1">
        <v>1.3329537630189961E-5</v>
      </c>
      <c r="I2056" s="1">
        <v>0.77715185626466254</v>
      </c>
      <c r="J2056" s="4">
        <f t="shared" si="145"/>
        <v>118.24170736392944</v>
      </c>
      <c r="K2056" s="20">
        <f t="shared" si="146"/>
        <v>1.9976956031193465</v>
      </c>
      <c r="L2056" s="4">
        <f t="shared" si="144"/>
        <v>1.5376527098838189E-3</v>
      </c>
      <c r="M2056" s="4"/>
      <c r="N2056" s="4"/>
      <c r="O2056" s="4"/>
      <c r="P2056" s="4"/>
      <c r="Q2056" s="4"/>
      <c r="R2056" s="4"/>
      <c r="S2056" s="4"/>
    </row>
    <row r="2057" spans="4:19" x14ac:dyDescent="0.25">
      <c r="D2057" s="4">
        <f t="shared" si="147"/>
        <v>205.39999999999262</v>
      </c>
      <c r="E2057" s="1">
        <v>233.4922</v>
      </c>
      <c r="F2057" s="1">
        <v>159.98670000000001</v>
      </c>
      <c r="G2057" s="1">
        <v>1.9954378867151952</v>
      </c>
      <c r="H2057" s="1">
        <v>1.3301506010076176E-5</v>
      </c>
      <c r="I2057" s="1">
        <v>0.77723183349044367</v>
      </c>
      <c r="J2057" s="4">
        <f t="shared" si="145"/>
        <v>118.26735816667252</v>
      </c>
      <c r="K2057" s="20">
        <f t="shared" si="146"/>
        <v>1.9972285418043394</v>
      </c>
      <c r="L2057" s="4">
        <f t="shared" si="144"/>
        <v>1.7906550891442219E-3</v>
      </c>
      <c r="M2057" s="4"/>
      <c r="N2057" s="4"/>
      <c r="O2057" s="4"/>
      <c r="P2057" s="4"/>
      <c r="Q2057" s="4"/>
      <c r="R2057" s="4"/>
      <c r="S2057" s="4"/>
    </row>
    <row r="2058" spans="4:19" x14ac:dyDescent="0.25">
      <c r="D2058" s="4">
        <f t="shared" si="147"/>
        <v>205.49999999999261</v>
      </c>
      <c r="E2058" s="1">
        <v>233.59219999999999</v>
      </c>
      <c r="F2058" s="1">
        <v>159.98670000000001</v>
      </c>
      <c r="G2058" s="1">
        <v>1.9947238739763415</v>
      </c>
      <c r="H2058" s="1">
        <v>1.3273578563435921E-5</v>
      </c>
      <c r="I2058" s="1">
        <v>0.77731164252650409</v>
      </c>
      <c r="J2058" s="4">
        <f t="shared" si="145"/>
        <v>118.29295968320307</v>
      </c>
      <c r="K2058" s="20">
        <f t="shared" si="146"/>
        <v>1.996761432635215</v>
      </c>
      <c r="L2058" s="4">
        <f t="shared" si="144"/>
        <v>2.0375586588734507E-3</v>
      </c>
      <c r="M2058" s="4"/>
      <c r="N2058" s="4"/>
      <c r="O2058" s="4"/>
      <c r="P2058" s="4"/>
      <c r="Q2058" s="4"/>
      <c r="R2058" s="4"/>
      <c r="S2058" s="4"/>
    </row>
    <row r="2059" spans="4:19" x14ac:dyDescent="0.25">
      <c r="D2059" s="4">
        <f t="shared" si="147"/>
        <v>205.5999999999926</v>
      </c>
      <c r="E2059" s="1">
        <v>233.69220000000001</v>
      </c>
      <c r="F2059" s="1">
        <v>159.98670000000001</v>
      </c>
      <c r="G2059" s="1">
        <v>1.9940382051865326</v>
      </c>
      <c r="H2059" s="1">
        <v>1.3245754762262563E-5</v>
      </c>
      <c r="I2059" s="1">
        <v>0.77739128399788471</v>
      </c>
      <c r="J2059" s="4">
        <f t="shared" si="145"/>
        <v>118.31851208593409</v>
      </c>
      <c r="K2059" s="20">
        <f t="shared" si="146"/>
        <v>1.9962942887579127</v>
      </c>
      <c r="L2059" s="4">
        <f t="shared" si="144"/>
        <v>2.2560835713800742E-3</v>
      </c>
      <c r="M2059" s="4"/>
      <c r="N2059" s="4"/>
      <c r="O2059" s="4"/>
      <c r="P2059" s="4"/>
      <c r="Q2059" s="4"/>
      <c r="R2059" s="4"/>
      <c r="S2059" s="4"/>
    </row>
    <row r="2060" spans="4:19" x14ac:dyDescent="0.25">
      <c r="D2060" s="4">
        <f t="shared" si="147"/>
        <v>205.6999999999926</v>
      </c>
      <c r="E2060" s="1">
        <v>233.79220000000001</v>
      </c>
      <c r="F2060" s="1">
        <v>159.98750000000001</v>
      </c>
      <c r="G2060" s="1">
        <v>1.9933515809827109</v>
      </c>
      <c r="H2060" s="1">
        <v>1.3220976211075176E-5</v>
      </c>
      <c r="I2060" s="1">
        <v>0.77747075852645831</v>
      </c>
      <c r="J2060" s="4">
        <f t="shared" si="145"/>
        <v>118.34401554645328</v>
      </c>
      <c r="K2060" s="20">
        <f t="shared" si="146"/>
        <v>1.9958753230081467</v>
      </c>
      <c r="L2060" s="4">
        <f t="shared" si="144"/>
        <v>2.5237420254358156E-3</v>
      </c>
      <c r="M2060" s="4"/>
      <c r="N2060" s="4"/>
      <c r="O2060" s="4"/>
      <c r="P2060" s="4"/>
      <c r="Q2060" s="4"/>
      <c r="R2060" s="4"/>
      <c r="S2060" s="4"/>
    </row>
    <row r="2061" spans="4:19" x14ac:dyDescent="0.25">
      <c r="D2061" s="4">
        <f t="shared" si="147"/>
        <v>205.79999999999259</v>
      </c>
      <c r="E2061" s="1">
        <v>233.8922</v>
      </c>
      <c r="F2061" s="1">
        <v>159.98830000000001</v>
      </c>
      <c r="G2061" s="1">
        <v>1.9926448930846219</v>
      </c>
      <c r="H2061" s="1">
        <v>1.3196284689170511E-5</v>
      </c>
      <c r="I2061" s="1">
        <v>0.77755008438372475</v>
      </c>
      <c r="J2061" s="4">
        <f t="shared" si="145"/>
        <v>118.36947590185892</v>
      </c>
      <c r="K2061" s="20">
        <f t="shared" si="146"/>
        <v>1.9954564164216364</v>
      </c>
      <c r="L2061" s="4">
        <f t="shared" si="144"/>
        <v>2.8115233370145098E-3</v>
      </c>
      <c r="M2061" s="4"/>
      <c r="N2061" s="4"/>
      <c r="O2061" s="4"/>
      <c r="P2061" s="4"/>
      <c r="Q2061" s="4"/>
      <c r="R2061" s="4"/>
      <c r="S2061" s="4"/>
    </row>
    <row r="2062" spans="4:19" x14ac:dyDescent="0.25">
      <c r="D2062" s="4">
        <f t="shared" si="147"/>
        <v>205.89999999999259</v>
      </c>
      <c r="E2062" s="1">
        <v>233.9922</v>
      </c>
      <c r="F2062" s="1">
        <v>159.98830000000001</v>
      </c>
      <c r="G2062" s="1">
        <v>1.9919420268425838</v>
      </c>
      <c r="H2062" s="1">
        <v>1.3168746532965347E-5</v>
      </c>
      <c r="I2062" s="1">
        <v>0.77762926209185979</v>
      </c>
      <c r="J2062" s="4">
        <f t="shared" si="145"/>
        <v>118.39489329517639</v>
      </c>
      <c r="K2062" s="20">
        <f t="shared" si="146"/>
        <v>1.994989216964304</v>
      </c>
      <c r="L2062" s="4">
        <f t="shared" ref="L2062:L2125" si="148">ABS(G2062-K2062)</f>
        <v>3.0471901217201669E-3</v>
      </c>
      <c r="M2062" s="4"/>
      <c r="N2062" s="4"/>
      <c r="O2062" s="4"/>
      <c r="P2062" s="4"/>
      <c r="Q2062" s="4"/>
      <c r="R2062" s="4"/>
      <c r="S2062" s="4"/>
    </row>
    <row r="2063" spans="4:19" x14ac:dyDescent="0.25">
      <c r="D2063" s="4">
        <f t="shared" si="147"/>
        <v>205.99999999999258</v>
      </c>
      <c r="E2063" s="1">
        <v>234.09219999999999</v>
      </c>
      <c r="F2063" s="1">
        <v>159.98830000000001</v>
      </c>
      <c r="G2063" s="1">
        <v>1.9912565172884436</v>
      </c>
      <c r="H2063" s="1">
        <v>1.3141310055570408E-5</v>
      </c>
      <c r="I2063" s="1">
        <v>0.77770827457105762</v>
      </c>
      <c r="J2063" s="4">
        <f t="shared" si="145"/>
        <v>118.42026221752394</v>
      </c>
      <c r="K2063" s="20">
        <f t="shared" si="146"/>
        <v>1.9945220322054278</v>
      </c>
      <c r="L2063" s="4">
        <f t="shared" si="148"/>
        <v>3.2655149169842357E-3</v>
      </c>
      <c r="M2063" s="4"/>
      <c r="N2063" s="4"/>
      <c r="O2063" s="4"/>
      <c r="P2063" s="4"/>
      <c r="Q2063" s="4"/>
      <c r="R2063" s="4"/>
      <c r="S2063" s="4"/>
    </row>
    <row r="2064" spans="4:19" x14ac:dyDescent="0.25">
      <c r="D2064" s="4">
        <f t="shared" si="147"/>
        <v>206.09999999999258</v>
      </c>
      <c r="E2064" s="1">
        <v>234.19220000000001</v>
      </c>
      <c r="F2064" s="1">
        <v>159.98830000000001</v>
      </c>
      <c r="G2064" s="1">
        <v>1.9905490332120104</v>
      </c>
      <c r="H2064" s="1">
        <v>1.3113974744290006E-5</v>
      </c>
      <c r="I2064" s="1">
        <v>0.77778712243139103</v>
      </c>
      <c r="J2064" s="4">
        <f t="shared" si="145"/>
        <v>118.44558283742018</v>
      </c>
      <c r="K2064" s="20">
        <f t="shared" si="146"/>
        <v>1.9940548750420912</v>
      </c>
      <c r="L2064" s="4">
        <f t="shared" si="148"/>
        <v>3.5058418300808469E-3</v>
      </c>
      <c r="M2064" s="4"/>
      <c r="N2064" s="4"/>
      <c r="O2064" s="4"/>
      <c r="P2064" s="4"/>
      <c r="Q2064" s="4"/>
      <c r="R2064" s="4"/>
      <c r="S2064" s="4"/>
    </row>
    <row r="2065" spans="4:19" x14ac:dyDescent="0.25">
      <c r="D2065" s="4">
        <f t="shared" si="147"/>
        <v>206.19999999999257</v>
      </c>
      <c r="E2065" s="1">
        <v>234.29220000000001</v>
      </c>
      <c r="F2065" s="1">
        <v>159.98830000000001</v>
      </c>
      <c r="G2065" s="1">
        <v>1.9898597020018194</v>
      </c>
      <c r="H2065" s="1">
        <v>1.3086740089569901E-5</v>
      </c>
      <c r="I2065" s="1">
        <v>0.7778658062798568</v>
      </c>
      <c r="J2065" s="4">
        <f t="shared" si="145"/>
        <v>118.47085532258114</v>
      </c>
      <c r="K2065" s="20">
        <f t="shared" si="146"/>
        <v>1.9935877583157906</v>
      </c>
      <c r="L2065" s="4">
        <f t="shared" si="148"/>
        <v>3.7280563139712175E-3</v>
      </c>
      <c r="M2065" s="4"/>
      <c r="N2065" s="4"/>
      <c r="O2065" s="4"/>
      <c r="P2065" s="4"/>
      <c r="Q2065" s="4"/>
      <c r="R2065" s="4"/>
      <c r="S2065" s="4"/>
    </row>
    <row r="2066" spans="4:19" x14ac:dyDescent="0.25">
      <c r="D2066" s="4">
        <f t="shared" si="147"/>
        <v>206.29999999999256</v>
      </c>
      <c r="E2066" s="1">
        <v>234.3922</v>
      </c>
      <c r="F2066" s="1">
        <v>159.98830000000001</v>
      </c>
      <c r="G2066" s="1">
        <v>1.9891786510464053</v>
      </c>
      <c r="H2066" s="1">
        <v>1.3059605584976345E-5</v>
      </c>
      <c r="I2066" s="1">
        <v>0.77794432672039426</v>
      </c>
      <c r="J2066" s="4">
        <f t="shared" si="145"/>
        <v>118.4960798399247</v>
      </c>
      <c r="K2066" s="20">
        <f t="shared" si="146"/>
        <v>1.9931206948113596</v>
      </c>
      <c r="L2066" s="4">
        <f t="shared" si="148"/>
        <v>3.9420437649542173E-3</v>
      </c>
      <c r="M2066" s="4"/>
      <c r="N2066" s="4"/>
      <c r="O2066" s="4"/>
      <c r="P2066" s="4"/>
      <c r="Q2066" s="4"/>
      <c r="R2066" s="4"/>
      <c r="S2066" s="4"/>
    </row>
    <row r="2067" spans="4:19" x14ac:dyDescent="0.25">
      <c r="D2067" s="4">
        <f t="shared" si="147"/>
        <v>206.39999999999256</v>
      </c>
      <c r="E2067" s="1">
        <v>234.4922</v>
      </c>
      <c r="F2067" s="1">
        <v>159.98830000000001</v>
      </c>
      <c r="G2067" s="1">
        <v>1.988493300727934</v>
      </c>
      <c r="H2067" s="1">
        <v>1.3032570727173627E-5</v>
      </c>
      <c r="I2067" s="1">
        <v>0.77802268435390409</v>
      </c>
      <c r="J2067" s="4">
        <f t="shared" si="145"/>
        <v>118.52125655557521</v>
      </c>
      <c r="K2067" s="20">
        <f t="shared" si="146"/>
        <v>1.992653697255905</v>
      </c>
      <c r="L2067" s="4">
        <f t="shared" si="148"/>
        <v>4.1603965279710664E-3</v>
      </c>
      <c r="M2067" s="4"/>
      <c r="N2067" s="4"/>
      <c r="O2067" s="4"/>
      <c r="P2067" s="4"/>
      <c r="Q2067" s="4"/>
      <c r="R2067" s="4"/>
      <c r="S2067" s="4"/>
    </row>
    <row r="2068" spans="4:19" x14ac:dyDescent="0.25">
      <c r="D2068" s="4">
        <f t="shared" si="147"/>
        <v>206.49999999999255</v>
      </c>
      <c r="E2068" s="1">
        <v>234.59219999999999</v>
      </c>
      <c r="F2068" s="1">
        <v>159.98830000000001</v>
      </c>
      <c r="G2068" s="1">
        <v>1.9878813580527748</v>
      </c>
      <c r="H2068" s="1">
        <v>1.3005635015903601E-5</v>
      </c>
      <c r="I2068" s="1">
        <v>0.77810087977826714</v>
      </c>
      <c r="J2068" s="4">
        <f t="shared" si="145"/>
        <v>118.54638563486805</v>
      </c>
      <c r="K2068" s="20">
        <f t="shared" si="146"/>
        <v>1.9921867783177667</v>
      </c>
      <c r="L2068" s="4">
        <f t="shared" si="148"/>
        <v>4.3054202649919215E-3</v>
      </c>
      <c r="M2068" s="4"/>
      <c r="N2068" s="4"/>
      <c r="O2068" s="4"/>
      <c r="P2068" s="4"/>
      <c r="Q2068" s="4"/>
      <c r="R2068" s="4"/>
      <c r="S2068" s="4"/>
    </row>
    <row r="2069" spans="4:19" x14ac:dyDescent="0.25">
      <c r="D2069" s="4">
        <f t="shared" si="147"/>
        <v>206.59999999999255</v>
      </c>
      <c r="E2069" s="1">
        <v>234.69220000000001</v>
      </c>
      <c r="F2069" s="1">
        <v>159.98830000000001</v>
      </c>
      <c r="G2069" s="1">
        <v>1.9872493516833478</v>
      </c>
      <c r="H2069" s="1">
        <v>1.2978797953964482E-5</v>
      </c>
      <c r="I2069" s="1">
        <v>0.77817891358836255</v>
      </c>
      <c r="J2069" s="4">
        <f t="shared" si="145"/>
        <v>118.57146724235423</v>
      </c>
      <c r="K2069" s="20">
        <f t="shared" si="146"/>
        <v>1.9917199506054928</v>
      </c>
      <c r="L2069" s="4">
        <f t="shared" si="148"/>
        <v>4.4705989221449638E-3</v>
      </c>
      <c r="M2069" s="4"/>
      <c r="N2069" s="4"/>
      <c r="O2069" s="4"/>
      <c r="P2069" s="4"/>
      <c r="Q2069" s="4"/>
      <c r="R2069" s="4"/>
      <c r="S2069" s="4"/>
    </row>
    <row r="2070" spans="4:19" x14ac:dyDescent="0.25">
      <c r="D2070" s="4">
        <f t="shared" si="147"/>
        <v>206.69999999999254</v>
      </c>
      <c r="E2070" s="1">
        <v>234.79220000000001</v>
      </c>
      <c r="F2070" s="1">
        <v>159.98830000000001</v>
      </c>
      <c r="G2070" s="1">
        <v>1.9866261032757047</v>
      </c>
      <c r="H2070" s="1">
        <v>1.2952059047189576E-5</v>
      </c>
      <c r="I2070" s="1">
        <v>0.77825678637608631</v>
      </c>
      <c r="J2070" s="4">
        <f t="shared" si="145"/>
        <v>118.59650154180463</v>
      </c>
      <c r="K2070" s="20">
        <f t="shared" si="146"/>
        <v>1.9912532266668319</v>
      </c>
      <c r="L2070" s="4">
        <f t="shared" si="148"/>
        <v>4.6271233911272525E-3</v>
      </c>
      <c r="M2070" s="4"/>
      <c r="N2070" s="4"/>
      <c r="O2070" s="4"/>
      <c r="P2070" s="4"/>
      <c r="Q2070" s="4"/>
      <c r="R2070" s="4"/>
      <c r="S2070" s="4"/>
    </row>
    <row r="2071" spans="4:19" x14ac:dyDescent="0.25">
      <c r="D2071" s="4">
        <f t="shared" si="147"/>
        <v>206.79999999999254</v>
      </c>
      <c r="E2071" s="1">
        <v>234.8922</v>
      </c>
      <c r="F2071" s="1">
        <v>159.98830000000001</v>
      </c>
      <c r="G2071" s="1">
        <v>1.9859956892629658</v>
      </c>
      <c r="H2071" s="1">
        <v>1.2925417804426843E-5</v>
      </c>
      <c r="I2071" s="1">
        <v>0.77833449873036942</v>
      </c>
      <c r="J2071" s="4">
        <f t="shared" si="145"/>
        <v>118.62148869621478</v>
      </c>
      <c r="K2071" s="20">
        <f t="shared" si="146"/>
        <v>1.9907866189877341</v>
      </c>
      <c r="L2071" s="4">
        <f t="shared" si="148"/>
        <v>4.7909297247683558E-3</v>
      </c>
      <c r="M2071" s="4"/>
      <c r="N2071" s="4"/>
      <c r="O2071" s="4"/>
      <c r="P2071" s="4"/>
      <c r="Q2071" s="4"/>
      <c r="R2071" s="4"/>
      <c r="S2071" s="4"/>
    </row>
    <row r="2072" spans="4:19" x14ac:dyDescent="0.25">
      <c r="D2072" s="4">
        <f t="shared" si="147"/>
        <v>206.89999999999253</v>
      </c>
      <c r="E2072" s="1">
        <v>234.9922</v>
      </c>
      <c r="F2072" s="1">
        <v>159.98830000000001</v>
      </c>
      <c r="G2072" s="1">
        <v>1.985315912192902</v>
      </c>
      <c r="H2072" s="1">
        <v>1.2898873737518052E-5</v>
      </c>
      <c r="I2072" s="1">
        <v>0.77841205123719592</v>
      </c>
      <c r="J2072" s="4">
        <f t="shared" si="145"/>
        <v>118.64642886780913</v>
      </c>
      <c r="K2072" s="20">
        <f t="shared" si="146"/>
        <v>1.9903201399913859</v>
      </c>
      <c r="L2072" s="4">
        <f t="shared" si="148"/>
        <v>5.0042277984838623E-3</v>
      </c>
      <c r="M2072" s="4"/>
      <c r="N2072" s="4"/>
      <c r="O2072" s="4"/>
      <c r="P2072" s="4"/>
      <c r="Q2072" s="4"/>
      <c r="R2072" s="4"/>
      <c r="S2072" s="4"/>
    </row>
    <row r="2073" spans="4:19" x14ac:dyDescent="0.25">
      <c r="D2073" s="4">
        <f t="shared" si="147"/>
        <v>206.99999999999253</v>
      </c>
      <c r="E2073" s="1">
        <v>235.09219999999999</v>
      </c>
      <c r="F2073" s="1">
        <v>159.98830000000001</v>
      </c>
      <c r="G2073" s="1">
        <v>1.9846366128298449</v>
      </c>
      <c r="H2073" s="1">
        <v>1.2872426361277816E-5</v>
      </c>
      <c r="I2073" s="1">
        <v>0.77848944447962098</v>
      </c>
      <c r="J2073" s="4">
        <f t="shared" si="145"/>
        <v>118.67132221804545</v>
      </c>
      <c r="K2073" s="20">
        <f t="shared" si="146"/>
        <v>1.9898538020372518</v>
      </c>
      <c r="L2073" s="4">
        <f t="shared" si="148"/>
        <v>5.2171892074068804E-3</v>
      </c>
      <c r="M2073" s="4"/>
      <c r="N2073" s="4"/>
      <c r="O2073" s="4"/>
      <c r="P2073" s="4"/>
      <c r="Q2073" s="4"/>
      <c r="R2073" s="4"/>
      <c r="S2073" s="4"/>
    </row>
    <row r="2074" spans="4:19" x14ac:dyDescent="0.25">
      <c r="D2074" s="4">
        <f t="shared" si="147"/>
        <v>207.09999999999252</v>
      </c>
      <c r="E2074" s="1">
        <v>235.19220000000001</v>
      </c>
      <c r="F2074" s="1">
        <v>159.98830000000001</v>
      </c>
      <c r="G2074" s="1">
        <v>1.9839366128298448</v>
      </c>
      <c r="H2074" s="1">
        <v>1.2846075193474252E-5</v>
      </c>
      <c r="I2074" s="1">
        <v>0.77856667903778864</v>
      </c>
      <c r="J2074" s="4">
        <f t="shared" si="145"/>
        <v>118.69616890761912</v>
      </c>
      <c r="K2074" s="20">
        <f t="shared" si="146"/>
        <v>1.9893876174201333</v>
      </c>
      <c r="L2074" s="4">
        <f t="shared" si="148"/>
        <v>5.4510045902884663E-3</v>
      </c>
      <c r="M2074" s="4"/>
      <c r="N2074" s="4"/>
      <c r="O2074" s="4"/>
      <c r="P2074" s="4"/>
      <c r="Q2074" s="4"/>
      <c r="R2074" s="4"/>
      <c r="S2074" s="4"/>
    </row>
    <row r="2075" spans="4:19" x14ac:dyDescent="0.25">
      <c r="D2075" s="4">
        <f t="shared" si="147"/>
        <v>207.19999999999251</v>
      </c>
      <c r="E2075" s="1">
        <v>235.29220000000001</v>
      </c>
      <c r="F2075" s="1">
        <v>159.98830000000001</v>
      </c>
      <c r="G2075" s="1">
        <v>1.9832108166515008</v>
      </c>
      <c r="H2075" s="1">
        <v>1.2819819754807755E-5</v>
      </c>
      <c r="I2075" s="1">
        <v>0.77864375548894948</v>
      </c>
      <c r="J2075" s="4">
        <f t="shared" si="145"/>
        <v>118.7209690964678</v>
      </c>
      <c r="K2075" s="20">
        <f t="shared" si="146"/>
        <v>1.9889215983692472</v>
      </c>
      <c r="L2075" s="4">
        <f t="shared" si="148"/>
        <v>5.710781717746416E-3</v>
      </c>
      <c r="M2075" s="4"/>
      <c r="N2075" s="4"/>
      <c r="O2075" s="4"/>
      <c r="P2075" s="4"/>
      <c r="Q2075" s="4"/>
      <c r="R2075" s="4"/>
      <c r="S2075" s="4"/>
    </row>
    <row r="2076" spans="4:19" x14ac:dyDescent="0.25">
      <c r="D2076" s="4">
        <f t="shared" si="147"/>
        <v>207.29999999999251</v>
      </c>
      <c r="E2076" s="1">
        <v>235.3922</v>
      </c>
      <c r="F2076" s="1">
        <v>159.98830000000001</v>
      </c>
      <c r="G2076" s="1">
        <v>1.9825120905368512</v>
      </c>
      <c r="H2076" s="1">
        <v>1.2793659568891565E-5</v>
      </c>
      <c r="I2076" s="1">
        <v>0.77872067440747827</v>
      </c>
      <c r="J2076" s="4">
        <f t="shared" si="145"/>
        <v>118.74572294377535</v>
      </c>
      <c r="K2076" s="20">
        <f t="shared" si="146"/>
        <v>1.9884557570473229</v>
      </c>
      <c r="L2076" s="4">
        <f t="shared" si="148"/>
        <v>5.9436665104717346E-3</v>
      </c>
      <c r="M2076" s="4"/>
      <c r="N2076" s="4"/>
      <c r="O2076" s="4"/>
      <c r="P2076" s="4"/>
      <c r="Q2076" s="4"/>
      <c r="R2076" s="4"/>
      <c r="S2076" s="4"/>
    </row>
    <row r="2077" spans="4:19" x14ac:dyDescent="0.25">
      <c r="D2077" s="4">
        <f t="shared" si="147"/>
        <v>207.3999999999925</v>
      </c>
      <c r="E2077" s="1">
        <v>235.4922</v>
      </c>
      <c r="F2077" s="1">
        <v>159.98830000000001</v>
      </c>
      <c r="G2077" s="1">
        <v>1.9818458484986345</v>
      </c>
      <c r="H2077" s="1">
        <v>1.2767594162231536E-5</v>
      </c>
      <c r="I2077" s="1">
        <v>0.77879743636489163</v>
      </c>
      <c r="J2077" s="4">
        <f t="shared" si="145"/>
        <v>118.77043060797641</v>
      </c>
      <c r="K2077" s="20">
        <f t="shared" si="146"/>
        <v>1.9879901055497189</v>
      </c>
      <c r="L2077" s="4">
        <f t="shared" si="148"/>
        <v>6.1442570510843453E-3</v>
      </c>
      <c r="M2077" s="4"/>
      <c r="N2077" s="4"/>
      <c r="O2077" s="4"/>
      <c r="P2077" s="4"/>
      <c r="Q2077" s="4"/>
      <c r="R2077" s="4"/>
      <c r="S2077" s="4"/>
    </row>
    <row r="2078" spans="4:19" x14ac:dyDescent="0.25">
      <c r="D2078" s="4">
        <f t="shared" si="147"/>
        <v>207.4999999999925</v>
      </c>
      <c r="E2078" s="1">
        <v>235.59219999999999</v>
      </c>
      <c r="F2078" s="1">
        <v>159.98830000000001</v>
      </c>
      <c r="G2078" s="1">
        <v>1.9811960077343034</v>
      </c>
      <c r="H2078" s="1">
        <v>1.2741623064205663E-5</v>
      </c>
      <c r="I2078" s="1">
        <v>0.77887404192986498</v>
      </c>
      <c r="J2078" s="4">
        <f t="shared" si="145"/>
        <v>118.79509224676065</v>
      </c>
      <c r="K2078" s="20">
        <f t="shared" si="146"/>
        <v>1.9875246559035467</v>
      </c>
      <c r="L2078" s="4">
        <f t="shared" si="148"/>
        <v>6.3286481692432783E-3</v>
      </c>
      <c r="M2078" s="4"/>
      <c r="N2078" s="4"/>
      <c r="O2078" s="4"/>
      <c r="P2078" s="4"/>
      <c r="Q2078" s="4"/>
      <c r="R2078" s="4"/>
      <c r="S2078" s="4"/>
    </row>
    <row r="2079" spans="4:19" x14ac:dyDescent="0.25">
      <c r="D2079" s="4">
        <f t="shared" si="147"/>
        <v>207.59999999999249</v>
      </c>
      <c r="E2079" s="1">
        <v>235.69220000000001</v>
      </c>
      <c r="F2079" s="1">
        <v>159.98830000000001</v>
      </c>
      <c r="G2079" s="1">
        <v>1.9805350204731569</v>
      </c>
      <c r="H2079" s="1">
        <v>1.2715745807046354E-5</v>
      </c>
      <c r="I2079" s="1">
        <v>0.77895049166825026</v>
      </c>
      <c r="J2079" s="4">
        <f t="shared" si="145"/>
        <v>118.81970801707675</v>
      </c>
      <c r="K2079" s="20">
        <f t="shared" si="146"/>
        <v>1.9870594200668292</v>
      </c>
      <c r="L2079" s="4">
        <f t="shared" si="148"/>
        <v>6.5243995936723476E-3</v>
      </c>
      <c r="M2079" s="4"/>
      <c r="N2079" s="4"/>
      <c r="O2079" s="4"/>
      <c r="P2079" s="4"/>
      <c r="Q2079" s="4"/>
      <c r="R2079" s="4"/>
      <c r="S2079" s="4"/>
    </row>
    <row r="2080" spans="4:19" x14ac:dyDescent="0.25">
      <c r="D2080" s="4">
        <f t="shared" si="147"/>
        <v>207.69999999999249</v>
      </c>
      <c r="E2080" s="1">
        <v>235.79220000000001</v>
      </c>
      <c r="F2080" s="1">
        <v>159.9871</v>
      </c>
      <c r="G2080" s="1">
        <v>1.9798910714285709</v>
      </c>
      <c r="H2080" s="1">
        <v>1.2685693663971616E-5</v>
      </c>
      <c r="I2080" s="1">
        <v>0.77902678614309251</v>
      </c>
      <c r="J2080" s="4">
        <f t="shared" si="145"/>
        <v>118.844278075137</v>
      </c>
      <c r="K2080" s="20">
        <f t="shared" si="146"/>
        <v>1.9865197771543199</v>
      </c>
      <c r="L2080" s="4">
        <f t="shared" si="148"/>
        <v>6.6287057257490289E-3</v>
      </c>
      <c r="M2080" s="4"/>
      <c r="N2080" s="4"/>
      <c r="O2080" s="4"/>
      <c r="P2080" s="4"/>
      <c r="Q2080" s="4"/>
      <c r="R2080" s="4"/>
      <c r="S2080" s="4"/>
    </row>
    <row r="2081" spans="4:19" x14ac:dyDescent="0.25">
      <c r="D2081" s="4">
        <f t="shared" si="147"/>
        <v>207.79999999999248</v>
      </c>
      <c r="E2081" s="1">
        <v>235.8922</v>
      </c>
      <c r="F2081" s="1">
        <v>159.98570000000001</v>
      </c>
      <c r="G2081" s="1">
        <v>1.9792667083712461</v>
      </c>
      <c r="H2081" s="1">
        <v>1.2655048481914313E-5</v>
      </c>
      <c r="I2081" s="1">
        <v>0.77910290030507634</v>
      </c>
      <c r="J2081" s="4">
        <f t="shared" si="145"/>
        <v>118.86879432690213</v>
      </c>
      <c r="K2081" s="20">
        <f t="shared" si="146"/>
        <v>1.9859678616317684</v>
      </c>
      <c r="L2081" s="4">
        <f t="shared" si="148"/>
        <v>6.7011532605223412E-3</v>
      </c>
      <c r="M2081" s="4"/>
      <c r="N2081" s="4"/>
      <c r="O2081" s="4"/>
      <c r="P2081" s="4"/>
      <c r="Q2081" s="4"/>
      <c r="R2081" s="4"/>
      <c r="S2081" s="4"/>
    </row>
    <row r="2082" spans="4:19" x14ac:dyDescent="0.25">
      <c r="D2082" s="4">
        <f t="shared" si="147"/>
        <v>207.89999999999247</v>
      </c>
      <c r="E2082" s="1">
        <v>235.9922</v>
      </c>
      <c r="F2082" s="1">
        <v>159.98570000000001</v>
      </c>
      <c r="G2082" s="1">
        <v>1.9786054026387618</v>
      </c>
      <c r="H2082" s="1">
        <v>1.2629483838220356E-5</v>
      </c>
      <c r="I2082" s="1">
        <v>0.77917883059596782</v>
      </c>
      <c r="J2082" s="4">
        <f t="shared" si="145"/>
        <v>118.893255596823</v>
      </c>
      <c r="K2082" s="20">
        <f t="shared" si="146"/>
        <v>1.9855034728113727</v>
      </c>
      <c r="L2082" s="4">
        <f t="shared" si="148"/>
        <v>6.8980701726109039E-3</v>
      </c>
      <c r="M2082" s="4"/>
      <c r="N2082" s="4"/>
      <c r="O2082" s="4"/>
      <c r="P2082" s="4"/>
      <c r="Q2082" s="4"/>
      <c r="R2082" s="4"/>
      <c r="S2082" s="4"/>
    </row>
    <row r="2083" spans="4:19" x14ac:dyDescent="0.25">
      <c r="D2083" s="4">
        <f t="shared" si="147"/>
        <v>207.99999999999247</v>
      </c>
      <c r="E2083" s="1">
        <v>236.09219999999999</v>
      </c>
      <c r="F2083" s="1">
        <v>159.98570000000001</v>
      </c>
      <c r="G2083" s="1">
        <v>1.9779324727024563</v>
      </c>
      <c r="H2083" s="1">
        <v>1.2604011023419709E-5</v>
      </c>
      <c r="I2083" s="1">
        <v>0.77925460749899711</v>
      </c>
      <c r="J2083" s="4">
        <f t="shared" si="145"/>
        <v>118.91767167806464</v>
      </c>
      <c r="K2083" s="20">
        <f t="shared" si="146"/>
        <v>1.98503934892533</v>
      </c>
      <c r="L2083" s="4">
        <f t="shared" si="148"/>
        <v>7.1068762228736482E-3</v>
      </c>
      <c r="M2083" s="4"/>
      <c r="N2083" s="4"/>
      <c r="O2083" s="4"/>
      <c r="P2083" s="4"/>
      <c r="Q2083" s="4"/>
      <c r="R2083" s="4"/>
      <c r="S2083" s="4"/>
    </row>
    <row r="2084" spans="4:19" x14ac:dyDescent="0.25">
      <c r="D2084" s="4">
        <f t="shared" si="147"/>
        <v>208.09999999999246</v>
      </c>
      <c r="E2084" s="1">
        <v>236.19220000000001</v>
      </c>
      <c r="F2084" s="1">
        <v>159.98570000000001</v>
      </c>
      <c r="G2084" s="1">
        <v>1.9772952115559594</v>
      </c>
      <c r="H2084" s="1">
        <v>1.2578629584751248E-5</v>
      </c>
      <c r="I2084" s="1">
        <v>0.7793302315651377</v>
      </c>
      <c r="J2084" s="4">
        <f t="shared" si="145"/>
        <v>118.94204272365786</v>
      </c>
      <c r="K2084" s="20">
        <f t="shared" si="146"/>
        <v>1.9845755015453446</v>
      </c>
      <c r="L2084" s="4">
        <f t="shared" si="148"/>
        <v>7.2802899893851247E-3</v>
      </c>
      <c r="M2084" s="4"/>
      <c r="N2084" s="4"/>
      <c r="O2084" s="4"/>
      <c r="P2084" s="4"/>
      <c r="Q2084" s="4"/>
      <c r="R2084" s="4"/>
      <c r="S2084" s="4"/>
    </row>
    <row r="2085" spans="4:19" x14ac:dyDescent="0.25">
      <c r="D2085" s="4">
        <f t="shared" si="147"/>
        <v>208.19999999999246</v>
      </c>
      <c r="E2085" s="1">
        <v>236.29220000000001</v>
      </c>
      <c r="F2085" s="1">
        <v>159.98570000000001</v>
      </c>
      <c r="G2085" s="1">
        <v>1.9766870905368512</v>
      </c>
      <c r="H2085" s="1">
        <v>1.2553339072184663E-5</v>
      </c>
      <c r="I2085" s="1">
        <v>0.77940570334264625</v>
      </c>
      <c r="J2085" s="4">
        <f t="shared" si="145"/>
        <v>118.9663688859192</v>
      </c>
      <c r="K2085" s="20">
        <f t="shared" si="146"/>
        <v>1.9841119421690716</v>
      </c>
      <c r="L2085" s="4">
        <f t="shared" si="148"/>
        <v>7.4248516322203972E-3</v>
      </c>
      <c r="M2085" s="4"/>
      <c r="N2085" s="4"/>
      <c r="O2085" s="4"/>
      <c r="P2085" s="4"/>
      <c r="Q2085" s="4"/>
      <c r="R2085" s="4"/>
      <c r="S2085" s="4"/>
    </row>
    <row r="2086" spans="4:19" x14ac:dyDescent="0.25">
      <c r="D2086" s="4">
        <f t="shared" si="147"/>
        <v>208.29999999999245</v>
      </c>
      <c r="E2086" s="1">
        <v>236.3922</v>
      </c>
      <c r="F2086" s="1">
        <v>159.98570000000001</v>
      </c>
      <c r="G2086" s="1">
        <v>1.9760977593266602</v>
      </c>
      <c r="H2086" s="1">
        <v>1.2528139038401924E-5</v>
      </c>
      <c r="I2086" s="1">
        <v>0.77948102337707936</v>
      </c>
      <c r="J2086" s="4">
        <f t="shared" si="145"/>
        <v>118.99065031645492</v>
      </c>
      <c r="K2086" s="20">
        <f t="shared" si="146"/>
        <v>1.9836486822193855</v>
      </c>
      <c r="L2086" s="4">
        <f t="shared" si="148"/>
        <v>7.550922892725298E-3</v>
      </c>
      <c r="M2086" s="4"/>
      <c r="N2086" s="4"/>
      <c r="O2086" s="4"/>
      <c r="P2086" s="4"/>
      <c r="Q2086" s="4"/>
      <c r="R2086" s="4"/>
      <c r="S2086" s="4"/>
    </row>
    <row r="2087" spans="4:19" x14ac:dyDescent="0.25">
      <c r="D2087" s="4">
        <f t="shared" si="147"/>
        <v>208.39999999999245</v>
      </c>
      <c r="E2087" s="1">
        <v>236.4922</v>
      </c>
      <c r="F2087" s="1">
        <v>159.98570000000001</v>
      </c>
      <c r="G2087" s="1">
        <v>1.9754796064604181</v>
      </c>
      <c r="H2087" s="1">
        <v>1.2503029038778335E-5</v>
      </c>
      <c r="I2087" s="1">
        <v>0.77955619221130978</v>
      </c>
      <c r="J2087" s="4">
        <f t="shared" si="145"/>
        <v>119.01488716616498</v>
      </c>
      <c r="K2087" s="20">
        <f t="shared" si="146"/>
        <v>1.9831857330436846</v>
      </c>
      <c r="L2087" s="4">
        <f t="shared" si="148"/>
        <v>7.706126583266526E-3</v>
      </c>
      <c r="M2087" s="4"/>
      <c r="N2087" s="4"/>
      <c r="O2087" s="4"/>
      <c r="P2087" s="4"/>
      <c r="Q2087" s="4"/>
      <c r="R2087" s="4"/>
      <c r="S2087" s="4"/>
    </row>
    <row r="2088" spans="4:19" x14ac:dyDescent="0.25">
      <c r="D2088" s="4">
        <f t="shared" si="147"/>
        <v>208.49999999999244</v>
      </c>
      <c r="E2088" s="1">
        <v>236.59219999999999</v>
      </c>
      <c r="F2088" s="1">
        <v>159.98570000000001</v>
      </c>
      <c r="G2088" s="1">
        <v>1.9748090650591441</v>
      </c>
      <c r="H2088" s="1">
        <v>1.2478008631365472E-5</v>
      </c>
      <c r="I2088" s="1">
        <v>0.77963121038554239</v>
      </c>
      <c r="J2088" s="4">
        <f t="shared" si="145"/>
        <v>119.03907958524726</v>
      </c>
      <c r="K2088" s="20">
        <f t="shared" si="146"/>
        <v>1.9827231059132038</v>
      </c>
      <c r="L2088" s="4">
        <f t="shared" si="148"/>
        <v>7.9140408540596674E-3</v>
      </c>
      <c r="M2088" s="4"/>
      <c r="N2088" s="4"/>
      <c r="O2088" s="4"/>
      <c r="P2088" s="4"/>
      <c r="Q2088" s="4"/>
      <c r="R2088" s="4"/>
      <c r="S2088" s="4"/>
    </row>
    <row r="2089" spans="4:19" x14ac:dyDescent="0.25">
      <c r="D2089" s="4">
        <f t="shared" si="147"/>
        <v>208.59999999999243</v>
      </c>
      <c r="E2089" s="1">
        <v>236.69220000000001</v>
      </c>
      <c r="F2089" s="1">
        <v>159.98570000000001</v>
      </c>
      <c r="G2089" s="1">
        <v>1.9741632051865328</v>
      </c>
      <c r="H2089" s="1">
        <v>1.2453077376871408E-5</v>
      </c>
      <c r="I2089" s="1">
        <v>0.77970607843733064</v>
      </c>
      <c r="J2089" s="4">
        <f t="shared" si="145"/>
        <v>119.06322772320121</v>
      </c>
      <c r="K2089" s="20">
        <f t="shared" si="146"/>
        <v>1.9822608120223533</v>
      </c>
      <c r="L2089" s="4">
        <f t="shared" si="148"/>
        <v>8.0976068358205033E-3</v>
      </c>
      <c r="M2089" s="4"/>
      <c r="N2089" s="4"/>
      <c r="O2089" s="4"/>
      <c r="P2089" s="4"/>
      <c r="Q2089" s="4"/>
      <c r="R2089" s="4"/>
      <c r="S2089" s="4"/>
    </row>
    <row r="2090" spans="4:19" x14ac:dyDescent="0.25">
      <c r="D2090" s="4">
        <f t="shared" si="147"/>
        <v>208.69999999999243</v>
      </c>
      <c r="E2090" s="1">
        <v>236.79220000000001</v>
      </c>
      <c r="F2090" s="1">
        <v>159.98570000000001</v>
      </c>
      <c r="G2090" s="1">
        <v>1.973473555505004</v>
      </c>
      <c r="H2090" s="1">
        <v>1.2428234838643615E-5</v>
      </c>
      <c r="I2090" s="1">
        <v>0.77978079690159185</v>
      </c>
      <c r="J2090" s="4">
        <f t="shared" si="145"/>
        <v>119.08733172883211</v>
      </c>
      <c r="K2090" s="20">
        <f t="shared" si="146"/>
        <v>1.9817988624880618</v>
      </c>
      <c r="L2090" s="4">
        <f t="shared" si="148"/>
        <v>8.3253069830577786E-3</v>
      </c>
      <c r="M2090" s="4"/>
      <c r="N2090" s="4"/>
      <c r="O2090" s="4"/>
      <c r="P2090" s="4"/>
      <c r="Q2090" s="4"/>
      <c r="R2090" s="4"/>
      <c r="S2090" s="4"/>
    </row>
    <row r="2091" spans="4:19" x14ac:dyDescent="0.25">
      <c r="D2091" s="4">
        <f t="shared" si="147"/>
        <v>208.79999999999242</v>
      </c>
      <c r="E2091" s="1">
        <v>236.8922</v>
      </c>
      <c r="F2091" s="1">
        <v>159.98570000000001</v>
      </c>
      <c r="G2091" s="1">
        <v>1.9727442561419466</v>
      </c>
      <c r="H2091" s="1">
        <v>1.2403480582650404E-5</v>
      </c>
      <c r="I2091" s="1">
        <v>0.77985536631062369</v>
      </c>
      <c r="J2091" s="4">
        <f t="shared" si="145"/>
        <v>119.11139175025477</v>
      </c>
      <c r="K2091" s="20">
        <f t="shared" si="146"/>
        <v>1.9813372683491535</v>
      </c>
      <c r="L2091" s="4">
        <f t="shared" si="148"/>
        <v>8.5930122072068738E-3</v>
      </c>
      <c r="M2091" s="4"/>
      <c r="N2091" s="4"/>
      <c r="O2091" s="4"/>
      <c r="P2091" s="4"/>
      <c r="Q2091" s="4"/>
      <c r="R2091" s="4"/>
      <c r="S2091" s="4"/>
    </row>
    <row r="2092" spans="4:19" x14ac:dyDescent="0.25">
      <c r="D2092" s="4">
        <f t="shared" si="147"/>
        <v>208.89999999999242</v>
      </c>
      <c r="E2092" s="1">
        <v>236.9922</v>
      </c>
      <c r="F2092" s="1">
        <v>159.98570000000001</v>
      </c>
      <c r="G2092" s="1">
        <v>1.9720095427661506</v>
      </c>
      <c r="H2092" s="1">
        <v>1.2378814177463268E-5</v>
      </c>
      <c r="I2092" s="1">
        <v>0.77992978719411954</v>
      </c>
      <c r="J2092" s="4">
        <f t="shared" si="145"/>
        <v>119.13540793489744</v>
      </c>
      <c r="K2092" s="20">
        <f t="shared" si="146"/>
        <v>1.9808760405657293</v>
      </c>
      <c r="L2092" s="4">
        <f t="shared" si="148"/>
        <v>8.8664977995787098E-3</v>
      </c>
      <c r="M2092" s="4"/>
      <c r="N2092" s="4"/>
      <c r="O2092" s="4"/>
      <c r="P2092" s="4"/>
      <c r="Q2092" s="4"/>
      <c r="R2092" s="4"/>
      <c r="S2092" s="4"/>
    </row>
    <row r="2093" spans="4:19" x14ac:dyDescent="0.25">
      <c r="D2093" s="4">
        <f t="shared" si="147"/>
        <v>208.99999999999241</v>
      </c>
      <c r="E2093" s="1">
        <v>237.09219999999999</v>
      </c>
      <c r="F2093" s="1">
        <v>159.98570000000001</v>
      </c>
      <c r="G2093" s="1">
        <v>1.971277377161055</v>
      </c>
      <c r="H2093" s="1">
        <v>1.235423519423898E-5</v>
      </c>
      <c r="I2093" s="1">
        <v>0.78000406007918432</v>
      </c>
      <c r="J2093" s="4">
        <f t="shared" si="145"/>
        <v>119.15938042950597</v>
      </c>
      <c r="K2093" s="20">
        <f t="shared" si="146"/>
        <v>1.9804151900185691</v>
      </c>
      <c r="L2093" s="4">
        <f t="shared" si="148"/>
        <v>9.1378128575141382E-3</v>
      </c>
      <c r="M2093" s="4"/>
      <c r="N2093" s="4"/>
      <c r="O2093" s="4"/>
      <c r="P2093" s="4"/>
      <c r="Q2093" s="4"/>
      <c r="R2093" s="4"/>
      <c r="S2093" s="4"/>
    </row>
    <row r="2094" spans="4:19" x14ac:dyDescent="0.25">
      <c r="D2094" s="4">
        <f t="shared" si="147"/>
        <v>209.09999999999241</v>
      </c>
      <c r="E2094" s="1">
        <v>237.19220000000001</v>
      </c>
      <c r="F2094" s="1">
        <v>159.98570000000001</v>
      </c>
      <c r="G2094" s="1">
        <v>1.9705773771610551</v>
      </c>
      <c r="H2094" s="1">
        <v>1.2329743206702923E-5</v>
      </c>
      <c r="I2094" s="1">
        <v>0.7800781854903498</v>
      </c>
      <c r="J2094" s="4">
        <f t="shared" si="145"/>
        <v>119.18330938014728</v>
      </c>
      <c r="K2094" s="20">
        <f t="shared" si="146"/>
        <v>1.9799547275085592</v>
      </c>
      <c r="L2094" s="4">
        <f t="shared" si="148"/>
        <v>9.3773503475040876E-3</v>
      </c>
      <c r="M2094" s="4"/>
      <c r="N2094" s="4"/>
      <c r="O2094" s="4"/>
      <c r="P2094" s="4"/>
      <c r="Q2094" s="4"/>
      <c r="R2094" s="4"/>
      <c r="S2094" s="4"/>
    </row>
    <row r="2095" spans="4:19" x14ac:dyDescent="0.25">
      <c r="D2095" s="4">
        <f t="shared" si="147"/>
        <v>209.1999999999924</v>
      </c>
      <c r="E2095" s="1">
        <v>237.29220000000001</v>
      </c>
      <c r="F2095" s="1">
        <v>159.98570000000001</v>
      </c>
      <c r="G2095" s="1">
        <v>1.9699130459508638</v>
      </c>
      <c r="H2095" s="1">
        <v>1.2305337791129649E-5</v>
      </c>
      <c r="I2095" s="1">
        <v>0.78015216394958997</v>
      </c>
      <c r="J2095" s="4">
        <f t="shared" si="145"/>
        <v>119.2071949322133</v>
      </c>
      <c r="K2095" s="20">
        <f t="shared" si="146"/>
        <v>1.9794946637561317</v>
      </c>
      <c r="L2095" s="4">
        <f t="shared" si="148"/>
        <v>9.5816178052678946E-3</v>
      </c>
      <c r="M2095" s="4"/>
      <c r="N2095" s="4"/>
      <c r="O2095" s="4"/>
      <c r="P2095" s="4"/>
      <c r="Q2095" s="4"/>
      <c r="R2095" s="4"/>
      <c r="S2095" s="4"/>
    </row>
    <row r="2096" spans="4:19" x14ac:dyDescent="0.25">
      <c r="D2096" s="4">
        <f t="shared" si="147"/>
        <v>209.29999999999239</v>
      </c>
      <c r="E2096" s="1">
        <v>237.3922</v>
      </c>
      <c r="F2096" s="1">
        <v>159.98570000000001</v>
      </c>
      <c r="G2096" s="1">
        <v>1.9692614535941759</v>
      </c>
      <c r="H2096" s="1">
        <v>1.2281018526327338E-5</v>
      </c>
      <c r="I2096" s="1">
        <v>0.78022599597633679</v>
      </c>
      <c r="J2096" s="4">
        <f t="shared" si="145"/>
        <v>119.23103723042507</v>
      </c>
      <c r="K2096" s="20">
        <f t="shared" si="146"/>
        <v>1.9790350094007074</v>
      </c>
      <c r="L2096" s="4">
        <f t="shared" si="148"/>
        <v>9.7735558065314976E-3</v>
      </c>
      <c r="M2096" s="4"/>
      <c r="N2096" s="4"/>
      <c r="O2096" s="4"/>
      <c r="P2096" s="4"/>
      <c r="Q2096" s="4"/>
      <c r="R2096" s="4"/>
      <c r="S2096" s="4"/>
    </row>
    <row r="2097" spans="4:19" x14ac:dyDescent="0.25">
      <c r="D2097" s="4">
        <f t="shared" si="147"/>
        <v>209.39999999999239</v>
      </c>
      <c r="E2097" s="1">
        <v>237.4922</v>
      </c>
      <c r="F2097" s="1">
        <v>159.98570000000001</v>
      </c>
      <c r="G2097" s="1">
        <v>1.9686140013648767</v>
      </c>
      <c r="H2097" s="1">
        <v>1.2256784993620361E-5</v>
      </c>
      <c r="I2097" s="1">
        <v>0.78029968208749478</v>
      </c>
      <c r="J2097" s="4">
        <f t="shared" si="145"/>
        <v>119.25483641883599</v>
      </c>
      <c r="K2097" s="20">
        <f t="shared" si="146"/>
        <v>1.9785757750001904</v>
      </c>
      <c r="L2097" s="4">
        <f t="shared" si="148"/>
        <v>9.9617736353136976E-3</v>
      </c>
      <c r="M2097" s="4"/>
      <c r="N2097" s="4"/>
      <c r="O2097" s="4"/>
      <c r="P2097" s="4"/>
      <c r="Q2097" s="4"/>
      <c r="R2097" s="4"/>
      <c r="S2097" s="4"/>
    </row>
    <row r="2098" spans="4:19" x14ac:dyDescent="0.25">
      <c r="D2098" s="4">
        <f t="shared" si="147"/>
        <v>209.49999999999238</v>
      </c>
      <c r="E2098" s="1">
        <v>237.59219999999999</v>
      </c>
      <c r="F2098" s="1">
        <v>159.98570000000001</v>
      </c>
      <c r="G2098" s="1">
        <v>1.967941708371246</v>
      </c>
      <c r="H2098" s="1">
        <v>1.2232636776830899E-5</v>
      </c>
      <c r="I2098" s="1">
        <v>0.78037322279745647</v>
      </c>
      <c r="J2098" s="4">
        <f t="shared" si="145"/>
        <v>119.27859264083611</v>
      </c>
      <c r="K2098" s="20">
        <f t="shared" si="146"/>
        <v>1.9781169710304447</v>
      </c>
      <c r="L2098" s="4">
        <f t="shared" si="148"/>
        <v>1.0175262659198658E-2</v>
      </c>
      <c r="M2098" s="4"/>
      <c r="N2098" s="4"/>
      <c r="O2098" s="4"/>
      <c r="P2098" s="4"/>
      <c r="Q2098" s="4"/>
      <c r="R2098" s="4"/>
      <c r="S2098" s="4"/>
    </row>
    <row r="2099" spans="4:19" x14ac:dyDescent="0.25">
      <c r="D2099" s="4">
        <f t="shared" si="147"/>
        <v>209.59999999999238</v>
      </c>
      <c r="E2099" s="1">
        <v>237.69220000000001</v>
      </c>
      <c r="F2099" s="1">
        <v>159.98570000000001</v>
      </c>
      <c r="G2099" s="1">
        <v>1.9672232370336664</v>
      </c>
      <c r="H2099" s="1">
        <v>1.2208573462263188E-5</v>
      </c>
      <c r="I2099" s="1">
        <v>0.78044661861811748</v>
      </c>
      <c r="J2099" s="4">
        <f t="shared" si="145"/>
        <v>119.30230603915541</v>
      </c>
      <c r="K2099" s="20">
        <f t="shared" si="146"/>
        <v>1.9776586078848071</v>
      </c>
      <c r="L2099" s="4">
        <f t="shared" si="148"/>
        <v>1.0435370851140657E-2</v>
      </c>
      <c r="M2099" s="4"/>
      <c r="N2099" s="4"/>
      <c r="O2099" s="4"/>
      <c r="P2099" s="4"/>
      <c r="Q2099" s="4"/>
      <c r="R2099" s="4"/>
      <c r="S2099" s="4"/>
    </row>
    <row r="2100" spans="4:19" x14ac:dyDescent="0.25">
      <c r="D2100" s="4">
        <f t="shared" si="147"/>
        <v>209.69999999999237</v>
      </c>
      <c r="E2100" s="1">
        <v>237.79220000000001</v>
      </c>
      <c r="F2100" s="1">
        <v>159.98580000000001</v>
      </c>
      <c r="G2100" s="1">
        <v>1.9664831096451314</v>
      </c>
      <c r="H2100" s="1">
        <v>1.2184938704504217E-5</v>
      </c>
      <c r="I2100" s="1">
        <v>0.78051987005889101</v>
      </c>
      <c r="J2100" s="4">
        <f t="shared" si="145"/>
        <v>119.3259767558678</v>
      </c>
      <c r="K2100" s="20">
        <f t="shared" si="146"/>
        <v>1.9772070461624487</v>
      </c>
      <c r="L2100" s="4">
        <f t="shared" si="148"/>
        <v>1.072393651731729E-2</v>
      </c>
      <c r="M2100" s="4"/>
      <c r="N2100" s="4"/>
      <c r="O2100" s="4"/>
      <c r="P2100" s="4"/>
      <c r="Q2100" s="4"/>
      <c r="R2100" s="4"/>
      <c r="S2100" s="4"/>
    </row>
    <row r="2101" spans="4:19" x14ac:dyDescent="0.25">
      <c r="D2101" s="4">
        <f t="shared" si="147"/>
        <v>209.79999999999237</v>
      </c>
      <c r="E2101" s="1">
        <v>237.8922</v>
      </c>
      <c r="F2101" s="1">
        <v>159.98599999999999</v>
      </c>
      <c r="G2101" s="1">
        <v>1.965769096906278</v>
      </c>
      <c r="H2101" s="1">
        <v>1.2161729774190055E-5</v>
      </c>
      <c r="I2101" s="1">
        <v>0.78059297969111807</v>
      </c>
      <c r="J2101" s="4">
        <f t="shared" si="145"/>
        <v>119.34960559965768</v>
      </c>
      <c r="K2101" s="20">
        <f t="shared" si="146"/>
        <v>1.9767622972084045</v>
      </c>
      <c r="L2101" s="4">
        <f t="shared" si="148"/>
        <v>1.0993200302126471E-2</v>
      </c>
      <c r="M2101" s="4"/>
      <c r="N2101" s="4"/>
      <c r="O2101" s="4"/>
      <c r="P2101" s="4"/>
      <c r="Q2101" s="4"/>
      <c r="R2101" s="4"/>
      <c r="S2101" s="4"/>
    </row>
    <row r="2102" spans="4:19" x14ac:dyDescent="0.25">
      <c r="D2102" s="4">
        <f t="shared" si="147"/>
        <v>209.89999999999236</v>
      </c>
      <c r="E2102" s="1">
        <v>237.9922</v>
      </c>
      <c r="F2102" s="1">
        <v>159.98599999999999</v>
      </c>
      <c r="G2102" s="1">
        <v>1.9651410714285711</v>
      </c>
      <c r="H2102" s="1">
        <v>1.213791502877581E-5</v>
      </c>
      <c r="I2102" s="1">
        <v>0.78066595006976325</v>
      </c>
      <c r="J2102" s="4">
        <f t="shared" si="145"/>
        <v>119.37319337450441</v>
      </c>
      <c r="K2102" s="20">
        <f t="shared" si="146"/>
        <v>1.9763052930889833</v>
      </c>
      <c r="L2102" s="4">
        <f t="shared" si="148"/>
        <v>1.1164221660412199E-2</v>
      </c>
      <c r="M2102" s="4"/>
      <c r="N2102" s="4"/>
      <c r="O2102" s="4"/>
      <c r="P2102" s="4"/>
      <c r="Q2102" s="4"/>
      <c r="R2102" s="4"/>
      <c r="S2102" s="4"/>
    </row>
    <row r="2103" spans="4:19" x14ac:dyDescent="0.25">
      <c r="D2103" s="4">
        <f t="shared" si="147"/>
        <v>209.99999999999235</v>
      </c>
      <c r="E2103" s="1">
        <v>238.09219999999999</v>
      </c>
      <c r="F2103" s="1">
        <v>159.98599999999999</v>
      </c>
      <c r="G2103" s="1">
        <v>1.9645337465878066</v>
      </c>
      <c r="H2103" s="1">
        <v>1.2114183573230465E-5</v>
      </c>
      <c r="I2103" s="1">
        <v>0.78073877755993593</v>
      </c>
      <c r="J2103" s="4">
        <f t="shared" si="145"/>
        <v>119.39673888359181</v>
      </c>
      <c r="K2103" s="20">
        <f t="shared" si="146"/>
        <v>1.9758487701248417</v>
      </c>
      <c r="L2103" s="4">
        <f t="shared" si="148"/>
        <v>1.1315023537035174E-2</v>
      </c>
      <c r="M2103" s="4"/>
      <c r="N2103" s="4"/>
      <c r="O2103" s="4"/>
      <c r="P2103" s="4"/>
      <c r="Q2103" s="4"/>
      <c r="R2103" s="4"/>
      <c r="S2103" s="4"/>
    </row>
    <row r="2104" spans="4:19" x14ac:dyDescent="0.25">
      <c r="D2104" s="4">
        <f t="shared" si="147"/>
        <v>210.09999999999235</v>
      </c>
      <c r="E2104" s="1">
        <v>238.19220000000001</v>
      </c>
      <c r="F2104" s="1">
        <v>159.98599999999999</v>
      </c>
      <c r="G2104" s="1">
        <v>1.9638883644222016</v>
      </c>
      <c r="H2104" s="1">
        <v>1.2090535005907775E-5</v>
      </c>
      <c r="I2104" s="1">
        <v>0.78081146266137536</v>
      </c>
      <c r="J2104" s="4">
        <f t="shared" si="145"/>
        <v>119.42024226643528</v>
      </c>
      <c r="K2104" s="20">
        <f t="shared" si="146"/>
        <v>1.9753927382937539</v>
      </c>
      <c r="L2104" s="4">
        <f t="shared" si="148"/>
        <v>1.1504373871552342E-2</v>
      </c>
      <c r="M2104" s="4"/>
      <c r="N2104" s="4"/>
      <c r="O2104" s="4"/>
      <c r="P2104" s="4"/>
      <c r="Q2104" s="4"/>
      <c r="R2104" s="4"/>
      <c r="S2104" s="4"/>
    </row>
    <row r="2105" spans="4:19" x14ac:dyDescent="0.25">
      <c r="D2105" s="4">
        <f t="shared" si="147"/>
        <v>210.19999999999234</v>
      </c>
      <c r="E2105" s="1">
        <v>238.29220000000001</v>
      </c>
      <c r="F2105" s="1">
        <v>159.98599999999999</v>
      </c>
      <c r="G2105" s="1">
        <v>1.963201580982711</v>
      </c>
      <c r="H2105" s="1">
        <v>1.2066968927545706E-5</v>
      </c>
      <c r="I2105" s="1">
        <v>0.78088400587141082</v>
      </c>
      <c r="J2105" s="4">
        <f t="shared" si="145"/>
        <v>119.44370366191211</v>
      </c>
      <c r="K2105" s="20">
        <f t="shared" si="146"/>
        <v>1.9749372074883884</v>
      </c>
      <c r="L2105" s="4">
        <f t="shared" si="148"/>
        <v>1.1735626505677388E-2</v>
      </c>
      <c r="M2105" s="4"/>
      <c r="N2105" s="4"/>
      <c r="O2105" s="4"/>
      <c r="P2105" s="4"/>
      <c r="Q2105" s="4"/>
      <c r="R2105" s="4"/>
      <c r="S2105" s="4"/>
    </row>
    <row r="2106" spans="4:19" x14ac:dyDescent="0.25">
      <c r="D2106" s="4">
        <f t="shared" si="147"/>
        <v>210.29999999999234</v>
      </c>
      <c r="E2106" s="1">
        <v>238.3922</v>
      </c>
      <c r="F2106" s="1">
        <v>159.98599999999999</v>
      </c>
      <c r="G2106" s="1">
        <v>1.9624995109190166</v>
      </c>
      <c r="H2106" s="1">
        <v>1.204348494124857E-5</v>
      </c>
      <c r="I2106" s="1">
        <v>0.78095640768497609</v>
      </c>
      <c r="J2106" s="4">
        <f t="shared" si="145"/>
        <v>119.46712320826509</v>
      </c>
      <c r="K2106" s="20">
        <f t="shared" si="146"/>
        <v>1.9744821875159317</v>
      </c>
      <c r="L2106" s="4">
        <f t="shared" si="148"/>
        <v>1.1982676596915098E-2</v>
      </c>
      <c r="M2106" s="4"/>
      <c r="N2106" s="4"/>
      <c r="O2106" s="4"/>
      <c r="P2106" s="4"/>
      <c r="Q2106" s="4"/>
      <c r="R2106" s="4"/>
      <c r="S2106" s="4"/>
    </row>
    <row r="2107" spans="4:19" x14ac:dyDescent="0.25">
      <c r="D2107" s="4">
        <f t="shared" si="147"/>
        <v>210.39999999999233</v>
      </c>
      <c r="E2107" s="1">
        <v>238.4922</v>
      </c>
      <c r="F2107" s="1">
        <v>159.98599999999999</v>
      </c>
      <c r="G2107" s="1">
        <v>1.9618211669699723</v>
      </c>
      <c r="H2107" s="1">
        <v>1.2020082652471208E-5</v>
      </c>
      <c r="I2107" s="1">
        <v>0.78102866859462361</v>
      </c>
      <c r="J2107" s="4">
        <f t="shared" si="145"/>
        <v>119.49050104310612</v>
      </c>
      <c r="K2107" s="20">
        <f t="shared" si="146"/>
        <v>1.9740276880977279</v>
      </c>
      <c r="L2107" s="4">
        <f t="shared" si="148"/>
        <v>1.2206521127755554E-2</v>
      </c>
      <c r="M2107" s="4"/>
      <c r="N2107" s="4"/>
      <c r="O2107" s="4"/>
      <c r="P2107" s="4"/>
      <c r="Q2107" s="4"/>
      <c r="R2107" s="4"/>
      <c r="S2107" s="4"/>
    </row>
    <row r="2108" spans="4:19" x14ac:dyDescent="0.25">
      <c r="D2108" s="4">
        <f t="shared" si="147"/>
        <v>210.49999999999233</v>
      </c>
      <c r="E2108" s="1">
        <v>238.59219999999999</v>
      </c>
      <c r="F2108" s="1">
        <v>159.98599999999999</v>
      </c>
      <c r="G2108" s="1">
        <v>1.9612003070973607</v>
      </c>
      <c r="H2108" s="1">
        <v>1.1996761669004074E-5</v>
      </c>
      <c r="I2108" s="1">
        <v>0.78110078909053848</v>
      </c>
      <c r="J2108" s="4">
        <f t="shared" si="145"/>
        <v>119.51383730341936</v>
      </c>
      <c r="K2108" s="20">
        <f t="shared" si="146"/>
        <v>1.9735737188689475</v>
      </c>
      <c r="L2108" s="4">
        <f t="shared" si="148"/>
        <v>1.2373411771586795E-2</v>
      </c>
      <c r="M2108" s="4"/>
      <c r="N2108" s="4"/>
      <c r="O2108" s="4"/>
      <c r="P2108" s="4"/>
      <c r="Q2108" s="4"/>
      <c r="R2108" s="4"/>
      <c r="S2108" s="4"/>
    </row>
    <row r="2109" spans="4:19" x14ac:dyDescent="0.25">
      <c r="D2109" s="4">
        <f t="shared" si="147"/>
        <v>210.59999999999232</v>
      </c>
      <c r="E2109" s="1">
        <v>238.69220000000001</v>
      </c>
      <c r="F2109" s="1">
        <v>159.98599999999999</v>
      </c>
      <c r="G2109" s="1">
        <v>1.9605917083712461</v>
      </c>
      <c r="H2109" s="1">
        <v>1.1973521600956351E-5</v>
      </c>
      <c r="I2109" s="1">
        <v>0.78117276966055249</v>
      </c>
      <c r="J2109" s="4">
        <f t="shared" si="145"/>
        <v>119.53713212556508</v>
      </c>
      <c r="K2109" s="20">
        <f t="shared" si="146"/>
        <v>1.9731202893782598</v>
      </c>
      <c r="L2109" s="4">
        <f t="shared" si="148"/>
        <v>1.2528581007013706E-2</v>
      </c>
      <c r="M2109" s="4"/>
      <c r="N2109" s="4"/>
      <c r="O2109" s="4"/>
      <c r="P2109" s="4"/>
      <c r="Q2109" s="4"/>
      <c r="R2109" s="4"/>
      <c r="S2109" s="4"/>
    </row>
    <row r="2110" spans="4:19" x14ac:dyDescent="0.25">
      <c r="D2110" s="4">
        <f t="shared" si="147"/>
        <v>210.69999999999231</v>
      </c>
      <c r="E2110" s="1">
        <v>238.79220000000001</v>
      </c>
      <c r="F2110" s="1">
        <v>159.98599999999999</v>
      </c>
      <c r="G2110" s="1">
        <v>1.960035657415832</v>
      </c>
      <c r="H2110" s="1">
        <v>1.1950362060740451E-5</v>
      </c>
      <c r="I2110" s="1">
        <v>0.78124461079015828</v>
      </c>
      <c r="J2110" s="4">
        <f t="shared" si="145"/>
        <v>119.56038564528316</v>
      </c>
      <c r="K2110" s="20">
        <f t="shared" si="146"/>
        <v>1.9726674090875138</v>
      </c>
      <c r="L2110" s="4">
        <f t="shared" si="148"/>
        <v>1.2631751671681846E-2</v>
      </c>
      <c r="M2110" s="4"/>
      <c r="N2110" s="4"/>
      <c r="O2110" s="4"/>
      <c r="P2110" s="4"/>
      <c r="Q2110" s="4"/>
      <c r="R2110" s="4"/>
      <c r="S2110" s="4"/>
    </row>
    <row r="2111" spans="4:19" x14ac:dyDescent="0.25">
      <c r="D2111" s="4">
        <f t="shared" si="147"/>
        <v>210.79999999999231</v>
      </c>
      <c r="E2111" s="1">
        <v>238.8922</v>
      </c>
      <c r="F2111" s="1">
        <v>159.98599999999999</v>
      </c>
      <c r="G2111" s="1">
        <v>1.9595506255686983</v>
      </c>
      <c r="H2111" s="1">
        <v>1.1927282663057285E-5</v>
      </c>
      <c r="I2111" s="1">
        <v>0.78131631296252269</v>
      </c>
      <c r="J2111" s="4">
        <f t="shared" si="145"/>
        <v>119.5835979976963</v>
      </c>
      <c r="K2111" s="20">
        <f t="shared" si="146"/>
        <v>1.9722150873714606</v>
      </c>
      <c r="L2111" s="4">
        <f t="shared" si="148"/>
        <v>1.2664461802762261E-2</v>
      </c>
      <c r="M2111" s="4"/>
      <c r="N2111" s="4"/>
      <c r="O2111" s="4"/>
      <c r="P2111" s="4"/>
      <c r="Q2111" s="4"/>
      <c r="R2111" s="4"/>
      <c r="S2111" s="4"/>
    </row>
    <row r="2112" spans="4:19" x14ac:dyDescent="0.25">
      <c r="D2112" s="4">
        <f t="shared" si="147"/>
        <v>210.8999999999923</v>
      </c>
      <c r="E2112" s="1">
        <v>238.9922</v>
      </c>
      <c r="F2112" s="1">
        <v>159.98599999999999</v>
      </c>
      <c r="G2112" s="1">
        <v>1.9591085873521379</v>
      </c>
      <c r="H2112" s="1">
        <v>1.190428302487923E-5</v>
      </c>
      <c r="I2112" s="1">
        <v>0.78138787665850107</v>
      </c>
      <c r="J2112" s="4">
        <f t="shared" si="145"/>
        <v>119.60676931731373</v>
      </c>
      <c r="K2112" s="20">
        <f t="shared" si="146"/>
        <v>1.9717633335174691</v>
      </c>
      <c r="L2112" s="4">
        <f t="shared" si="148"/>
        <v>1.2654746165331243E-2</v>
      </c>
      <c r="M2112" s="4"/>
      <c r="N2112" s="4"/>
      <c r="O2112" s="4"/>
      <c r="P2112" s="4"/>
      <c r="Q2112" s="4"/>
      <c r="R2112" s="4"/>
      <c r="S2112" s="4"/>
    </row>
    <row r="2113" spans="4:19" x14ac:dyDescent="0.25">
      <c r="D2113" s="4">
        <f t="shared" si="147"/>
        <v>210.9999999999923</v>
      </c>
      <c r="E2113" s="1">
        <v>239.09219999999999</v>
      </c>
      <c r="F2113" s="1">
        <v>159.98599999999999</v>
      </c>
      <c r="G2113" s="1">
        <v>1.958668300727934</v>
      </c>
      <c r="H2113" s="1">
        <v>1.1881362765436785E-5</v>
      </c>
      <c r="I2113" s="1">
        <v>0.78145930235665029</v>
      </c>
      <c r="J2113" s="4">
        <f t="shared" si="145"/>
        <v>119.62989973803445</v>
      </c>
      <c r="K2113" s="20">
        <f t="shared" si="146"/>
        <v>1.9713121567252689</v>
      </c>
      <c r="L2113" s="4">
        <f t="shared" si="148"/>
        <v>1.2643855997334974E-2</v>
      </c>
      <c r="M2113" s="4"/>
      <c r="N2113" s="4"/>
      <c r="O2113" s="4"/>
      <c r="P2113" s="4"/>
      <c r="Q2113" s="4"/>
      <c r="R2113" s="4"/>
      <c r="S2113" s="4"/>
    </row>
    <row r="2114" spans="4:19" x14ac:dyDescent="0.25">
      <c r="D2114" s="4">
        <f t="shared" si="147"/>
        <v>211.09999999999229</v>
      </c>
      <c r="E2114" s="1">
        <v>239.19220000000001</v>
      </c>
      <c r="F2114" s="1">
        <v>159.98599999999999</v>
      </c>
      <c r="G2114" s="1">
        <v>1.9582378867151951</v>
      </c>
      <c r="H2114" s="1">
        <v>1.1858521506201217E-5</v>
      </c>
      <c r="I2114" s="1">
        <v>0.78153059053324292</v>
      </c>
      <c r="J2114" s="4">
        <f t="shared" si="145"/>
        <v>119.65298939315065</v>
      </c>
      <c r="K2114" s="20">
        <f t="shared" si="146"/>
        <v>1.9708615661067026</v>
      </c>
      <c r="L2114" s="4">
        <f t="shared" si="148"/>
        <v>1.2623679391507547E-2</v>
      </c>
      <c r="M2114" s="4"/>
      <c r="N2114" s="4"/>
      <c r="O2114" s="4"/>
      <c r="P2114" s="4"/>
      <c r="Q2114" s="4"/>
      <c r="R2114" s="4"/>
      <c r="S2114" s="4"/>
    </row>
    <row r="2115" spans="4:19" x14ac:dyDescent="0.25">
      <c r="D2115" s="4">
        <f t="shared" si="147"/>
        <v>211.19999999999229</v>
      </c>
      <c r="E2115" s="1">
        <v>239.29220000000001</v>
      </c>
      <c r="F2115" s="1">
        <v>159.98599999999999</v>
      </c>
      <c r="G2115" s="1">
        <v>1.9577655937215646</v>
      </c>
      <c r="H2115" s="1">
        <v>1.1835758870871398E-5</v>
      </c>
      <c r="I2115" s="1">
        <v>0.78160174166228014</v>
      </c>
      <c r="J2115" s="4">
        <f t="shared" si="145"/>
        <v>119.6760384153512</v>
      </c>
      <c r="K2115" s="20">
        <f t="shared" si="146"/>
        <v>1.9704115706855001</v>
      </c>
      <c r="L2115" s="4">
        <f t="shared" si="148"/>
        <v>1.2645976963935546E-2</v>
      </c>
      <c r="M2115" s="4"/>
      <c r="N2115" s="4"/>
      <c r="O2115" s="4"/>
      <c r="P2115" s="4"/>
      <c r="Q2115" s="4"/>
      <c r="R2115" s="4"/>
      <c r="S2115" s="4"/>
    </row>
    <row r="2116" spans="4:19" x14ac:dyDescent="0.25">
      <c r="D2116" s="4">
        <f t="shared" si="147"/>
        <v>211.29999999999228</v>
      </c>
      <c r="E2116" s="1">
        <v>239.3922</v>
      </c>
      <c r="F2116" s="1">
        <v>159.98599999999999</v>
      </c>
      <c r="G2116" s="1">
        <v>1.9572671860782525</v>
      </c>
      <c r="H2116" s="1">
        <v>1.1813074485356866E-5</v>
      </c>
      <c r="I2116" s="1">
        <v>0.78167275621550536</v>
      </c>
      <c r="J2116" s="4">
        <f t="shared" ref="J2116:J2179" si="149">$B$2+($B$3-$B$2)*$B$4*I2116/(1-(1-$B$4)*I2116)</f>
        <v>119.6990469367247</v>
      </c>
      <c r="K2116" s="20">
        <f t="shared" ref="K2116:K2179" si="150">$B$19+$B$20*I2116+$B$21*F2116+($B$22+$B$23*F2116-$B$19-$B$20*I2116-$B$21*F2116)/(1+EXP($B$24*(F2116-J2116-$B$25-$B$26*F2116)))</f>
        <v>1.9699621793970676</v>
      </c>
      <c r="L2116" s="4">
        <f t="shared" si="148"/>
        <v>1.2694993318815184E-2</v>
      </c>
      <c r="M2116" s="4"/>
      <c r="N2116" s="4"/>
      <c r="O2116" s="4"/>
      <c r="P2116" s="4"/>
      <c r="Q2116" s="4"/>
      <c r="R2116" s="4"/>
      <c r="S2116" s="4"/>
    </row>
    <row r="2117" spans="4:19" x14ac:dyDescent="0.25">
      <c r="D2117" s="4">
        <f t="shared" ref="D2117:D2180" si="151">D2116+0.1</f>
        <v>211.39999999999227</v>
      </c>
      <c r="E2117" s="1">
        <v>239.4922</v>
      </c>
      <c r="F2117" s="1">
        <v>159.98599999999999</v>
      </c>
      <c r="G2117" s="1">
        <v>1.9567343835304818</v>
      </c>
      <c r="H2117" s="1">
        <v>1.1790467977764583E-5</v>
      </c>
      <c r="I2117" s="1">
        <v>0.78174363466241747</v>
      </c>
      <c r="J2117" s="4">
        <f t="shared" si="149"/>
        <v>119.72201508876333</v>
      </c>
      <c r="K2117" s="20">
        <f t="shared" si="150"/>
        <v>1.9695134010882793</v>
      </c>
      <c r="L2117" s="4">
        <f t="shared" si="148"/>
        <v>1.2779017557797534E-2</v>
      </c>
      <c r="M2117" s="4"/>
      <c r="N2117" s="4"/>
      <c r="O2117" s="4"/>
      <c r="P2117" s="4"/>
      <c r="Q2117" s="4"/>
      <c r="R2117" s="4"/>
      <c r="S2117" s="4"/>
    </row>
    <row r="2118" spans="4:19" x14ac:dyDescent="0.25">
      <c r="D2118" s="4">
        <f t="shared" si="151"/>
        <v>211.49999999999227</v>
      </c>
      <c r="E2118" s="1">
        <v>239.59219999999999</v>
      </c>
      <c r="F2118" s="1">
        <v>159.98599999999999</v>
      </c>
      <c r="G2118" s="1">
        <v>1.9562409121929021</v>
      </c>
      <c r="H2118" s="1">
        <v>1.1767938978383607E-5</v>
      </c>
      <c r="I2118" s="1">
        <v>0.78181437747028404</v>
      </c>
      <c r="J2118" s="4">
        <f t="shared" si="149"/>
        <v>119.74494300236569</v>
      </c>
      <c r="K2118" s="20">
        <f t="shared" si="150"/>
        <v>1.9690652445173054</v>
      </c>
      <c r="L2118" s="4">
        <f t="shared" si="148"/>
        <v>1.2824332324403276E-2</v>
      </c>
      <c r="M2118" s="4"/>
      <c r="N2118" s="4"/>
      <c r="O2118" s="4"/>
      <c r="P2118" s="4"/>
      <c r="Q2118" s="4"/>
      <c r="R2118" s="4"/>
      <c r="S2118" s="4"/>
    </row>
    <row r="2119" spans="4:19" x14ac:dyDescent="0.25">
      <c r="D2119" s="4">
        <f t="shared" si="151"/>
        <v>211.59999999999226</v>
      </c>
      <c r="E2119" s="1">
        <v>239.69220000000001</v>
      </c>
      <c r="F2119" s="1">
        <v>159.98599999999999</v>
      </c>
      <c r="G2119" s="1">
        <v>1.9558375682438576</v>
      </c>
      <c r="H2119" s="1">
        <v>1.1745487119669371E-5</v>
      </c>
      <c r="I2119" s="1">
        <v>0.78188498510415438</v>
      </c>
      <c r="J2119" s="4">
        <f t="shared" si="149"/>
        <v>119.76783080784023</v>
      </c>
      <c r="K2119" s="20">
        <f t="shared" si="150"/>
        <v>1.9686177183534419</v>
      </c>
      <c r="L2119" s="4">
        <f t="shared" si="148"/>
        <v>1.2780150109584332E-2</v>
      </c>
      <c r="M2119" s="4"/>
      <c r="N2119" s="4"/>
      <c r="O2119" s="4"/>
      <c r="P2119" s="4"/>
      <c r="Q2119" s="4"/>
      <c r="R2119" s="4"/>
      <c r="S2119" s="4"/>
    </row>
    <row r="2120" spans="4:19" x14ac:dyDescent="0.25">
      <c r="D2120" s="4">
        <f t="shared" si="151"/>
        <v>211.69999999999226</v>
      </c>
      <c r="E2120" s="1">
        <v>239.79220000000001</v>
      </c>
      <c r="F2120" s="1">
        <v>159.98570000000001</v>
      </c>
      <c r="G2120" s="1">
        <v>1.9554678230209277</v>
      </c>
      <c r="H2120" s="1">
        <v>1.1722112374774461E-5</v>
      </c>
      <c r="I2120" s="1">
        <v>0.78195545802687239</v>
      </c>
      <c r="J2120" s="4">
        <f t="shared" si="149"/>
        <v>119.79067863490863</v>
      </c>
      <c r="K2120" s="20">
        <f t="shared" si="150"/>
        <v>1.9681515851562179</v>
      </c>
      <c r="L2120" s="4">
        <f t="shared" si="148"/>
        <v>1.2683762135290211E-2</v>
      </c>
      <c r="M2120" s="4"/>
      <c r="N2120" s="4"/>
      <c r="O2120" s="4"/>
      <c r="P2120" s="4"/>
      <c r="Q2120" s="4"/>
      <c r="R2120" s="4"/>
      <c r="S2120" s="4"/>
    </row>
    <row r="2121" spans="4:19" x14ac:dyDescent="0.25">
      <c r="D2121" s="4">
        <f t="shared" si="151"/>
        <v>211.79999999999225</v>
      </c>
      <c r="E2121" s="1">
        <v>239.8922</v>
      </c>
      <c r="F2121" s="1">
        <v>159.9854</v>
      </c>
      <c r="G2121" s="1">
        <v>1.9550888421292079</v>
      </c>
      <c r="H2121" s="1">
        <v>1.1698819176634263E-5</v>
      </c>
      <c r="I2121" s="1">
        <v>0.78202579070112099</v>
      </c>
      <c r="J2121" s="4">
        <f t="shared" si="149"/>
        <v>119.81348466765451</v>
      </c>
      <c r="K2121" s="20">
        <f t="shared" si="150"/>
        <v>1.9676861274425361</v>
      </c>
      <c r="L2121" s="4">
        <f t="shared" si="148"/>
        <v>1.2597285313328266E-2</v>
      </c>
      <c r="M2121" s="4"/>
      <c r="N2121" s="4"/>
      <c r="O2121" s="4"/>
      <c r="P2121" s="4"/>
      <c r="Q2121" s="4"/>
      <c r="R2121" s="4"/>
      <c r="S2121" s="4"/>
    </row>
    <row r="2122" spans="4:19" x14ac:dyDescent="0.25">
      <c r="D2122" s="4">
        <f t="shared" si="151"/>
        <v>211.89999999999225</v>
      </c>
      <c r="E2122" s="1">
        <v>239.9922</v>
      </c>
      <c r="F2122" s="1">
        <v>159.9854</v>
      </c>
      <c r="G2122" s="1">
        <v>1.9546474408553225</v>
      </c>
      <c r="H2122" s="1">
        <v>1.167660349276287E-5</v>
      </c>
      <c r="I2122" s="1">
        <v>0.78209598361618082</v>
      </c>
      <c r="J2122" s="4">
        <f t="shared" si="149"/>
        <v>119.83624904368992</v>
      </c>
      <c r="K2122" s="20">
        <f t="shared" si="150"/>
        <v>1.9672406106388944</v>
      </c>
      <c r="L2122" s="4">
        <f t="shared" si="148"/>
        <v>1.2593169783571945E-2</v>
      </c>
      <c r="M2122" s="4"/>
      <c r="N2122" s="4"/>
      <c r="O2122" s="4"/>
      <c r="P2122" s="4"/>
      <c r="Q2122" s="4"/>
      <c r="R2122" s="4"/>
      <c r="S2122" s="4"/>
    </row>
    <row r="2123" spans="4:19" x14ac:dyDescent="0.25">
      <c r="D2123" s="4">
        <f t="shared" si="151"/>
        <v>211.99999999999224</v>
      </c>
      <c r="E2123" s="1">
        <v>240.09219999999999</v>
      </c>
      <c r="F2123" s="1">
        <v>159.9854</v>
      </c>
      <c r="G2123" s="1">
        <v>1.954213045950864</v>
      </c>
      <c r="H2123" s="1">
        <v>1.1654463467697187E-5</v>
      </c>
      <c r="I2123" s="1">
        <v>0.78216604323713734</v>
      </c>
      <c r="J2123" s="4">
        <f t="shared" si="149"/>
        <v>119.85897383925186</v>
      </c>
      <c r="K2123" s="20">
        <f t="shared" si="150"/>
        <v>1.9667957587137155</v>
      </c>
      <c r="L2123" s="4">
        <f t="shared" si="148"/>
        <v>1.25827127628515E-2</v>
      </c>
      <c r="M2123" s="4"/>
      <c r="N2123" s="4"/>
      <c r="O2123" s="4"/>
      <c r="P2123" s="4"/>
      <c r="Q2123" s="4"/>
      <c r="R2123" s="4"/>
      <c r="S2123" s="4"/>
    </row>
    <row r="2124" spans="4:19" x14ac:dyDescent="0.25">
      <c r="D2124" s="4">
        <f t="shared" si="151"/>
        <v>212.09999999999224</v>
      </c>
      <c r="E2124" s="1">
        <v>240.19220000000001</v>
      </c>
      <c r="F2124" s="1">
        <v>159.9854</v>
      </c>
      <c r="G2124" s="1">
        <v>1.9538270586897173</v>
      </c>
      <c r="H2124" s="1">
        <v>1.1632398744706804E-5</v>
      </c>
      <c r="I2124" s="1">
        <v>0.78223597001794354</v>
      </c>
      <c r="J2124" s="4">
        <f t="shared" si="149"/>
        <v>119.8816591816921</v>
      </c>
      <c r="K2124" s="20">
        <f t="shared" si="150"/>
        <v>1.966351579881668</v>
      </c>
      <c r="L2124" s="4">
        <f t="shared" si="148"/>
        <v>1.2524521191950688E-2</v>
      </c>
      <c r="M2124" s="4"/>
      <c r="N2124" s="4"/>
      <c r="O2124" s="4"/>
      <c r="P2124" s="4"/>
      <c r="Q2124" s="4"/>
      <c r="R2124" s="4"/>
      <c r="S2124" s="4"/>
    </row>
    <row r="2125" spans="4:19" x14ac:dyDescent="0.25">
      <c r="D2125" s="4">
        <f t="shared" si="151"/>
        <v>212.19999999999223</v>
      </c>
      <c r="E2125" s="1">
        <v>240.29220000000001</v>
      </c>
      <c r="F2125" s="1">
        <v>159.9854</v>
      </c>
      <c r="G2125" s="1">
        <v>1.9534792879890805</v>
      </c>
      <c r="H2125" s="1">
        <v>1.1610408969142028E-5</v>
      </c>
      <c r="I2125" s="1">
        <v>0.78230576441041177</v>
      </c>
      <c r="J2125" s="4">
        <f t="shared" si="149"/>
        <v>119.90430519779187</v>
      </c>
      <c r="K2125" s="20">
        <f t="shared" si="150"/>
        <v>1.9659080822678543</v>
      </c>
      <c r="L2125" s="4">
        <f t="shared" si="148"/>
        <v>1.2428794278773747E-2</v>
      </c>
      <c r="M2125" s="4"/>
      <c r="N2125" s="4"/>
      <c r="O2125" s="4"/>
      <c r="P2125" s="4"/>
      <c r="Q2125" s="4"/>
      <c r="R2125" s="4"/>
      <c r="S2125" s="4"/>
    </row>
    <row r="2126" spans="4:19" x14ac:dyDescent="0.25">
      <c r="D2126" s="4">
        <f t="shared" si="151"/>
        <v>212.29999999999222</v>
      </c>
      <c r="E2126" s="1">
        <v>240.3922</v>
      </c>
      <c r="F2126" s="1">
        <v>159.9854</v>
      </c>
      <c r="G2126" s="1">
        <v>1.9531490332120105</v>
      </c>
      <c r="H2126" s="1">
        <v>1.1588493788418444E-5</v>
      </c>
      <c r="I2126" s="1">
        <v>0.78237542686422668</v>
      </c>
      <c r="J2126" s="4">
        <f t="shared" si="149"/>
        <v>119.92691201376516</v>
      </c>
      <c r="K2126" s="20">
        <f t="shared" si="150"/>
        <v>1.9654652739077376</v>
      </c>
      <c r="L2126" s="4">
        <f t="shared" ref="L2126:L2189" si="152">ABS(G2126-K2126)</f>
        <v>1.2316240695727121E-2</v>
      </c>
      <c r="M2126" s="4"/>
      <c r="N2126" s="4"/>
      <c r="O2126" s="4"/>
      <c r="P2126" s="4"/>
      <c r="Q2126" s="4"/>
      <c r="R2126" s="4"/>
      <c r="S2126" s="4"/>
    </row>
    <row r="2127" spans="4:19" x14ac:dyDescent="0.25">
      <c r="D2127" s="4">
        <f t="shared" si="151"/>
        <v>212.39999999999222</v>
      </c>
      <c r="E2127" s="1">
        <v>240.4922</v>
      </c>
      <c r="F2127" s="1">
        <v>159.9854</v>
      </c>
      <c r="G2127" s="1">
        <v>1.9528041287534117</v>
      </c>
      <c r="H2127" s="1">
        <v>1.1566652852004523E-5</v>
      </c>
      <c r="I2127" s="1">
        <v>0.78244495782695722</v>
      </c>
      <c r="J2127" s="4">
        <f t="shared" si="149"/>
        <v>119.94947975526162</v>
      </c>
      <c r="K2127" s="20">
        <f t="shared" si="150"/>
        <v>1.9650231627470984</v>
      </c>
      <c r="L2127" s="4">
        <f t="shared" si="152"/>
        <v>1.2219033993686734E-2</v>
      </c>
      <c r="M2127" s="4"/>
      <c r="N2127" s="4"/>
      <c r="O2127" s="4"/>
      <c r="P2127" s="4"/>
      <c r="Q2127" s="4"/>
      <c r="R2127" s="4"/>
      <c r="S2127" s="4"/>
    </row>
    <row r="2128" spans="4:19" x14ac:dyDescent="0.25">
      <c r="D2128" s="4">
        <f t="shared" si="151"/>
        <v>212.49999999999221</v>
      </c>
      <c r="E2128" s="1">
        <v>240.59219999999999</v>
      </c>
      <c r="F2128" s="1">
        <v>159.9854</v>
      </c>
      <c r="G2128" s="1">
        <v>1.9524224408553226</v>
      </c>
      <c r="H2128" s="1">
        <v>1.1544885811405899E-5</v>
      </c>
      <c r="I2128" s="1">
        <v>0.7825143577440693</v>
      </c>
      <c r="J2128" s="4">
        <f t="shared" si="149"/>
        <v>119.97200854736994</v>
      </c>
      <c r="K2128" s="20">
        <f t="shared" si="150"/>
        <v>1.9645817566419912</v>
      </c>
      <c r="L2128" s="4">
        <f t="shared" si="152"/>
        <v>1.2159315786668623E-2</v>
      </c>
      <c r="M2128" s="4"/>
      <c r="N2128" s="4"/>
      <c r="O2128" s="4"/>
      <c r="P2128" s="4"/>
      <c r="Q2128" s="4"/>
      <c r="R2128" s="4"/>
      <c r="S2128" s="4"/>
    </row>
    <row r="2129" spans="4:19" x14ac:dyDescent="0.25">
      <c r="D2129" s="4">
        <f t="shared" si="151"/>
        <v>212.59999999999221</v>
      </c>
      <c r="E2129" s="1">
        <v>240.69220000000001</v>
      </c>
      <c r="F2129" s="1">
        <v>159.9854</v>
      </c>
      <c r="G2129" s="1">
        <v>1.9519614535941761</v>
      </c>
      <c r="H2129" s="1">
        <v>1.152319232015429E-5</v>
      </c>
      <c r="I2129" s="1">
        <v>0.7825836270589378</v>
      </c>
      <c r="J2129" s="4">
        <f t="shared" si="149"/>
        <v>119.99449851462057</v>
      </c>
      <c r="K2129" s="20">
        <f t="shared" si="150"/>
        <v>1.9641410633587306</v>
      </c>
      <c r="L2129" s="4">
        <f t="shared" si="152"/>
        <v>1.2179609764554566E-2</v>
      </c>
      <c r="M2129" s="4"/>
      <c r="N2129" s="4"/>
      <c r="O2129" s="4"/>
      <c r="P2129" s="4"/>
      <c r="Q2129" s="4"/>
      <c r="R2129" s="4"/>
      <c r="S2129" s="4"/>
    </row>
    <row r="2130" spans="4:19" x14ac:dyDescent="0.25">
      <c r="D2130" s="4">
        <f t="shared" si="151"/>
        <v>212.6999999999922</v>
      </c>
      <c r="E2130" s="1">
        <v>240.79220000000001</v>
      </c>
      <c r="F2130" s="1">
        <v>159.9854</v>
      </c>
      <c r="G2130" s="1">
        <v>1.9514388421292079</v>
      </c>
      <c r="H2130" s="1">
        <v>1.1501572033791492E-5</v>
      </c>
      <c r="I2130" s="1">
        <v>0.78265276621285873</v>
      </c>
      <c r="J2130" s="4">
        <f t="shared" si="149"/>
        <v>120.01694978098917</v>
      </c>
      <c r="K2130" s="20">
        <f t="shared" si="150"/>
        <v>1.9637010905738723</v>
      </c>
      <c r="L2130" s="4">
        <f t="shared" si="152"/>
        <v>1.2262248444664392E-2</v>
      </c>
      <c r="M2130" s="4"/>
      <c r="N2130" s="4"/>
      <c r="O2130" s="4"/>
      <c r="P2130" s="4"/>
      <c r="Q2130" s="4"/>
      <c r="R2130" s="4"/>
      <c r="S2130" s="4"/>
    </row>
    <row r="2131" spans="4:19" x14ac:dyDescent="0.25">
      <c r="D2131" s="4">
        <f t="shared" si="151"/>
        <v>212.7999999999922</v>
      </c>
      <c r="E2131" s="1">
        <v>240.8922</v>
      </c>
      <c r="F2131" s="1">
        <v>159.9854</v>
      </c>
      <c r="G2131" s="1">
        <v>1.9508980777979976</v>
      </c>
      <c r="H2131" s="1">
        <v>1.148002460985769E-5</v>
      </c>
      <c r="I2131" s="1">
        <v>0.78272177564506151</v>
      </c>
      <c r="J2131" s="4">
        <f t="shared" si="149"/>
        <v>120.03936246989943</v>
      </c>
      <c r="K2131" s="20">
        <f t="shared" si="150"/>
        <v>1.9632618458742206</v>
      </c>
      <c r="L2131" s="4">
        <f t="shared" si="152"/>
        <v>1.236376807622297E-2</v>
      </c>
      <c r="M2131" s="4"/>
      <c r="N2131" s="4"/>
      <c r="O2131" s="4"/>
      <c r="P2131" s="4"/>
      <c r="Q2131" s="4"/>
      <c r="R2131" s="4"/>
      <c r="S2131" s="4"/>
    </row>
    <row r="2132" spans="4:19" x14ac:dyDescent="0.25">
      <c r="D2132" s="4">
        <f t="shared" si="151"/>
        <v>212.89999999999219</v>
      </c>
      <c r="E2132" s="1">
        <v>240.9922</v>
      </c>
      <c r="F2132" s="1">
        <v>159.9854</v>
      </c>
      <c r="G2132" s="1">
        <v>1.9503636828935391</v>
      </c>
      <c r="H2132" s="1">
        <v>1.1458549707876826E-5</v>
      </c>
      <c r="I2132" s="1">
        <v>0.78279065579272067</v>
      </c>
      <c r="J2132" s="4">
        <f t="shared" si="149"/>
        <v>120.06173670422618</v>
      </c>
      <c r="K2132" s="20">
        <f t="shared" si="150"/>
        <v>1.9628233367568453</v>
      </c>
      <c r="L2132" s="4">
        <f t="shared" si="152"/>
        <v>1.2459653863306164E-2</v>
      </c>
      <c r="M2132" s="4"/>
      <c r="N2132" s="4"/>
      <c r="O2132" s="4"/>
      <c r="P2132" s="4"/>
      <c r="Q2132" s="4"/>
      <c r="R2132" s="4"/>
      <c r="S2132" s="4"/>
    </row>
    <row r="2133" spans="4:19" x14ac:dyDescent="0.25">
      <c r="D2133" s="4">
        <f t="shared" si="151"/>
        <v>212.99999999999218</v>
      </c>
      <c r="E2133" s="1">
        <v>241.09219999999999</v>
      </c>
      <c r="F2133" s="1">
        <v>159.9854</v>
      </c>
      <c r="G2133" s="1">
        <v>1.9498847020018193</v>
      </c>
      <c r="H2133" s="1">
        <v>1.1437146989344359E-5</v>
      </c>
      <c r="I2133" s="1">
        <v>0.78285940709096791</v>
      </c>
      <c r="J2133" s="4">
        <f t="shared" si="149"/>
        <v>120.08407260629841</v>
      </c>
      <c r="K2133" s="20">
        <f t="shared" si="150"/>
        <v>1.9623855706291125</v>
      </c>
      <c r="L2133" s="4">
        <f t="shared" si="152"/>
        <v>1.250086862729316E-2</v>
      </c>
      <c r="M2133" s="4"/>
      <c r="N2133" s="4"/>
      <c r="O2133" s="4"/>
      <c r="P2133" s="4"/>
      <c r="Q2133" s="4"/>
      <c r="R2133" s="4"/>
      <c r="S2133" s="4"/>
    </row>
    <row r="2134" spans="4:19" x14ac:dyDescent="0.25">
      <c r="D2134" s="4">
        <f t="shared" si="151"/>
        <v>213.09999999999218</v>
      </c>
      <c r="E2134" s="1">
        <v>241.19220000000001</v>
      </c>
      <c r="F2134" s="1">
        <v>159.9854</v>
      </c>
      <c r="G2134" s="1">
        <v>1.9494273771610551</v>
      </c>
      <c r="H2134" s="1">
        <v>1.1415816117713457E-5</v>
      </c>
      <c r="I2134" s="1">
        <v>0.782928029972904</v>
      </c>
      <c r="J2134" s="4">
        <f t="shared" si="149"/>
        <v>120.10637029790217</v>
      </c>
      <c r="K2134" s="20">
        <f t="shared" si="150"/>
        <v>1.9619485548087243</v>
      </c>
      <c r="L2134" s="4">
        <f t="shared" si="152"/>
        <v>1.2521177647669246E-2</v>
      </c>
      <c r="M2134" s="4"/>
      <c r="N2134" s="4"/>
      <c r="O2134" s="4"/>
      <c r="P2134" s="4"/>
      <c r="Q2134" s="4"/>
      <c r="R2134" s="4"/>
      <c r="S2134" s="4"/>
    </row>
    <row r="2135" spans="4:19" x14ac:dyDescent="0.25">
      <c r="D2135" s="4">
        <f t="shared" si="151"/>
        <v>213.19999999999217</v>
      </c>
      <c r="E2135" s="1">
        <v>241.29220000000001</v>
      </c>
      <c r="F2135" s="1">
        <v>159.9854</v>
      </c>
      <c r="G2135" s="1">
        <v>1.9490356574158321</v>
      </c>
      <c r="H2135" s="1">
        <v>1.1394556758381993E-5</v>
      </c>
      <c r="I2135" s="1">
        <v>0.78299652486961024</v>
      </c>
      <c r="J2135" s="4">
        <f t="shared" si="149"/>
        <v>120.1286299002837</v>
      </c>
      <c r="K2135" s="20">
        <f t="shared" si="150"/>
        <v>1.9615122965237746</v>
      </c>
      <c r="L2135" s="4">
        <f t="shared" si="152"/>
        <v>1.24766391079425E-2</v>
      </c>
      <c r="M2135" s="4"/>
      <c r="N2135" s="4"/>
      <c r="O2135" s="4"/>
      <c r="P2135" s="4"/>
      <c r="Q2135" s="4"/>
      <c r="R2135" s="4"/>
      <c r="S2135" s="4"/>
    </row>
    <row r="2136" spans="4:19" x14ac:dyDescent="0.25">
      <c r="D2136" s="4">
        <f t="shared" si="151"/>
        <v>213.29999999999217</v>
      </c>
      <c r="E2136" s="1">
        <v>241.3922</v>
      </c>
      <c r="F2136" s="1">
        <v>159.9854</v>
      </c>
      <c r="G2136" s="1">
        <v>1.9486710077343035</v>
      </c>
      <c r="H2136" s="1">
        <v>1.1373368578679821E-5</v>
      </c>
      <c r="I2136" s="1">
        <v>0.78306489221016051</v>
      </c>
      <c r="J2136" s="4">
        <f t="shared" si="149"/>
        <v>120.15085153415225</v>
      </c>
      <c r="K2136" s="20">
        <f t="shared" si="150"/>
        <v>1.9610768029128196</v>
      </c>
      <c r="L2136" s="4">
        <f t="shared" si="152"/>
        <v>1.2405795178516144E-2</v>
      </c>
      <c r="M2136" s="4"/>
      <c r="N2136" s="4"/>
      <c r="O2136" s="4"/>
      <c r="P2136" s="4"/>
      <c r="Q2136" s="4"/>
      <c r="R2136" s="4"/>
      <c r="S2136" s="4"/>
    </row>
    <row r="2137" spans="4:19" x14ac:dyDescent="0.25">
      <c r="D2137" s="4">
        <f t="shared" si="151"/>
        <v>213.39999999999216</v>
      </c>
      <c r="E2137" s="1">
        <v>241.4922</v>
      </c>
      <c r="F2137" s="1">
        <v>159.9854</v>
      </c>
      <c r="G2137" s="1">
        <v>1.9483394790718831</v>
      </c>
      <c r="H2137" s="1">
        <v>1.1352251247855898E-5</v>
      </c>
      <c r="I2137" s="1">
        <v>0.78313313242163263</v>
      </c>
      <c r="J2137" s="4">
        <f t="shared" si="149"/>
        <v>120.17303531968312</v>
      </c>
      <c r="K2137" s="20">
        <f t="shared" si="150"/>
        <v>1.9606420810249561</v>
      </c>
      <c r="L2137" s="4">
        <f t="shared" si="152"/>
        <v>1.2302601953072978E-2</v>
      </c>
      <c r="M2137" s="4"/>
      <c r="N2137" s="4"/>
      <c r="O2137" s="4"/>
      <c r="P2137" s="4"/>
      <c r="Q2137" s="4"/>
      <c r="R2137" s="4"/>
      <c r="S2137" s="4"/>
    </row>
    <row r="2138" spans="4:19" x14ac:dyDescent="0.25">
      <c r="D2138" s="4">
        <f t="shared" si="151"/>
        <v>213.49999999999216</v>
      </c>
      <c r="E2138" s="1">
        <v>241.59219999999999</v>
      </c>
      <c r="F2138" s="1">
        <v>159.9854</v>
      </c>
      <c r="G2138" s="1">
        <v>1.9479399567788895</v>
      </c>
      <c r="H2138" s="1">
        <v>1.1331204437064803E-5</v>
      </c>
      <c r="I2138" s="1">
        <v>0.78320124592911977</v>
      </c>
      <c r="J2138" s="4">
        <f t="shared" si="149"/>
        <v>120.19518137652051</v>
      </c>
      <c r="K2138" s="20">
        <f t="shared" si="150"/>
        <v>1.9602081378199105</v>
      </c>
      <c r="L2138" s="4">
        <f t="shared" si="152"/>
        <v>1.2268181041021009E-2</v>
      </c>
      <c r="M2138" s="4"/>
      <c r="N2138" s="4"/>
      <c r="O2138" s="4"/>
      <c r="P2138" s="4"/>
      <c r="Q2138" s="4"/>
      <c r="R2138" s="4"/>
      <c r="S2138" s="4"/>
    </row>
    <row r="2139" spans="4:19" x14ac:dyDescent="0.25">
      <c r="D2139" s="4">
        <f t="shared" si="151"/>
        <v>213.59999999999215</v>
      </c>
      <c r="E2139" s="1">
        <v>241.69220000000001</v>
      </c>
      <c r="F2139" s="1">
        <v>159.9854</v>
      </c>
      <c r="G2139" s="1">
        <v>1.9474775363967238</v>
      </c>
      <c r="H2139" s="1">
        <v>1.1310227819355398E-5</v>
      </c>
      <c r="I2139" s="1">
        <v>0.78326923315574215</v>
      </c>
      <c r="J2139" s="4">
        <f t="shared" si="149"/>
        <v>120.21728982378039</v>
      </c>
      <c r="K2139" s="20">
        <f t="shared" si="150"/>
        <v>1.9597749801681514</v>
      </c>
      <c r="L2139" s="4">
        <f t="shared" si="152"/>
        <v>1.2297443771427607E-2</v>
      </c>
      <c r="M2139" s="4"/>
      <c r="N2139" s="4"/>
      <c r="O2139" s="4"/>
      <c r="P2139" s="4"/>
      <c r="Q2139" s="4"/>
      <c r="R2139" s="4"/>
      <c r="S2139" s="4"/>
    </row>
    <row r="2140" spans="4:19" x14ac:dyDescent="0.25">
      <c r="D2140" s="4">
        <f t="shared" si="151"/>
        <v>213.69999999999214</v>
      </c>
      <c r="E2140" s="1">
        <v>241.79220000000001</v>
      </c>
      <c r="F2140" s="1">
        <v>159.9863</v>
      </c>
      <c r="G2140" s="1">
        <v>1.9469929822565963</v>
      </c>
      <c r="H2140" s="1">
        <v>1.129222753234439E-5</v>
      </c>
      <c r="I2140" s="1">
        <v>0.78333709452265832</v>
      </c>
      <c r="J2140" s="4">
        <f t="shared" si="149"/>
        <v>120.23936078005349</v>
      </c>
      <c r="K2140" s="20">
        <f t="shared" si="150"/>
        <v>1.9594004011302828</v>
      </c>
      <c r="L2140" s="4">
        <f t="shared" si="152"/>
        <v>1.240741887368646E-2</v>
      </c>
      <c r="M2140" s="4"/>
      <c r="N2140" s="4"/>
      <c r="O2140" s="4"/>
      <c r="P2140" s="4"/>
      <c r="Q2140" s="4"/>
      <c r="R2140" s="4"/>
      <c r="S2140" s="4"/>
    </row>
    <row r="2141" spans="4:19" x14ac:dyDescent="0.25">
      <c r="D2141" s="4">
        <f t="shared" si="151"/>
        <v>213.79999999999214</v>
      </c>
      <c r="E2141" s="1">
        <v>241.8922</v>
      </c>
      <c r="F2141" s="1">
        <v>159.9873</v>
      </c>
      <c r="G2141" s="1">
        <v>1.9464843835304817</v>
      </c>
      <c r="H2141" s="1">
        <v>1.1274605608324893E-5</v>
      </c>
      <c r="I2141" s="1">
        <v>0.78340484788785236</v>
      </c>
      <c r="J2141" s="4">
        <f t="shared" si="149"/>
        <v>120.26140003644736</v>
      </c>
      <c r="K2141" s="20">
        <f t="shared" si="150"/>
        <v>1.9590329098059553</v>
      </c>
      <c r="L2141" s="4">
        <f t="shared" si="152"/>
        <v>1.2548526275473648E-2</v>
      </c>
      <c r="M2141" s="4"/>
      <c r="N2141" s="4"/>
      <c r="O2141" s="4"/>
      <c r="P2141" s="4"/>
      <c r="Q2141" s="4"/>
      <c r="R2141" s="4"/>
      <c r="S2141" s="4"/>
    </row>
    <row r="2142" spans="4:19" x14ac:dyDescent="0.25">
      <c r="D2142" s="4">
        <f t="shared" si="151"/>
        <v>213.89999999999213</v>
      </c>
      <c r="E2142" s="1">
        <v>241.9922</v>
      </c>
      <c r="F2142" s="1">
        <v>159.9873</v>
      </c>
      <c r="G2142" s="1">
        <v>1.9460251478616919</v>
      </c>
      <c r="H2142" s="1">
        <v>1.1253816886153441E-5</v>
      </c>
      <c r="I2142" s="1">
        <v>0.78347249552150233</v>
      </c>
      <c r="J2142" s="4">
        <f t="shared" si="149"/>
        <v>120.28340831601693</v>
      </c>
      <c r="K2142" s="20">
        <f t="shared" si="150"/>
        <v>1.958601889872619</v>
      </c>
      <c r="L2142" s="4">
        <f t="shared" si="152"/>
        <v>1.2576742010927067E-2</v>
      </c>
      <c r="M2142" s="4"/>
      <c r="N2142" s="4"/>
      <c r="O2142" s="4"/>
      <c r="P2142" s="4"/>
      <c r="Q2142" s="4"/>
      <c r="R2142" s="4"/>
      <c r="S2142" s="4"/>
    </row>
    <row r="2143" spans="4:19" x14ac:dyDescent="0.25">
      <c r="D2143" s="4">
        <f t="shared" si="151"/>
        <v>213.99999999999213</v>
      </c>
      <c r="E2143" s="1">
        <v>242.09219999999999</v>
      </c>
      <c r="F2143" s="1">
        <v>159.9873</v>
      </c>
      <c r="G2143" s="1">
        <v>1.9456190969062781</v>
      </c>
      <c r="H2143" s="1">
        <v>1.1233097164587258E-5</v>
      </c>
      <c r="I2143" s="1">
        <v>0.78354001842281928</v>
      </c>
      <c r="J2143" s="4">
        <f t="shared" si="149"/>
        <v>120.30537942045177</v>
      </c>
      <c r="K2143" s="20">
        <f t="shared" si="150"/>
        <v>1.9581716803580687</v>
      </c>
      <c r="L2143" s="4">
        <f t="shared" si="152"/>
        <v>1.2552583451790555E-2</v>
      </c>
      <c r="M2143" s="4"/>
      <c r="N2143" s="4"/>
      <c r="O2143" s="4"/>
      <c r="P2143" s="4"/>
      <c r="Q2143" s="4"/>
      <c r="R2143" s="4"/>
      <c r="S2143" s="4"/>
    </row>
    <row r="2144" spans="4:19" x14ac:dyDescent="0.25">
      <c r="D2144" s="4">
        <f t="shared" si="151"/>
        <v>214.09999999999212</v>
      </c>
      <c r="E2144" s="1">
        <v>242.19220000000001</v>
      </c>
      <c r="F2144" s="1">
        <v>159.9873</v>
      </c>
      <c r="G2144" s="1">
        <v>1.9451746701546857</v>
      </c>
      <c r="H2144" s="1">
        <v>1.1212446125396632E-5</v>
      </c>
      <c r="I2144" s="1">
        <v>0.78360741700580683</v>
      </c>
      <c r="J2144" s="4">
        <f t="shared" si="149"/>
        <v>120.32731346643087</v>
      </c>
      <c r="K2144" s="20">
        <f t="shared" si="150"/>
        <v>1.9577422877147859</v>
      </c>
      <c r="L2144" s="4">
        <f t="shared" si="152"/>
        <v>1.2567617560100164E-2</v>
      </c>
      <c r="M2144" s="4"/>
      <c r="N2144" s="4"/>
      <c r="O2144" s="4"/>
      <c r="P2144" s="4"/>
      <c r="Q2144" s="4"/>
      <c r="R2144" s="4"/>
      <c r="S2144" s="4"/>
    </row>
    <row r="2145" spans="4:19" x14ac:dyDescent="0.25">
      <c r="D2145" s="4">
        <f t="shared" si="151"/>
        <v>214.19999999999212</v>
      </c>
      <c r="E2145" s="1">
        <v>242.29220000000001</v>
      </c>
      <c r="F2145" s="1">
        <v>159.9873</v>
      </c>
      <c r="G2145" s="1">
        <v>1.944715275250227</v>
      </c>
      <c r="H2145" s="1">
        <v>1.1191863452174364E-5</v>
      </c>
      <c r="I2145" s="1">
        <v>0.78367469168255921</v>
      </c>
      <c r="J2145" s="4">
        <f t="shared" si="149"/>
        <v>120.34921057012124</v>
      </c>
      <c r="K2145" s="20">
        <f t="shared" si="150"/>
        <v>1.957313718306791</v>
      </c>
      <c r="L2145" s="4">
        <f t="shared" si="152"/>
        <v>1.259844305656399E-2</v>
      </c>
      <c r="M2145" s="4"/>
      <c r="N2145" s="4"/>
      <c r="O2145" s="4"/>
      <c r="P2145" s="4"/>
      <c r="Q2145" s="4"/>
      <c r="R2145" s="4"/>
      <c r="S2145" s="4"/>
    </row>
    <row r="2146" spans="4:19" x14ac:dyDescent="0.25">
      <c r="D2146" s="4">
        <f t="shared" si="151"/>
        <v>214.29999999999211</v>
      </c>
      <c r="E2146" s="1">
        <v>242.3922</v>
      </c>
      <c r="F2146" s="1">
        <v>159.9873</v>
      </c>
      <c r="G2146" s="1">
        <v>1.9442385236578703</v>
      </c>
      <c r="H2146" s="1">
        <v>1.1171348830323983E-5</v>
      </c>
      <c r="I2146" s="1">
        <v>0.7837418428632722</v>
      </c>
      <c r="J2146" s="4">
        <f t="shared" si="149"/>
        <v>120.37107084718068</v>
      </c>
      <c r="K2146" s="20">
        <f t="shared" si="150"/>
        <v>1.9568859784098074</v>
      </c>
      <c r="L2146" s="4">
        <f t="shared" si="152"/>
        <v>1.2647454751937071E-2</v>
      </c>
      <c r="M2146" s="4"/>
      <c r="N2146" s="4"/>
      <c r="O2146" s="4"/>
      <c r="P2146" s="4"/>
      <c r="Q2146" s="4"/>
      <c r="R2146" s="4"/>
      <c r="S2146" s="4"/>
    </row>
    <row r="2147" spans="4:19" x14ac:dyDescent="0.25">
      <c r="D2147" s="4">
        <f t="shared" si="151"/>
        <v>214.3999999999921</v>
      </c>
      <c r="E2147" s="1">
        <v>242.4922</v>
      </c>
      <c r="F2147" s="1">
        <v>159.9873</v>
      </c>
      <c r="G2147" s="1">
        <v>1.9437630459508639</v>
      </c>
      <c r="H2147" s="1">
        <v>1.1150901947047992E-5</v>
      </c>
      <c r="I2147" s="1">
        <v>0.78380887095625418</v>
      </c>
      <c r="J2147" s="4">
        <f t="shared" si="149"/>
        <v>120.39289441276037</v>
      </c>
      <c r="K2147" s="20">
        <f t="shared" si="150"/>
        <v>1.9564590742114691</v>
      </c>
      <c r="L2147" s="4">
        <f t="shared" si="152"/>
        <v>1.269602826060523E-2</v>
      </c>
      <c r="M2147" s="4"/>
      <c r="N2147" s="4"/>
      <c r="O2147" s="4"/>
      <c r="P2147" s="4"/>
      <c r="Q2147" s="4"/>
      <c r="R2147" s="4"/>
      <c r="S2147" s="4"/>
    </row>
    <row r="2148" spans="4:19" x14ac:dyDescent="0.25">
      <c r="D2148" s="4">
        <f t="shared" si="151"/>
        <v>214.4999999999921</v>
      </c>
      <c r="E2148" s="1">
        <v>242.59219999999999</v>
      </c>
      <c r="F2148" s="1">
        <v>159.9873</v>
      </c>
      <c r="G2148" s="1">
        <v>1.9432862943585072</v>
      </c>
      <c r="H2148" s="1">
        <v>1.1130522491335576E-5</v>
      </c>
      <c r="I2148" s="1">
        <v>0.78387577636793648</v>
      </c>
      <c r="J2148" s="4">
        <f t="shared" si="149"/>
        <v>120.41468138150805</v>
      </c>
      <c r="K2148" s="20">
        <f t="shared" si="150"/>
        <v>1.9560330118115079</v>
      </c>
      <c r="L2148" s="4">
        <f t="shared" si="152"/>
        <v>1.2746717453000711E-2</v>
      </c>
      <c r="M2148" s="4"/>
      <c r="N2148" s="4"/>
      <c r="O2148" s="4"/>
      <c r="P2148" s="4"/>
      <c r="Q2148" s="4"/>
      <c r="R2148" s="4"/>
      <c r="S2148" s="4"/>
    </row>
    <row r="2149" spans="4:19" x14ac:dyDescent="0.25">
      <c r="D2149" s="4">
        <f t="shared" si="151"/>
        <v>214.59999999999209</v>
      </c>
      <c r="E2149" s="1">
        <v>242.69220000000001</v>
      </c>
      <c r="F2149" s="1">
        <v>159.9873</v>
      </c>
      <c r="G2149" s="1">
        <v>1.9428681414922651</v>
      </c>
      <c r="H2149" s="1">
        <v>1.1110210153951652E-5</v>
      </c>
      <c r="I2149" s="1">
        <v>0.7839425595028845</v>
      </c>
      <c r="J2149" s="4">
        <f t="shared" si="149"/>
        <v>120.43643186757001</v>
      </c>
      <c r="K2149" s="20">
        <f t="shared" si="150"/>
        <v>1.9556077972219803</v>
      </c>
      <c r="L2149" s="4">
        <f t="shared" si="152"/>
        <v>1.2739655729715249E-2</v>
      </c>
      <c r="M2149" s="4"/>
      <c r="N2149" s="4"/>
      <c r="O2149" s="4"/>
      <c r="P2149" s="4"/>
      <c r="Q2149" s="4"/>
      <c r="R2149" s="4"/>
      <c r="S2149" s="4"/>
    </row>
    <row r="2150" spans="4:19" x14ac:dyDescent="0.25">
      <c r="D2150" s="4">
        <f t="shared" si="151"/>
        <v>214.69999999999209</v>
      </c>
      <c r="E2150" s="1">
        <v>242.79220000000001</v>
      </c>
      <c r="F2150" s="1">
        <v>159.9873</v>
      </c>
      <c r="G2150" s="1">
        <v>1.942491071428571</v>
      </c>
      <c r="H2150" s="1">
        <v>1.1089964627423532E-5</v>
      </c>
      <c r="I2150" s="1">
        <v>0.78400922076380819</v>
      </c>
      <c r="J2150" s="4">
        <f t="shared" si="149"/>
        <v>120.45814598459469</v>
      </c>
      <c r="K2150" s="20">
        <f t="shared" si="150"/>
        <v>1.9551834363674712</v>
      </c>
      <c r="L2150" s="4">
        <f t="shared" si="152"/>
        <v>1.2692364938900136E-2</v>
      </c>
      <c r="M2150" s="4"/>
      <c r="N2150" s="4"/>
      <c r="O2150" s="4"/>
      <c r="P2150" s="4"/>
      <c r="Q2150" s="4"/>
      <c r="R2150" s="4"/>
      <c r="S2150" s="4"/>
    </row>
    <row r="2151" spans="4:19" x14ac:dyDescent="0.25">
      <c r="D2151" s="4">
        <f t="shared" si="151"/>
        <v>214.79999999999208</v>
      </c>
      <c r="E2151" s="1">
        <v>242.8922</v>
      </c>
      <c r="F2151" s="1">
        <v>159.9873</v>
      </c>
      <c r="G2151" s="1">
        <v>1.9421595427661507</v>
      </c>
      <c r="H2151" s="1">
        <v>1.1069785606030635E-5</v>
      </c>
      <c r="I2151" s="1">
        <v>0.78407576055157269</v>
      </c>
      <c r="J2151" s="4">
        <f t="shared" si="149"/>
        <v>120.47982384573476</v>
      </c>
      <c r="K2151" s="20">
        <f t="shared" si="150"/>
        <v>1.9547599350853408</v>
      </c>
      <c r="L2151" s="4">
        <f t="shared" si="152"/>
        <v>1.260039231919019E-2</v>
      </c>
      <c r="M2151" s="4"/>
      <c r="N2151" s="4"/>
      <c r="O2151" s="4"/>
      <c r="P2151" s="4"/>
      <c r="Q2151" s="4"/>
      <c r="R2151" s="4"/>
      <c r="S2151" s="4"/>
    </row>
    <row r="2152" spans="4:19" x14ac:dyDescent="0.25">
      <c r="D2152" s="4">
        <f t="shared" si="151"/>
        <v>214.89999999999208</v>
      </c>
      <c r="E2152" s="1">
        <v>242.9922</v>
      </c>
      <c r="F2152" s="1">
        <v>159.9873</v>
      </c>
      <c r="G2152" s="1">
        <v>1.9418186191992717</v>
      </c>
      <c r="H2152" s="1">
        <v>1.1049672785792811E-5</v>
      </c>
      <c r="I2152" s="1">
        <v>0.78414217926520891</v>
      </c>
      <c r="J2152" s="4">
        <f t="shared" si="149"/>
        <v>120.5014655636499</v>
      </c>
      <c r="K2152" s="20">
        <f t="shared" si="150"/>
        <v>1.954337299125962</v>
      </c>
      <c r="L2152" s="4">
        <f t="shared" si="152"/>
        <v>1.2518679926690313E-2</v>
      </c>
      <c r="M2152" s="4"/>
      <c r="N2152" s="4"/>
      <c r="O2152" s="4"/>
      <c r="P2152" s="4"/>
      <c r="Q2152" s="4"/>
      <c r="R2152" s="4"/>
      <c r="S2152" s="4"/>
    </row>
    <row r="2153" spans="4:19" x14ac:dyDescent="0.25">
      <c r="D2153" s="4">
        <f t="shared" si="151"/>
        <v>214.99999999999207</v>
      </c>
      <c r="E2153" s="1">
        <v>243.09219999999999</v>
      </c>
      <c r="F2153" s="1">
        <v>159.9873</v>
      </c>
      <c r="G2153" s="1">
        <v>1.9414587465878066</v>
      </c>
      <c r="H2153" s="1">
        <v>1.1029625864457725E-5</v>
      </c>
      <c r="I2153" s="1">
        <v>0.78420847730192367</v>
      </c>
      <c r="J2153" s="4">
        <f t="shared" si="149"/>
        <v>120.52307125050967</v>
      </c>
      <c r="K2153" s="20">
        <f t="shared" si="150"/>
        <v>1.9539155341529684</v>
      </c>
      <c r="L2153" s="4">
        <f t="shared" si="152"/>
        <v>1.2456787565161775E-2</v>
      </c>
      <c r="M2153" s="4"/>
      <c r="N2153" s="4"/>
      <c r="O2153" s="4"/>
      <c r="P2153" s="4"/>
      <c r="Q2153" s="4"/>
      <c r="R2153" s="4"/>
      <c r="S2153" s="4"/>
    </row>
    <row r="2154" spans="4:19" x14ac:dyDescent="0.25">
      <c r="D2154" s="4">
        <f t="shared" si="151"/>
        <v>215.09999999999206</v>
      </c>
      <c r="E2154" s="1">
        <v>243.19220000000001</v>
      </c>
      <c r="F2154" s="1">
        <v>159.9873</v>
      </c>
      <c r="G2154" s="1">
        <v>1.9410877274795264</v>
      </c>
      <c r="H2154" s="1">
        <v>1.1009644541490669E-5</v>
      </c>
      <c r="I2154" s="1">
        <v>0.78427465505711047</v>
      </c>
      <c r="J2154" s="4">
        <f t="shared" si="149"/>
        <v>120.54464101799604</v>
      </c>
      <c r="K2154" s="20">
        <f t="shared" si="150"/>
        <v>1.9534946457435147</v>
      </c>
      <c r="L2154" s="4">
        <f t="shared" si="152"/>
        <v>1.240691826398832E-2</v>
      </c>
      <c r="M2154" s="4"/>
      <c r="N2154" s="4"/>
      <c r="O2154" s="4"/>
      <c r="P2154" s="4"/>
      <c r="Q2154" s="4"/>
      <c r="R2154" s="4"/>
      <c r="S2154" s="4"/>
    </row>
    <row r="2155" spans="4:19" x14ac:dyDescent="0.25">
      <c r="D2155" s="4">
        <f t="shared" si="151"/>
        <v>215.19999999999206</v>
      </c>
      <c r="E2155" s="1">
        <v>243.29220000000001</v>
      </c>
      <c r="F2155" s="1">
        <v>159.9873</v>
      </c>
      <c r="G2155" s="1">
        <v>1.940691708371246</v>
      </c>
      <c r="H2155" s="1">
        <v>1.0989728518062744E-5</v>
      </c>
      <c r="I2155" s="1">
        <v>0.78434071292435936</v>
      </c>
      <c r="J2155" s="4">
        <f t="shared" si="149"/>
        <v>120.56617497730591</v>
      </c>
      <c r="K2155" s="20">
        <f t="shared" si="150"/>
        <v>1.9530746393885565</v>
      </c>
      <c r="L2155" s="4">
        <f t="shared" si="152"/>
        <v>1.2382931017310472E-2</v>
      </c>
      <c r="M2155" s="4"/>
      <c r="N2155" s="4"/>
      <c r="O2155" s="4"/>
      <c r="P2155" s="4"/>
      <c r="Q2155" s="4"/>
      <c r="R2155" s="4"/>
      <c r="S2155" s="4"/>
    </row>
    <row r="2156" spans="4:19" x14ac:dyDescent="0.25">
      <c r="D2156" s="4">
        <f t="shared" si="151"/>
        <v>215.29999999999205</v>
      </c>
      <c r="E2156" s="1">
        <v>243.3922</v>
      </c>
      <c r="F2156" s="1">
        <v>159.9873</v>
      </c>
      <c r="G2156" s="1">
        <v>1.9402410714285709</v>
      </c>
      <c r="H2156" s="1">
        <v>1.0969877497039681E-5</v>
      </c>
      <c r="I2156" s="1">
        <v>0.78440665129546772</v>
      </c>
      <c r="J2156" s="4">
        <f t="shared" si="149"/>
        <v>120.58767323915387</v>
      </c>
      <c r="K2156" s="20">
        <f t="shared" si="150"/>
        <v>1.952655520493118</v>
      </c>
      <c r="L2156" s="4">
        <f t="shared" si="152"/>
        <v>1.2414449064547028E-2</v>
      </c>
      <c r="M2156" s="4"/>
      <c r="N2156" s="4"/>
      <c r="O2156" s="4"/>
      <c r="P2156" s="4"/>
      <c r="Q2156" s="4"/>
      <c r="R2156" s="4"/>
      <c r="S2156" s="4"/>
    </row>
    <row r="2157" spans="4:19" x14ac:dyDescent="0.25">
      <c r="D2157" s="4">
        <f t="shared" si="151"/>
        <v>215.39999999999205</v>
      </c>
      <c r="E2157" s="1">
        <v>243.4922</v>
      </c>
      <c r="F2157" s="1">
        <v>159.9873</v>
      </c>
      <c r="G2157" s="1">
        <v>1.9397875682438575</v>
      </c>
      <c r="H2157" s="1">
        <v>1.0950091182970352E-5</v>
      </c>
      <c r="I2157" s="1">
        <v>0.78447247056045</v>
      </c>
      <c r="J2157" s="4">
        <f t="shared" si="149"/>
        <v>120.60913591377491</v>
      </c>
      <c r="K2157" s="20">
        <f t="shared" si="150"/>
        <v>1.9522372943765798</v>
      </c>
      <c r="L2157" s="4">
        <f t="shared" si="152"/>
        <v>1.2449726132722327E-2</v>
      </c>
      <c r="M2157" s="4"/>
      <c r="N2157" s="4"/>
      <c r="O2157" s="4"/>
      <c r="P2157" s="4"/>
      <c r="Q2157" s="4"/>
      <c r="R2157" s="4"/>
      <c r="S2157" s="4"/>
    </row>
    <row r="2158" spans="4:19" x14ac:dyDescent="0.25">
      <c r="D2158" s="4">
        <f t="shared" si="151"/>
        <v>215.49999999999204</v>
      </c>
      <c r="E2158" s="1">
        <v>243.59219999999999</v>
      </c>
      <c r="F2158" s="1">
        <v>159.9873</v>
      </c>
      <c r="G2158" s="1">
        <v>1.9393452115559595</v>
      </c>
      <c r="H2158" s="1">
        <v>1.0930369282076225E-5</v>
      </c>
      <c r="I2158" s="1">
        <v>0.78453817110754787</v>
      </c>
      <c r="J2158" s="4">
        <f t="shared" si="149"/>
        <v>120.63056311092654</v>
      </c>
      <c r="K2158" s="20">
        <f t="shared" si="150"/>
        <v>1.9518199662729887</v>
      </c>
      <c r="L2158" s="4">
        <f t="shared" si="152"/>
        <v>1.2474754717029191E-2</v>
      </c>
      <c r="M2158" s="4"/>
      <c r="N2158" s="4"/>
      <c r="O2158" s="4"/>
      <c r="P2158" s="4"/>
      <c r="Q2158" s="4"/>
      <c r="R2158" s="4"/>
      <c r="S2158" s="4"/>
    </row>
    <row r="2159" spans="4:19" x14ac:dyDescent="0.25">
      <c r="D2159" s="4">
        <f t="shared" si="151"/>
        <v>215.59999999999204</v>
      </c>
      <c r="E2159" s="1">
        <v>243.69220000000001</v>
      </c>
      <c r="F2159" s="1">
        <v>159.9873</v>
      </c>
      <c r="G2159" s="1">
        <v>1.9389116128298449</v>
      </c>
      <c r="H2159" s="1">
        <v>1.091071150223996E-5</v>
      </c>
      <c r="I2159" s="1">
        <v>0.78460375332324028</v>
      </c>
      <c r="J2159" s="4">
        <f t="shared" si="149"/>
        <v>120.65195493989197</v>
      </c>
      <c r="K2159" s="20">
        <f t="shared" si="150"/>
        <v>1.9514035413313497</v>
      </c>
      <c r="L2159" s="4">
        <f t="shared" si="152"/>
        <v>1.2491928501504823E-2</v>
      </c>
      <c r="M2159" s="4"/>
      <c r="N2159" s="4"/>
      <c r="O2159" s="4"/>
      <c r="P2159" s="4"/>
      <c r="Q2159" s="4"/>
      <c r="R2159" s="4"/>
      <c r="S2159" s="4"/>
    </row>
    <row r="2160" spans="4:19" x14ac:dyDescent="0.25">
      <c r="D2160" s="4">
        <f t="shared" si="151"/>
        <v>215.69999999999203</v>
      </c>
      <c r="E2160" s="1">
        <v>243.79220000000001</v>
      </c>
      <c r="F2160" s="1">
        <v>159.9873</v>
      </c>
      <c r="G2160" s="1">
        <v>1.9385582688808003</v>
      </c>
      <c r="H2160" s="1">
        <v>1.0891117552994755E-5</v>
      </c>
      <c r="I2160" s="1">
        <v>0.78466921759225372</v>
      </c>
      <c r="J2160" s="4">
        <f t="shared" si="149"/>
        <v>120.67331150948218</v>
      </c>
      <c r="K2160" s="20">
        <f t="shared" si="150"/>
        <v>1.9509880246159439</v>
      </c>
      <c r="L2160" s="4">
        <f t="shared" si="152"/>
        <v>1.2429755735143599E-2</v>
      </c>
      <c r="M2160" s="4"/>
      <c r="N2160" s="4"/>
      <c r="O2160" s="4"/>
      <c r="P2160" s="4"/>
      <c r="Q2160" s="4"/>
      <c r="R2160" s="4"/>
      <c r="S2160" s="4"/>
    </row>
    <row r="2161" spans="4:19" x14ac:dyDescent="0.25">
      <c r="D2161" s="4">
        <f t="shared" si="151"/>
        <v>215.79999999999202</v>
      </c>
      <c r="E2161" s="1">
        <v>243.8922</v>
      </c>
      <c r="F2161" s="1">
        <v>159.9873</v>
      </c>
      <c r="G2161" s="1">
        <v>1.9382483962693353</v>
      </c>
      <c r="H2161" s="1">
        <v>1.0871587145513332E-5</v>
      </c>
      <c r="I2161" s="1">
        <v>0.78473456429757171</v>
      </c>
      <c r="J2161" s="4">
        <f t="shared" si="149"/>
        <v>120.69463292803863</v>
      </c>
      <c r="K2161" s="20">
        <f t="shared" si="150"/>
        <v>1.9505734211066563</v>
      </c>
      <c r="L2161" s="4">
        <f t="shared" si="152"/>
        <v>1.2325024837321008E-2</v>
      </c>
      <c r="M2161" s="4"/>
      <c r="N2161" s="4"/>
      <c r="O2161" s="4"/>
      <c r="P2161" s="4"/>
      <c r="Q2161" s="4"/>
      <c r="R2161" s="4"/>
      <c r="S2161" s="4"/>
    </row>
    <row r="2162" spans="4:19" x14ac:dyDescent="0.25">
      <c r="D2162" s="4">
        <f t="shared" si="151"/>
        <v>215.89999999999202</v>
      </c>
      <c r="E2162" s="1">
        <v>243.9922</v>
      </c>
      <c r="F2162" s="1">
        <v>159.9873</v>
      </c>
      <c r="G2162" s="1">
        <v>1.9379028548680615</v>
      </c>
      <c r="H2162" s="1">
        <v>1.0852119992597168E-5</v>
      </c>
      <c r="I2162" s="1">
        <v>0.78479979382044474</v>
      </c>
      <c r="J2162" s="4">
        <f t="shared" si="149"/>
        <v>120.7159193034359</v>
      </c>
      <c r="K2162" s="20">
        <f t="shared" si="150"/>
        <v>1.9501597356992943</v>
      </c>
      <c r="L2162" s="4">
        <f t="shared" si="152"/>
        <v>1.2256880831232886E-2</v>
      </c>
      <c r="M2162" s="4"/>
      <c r="N2162" s="4"/>
      <c r="O2162" s="4"/>
      <c r="P2162" s="4"/>
      <c r="Q2162" s="4"/>
      <c r="R2162" s="4"/>
      <c r="S2162" s="4"/>
    </row>
    <row r="2163" spans="4:19" x14ac:dyDescent="0.25">
      <c r="D2163" s="4">
        <f t="shared" si="151"/>
        <v>215.99999999999201</v>
      </c>
      <c r="E2163" s="1">
        <v>244.09219999999999</v>
      </c>
      <c r="F2163" s="1">
        <v>159.9873</v>
      </c>
      <c r="G2163" s="1">
        <v>1.9375159121929022</v>
      </c>
      <c r="H2163" s="1">
        <v>1.0832715808665794E-5</v>
      </c>
      <c r="I2163" s="1">
        <v>0.78486490654040031</v>
      </c>
      <c r="J2163" s="4">
        <f t="shared" si="149"/>
        <v>120.73717074308396</v>
      </c>
      <c r="K2163" s="20">
        <f t="shared" si="150"/>
        <v>1.9497469732059365</v>
      </c>
      <c r="L2163" s="4">
        <f t="shared" si="152"/>
        <v>1.2231061013034283E-2</v>
      </c>
      <c r="M2163" s="4"/>
      <c r="N2163" s="4"/>
      <c r="O2163" s="4"/>
      <c r="P2163" s="4"/>
      <c r="Q2163" s="4"/>
      <c r="R2163" s="4"/>
      <c r="S2163" s="4"/>
    </row>
    <row r="2164" spans="4:19" x14ac:dyDescent="0.25">
      <c r="D2164" s="4">
        <f t="shared" si="151"/>
        <v>216.09999999999201</v>
      </c>
      <c r="E2164" s="1">
        <v>244.19220000000001</v>
      </c>
      <c r="F2164" s="1">
        <v>159.9873</v>
      </c>
      <c r="G2164" s="1">
        <v>1.9371875682438575</v>
      </c>
      <c r="H2164" s="1">
        <v>1.0813374309746196E-5</v>
      </c>
      <c r="I2164" s="1">
        <v>0.78492990283525232</v>
      </c>
      <c r="J2164" s="4">
        <f t="shared" si="149"/>
        <v>120.7583873539308</v>
      </c>
      <c r="K2164" s="20">
        <f t="shared" si="150"/>
        <v>1.9493351383552713</v>
      </c>
      <c r="L2164" s="4">
        <f t="shared" si="152"/>
        <v>1.2147570111413764E-2</v>
      </c>
      <c r="M2164" s="4"/>
      <c r="N2164" s="4"/>
      <c r="O2164" s="4"/>
      <c r="P2164" s="4"/>
      <c r="Q2164" s="4"/>
      <c r="R2164" s="4"/>
      <c r="S2164" s="4"/>
    </row>
    <row r="2165" spans="4:19" x14ac:dyDescent="0.25">
      <c r="D2165" s="4">
        <f t="shared" si="151"/>
        <v>216.199999999992</v>
      </c>
      <c r="E2165" s="1">
        <v>244.29220000000001</v>
      </c>
      <c r="F2165" s="1">
        <v>159.9873</v>
      </c>
      <c r="G2165" s="1">
        <v>1.9369046064604181</v>
      </c>
      <c r="H2165" s="1">
        <v>1.0794095213462445E-5</v>
      </c>
      <c r="I2165" s="1">
        <v>0.78499478308111081</v>
      </c>
      <c r="J2165" s="4">
        <f t="shared" si="149"/>
        <v>120.77956924246496</v>
      </c>
      <c r="K2165" s="20">
        <f t="shared" si="150"/>
        <v>1.9489242357929537</v>
      </c>
      <c r="L2165" s="4">
        <f t="shared" si="152"/>
        <v>1.2019629332535642E-2</v>
      </c>
      <c r="M2165" s="4"/>
      <c r="N2165" s="4"/>
      <c r="O2165" s="4"/>
      <c r="P2165" s="4"/>
      <c r="Q2165" s="4"/>
      <c r="R2165" s="4"/>
      <c r="S2165" s="4"/>
    </row>
    <row r="2166" spans="4:19" x14ac:dyDescent="0.25">
      <c r="D2166" s="4">
        <f t="shared" si="151"/>
        <v>216.299999999992</v>
      </c>
      <c r="E2166" s="1">
        <v>244.3922</v>
      </c>
      <c r="F2166" s="1">
        <v>159.9873</v>
      </c>
      <c r="G2166" s="1">
        <v>1.936629606460418</v>
      </c>
      <c r="H2166" s="1">
        <v>1.077487823902499E-5</v>
      </c>
      <c r="I2166" s="1">
        <v>0.78505954765239161</v>
      </c>
      <c r="J2166" s="4">
        <f t="shared" si="149"/>
        <v>120.80071651471775</v>
      </c>
      <c r="K2166" s="20">
        <f t="shared" si="150"/>
        <v>1.948514270081966</v>
      </c>
      <c r="L2166" s="4">
        <f t="shared" si="152"/>
        <v>1.1884663621547942E-2</v>
      </c>
      <c r="M2166" s="4"/>
      <c r="N2166" s="4"/>
      <c r="O2166" s="4"/>
      <c r="P2166" s="4"/>
      <c r="Q2166" s="4"/>
      <c r="R2166" s="4"/>
      <c r="S2166" s="4"/>
    </row>
    <row r="2167" spans="4:19" x14ac:dyDescent="0.25">
      <c r="D2167" s="4">
        <f t="shared" si="151"/>
        <v>216.39999999999199</v>
      </c>
      <c r="E2167" s="1">
        <v>244.4922</v>
      </c>
      <c r="F2167" s="1">
        <v>159.9873</v>
      </c>
      <c r="G2167" s="1">
        <v>1.9363264217470424</v>
      </c>
      <c r="H2167" s="1">
        <v>1.0755723107220636E-5</v>
      </c>
      <c r="I2167" s="1">
        <v>0.78512419692182578</v>
      </c>
      <c r="J2167" s="4">
        <f t="shared" si="149"/>
        <v>120.8218292762659</v>
      </c>
      <c r="K2167" s="20">
        <f t="shared" si="150"/>
        <v>1.9481052457029842</v>
      </c>
      <c r="L2167" s="4">
        <f t="shared" si="152"/>
        <v>1.1778823955941764E-2</v>
      </c>
      <c r="M2167" s="4"/>
      <c r="N2167" s="4"/>
      <c r="O2167" s="4"/>
      <c r="P2167" s="4"/>
      <c r="Q2167" s="4"/>
      <c r="R2167" s="4"/>
      <c r="S2167" s="4"/>
    </row>
    <row r="2168" spans="4:19" x14ac:dyDescent="0.25">
      <c r="D2168" s="4">
        <f t="shared" si="151"/>
        <v>216.49999999999199</v>
      </c>
      <c r="E2168" s="1">
        <v>244.59219999999999</v>
      </c>
      <c r="F2168" s="1">
        <v>159.9873</v>
      </c>
      <c r="G2168" s="1">
        <v>1.9359831096451314</v>
      </c>
      <c r="H2168" s="1">
        <v>1.0736629540401487E-5</v>
      </c>
      <c r="I2168" s="1">
        <v>0.78518873126046906</v>
      </c>
      <c r="J2168" s="4">
        <f t="shared" si="149"/>
        <v>120.84290763223402</v>
      </c>
      <c r="K2168" s="20">
        <f t="shared" si="150"/>
        <v>1.9476971670547494</v>
      </c>
      <c r="L2168" s="4">
        <f t="shared" si="152"/>
        <v>1.1714057409617951E-2</v>
      </c>
      <c r="M2168" s="4"/>
      <c r="N2168" s="4"/>
      <c r="O2168" s="4"/>
      <c r="P2168" s="4"/>
      <c r="Q2168" s="4"/>
      <c r="R2168" s="4"/>
      <c r="S2168" s="4"/>
    </row>
    <row r="2169" spans="4:19" x14ac:dyDescent="0.25">
      <c r="D2169" s="4">
        <f t="shared" si="151"/>
        <v>216.59999999999198</v>
      </c>
      <c r="E2169" s="1">
        <v>244.69220000000001</v>
      </c>
      <c r="F2169" s="1">
        <v>159.9873</v>
      </c>
      <c r="G2169" s="1">
        <v>1.9355896383075519</v>
      </c>
      <c r="H2169" s="1">
        <v>1.0717597262475741E-5</v>
      </c>
      <c r="I2169" s="1">
        <v>0.78525315103771154</v>
      </c>
      <c r="J2169" s="4">
        <f t="shared" si="149"/>
        <v>120.86395168729678</v>
      </c>
      <c r="K2169" s="20">
        <f t="shared" si="150"/>
        <v>1.9472900384544591</v>
      </c>
      <c r="L2169" s="4">
        <f t="shared" si="152"/>
        <v>1.1700400146907208E-2</v>
      </c>
      <c r="M2169" s="4"/>
      <c r="N2169" s="4"/>
      <c r="O2169" s="4"/>
      <c r="P2169" s="4"/>
      <c r="Q2169" s="4"/>
      <c r="R2169" s="4"/>
      <c r="S2169" s="4"/>
    </row>
    <row r="2170" spans="4:19" x14ac:dyDescent="0.25">
      <c r="D2170" s="4">
        <f t="shared" si="151"/>
        <v>216.69999999999197</v>
      </c>
      <c r="E2170" s="1">
        <v>244.79220000000001</v>
      </c>
      <c r="F2170" s="1">
        <v>159.9873</v>
      </c>
      <c r="G2170" s="1">
        <v>1.9352050841674244</v>
      </c>
      <c r="H2170" s="1">
        <v>1.0698625998896752E-5</v>
      </c>
      <c r="I2170" s="1">
        <v>0.78531745662128638</v>
      </c>
      <c r="J2170" s="4">
        <f t="shared" si="149"/>
        <v>120.88496154568156</v>
      </c>
      <c r="K2170" s="20">
        <f t="shared" si="150"/>
        <v>1.9468838641381452</v>
      </c>
      <c r="L2170" s="4">
        <f t="shared" si="152"/>
        <v>1.1678779970720754E-2</v>
      </c>
      <c r="M2170" s="4"/>
      <c r="N2170" s="4"/>
      <c r="O2170" s="4"/>
      <c r="P2170" s="4"/>
      <c r="Q2170" s="4"/>
      <c r="R2170" s="4"/>
      <c r="S2170" s="4"/>
    </row>
    <row r="2171" spans="4:19" x14ac:dyDescent="0.25">
      <c r="D2171" s="4">
        <f t="shared" si="151"/>
        <v>216.79999999999197</v>
      </c>
      <c r="E2171" s="1">
        <v>244.8922</v>
      </c>
      <c r="F2171" s="1">
        <v>159.9873</v>
      </c>
      <c r="G2171" s="1">
        <v>1.9348345427661506</v>
      </c>
      <c r="H2171" s="1">
        <v>1.0679715476653034E-5</v>
      </c>
      <c r="I2171" s="1">
        <v>0.78538164837727975</v>
      </c>
      <c r="J2171" s="4">
        <f t="shared" si="149"/>
        <v>120.90593731117067</v>
      </c>
      <c r="K2171" s="20">
        <f t="shared" si="150"/>
        <v>1.9464786482610736</v>
      </c>
      <c r="L2171" s="4">
        <f t="shared" si="152"/>
        <v>1.1644105494923007E-2</v>
      </c>
      <c r="M2171" s="4"/>
      <c r="N2171" s="4"/>
      <c r="O2171" s="4"/>
      <c r="P2171" s="4"/>
      <c r="Q2171" s="4"/>
      <c r="R2171" s="4"/>
      <c r="S2171" s="4"/>
    </row>
    <row r="2172" spans="4:19" x14ac:dyDescent="0.25">
      <c r="D2172" s="4">
        <f t="shared" si="151"/>
        <v>216.89999999999196</v>
      </c>
      <c r="E2172" s="1">
        <v>244.9922</v>
      </c>
      <c r="F2172" s="1">
        <v>159.9873</v>
      </c>
      <c r="G2172" s="1">
        <v>1.9345184599636029</v>
      </c>
      <c r="H2172" s="1">
        <v>1.0660865424258538E-5</v>
      </c>
      <c r="I2172" s="1">
        <v>0.78544572667013968</v>
      </c>
      <c r="J2172" s="4">
        <f t="shared" si="149"/>
        <v>120.92687908710374</v>
      </c>
      <c r="K2172" s="20">
        <f t="shared" si="150"/>
        <v>1.9460743948981505</v>
      </c>
      <c r="L2172" s="4">
        <f t="shared" si="152"/>
        <v>1.155593493454754E-2</v>
      </c>
      <c r="M2172" s="4"/>
      <c r="N2172" s="4"/>
      <c r="O2172" s="4"/>
      <c r="P2172" s="4"/>
      <c r="Q2172" s="4"/>
      <c r="R2172" s="4"/>
      <c r="S2172" s="4"/>
    </row>
    <row r="2173" spans="4:19" x14ac:dyDescent="0.25">
      <c r="D2173" s="4">
        <f t="shared" si="151"/>
        <v>216.99999999999196</v>
      </c>
      <c r="E2173" s="1">
        <v>245.09219999999999</v>
      </c>
      <c r="F2173" s="1">
        <v>159.9873</v>
      </c>
      <c r="G2173" s="1">
        <v>1.9342243516833479</v>
      </c>
      <c r="H2173" s="1">
        <v>1.0642075571742807E-5</v>
      </c>
      <c r="I2173" s="1">
        <v>0.78550969186268527</v>
      </c>
      <c r="J2173" s="4">
        <f t="shared" si="149"/>
        <v>120.94778697638026</v>
      </c>
      <c r="K2173" s="20">
        <f t="shared" si="150"/>
        <v>1.9456711080443143</v>
      </c>
      <c r="L2173" s="4">
        <f t="shared" si="152"/>
        <v>1.144675636096637E-2</v>
      </c>
      <c r="M2173" s="4"/>
      <c r="N2173" s="4"/>
      <c r="O2173" s="4"/>
      <c r="P2173" s="4"/>
      <c r="Q2173" s="4"/>
      <c r="R2173" s="4"/>
      <c r="S2173" s="4"/>
    </row>
    <row r="2174" spans="4:19" x14ac:dyDescent="0.25">
      <c r="D2174" s="4">
        <f t="shared" si="151"/>
        <v>217.09999999999195</v>
      </c>
      <c r="E2174" s="1">
        <v>245.19220000000001</v>
      </c>
      <c r="F2174" s="1">
        <v>159.9873</v>
      </c>
      <c r="G2174" s="1">
        <v>1.933909224294813</v>
      </c>
      <c r="H2174" s="1">
        <v>1.0623345650640464E-5</v>
      </c>
      <c r="I2174" s="1">
        <v>0.7855735443161157</v>
      </c>
      <c r="J2174" s="4">
        <f t="shared" si="149"/>
        <v>120.96866108146151</v>
      </c>
      <c r="K2174" s="20">
        <f t="shared" si="150"/>
        <v>1.94526879161497</v>
      </c>
      <c r="L2174" s="4">
        <f t="shared" si="152"/>
        <v>1.1359567320156971E-2</v>
      </c>
      <c r="M2174" s="4"/>
      <c r="N2174" s="4"/>
      <c r="O2174" s="4"/>
      <c r="P2174" s="4"/>
      <c r="Q2174" s="4"/>
      <c r="R2174" s="4"/>
      <c r="S2174" s="4"/>
    </row>
    <row r="2175" spans="4:19" x14ac:dyDescent="0.25">
      <c r="D2175" s="4">
        <f t="shared" si="151"/>
        <v>217.19999999999195</v>
      </c>
      <c r="E2175" s="1">
        <v>245.29220000000001</v>
      </c>
      <c r="F2175" s="1">
        <v>159.9873</v>
      </c>
      <c r="G2175" s="1">
        <v>1.9335835873521376</v>
      </c>
      <c r="H2175" s="1">
        <v>1.0604675393981902E-5</v>
      </c>
      <c r="I2175" s="1">
        <v>0.78563728439001956</v>
      </c>
      <c r="J2175" s="4">
        <f t="shared" si="149"/>
        <v>120.98950150437329</v>
      </c>
      <c r="K2175" s="20">
        <f t="shared" si="150"/>
        <v>1.9448674494463933</v>
      </c>
      <c r="L2175" s="4">
        <f t="shared" si="152"/>
        <v>1.1283862094255692E-2</v>
      </c>
      <c r="M2175" s="4"/>
      <c r="N2175" s="4"/>
      <c r="O2175" s="4"/>
      <c r="P2175" s="4"/>
      <c r="Q2175" s="4"/>
      <c r="R2175" s="4"/>
      <c r="S2175" s="4"/>
    </row>
    <row r="2176" spans="4:19" x14ac:dyDescent="0.25">
      <c r="D2176" s="4">
        <f t="shared" si="151"/>
        <v>217.29999999999194</v>
      </c>
      <c r="E2176" s="1">
        <v>245.3922</v>
      </c>
      <c r="F2176" s="1">
        <v>159.9873</v>
      </c>
      <c r="G2176" s="1">
        <v>1.9332851797088257</v>
      </c>
      <c r="H2176" s="1">
        <v>1.0586064536283794E-5</v>
      </c>
      <c r="I2176" s="1">
        <v>0.78570091244238349</v>
      </c>
      <c r="J2176" s="4">
        <f t="shared" si="149"/>
        <v>121.01030834670817</v>
      </c>
      <c r="K2176" s="20">
        <f t="shared" si="150"/>
        <v>1.9444670852961592</v>
      </c>
      <c r="L2176" s="4">
        <f t="shared" si="152"/>
        <v>1.1181905587333452E-2</v>
      </c>
      <c r="M2176" s="4"/>
      <c r="N2176" s="4"/>
      <c r="O2176" s="4"/>
      <c r="P2176" s="4"/>
      <c r="Q2176" s="4"/>
      <c r="R2176" s="4"/>
      <c r="S2176" s="4"/>
    </row>
    <row r="2177" spans="4:19" x14ac:dyDescent="0.25">
      <c r="D2177" s="4">
        <f t="shared" si="151"/>
        <v>217.39999999999193</v>
      </c>
      <c r="E2177" s="1">
        <v>245.4922</v>
      </c>
      <c r="F2177" s="1">
        <v>159.9873</v>
      </c>
      <c r="G2177" s="1">
        <v>1.9329378867151952</v>
      </c>
      <c r="H2177" s="1">
        <v>1.0567512813538803E-5</v>
      </c>
      <c r="I2177" s="1">
        <v>0.78576442882960118</v>
      </c>
      <c r="J2177" s="4">
        <f t="shared" si="149"/>
        <v>121.03108170962741</v>
      </c>
      <c r="K2177" s="20">
        <f t="shared" si="150"/>
        <v>1.94406770284358</v>
      </c>
      <c r="L2177" s="4">
        <f t="shared" si="152"/>
        <v>1.1129816128384817E-2</v>
      </c>
      <c r="M2177" s="4"/>
      <c r="N2177" s="4"/>
      <c r="O2177" s="4"/>
      <c r="P2177" s="4"/>
      <c r="Q2177" s="4"/>
      <c r="R2177" s="4"/>
      <c r="S2177" s="4"/>
    </row>
    <row r="2178" spans="4:19" x14ac:dyDescent="0.25">
      <c r="D2178" s="4">
        <f t="shared" si="151"/>
        <v>217.49999999999193</v>
      </c>
      <c r="E2178" s="1">
        <v>245.59219999999999</v>
      </c>
      <c r="F2178" s="1">
        <v>159.9873</v>
      </c>
      <c r="G2178" s="1">
        <v>1.9326112943585072</v>
      </c>
      <c r="H2178" s="1">
        <v>1.0549019963206151E-5</v>
      </c>
      <c r="I2178" s="1">
        <v>0.78582783390648236</v>
      </c>
      <c r="J2178" s="4">
        <f t="shared" si="149"/>
        <v>121.05182169386384</v>
      </c>
      <c r="K2178" s="20">
        <f t="shared" si="150"/>
        <v>1.9436693056901277</v>
      </c>
      <c r="L2178" s="4">
        <f t="shared" si="152"/>
        <v>1.1058011331620543E-2</v>
      </c>
      <c r="M2178" s="4"/>
      <c r="N2178" s="4"/>
      <c r="O2178" s="4"/>
      <c r="P2178" s="4"/>
      <c r="Q2178" s="4"/>
      <c r="R2178" s="4"/>
      <c r="S2178" s="4"/>
    </row>
    <row r="2179" spans="4:19" x14ac:dyDescent="0.25">
      <c r="D2179" s="4">
        <f t="shared" si="151"/>
        <v>217.59999999999192</v>
      </c>
      <c r="E2179" s="1">
        <v>245.69220000000001</v>
      </c>
      <c r="F2179" s="1">
        <v>159.9873</v>
      </c>
      <c r="G2179" s="1">
        <v>1.9323329504094626</v>
      </c>
      <c r="H2179" s="1">
        <v>1.0530585724202585E-5</v>
      </c>
      <c r="I2179" s="1">
        <v>0.7858911280262616</v>
      </c>
      <c r="J2179" s="4">
        <f t="shared" si="149"/>
        <v>121.07252839972361</v>
      </c>
      <c r="K2179" s="20">
        <f t="shared" si="150"/>
        <v>1.9432718973598877</v>
      </c>
      <c r="L2179" s="4">
        <f t="shared" si="152"/>
        <v>1.0938946950425077E-2</v>
      </c>
      <c r="M2179" s="4"/>
      <c r="N2179" s="4"/>
      <c r="O2179" s="4"/>
      <c r="P2179" s="4"/>
      <c r="Q2179" s="4"/>
      <c r="R2179" s="4"/>
      <c r="S2179" s="4"/>
    </row>
    <row r="2180" spans="4:19" x14ac:dyDescent="0.25">
      <c r="D2180" s="4">
        <f t="shared" si="151"/>
        <v>217.69999999999192</v>
      </c>
      <c r="E2180" s="1">
        <v>245.79220000000001</v>
      </c>
      <c r="F2180" s="1">
        <v>159.98599999999999</v>
      </c>
      <c r="G2180" s="1">
        <v>1.9320197338489531</v>
      </c>
      <c r="H2180" s="1">
        <v>1.0508257866516568E-5</v>
      </c>
      <c r="I2180" s="1">
        <v>0.7859543115406068</v>
      </c>
      <c r="J2180" s="4">
        <f t="shared" ref="J2180:J2243" si="153">$B$2+($B$3-$B$2)*$B$4*I2180/(1-(1-$B$4)*I2180)</f>
        <v>121.0932019270887</v>
      </c>
      <c r="K2180" s="20">
        <f t="shared" ref="K2180:K2243" si="154">$B$19+$B$20*I2180+$B$21*F2180+($B$22+$B$23*F2180-$B$19-$B$20*I2180-$B$21*F2180)/(1+EXP($B$24*(F2180-J2180-$B$25-$B$26*F2180)))</f>
        <v>1.9427938867084642</v>
      </c>
      <c r="L2180" s="4">
        <f t="shared" si="152"/>
        <v>1.077415285951111E-2</v>
      </c>
      <c r="M2180" s="4"/>
      <c r="N2180" s="4"/>
      <c r="O2180" s="4"/>
      <c r="P2180" s="4"/>
      <c r="Q2180" s="4"/>
      <c r="R2180" s="4"/>
      <c r="S2180" s="4"/>
    </row>
    <row r="2181" spans="4:19" x14ac:dyDescent="0.25">
      <c r="D2181" s="4">
        <f t="shared" ref="D2181:D2244" si="155">D2180+0.1</f>
        <v>217.79999999999191</v>
      </c>
      <c r="E2181" s="1">
        <v>245.8922</v>
      </c>
      <c r="F2181" s="1">
        <v>159.98480000000001</v>
      </c>
      <c r="G2181" s="1">
        <v>1.9316710077343036</v>
      </c>
      <c r="H2181" s="1">
        <v>1.0486311348450879E-5</v>
      </c>
      <c r="I2181" s="1">
        <v>0.78601736108780584</v>
      </c>
      <c r="J2181" s="4">
        <f t="shared" si="153"/>
        <v>121.11383461526634</v>
      </c>
      <c r="K2181" s="20">
        <f t="shared" si="154"/>
        <v>1.9423234589850806</v>
      </c>
      <c r="L2181" s="4">
        <f t="shared" si="152"/>
        <v>1.0652451250777073E-2</v>
      </c>
      <c r="M2181" s="4"/>
      <c r="N2181" s="4"/>
      <c r="O2181" s="4"/>
      <c r="P2181" s="4"/>
      <c r="Q2181" s="4"/>
      <c r="R2181" s="4"/>
      <c r="S2181" s="4"/>
    </row>
    <row r="2182" spans="4:19" x14ac:dyDescent="0.25">
      <c r="D2182" s="4">
        <f t="shared" si="155"/>
        <v>217.89999999999191</v>
      </c>
      <c r="E2182" s="1">
        <v>245.9922</v>
      </c>
      <c r="F2182" s="1">
        <v>159.98480000000001</v>
      </c>
      <c r="G2182" s="1">
        <v>1.9313579504094627</v>
      </c>
      <c r="H2182" s="1">
        <v>1.0468075777210243E-5</v>
      </c>
      <c r="I2182" s="1">
        <v>0.78608027895589649</v>
      </c>
      <c r="J2182" s="4">
        <f t="shared" si="153"/>
        <v>121.13442719474961</v>
      </c>
      <c r="K2182" s="20">
        <f t="shared" si="154"/>
        <v>1.9419294725905596</v>
      </c>
      <c r="L2182" s="4">
        <f t="shared" si="152"/>
        <v>1.0571522181096915E-2</v>
      </c>
      <c r="M2182" s="4"/>
      <c r="N2182" s="4"/>
      <c r="O2182" s="4"/>
      <c r="P2182" s="4"/>
      <c r="Q2182" s="4"/>
      <c r="R2182" s="4"/>
      <c r="S2182" s="4"/>
    </row>
    <row r="2183" spans="4:19" x14ac:dyDescent="0.25">
      <c r="D2183" s="4">
        <f t="shared" si="155"/>
        <v>217.9999999999919</v>
      </c>
      <c r="E2183" s="1">
        <v>246.09219999999999</v>
      </c>
      <c r="F2183" s="1">
        <v>159.98480000000001</v>
      </c>
      <c r="G2183" s="1">
        <v>1.9310348612374881</v>
      </c>
      <c r="H2183" s="1">
        <v>1.0449897678780811E-5</v>
      </c>
      <c r="I2183" s="1">
        <v>0.78614308741055972</v>
      </c>
      <c r="J2183" s="4">
        <f t="shared" si="153"/>
        <v>121.15498693645768</v>
      </c>
      <c r="K2183" s="20">
        <f t="shared" si="154"/>
        <v>1.941536489430957</v>
      </c>
      <c r="L2183" s="4">
        <f t="shared" si="152"/>
        <v>1.0501628193468893E-2</v>
      </c>
      <c r="M2183" s="4"/>
      <c r="N2183" s="4"/>
      <c r="O2183" s="4"/>
      <c r="P2183" s="4"/>
      <c r="Q2183" s="4"/>
      <c r="R2183" s="4"/>
      <c r="S2183" s="4"/>
    </row>
    <row r="2184" spans="4:19" x14ac:dyDescent="0.25">
      <c r="D2184" s="4">
        <f t="shared" si="155"/>
        <v>218.09999999999189</v>
      </c>
      <c r="E2184" s="1">
        <v>246.19220000000001</v>
      </c>
      <c r="F2184" s="1">
        <v>159.98480000000001</v>
      </c>
      <c r="G2184" s="1">
        <v>1.930623555505004</v>
      </c>
      <c r="H2184" s="1">
        <v>1.0431776799828203E-5</v>
      </c>
      <c r="I2184" s="1">
        <v>0.78620578679663244</v>
      </c>
      <c r="J2184" s="4">
        <f t="shared" si="153"/>
        <v>121.17551393841529</v>
      </c>
      <c r="K2184" s="20">
        <f t="shared" si="154"/>
        <v>1.9411445126195757</v>
      </c>
      <c r="L2184" s="4">
        <f t="shared" si="152"/>
        <v>1.0520957114571683E-2</v>
      </c>
      <c r="M2184" s="4"/>
      <c r="N2184" s="4"/>
      <c r="O2184" s="4"/>
      <c r="P2184" s="4"/>
      <c r="Q2184" s="4"/>
      <c r="R2184" s="4"/>
      <c r="S2184" s="4"/>
    </row>
    <row r="2185" spans="4:19" x14ac:dyDescent="0.25">
      <c r="D2185" s="4">
        <f t="shared" si="155"/>
        <v>218.19999999999189</v>
      </c>
      <c r="E2185" s="1">
        <v>246.29220000000001</v>
      </c>
      <c r="F2185" s="1">
        <v>159.98480000000001</v>
      </c>
      <c r="G2185" s="1">
        <v>1.9301517402183799</v>
      </c>
      <c r="H2185" s="1">
        <v>1.0413712888416159E-5</v>
      </c>
      <c r="I2185" s="1">
        <v>0.78626837745743139</v>
      </c>
      <c r="J2185" s="4">
        <f t="shared" si="153"/>
        <v>121.19600829823474</v>
      </c>
      <c r="K2185" s="20">
        <f t="shared" si="154"/>
        <v>1.9407535451952906</v>
      </c>
      <c r="L2185" s="4">
        <f t="shared" si="152"/>
        <v>1.0601804976910767E-2</v>
      </c>
      <c r="M2185" s="4"/>
      <c r="N2185" s="4"/>
      <c r="O2185" s="4"/>
      <c r="P2185" s="4"/>
      <c r="Q2185" s="4"/>
      <c r="R2185" s="4"/>
      <c r="S2185" s="4"/>
    </row>
    <row r="2186" spans="4:19" x14ac:dyDescent="0.25">
      <c r="D2186" s="4">
        <f t="shared" si="155"/>
        <v>218.29999999999188</v>
      </c>
      <c r="E2186" s="1">
        <v>246.3922</v>
      </c>
      <c r="F2186" s="1">
        <v>159.98480000000001</v>
      </c>
      <c r="G2186" s="1">
        <v>1.9296620905368511</v>
      </c>
      <c r="H2186" s="1">
        <v>1.0395705693996718E-5</v>
      </c>
      <c r="I2186" s="1">
        <v>0.78633085973476191</v>
      </c>
      <c r="J2186" s="4">
        <f t="shared" si="153"/>
        <v>121.21647011311853</v>
      </c>
      <c r="K2186" s="20">
        <f t="shared" si="154"/>
        <v>1.9403635901230247</v>
      </c>
      <c r="L2186" s="4">
        <f t="shared" si="152"/>
        <v>1.0701499586173613E-2</v>
      </c>
      <c r="M2186" s="4"/>
      <c r="N2186" s="4"/>
      <c r="O2186" s="4"/>
      <c r="P2186" s="4"/>
      <c r="Q2186" s="4"/>
      <c r="R2186" s="4"/>
      <c r="S2186" s="4"/>
    </row>
    <row r="2187" spans="4:19" x14ac:dyDescent="0.25">
      <c r="D2187" s="4">
        <f t="shared" si="155"/>
        <v>218.39999999999188</v>
      </c>
      <c r="E2187" s="1">
        <v>246.4922</v>
      </c>
      <c r="F2187" s="1">
        <v>159.98480000000001</v>
      </c>
      <c r="G2187" s="1">
        <v>1.9292388421292077</v>
      </c>
      <c r="H2187" s="1">
        <v>1.037775496740092E-5</v>
      </c>
      <c r="I2187" s="1">
        <v>0.78639323396892591</v>
      </c>
      <c r="J2187" s="4">
        <f t="shared" si="153"/>
        <v>121.23689947986108</v>
      </c>
      <c r="K2187" s="20">
        <f t="shared" si="154"/>
        <v>1.939974650294229</v>
      </c>
      <c r="L2187" s="4">
        <f t="shared" si="152"/>
        <v>1.0735808165021288E-2</v>
      </c>
      <c r="M2187" s="4"/>
      <c r="N2187" s="4"/>
      <c r="O2187" s="4"/>
      <c r="P2187" s="4"/>
      <c r="Q2187" s="4"/>
      <c r="R2187" s="4"/>
      <c r="S2187" s="4"/>
    </row>
    <row r="2188" spans="4:19" x14ac:dyDescent="0.25">
      <c r="D2188" s="4">
        <f t="shared" si="155"/>
        <v>218.49999999999187</v>
      </c>
      <c r="E2188" s="1">
        <v>246.59219999999999</v>
      </c>
      <c r="F2188" s="1">
        <v>159.98480000000001</v>
      </c>
      <c r="G2188" s="1">
        <v>1.9289245109190167</v>
      </c>
      <c r="H2188" s="1">
        <v>1.0359860460831285E-5</v>
      </c>
      <c r="I2188" s="1">
        <v>0.78645550049873036</v>
      </c>
      <c r="J2188" s="4">
        <f t="shared" si="153"/>
        <v>121.25729649485129</v>
      </c>
      <c r="K2188" s="20">
        <f t="shared" si="154"/>
        <v>1.9395867285273636</v>
      </c>
      <c r="L2188" s="4">
        <f t="shared" si="152"/>
        <v>1.0662217608346847E-2</v>
      </c>
      <c r="M2188" s="4"/>
      <c r="N2188" s="4"/>
      <c r="O2188" s="4"/>
      <c r="P2188" s="4"/>
      <c r="Q2188" s="4"/>
      <c r="R2188" s="4"/>
      <c r="S2188" s="4"/>
    </row>
    <row r="2189" spans="4:19" x14ac:dyDescent="0.25">
      <c r="D2189" s="4">
        <f t="shared" si="155"/>
        <v>218.59999999999187</v>
      </c>
      <c r="E2189" s="1">
        <v>246.69220000000001</v>
      </c>
      <c r="F2189" s="1">
        <v>159.98480000000001</v>
      </c>
      <c r="G2189" s="1">
        <v>1.9286942561419467</v>
      </c>
      <c r="H2189" s="1">
        <v>1.0342021927851514E-5</v>
      </c>
      <c r="I2189" s="1">
        <v>0.78651765966149534</v>
      </c>
      <c r="J2189" s="4">
        <f t="shared" si="153"/>
        <v>121.27766125407425</v>
      </c>
      <c r="K2189" s="20">
        <f t="shared" si="154"/>
        <v>1.9391998275683857</v>
      </c>
      <c r="L2189" s="4">
        <f t="shared" si="152"/>
        <v>1.0505571426439042E-2</v>
      </c>
      <c r="M2189" s="4"/>
      <c r="N2189" s="4"/>
      <c r="O2189" s="4"/>
      <c r="P2189" s="4"/>
      <c r="Q2189" s="4"/>
      <c r="R2189" s="4"/>
      <c r="S2189" s="4"/>
    </row>
    <row r="2190" spans="4:19" x14ac:dyDescent="0.25">
      <c r="D2190" s="4">
        <f t="shared" si="155"/>
        <v>218.69999999999186</v>
      </c>
      <c r="E2190" s="1">
        <v>246.79220000000001</v>
      </c>
      <c r="F2190" s="1">
        <v>159.98480000000001</v>
      </c>
      <c r="G2190" s="1">
        <v>1.9284563580527747</v>
      </c>
      <c r="H2190" s="1">
        <v>1.032423912337885E-5</v>
      </c>
      <c r="I2190" s="1">
        <v>0.78657971179306241</v>
      </c>
      <c r="J2190" s="4">
        <f t="shared" si="153"/>
        <v>121.2979938531137</v>
      </c>
      <c r="K2190" s="20">
        <f t="shared" si="154"/>
        <v>1.9388139500912398</v>
      </c>
      <c r="L2190" s="4">
        <f t="shared" ref="L2190:L2253" si="156">ABS(G2190-K2190)</f>
        <v>1.0357592038465091E-2</v>
      </c>
      <c r="M2190" s="4"/>
      <c r="N2190" s="4"/>
      <c r="O2190" s="4"/>
      <c r="P2190" s="4"/>
      <c r="Q2190" s="4"/>
      <c r="R2190" s="4"/>
      <c r="S2190" s="4"/>
    </row>
    <row r="2191" spans="4:19" x14ac:dyDescent="0.25">
      <c r="D2191" s="4">
        <f t="shared" si="155"/>
        <v>218.79999999999185</v>
      </c>
      <c r="E2191" s="1">
        <v>246.8922</v>
      </c>
      <c r="F2191" s="1">
        <v>159.98480000000001</v>
      </c>
      <c r="G2191" s="1">
        <v>1.9281557211100997</v>
      </c>
      <c r="H2191" s="1">
        <v>1.0306511803674752E-5</v>
      </c>
      <c r="I2191" s="1">
        <v>0.78664165722780266</v>
      </c>
      <c r="J2191" s="4">
        <f t="shared" si="153"/>
        <v>121.31829438715391</v>
      </c>
      <c r="K2191" s="20">
        <f t="shared" si="154"/>
        <v>1.9384290986983501</v>
      </c>
      <c r="L2191" s="4">
        <f t="shared" si="156"/>
        <v>1.0273377588250421E-2</v>
      </c>
      <c r="M2191" s="4"/>
      <c r="N2191" s="4"/>
      <c r="O2191" s="4"/>
      <c r="P2191" s="4"/>
      <c r="Q2191" s="4"/>
      <c r="R2191" s="4"/>
      <c r="S2191" s="4"/>
    </row>
    <row r="2192" spans="4:19" x14ac:dyDescent="0.25">
      <c r="D2192" s="4">
        <f t="shared" si="155"/>
        <v>218.89999999999185</v>
      </c>
      <c r="E2192" s="1">
        <v>246.9922</v>
      </c>
      <c r="F2192" s="1">
        <v>159.98480000000001</v>
      </c>
      <c r="G2192" s="1">
        <v>1.9277748293903543</v>
      </c>
      <c r="H2192" s="1">
        <v>1.028883972633605E-5</v>
      </c>
      <c r="I2192" s="1">
        <v>0.78670349629862468</v>
      </c>
      <c r="J2192" s="4">
        <f t="shared" si="153"/>
        <v>121.33856295098192</v>
      </c>
      <c r="K2192" s="20">
        <f t="shared" si="154"/>
        <v>1.938045275921122</v>
      </c>
      <c r="L2192" s="4">
        <f t="shared" si="156"/>
        <v>1.0270446530767696E-2</v>
      </c>
      <c r="M2192" s="4"/>
      <c r="N2192" s="4"/>
      <c r="O2192" s="4"/>
      <c r="P2192" s="4"/>
      <c r="Q2192" s="4"/>
      <c r="R2192" s="4"/>
      <c r="S2192" s="4"/>
    </row>
    <row r="2193" spans="4:19" x14ac:dyDescent="0.25">
      <c r="D2193" s="4">
        <f t="shared" si="155"/>
        <v>218.99999999999184</v>
      </c>
      <c r="E2193" s="1">
        <v>247.09219999999999</v>
      </c>
      <c r="F2193" s="1">
        <v>159.98480000000001</v>
      </c>
      <c r="G2193" s="1">
        <v>1.9273506255686983</v>
      </c>
      <c r="H2193" s="1">
        <v>1.0271222650287247E-5</v>
      </c>
      <c r="I2193" s="1">
        <v>0.78676522933698267</v>
      </c>
      <c r="J2193" s="4">
        <f t="shared" si="153"/>
        <v>121.35879963898938</v>
      </c>
      <c r="K2193" s="20">
        <f t="shared" si="154"/>
        <v>1.9376624842204362</v>
      </c>
      <c r="L2193" s="4">
        <f t="shared" si="156"/>
        <v>1.0311858651737893E-2</v>
      </c>
      <c r="M2193" s="4"/>
      <c r="N2193" s="4"/>
      <c r="O2193" s="4"/>
      <c r="P2193" s="4"/>
      <c r="Q2193" s="4"/>
      <c r="R2193" s="4"/>
      <c r="S2193" s="4"/>
    </row>
    <row r="2194" spans="4:19" x14ac:dyDescent="0.25">
      <c r="D2194" s="4">
        <f t="shared" si="155"/>
        <v>219.09999999999184</v>
      </c>
      <c r="E2194" s="1">
        <v>247.19220000000001</v>
      </c>
      <c r="F2194" s="1">
        <v>159.98480000000001</v>
      </c>
      <c r="G2194" s="1">
        <v>1.9269090650591443</v>
      </c>
      <c r="H2194" s="1">
        <v>1.0253660335770893E-5</v>
      </c>
      <c r="I2194" s="1">
        <v>0.78682685667288443</v>
      </c>
      <c r="J2194" s="4">
        <f t="shared" si="153"/>
        <v>121.37900454517509</v>
      </c>
      <c r="K2194" s="20">
        <f t="shared" si="154"/>
        <v>1.9372807259871514</v>
      </c>
      <c r="L2194" s="4">
        <f t="shared" si="156"/>
        <v>1.037166092800712E-2</v>
      </c>
      <c r="M2194" s="4"/>
      <c r="N2194" s="4"/>
      <c r="O2194" s="4"/>
      <c r="P2194" s="4"/>
      <c r="Q2194" s="4"/>
      <c r="R2194" s="4"/>
      <c r="S2194" s="4"/>
    </row>
    <row r="2195" spans="4:19" x14ac:dyDescent="0.25">
      <c r="D2195" s="4">
        <f t="shared" si="155"/>
        <v>219.19999999999183</v>
      </c>
      <c r="E2195" s="1">
        <v>247.29220000000001</v>
      </c>
      <c r="F2195" s="1">
        <v>159.98480000000001</v>
      </c>
      <c r="G2195" s="1">
        <v>1.9265079504094627</v>
      </c>
      <c r="H2195" s="1">
        <v>1.0236152544340202E-5</v>
      </c>
      <c r="I2195" s="1">
        <v>0.78688837863489902</v>
      </c>
      <c r="J2195" s="4">
        <f t="shared" si="153"/>
        <v>121.39917776314635</v>
      </c>
      <c r="K2195" s="20">
        <f t="shared" si="154"/>
        <v>1.9369000035426234</v>
      </c>
      <c r="L2195" s="4">
        <f t="shared" si="156"/>
        <v>1.0392053133160717E-2</v>
      </c>
      <c r="M2195" s="4"/>
      <c r="N2195" s="4"/>
      <c r="O2195" s="4"/>
      <c r="P2195" s="4"/>
      <c r="Q2195" s="4"/>
      <c r="R2195" s="4"/>
      <c r="S2195" s="4"/>
    </row>
    <row r="2196" spans="4:19" x14ac:dyDescent="0.25">
      <c r="D2196" s="4">
        <f t="shared" si="155"/>
        <v>219.29999999999183</v>
      </c>
      <c r="E2196" s="1">
        <v>247.3922</v>
      </c>
      <c r="F2196" s="1">
        <v>159.98480000000001</v>
      </c>
      <c r="G2196" s="1">
        <v>1.9261686191992715</v>
      </c>
      <c r="H2196" s="1">
        <v>1.0218699038849964E-5</v>
      </c>
      <c r="I2196" s="1">
        <v>0.78694979555016509</v>
      </c>
      <c r="J2196" s="4">
        <f t="shared" si="153"/>
        <v>121.41931938612171</v>
      </c>
      <c r="K2196" s="20">
        <f t="shared" si="154"/>
        <v>1.9365203191391906</v>
      </c>
      <c r="L2196" s="4">
        <f t="shared" si="156"/>
        <v>1.0351699939919135E-2</v>
      </c>
      <c r="M2196" s="4"/>
      <c r="N2196" s="4"/>
      <c r="O2196" s="4"/>
      <c r="P2196" s="4"/>
      <c r="Q2196" s="4"/>
      <c r="R2196" s="4"/>
      <c r="S2196" s="4"/>
    </row>
    <row r="2197" spans="4:19" x14ac:dyDescent="0.25">
      <c r="D2197" s="4">
        <f t="shared" si="155"/>
        <v>219.39999999999182</v>
      </c>
      <c r="E2197" s="1">
        <v>247.4922</v>
      </c>
      <c r="F2197" s="1">
        <v>159.98480000000001</v>
      </c>
      <c r="G2197" s="1">
        <v>1.9258958484986346</v>
      </c>
      <c r="H2197" s="1">
        <v>1.0201299583447953E-5</v>
      </c>
      <c r="I2197" s="1">
        <v>0.7870111077443982</v>
      </c>
      <c r="J2197" s="4">
        <f t="shared" si="153"/>
        <v>121.43942950693247</v>
      </c>
      <c r="K2197" s="20">
        <f t="shared" si="154"/>
        <v>1.936141674960711</v>
      </c>
      <c r="L2197" s="4">
        <f t="shared" si="156"/>
        <v>1.0245826462076391E-2</v>
      </c>
      <c r="M2197" s="4"/>
      <c r="N2197" s="4"/>
      <c r="O2197" s="4"/>
      <c r="P2197" s="4"/>
      <c r="Q2197" s="4"/>
      <c r="R2197" s="4"/>
      <c r="S2197" s="4"/>
    </row>
    <row r="2198" spans="4:19" x14ac:dyDescent="0.25">
      <c r="D2198" s="4">
        <f t="shared" si="155"/>
        <v>219.49999999999181</v>
      </c>
      <c r="E2198" s="1">
        <v>247.59219999999999</v>
      </c>
      <c r="F2198" s="1">
        <v>159.98480000000001</v>
      </c>
      <c r="G2198" s="1">
        <v>1.9256426637852588</v>
      </c>
      <c r="H2198" s="1">
        <v>1.018395394356788E-5</v>
      </c>
      <c r="I2198" s="1">
        <v>0.78707231554189894</v>
      </c>
      <c r="J2198" s="4">
        <f t="shared" si="153"/>
        <v>121.45950821802495</v>
      </c>
      <c r="K2198" s="20">
        <f t="shared" si="154"/>
        <v>1.9357640731230543</v>
      </c>
      <c r="L2198" s="4">
        <f t="shared" si="156"/>
        <v>1.0121409337795484E-2</v>
      </c>
      <c r="M2198" s="4"/>
      <c r="N2198" s="4"/>
      <c r="O2198" s="4"/>
      <c r="P2198" s="4"/>
      <c r="Q2198" s="4"/>
      <c r="R2198" s="4"/>
      <c r="S2198" s="4"/>
    </row>
    <row r="2199" spans="4:19" x14ac:dyDescent="0.25">
      <c r="D2199" s="4">
        <f t="shared" si="155"/>
        <v>219.59999999999181</v>
      </c>
      <c r="E2199" s="1">
        <v>247.69220000000001</v>
      </c>
      <c r="F2199" s="1">
        <v>159.98480000000001</v>
      </c>
      <c r="G2199" s="1">
        <v>1.9254061988171058</v>
      </c>
      <c r="H2199" s="1">
        <v>1.016666188591981E-5</v>
      </c>
      <c r="I2199" s="1">
        <v>0.78713341926556035</v>
      </c>
      <c r="J2199" s="4">
        <f t="shared" si="153"/>
        <v>121.4795556114625</v>
      </c>
      <c r="K2199" s="20">
        <f t="shared" si="154"/>
        <v>1.9353875156746301</v>
      </c>
      <c r="L2199" s="4">
        <f t="shared" si="156"/>
        <v>9.9813168575242361E-3</v>
      </c>
      <c r="M2199" s="4"/>
      <c r="N2199" s="4"/>
      <c r="O2199" s="4"/>
      <c r="P2199" s="4"/>
      <c r="Q2199" s="4"/>
      <c r="R2199" s="4"/>
      <c r="S2199" s="4"/>
    </row>
    <row r="2200" spans="4:19" x14ac:dyDescent="0.25">
      <c r="D2200" s="4">
        <f t="shared" si="155"/>
        <v>219.6999999999918</v>
      </c>
      <c r="E2200" s="1">
        <v>247.79220000000001</v>
      </c>
      <c r="F2200" s="1">
        <v>159.98519999999999</v>
      </c>
      <c r="G2200" s="1">
        <v>1.9251885236578703</v>
      </c>
      <c r="H2200" s="1">
        <v>1.0150603569428711E-5</v>
      </c>
      <c r="I2200" s="1">
        <v>0.78719441923687583</v>
      </c>
      <c r="J2200" s="4">
        <f t="shared" si="153"/>
        <v>121.49957177892733</v>
      </c>
      <c r="K2200" s="20">
        <f t="shared" si="154"/>
        <v>1.9350365584075719</v>
      </c>
      <c r="L2200" s="4">
        <f t="shared" si="156"/>
        <v>9.8480347497016396E-3</v>
      </c>
      <c r="M2200" s="4"/>
      <c r="N2200" s="4"/>
      <c r="O2200" s="4"/>
      <c r="P2200" s="4"/>
      <c r="Q2200" s="4"/>
      <c r="R2200" s="4"/>
      <c r="S2200" s="4"/>
    </row>
    <row r="2201" spans="4:19" x14ac:dyDescent="0.25">
      <c r="D2201" s="4">
        <f t="shared" si="155"/>
        <v>219.7999999999918</v>
      </c>
      <c r="E2201" s="1">
        <v>247.8922</v>
      </c>
      <c r="F2201" s="1">
        <v>159.98560000000001</v>
      </c>
      <c r="G2201" s="1">
        <v>1.924963682893539</v>
      </c>
      <c r="H2201" s="1">
        <v>1.0134593074717175E-5</v>
      </c>
      <c r="I2201" s="1">
        <v>0.78725532285829236</v>
      </c>
      <c r="J2201" s="4">
        <f t="shared" si="153"/>
        <v>121.51955913617061</v>
      </c>
      <c r="K2201" s="20">
        <f t="shared" si="154"/>
        <v>1.9346865460118476</v>
      </c>
      <c r="L2201" s="4">
        <f t="shared" si="156"/>
        <v>9.7228631183086112E-3</v>
      </c>
      <c r="M2201" s="4"/>
      <c r="N2201" s="4"/>
      <c r="O2201" s="4"/>
      <c r="P2201" s="4"/>
      <c r="Q2201" s="4"/>
      <c r="R2201" s="4"/>
      <c r="S2201" s="4"/>
    </row>
    <row r="2202" spans="4:19" x14ac:dyDescent="0.25">
      <c r="D2202" s="4">
        <f t="shared" si="155"/>
        <v>219.89999999999179</v>
      </c>
      <c r="E2202" s="1">
        <v>247.9922</v>
      </c>
      <c r="F2202" s="1">
        <v>159.98560000000001</v>
      </c>
      <c r="G2202" s="1">
        <v>1.9246878867151951</v>
      </c>
      <c r="H2202" s="1">
        <v>1.0117452989993774E-5</v>
      </c>
      <c r="I2202" s="1">
        <v>0.78731613041674064</v>
      </c>
      <c r="J2202" s="4">
        <f t="shared" si="153"/>
        <v>121.53951776466133</v>
      </c>
      <c r="K2202" s="20">
        <f t="shared" si="154"/>
        <v>1.9343129840596314</v>
      </c>
      <c r="L2202" s="4">
        <f t="shared" si="156"/>
        <v>9.6250973444362842E-3</v>
      </c>
      <c r="M2202" s="4"/>
      <c r="N2202" s="4"/>
      <c r="O2202" s="4"/>
      <c r="P2202" s="4"/>
      <c r="Q2202" s="4"/>
      <c r="R2202" s="4"/>
      <c r="S2202" s="4"/>
    </row>
    <row r="2203" spans="4:19" x14ac:dyDescent="0.25">
      <c r="D2203" s="4">
        <f t="shared" si="155"/>
        <v>219.99999999999179</v>
      </c>
      <c r="E2203" s="1">
        <v>248.09219999999999</v>
      </c>
      <c r="F2203" s="1">
        <v>159.98560000000001</v>
      </c>
      <c r="G2203" s="1">
        <v>1.9244146383075518</v>
      </c>
      <c r="H2203" s="1">
        <v>1.0100365599097716E-5</v>
      </c>
      <c r="I2203" s="1">
        <v>0.7873768351346806</v>
      </c>
      <c r="J2203" s="4">
        <f t="shared" si="153"/>
        <v>121.55944542670628</v>
      </c>
      <c r="K2203" s="20">
        <f t="shared" si="154"/>
        <v>1.9339404738558048</v>
      </c>
      <c r="L2203" s="4">
        <f t="shared" si="156"/>
        <v>9.5258355482530366E-3</v>
      </c>
      <c r="M2203" s="4"/>
      <c r="N2203" s="4"/>
      <c r="O2203" s="4"/>
      <c r="P2203" s="4"/>
      <c r="Q2203" s="4"/>
      <c r="R2203" s="4"/>
      <c r="S2203" s="4"/>
    </row>
    <row r="2204" spans="4:19" x14ac:dyDescent="0.25">
      <c r="D2204" s="4">
        <f t="shared" si="155"/>
        <v>220.09999999999178</v>
      </c>
      <c r="E2204" s="1">
        <v>248.19220000000001</v>
      </c>
      <c r="F2204" s="1">
        <v>159.98560000000001</v>
      </c>
      <c r="G2204" s="1">
        <v>1.9241749886260231</v>
      </c>
      <c r="H2204" s="1">
        <v>1.0083330674827592E-5</v>
      </c>
      <c r="I2204" s="1">
        <v>0.7874374373282752</v>
      </c>
      <c r="J2204" s="4">
        <f t="shared" si="153"/>
        <v>121.5793422125376</v>
      </c>
      <c r="K2204" s="20">
        <f t="shared" si="154"/>
        <v>1.9335690171279303</v>
      </c>
      <c r="L2204" s="4">
        <f t="shared" si="156"/>
        <v>9.3940285019071812E-3</v>
      </c>
      <c r="M2204" s="4"/>
      <c r="N2204" s="4"/>
      <c r="O2204" s="4"/>
      <c r="P2204" s="4"/>
      <c r="Q2204" s="4"/>
      <c r="R2204" s="4"/>
      <c r="S2204" s="4"/>
    </row>
    <row r="2205" spans="4:19" x14ac:dyDescent="0.25">
      <c r="D2205" s="4">
        <f t="shared" si="155"/>
        <v>220.19999999999177</v>
      </c>
      <c r="E2205" s="1">
        <v>248.29220000000001</v>
      </c>
      <c r="F2205" s="1">
        <v>159.98560000000001</v>
      </c>
      <c r="G2205" s="1">
        <v>1.92395699499545</v>
      </c>
      <c r="H2205" s="1">
        <v>1.0066347991211113E-5</v>
      </c>
      <c r="I2205" s="1">
        <v>0.7874979373123242</v>
      </c>
      <c r="J2205" s="4">
        <f t="shared" si="153"/>
        <v>121.59920821201584</v>
      </c>
      <c r="K2205" s="20">
        <f t="shared" si="154"/>
        <v>1.9331986155391714</v>
      </c>
      <c r="L2205" s="4">
        <f t="shared" si="156"/>
        <v>9.2416205437213517E-3</v>
      </c>
      <c r="M2205" s="4"/>
      <c r="N2205" s="4"/>
      <c r="O2205" s="4"/>
      <c r="P2205" s="4"/>
      <c r="Q2205" s="4"/>
      <c r="R2205" s="4"/>
      <c r="S2205" s="4"/>
    </row>
    <row r="2206" spans="4:19" x14ac:dyDescent="0.25">
      <c r="D2206" s="4">
        <f t="shared" si="155"/>
        <v>220.29999999999177</v>
      </c>
      <c r="E2206" s="1">
        <v>248.3922</v>
      </c>
      <c r="F2206" s="1">
        <v>159.98560000000001</v>
      </c>
      <c r="G2206" s="1">
        <v>1.9237643198362142</v>
      </c>
      <c r="H2206" s="1">
        <v>1.0049417323498842E-5</v>
      </c>
      <c r="I2206" s="1">
        <v>0.78755833540027143</v>
      </c>
      <c r="J2206" s="4">
        <f t="shared" si="153"/>
        <v>121.61904351463178</v>
      </c>
      <c r="K2206" s="20">
        <f t="shared" si="154"/>
        <v>1.9328292706888188</v>
      </c>
      <c r="L2206" s="4">
        <f t="shared" si="156"/>
        <v>9.0649508526046141E-3</v>
      </c>
      <c r="M2206" s="4"/>
      <c r="N2206" s="4"/>
      <c r="O2206" s="4"/>
      <c r="P2206" s="4"/>
      <c r="Q2206" s="4"/>
      <c r="R2206" s="4"/>
      <c r="S2206" s="4"/>
    </row>
    <row r="2207" spans="4:19" x14ac:dyDescent="0.25">
      <c r="D2207" s="4">
        <f t="shared" si="155"/>
        <v>220.39999999999176</v>
      </c>
      <c r="E2207" s="1">
        <v>248.4922</v>
      </c>
      <c r="F2207" s="1">
        <v>159.98560000000001</v>
      </c>
      <c r="G2207" s="1">
        <v>1.9235321542311188</v>
      </c>
      <c r="H2207" s="1">
        <v>1.003253844815519E-5</v>
      </c>
      <c r="I2207" s="1">
        <v>0.78761863190421244</v>
      </c>
      <c r="J2207" s="4">
        <f t="shared" si="153"/>
        <v>121.63884820950872</v>
      </c>
      <c r="K2207" s="20">
        <f t="shared" si="154"/>
        <v>1.9324609841128191</v>
      </c>
      <c r="L2207" s="4">
        <f t="shared" si="156"/>
        <v>8.9288298817002953E-3</v>
      </c>
      <c r="M2207" s="4"/>
      <c r="N2207" s="4"/>
      <c r="O2207" s="4"/>
      <c r="P2207" s="4"/>
      <c r="Q2207" s="4"/>
      <c r="R2207" s="4"/>
      <c r="S2207" s="4"/>
    </row>
    <row r="2208" spans="4:19" x14ac:dyDescent="0.25">
      <c r="D2208" s="4">
        <f t="shared" si="155"/>
        <v>220.49999999999176</v>
      </c>
      <c r="E2208" s="1">
        <v>248.59219999999999</v>
      </c>
      <c r="F2208" s="1">
        <v>159.98560000000001</v>
      </c>
      <c r="G2208" s="1">
        <v>1.9232413898999086</v>
      </c>
      <c r="H2208" s="1">
        <v>1.0015711142851403E-5</v>
      </c>
      <c r="I2208" s="1">
        <v>0.78767882713490134</v>
      </c>
      <c r="J2208" s="4">
        <f t="shared" si="153"/>
        <v>121.65862238540393</v>
      </c>
      <c r="K2208" s="20">
        <f t="shared" si="154"/>
        <v>1.9320937572843089</v>
      </c>
      <c r="L2208" s="4">
        <f t="shared" si="156"/>
        <v>8.852367384400317E-3</v>
      </c>
      <c r="M2208" s="4"/>
      <c r="N2208" s="4"/>
      <c r="O2208" s="4"/>
      <c r="P2208" s="4"/>
      <c r="Q2208" s="4"/>
      <c r="R2208" s="4"/>
      <c r="S2208" s="4"/>
    </row>
    <row r="2209" spans="4:19" x14ac:dyDescent="0.25">
      <c r="D2209" s="4">
        <f t="shared" si="155"/>
        <v>220.59999999999175</v>
      </c>
      <c r="E2209" s="1">
        <v>248.69220000000001</v>
      </c>
      <c r="F2209" s="1">
        <v>159.98560000000001</v>
      </c>
      <c r="G2209" s="1">
        <v>1.9229316765241122</v>
      </c>
      <c r="H2209" s="1">
        <v>9.9989351864574974E-6</v>
      </c>
      <c r="I2209" s="1">
        <v>0.7877389214017585</v>
      </c>
      <c r="J2209" s="4">
        <f t="shared" si="153"/>
        <v>121.67836613071083</v>
      </c>
      <c r="K2209" s="20">
        <f t="shared" si="154"/>
        <v>1.9317275916141488</v>
      </c>
      <c r="L2209" s="4">
        <f t="shared" si="156"/>
        <v>8.7959150900365213E-3</v>
      </c>
      <c r="M2209" s="4"/>
      <c r="N2209" s="4"/>
      <c r="O2209" s="4"/>
      <c r="P2209" s="4"/>
      <c r="Q2209" s="4"/>
      <c r="R2209" s="4"/>
      <c r="S2209" s="4"/>
    </row>
    <row r="2210" spans="4:19" x14ac:dyDescent="0.25">
      <c r="D2210" s="4">
        <f t="shared" si="155"/>
        <v>220.69999999999175</v>
      </c>
      <c r="E2210" s="1">
        <v>248.79220000000001</v>
      </c>
      <c r="F2210" s="1">
        <v>159.98560000000001</v>
      </c>
      <c r="G2210" s="1">
        <v>1.9226248293903543</v>
      </c>
      <c r="H2210" s="1">
        <v>9.982210359035516E-6</v>
      </c>
      <c r="I2210" s="1">
        <v>0.78779891501287724</v>
      </c>
      <c r="J2210" s="4">
        <f t="shared" si="153"/>
        <v>121.69807953346074</v>
      </c>
      <c r="K2210" s="20">
        <f t="shared" si="154"/>
        <v>1.9313624884514513</v>
      </c>
      <c r="L2210" s="4">
        <f t="shared" si="156"/>
        <v>8.7376590610970251E-3</v>
      </c>
      <c r="M2210" s="4"/>
      <c r="N2210" s="4"/>
      <c r="O2210" s="4"/>
      <c r="P2210" s="4"/>
      <c r="Q2210" s="4"/>
      <c r="R2210" s="4"/>
      <c r="S2210" s="4"/>
    </row>
    <row r="2211" spans="4:19" x14ac:dyDescent="0.25">
      <c r="D2211" s="4">
        <f t="shared" si="155"/>
        <v>220.79999999999174</v>
      </c>
      <c r="E2211" s="1">
        <v>248.8922</v>
      </c>
      <c r="F2211" s="1">
        <v>159.98560000000001</v>
      </c>
      <c r="G2211" s="1">
        <v>1.9223074727024563</v>
      </c>
      <c r="H2211" s="1">
        <v>9.9655364418303117E-6</v>
      </c>
      <c r="I2211" s="1">
        <v>0.78785880827503141</v>
      </c>
      <c r="J2211" s="4">
        <f t="shared" si="153"/>
        <v>121.7177626813247</v>
      </c>
      <c r="K2211" s="20">
        <f t="shared" si="154"/>
        <v>1.9309984490841225</v>
      </c>
      <c r="L2211" s="4">
        <f t="shared" si="156"/>
        <v>8.6909763816662711E-3</v>
      </c>
      <c r="M2211" s="4"/>
      <c r="N2211" s="4"/>
      <c r="O2211" s="4"/>
      <c r="P2211" s="4"/>
      <c r="Q2211" s="4"/>
      <c r="R2211" s="4"/>
      <c r="S2211" s="4"/>
    </row>
    <row r="2212" spans="4:19" x14ac:dyDescent="0.25">
      <c r="D2212" s="4">
        <f t="shared" si="155"/>
        <v>220.89999999999173</v>
      </c>
      <c r="E2212" s="1">
        <v>248.9922</v>
      </c>
      <c r="F2212" s="1">
        <v>159.98560000000001</v>
      </c>
      <c r="G2212" s="1">
        <v>1.9220350204731569</v>
      </c>
      <c r="H2212" s="1">
        <v>9.948913217263715E-6</v>
      </c>
      <c r="I2212" s="1">
        <v>0.78791860149368242</v>
      </c>
      <c r="J2212" s="4">
        <f t="shared" si="153"/>
        <v>121.73741566161556</v>
      </c>
      <c r="K2212" s="20">
        <f t="shared" si="154"/>
        <v>1.9306354747393928</v>
      </c>
      <c r="L2212" s="4">
        <f t="shared" si="156"/>
        <v>8.6004542662359018E-3</v>
      </c>
      <c r="M2212" s="4"/>
      <c r="N2212" s="4"/>
      <c r="O2212" s="4"/>
      <c r="P2212" s="4"/>
      <c r="Q2212" s="4"/>
      <c r="R2212" s="4"/>
      <c r="S2212" s="4"/>
    </row>
    <row r="2213" spans="4:19" x14ac:dyDescent="0.25">
      <c r="D2213" s="4">
        <f t="shared" si="155"/>
        <v>220.99999999999173</v>
      </c>
      <c r="E2213" s="1">
        <v>249.09219999999999</v>
      </c>
      <c r="F2213" s="1">
        <v>159.98560000000001</v>
      </c>
      <c r="G2213" s="1">
        <v>1.9217770586897174</v>
      </c>
      <c r="H2213" s="1">
        <v>9.9323404689262564E-6</v>
      </c>
      <c r="I2213" s="1">
        <v>0.78797829497298599</v>
      </c>
      <c r="J2213" s="4">
        <f t="shared" si="153"/>
        <v>121.75703856128948</v>
      </c>
      <c r="K2213" s="20">
        <f t="shared" si="154"/>
        <v>1.9302735665843544</v>
      </c>
      <c r="L2213" s="4">
        <f t="shared" si="156"/>
        <v>8.4965078946370731E-3</v>
      </c>
      <c r="M2213" s="4"/>
      <c r="N2213" s="4"/>
      <c r="O2213" s="4"/>
      <c r="P2213" s="4"/>
      <c r="Q2213" s="4"/>
      <c r="R2213" s="4"/>
      <c r="S2213" s="4"/>
    </row>
    <row r="2214" spans="4:19" x14ac:dyDescent="0.25">
      <c r="D2214" s="4">
        <f t="shared" si="155"/>
        <v>221.09999999999172</v>
      </c>
      <c r="E2214" s="1">
        <v>249.19220000000001</v>
      </c>
      <c r="F2214" s="1">
        <v>159.98560000000001</v>
      </c>
      <c r="G2214" s="1">
        <v>1.9215501478616919</v>
      </c>
      <c r="H2214" s="1">
        <v>9.9158179815699506E-6</v>
      </c>
      <c r="I2214" s="1">
        <v>0.78803788901579952</v>
      </c>
      <c r="J2214" s="4">
        <f t="shared" si="153"/>
        <v>121.776631466948</v>
      </c>
      <c r="K2214" s="20">
        <f t="shared" si="154"/>
        <v>1.9299127257264979</v>
      </c>
      <c r="L2214" s="4">
        <f t="shared" si="156"/>
        <v>8.3625778648059867E-3</v>
      </c>
      <c r="M2214" s="4"/>
      <c r="N2214" s="4"/>
      <c r="O2214" s="4"/>
      <c r="P2214" s="4"/>
      <c r="Q2214" s="4"/>
      <c r="R2214" s="4"/>
      <c r="S2214" s="4"/>
    </row>
    <row r="2215" spans="4:19" x14ac:dyDescent="0.25">
      <c r="D2215" s="4">
        <f t="shared" si="155"/>
        <v>221.19999999999172</v>
      </c>
      <c r="E2215" s="1">
        <v>249.29220000000001</v>
      </c>
      <c r="F2215" s="1">
        <v>159.98560000000001</v>
      </c>
      <c r="G2215" s="1">
        <v>1.9212726000909914</v>
      </c>
      <c r="H2215" s="1">
        <v>9.8993455411007183E-6</v>
      </c>
      <c r="I2215" s="1">
        <v>0.78809738392368889</v>
      </c>
      <c r="J2215" s="4">
        <f t="shared" si="153"/>
        <v>121.7961944648398</v>
      </c>
      <c r="K2215" s="20">
        <f t="shared" si="154"/>
        <v>1.9295529532142528</v>
      </c>
      <c r="L2215" s="4">
        <f t="shared" si="156"/>
        <v>8.2803531232613636E-3</v>
      </c>
      <c r="M2215" s="4"/>
      <c r="N2215" s="4"/>
      <c r="O2215" s="4"/>
      <c r="P2215" s="4"/>
      <c r="Q2215" s="4"/>
      <c r="R2215" s="4"/>
      <c r="S2215" s="4"/>
    </row>
    <row r="2216" spans="4:19" x14ac:dyDescent="0.25">
      <c r="D2216" s="4">
        <f t="shared" si="155"/>
        <v>221.29999999999171</v>
      </c>
      <c r="E2216" s="1">
        <v>249.3922</v>
      </c>
      <c r="F2216" s="1">
        <v>159.98560000000001</v>
      </c>
      <c r="G2216" s="1">
        <v>1.920939479071883</v>
      </c>
      <c r="H2216" s="1">
        <v>9.882922934571883E-6</v>
      </c>
      <c r="I2216" s="1">
        <v>0.78815677999693545</v>
      </c>
      <c r="J2216" s="4">
        <f t="shared" si="153"/>
        <v>121.8157276408626</v>
      </c>
      <c r="K2216" s="20">
        <f t="shared" si="154"/>
        <v>1.9291942500375141</v>
      </c>
      <c r="L2216" s="4">
        <f t="shared" si="156"/>
        <v>8.2547709656310975E-3</v>
      </c>
      <c r="M2216" s="4"/>
      <c r="N2216" s="4"/>
      <c r="O2216" s="4"/>
      <c r="P2216" s="4"/>
      <c r="Q2216" s="4"/>
      <c r="R2216" s="4"/>
      <c r="S2216" s="4"/>
    </row>
    <row r="2217" spans="4:19" x14ac:dyDescent="0.25">
      <c r="D2217" s="4">
        <f t="shared" si="155"/>
        <v>221.39999999999171</v>
      </c>
      <c r="E2217" s="1">
        <v>249.4922</v>
      </c>
      <c r="F2217" s="1">
        <v>159.98560000000001</v>
      </c>
      <c r="G2217" s="1">
        <v>1.920539479071883</v>
      </c>
      <c r="H2217" s="1">
        <v>9.866549950175853E-6</v>
      </c>
      <c r="I2217" s="1">
        <v>0.78821607753454292</v>
      </c>
      <c r="J2217" s="4">
        <f t="shared" si="153"/>
        <v>121.83523108056465</v>
      </c>
      <c r="K2217" s="20">
        <f t="shared" si="154"/>
        <v>1.9288366171281992</v>
      </c>
      <c r="L2217" s="4">
        <f t="shared" si="156"/>
        <v>8.2971380563161556E-3</v>
      </c>
      <c r="M2217" s="4"/>
      <c r="N2217" s="4"/>
      <c r="O2217" s="4"/>
      <c r="P2217" s="4"/>
      <c r="Q2217" s="4"/>
      <c r="R2217" s="4"/>
      <c r="S2217" s="4"/>
    </row>
    <row r="2218" spans="4:19" x14ac:dyDescent="0.25">
      <c r="D2218" s="4">
        <f t="shared" si="155"/>
        <v>221.4999999999917</v>
      </c>
      <c r="E2218" s="1">
        <v>249.59219999999999</v>
      </c>
      <c r="F2218" s="1">
        <v>159.98560000000001</v>
      </c>
      <c r="G2218" s="1">
        <v>1.9200966446769785</v>
      </c>
      <c r="H2218" s="1">
        <v>9.850226377237489E-6</v>
      </c>
      <c r="I2218" s="1">
        <v>0.78827527683424403</v>
      </c>
      <c r="J2218" s="4">
        <f t="shared" si="153"/>
        <v>121.85470486914681</v>
      </c>
      <c r="K2218" s="20">
        <f t="shared" si="154"/>
        <v>1.9284800553607673</v>
      </c>
      <c r="L2218" s="4">
        <f t="shared" si="156"/>
        <v>8.3834106837887834E-3</v>
      </c>
      <c r="M2218" s="4"/>
      <c r="N2218" s="4"/>
      <c r="O2218" s="4"/>
      <c r="P2218" s="4"/>
      <c r="Q2218" s="4"/>
      <c r="R2218" s="4"/>
      <c r="S2218" s="4"/>
    </row>
    <row r="2219" spans="4:19" x14ac:dyDescent="0.25">
      <c r="D2219" s="4">
        <f t="shared" si="155"/>
        <v>221.5999999999917</v>
      </c>
      <c r="E2219" s="1">
        <v>249.69220000000001</v>
      </c>
      <c r="F2219" s="1">
        <v>159.98560000000001</v>
      </c>
      <c r="G2219" s="1">
        <v>1.9196085873521378</v>
      </c>
      <c r="H2219" s="1">
        <v>9.8339520062073214E-6</v>
      </c>
      <c r="I2219" s="1">
        <v>0.78833437819250751</v>
      </c>
      <c r="J2219" s="4">
        <f t="shared" si="153"/>
        <v>121.87414909146426</v>
      </c>
      <c r="K2219" s="20">
        <f t="shared" si="154"/>
        <v>1.9281245655527735</v>
      </c>
      <c r="L2219" s="4">
        <f t="shared" si="156"/>
        <v>8.5159782006356544E-3</v>
      </c>
      <c r="M2219" s="4"/>
      <c r="N2219" s="4"/>
      <c r="O2219" s="4"/>
      <c r="P2219" s="4"/>
      <c r="Q2219" s="4"/>
      <c r="R2219" s="4"/>
      <c r="S2219" s="4"/>
    </row>
    <row r="2220" spans="4:19" x14ac:dyDescent="0.25">
      <c r="D2220" s="4">
        <f t="shared" si="155"/>
        <v>221.69999999999169</v>
      </c>
      <c r="E2220" s="1">
        <v>249.79220000000001</v>
      </c>
      <c r="F2220" s="1">
        <v>159.98599999999999</v>
      </c>
      <c r="G2220" s="1">
        <v>1.919135020473157</v>
      </c>
      <c r="H2220" s="1">
        <v>9.8188738810543335E-6</v>
      </c>
      <c r="I2220" s="1">
        <v>0.78839338190454478</v>
      </c>
      <c r="J2220" s="4">
        <f t="shared" si="153"/>
        <v>121.89356383202826</v>
      </c>
      <c r="K2220" s="20">
        <f t="shared" si="154"/>
        <v>1.9277940303084498</v>
      </c>
      <c r="L2220" s="4">
        <f t="shared" si="156"/>
        <v>8.6590098352927747E-3</v>
      </c>
      <c r="M2220" s="4"/>
      <c r="N2220" s="4"/>
      <c r="O2220" s="4"/>
      <c r="P2220" s="4"/>
      <c r="Q2220" s="4"/>
      <c r="R2220" s="4"/>
      <c r="S2220" s="4"/>
    </row>
    <row r="2221" spans="4:19" x14ac:dyDescent="0.25">
      <c r="D2221" s="4">
        <f t="shared" si="155"/>
        <v>221.79999999999168</v>
      </c>
      <c r="E2221" s="1">
        <v>249.8922</v>
      </c>
      <c r="F2221" s="1">
        <v>159.9864</v>
      </c>
      <c r="G2221" s="1">
        <v>1.9187130459508639</v>
      </c>
      <c r="H2221" s="1">
        <v>9.803839517877583E-6</v>
      </c>
      <c r="I2221" s="1">
        <v>0.78845229514783111</v>
      </c>
      <c r="J2221" s="4">
        <f t="shared" si="153"/>
        <v>121.91295144043977</v>
      </c>
      <c r="K2221" s="20">
        <f t="shared" si="154"/>
        <v>1.9274644562780885</v>
      </c>
      <c r="L2221" s="4">
        <f t="shared" si="156"/>
        <v>8.7514103272245958E-3</v>
      </c>
      <c r="M2221" s="4"/>
      <c r="N2221" s="4"/>
      <c r="O2221" s="4"/>
      <c r="P2221" s="4"/>
      <c r="Q2221" s="4"/>
      <c r="R2221" s="4"/>
      <c r="S2221" s="4"/>
    </row>
    <row r="2222" spans="4:19" x14ac:dyDescent="0.25">
      <c r="D2222" s="4">
        <f t="shared" si="155"/>
        <v>221.89999999999168</v>
      </c>
      <c r="E2222" s="1">
        <v>249.9922</v>
      </c>
      <c r="F2222" s="1">
        <v>159.9864</v>
      </c>
      <c r="G2222" s="1">
        <v>1.9183202115559594</v>
      </c>
      <c r="H2222" s="1">
        <v>9.7877045018083748E-6</v>
      </c>
      <c r="I2222" s="1">
        <v>0.78851111818493835</v>
      </c>
      <c r="J2222" s="4">
        <f t="shared" si="153"/>
        <v>121.93231199152709</v>
      </c>
      <c r="K2222" s="20">
        <f t="shared" si="154"/>
        <v>1.9271120305660789</v>
      </c>
      <c r="L2222" s="4">
        <f t="shared" si="156"/>
        <v>8.7918190101194948E-3</v>
      </c>
      <c r="M2222" s="4"/>
      <c r="N2222" s="4"/>
      <c r="O2222" s="4"/>
      <c r="P2222" s="4"/>
      <c r="Q2222" s="4"/>
      <c r="R2222" s="4"/>
      <c r="S2222" s="4"/>
    </row>
    <row r="2223" spans="4:19" x14ac:dyDescent="0.25">
      <c r="D2223" s="4">
        <f t="shared" si="155"/>
        <v>221.99999999999167</v>
      </c>
      <c r="E2223" s="1">
        <v>250.09219999999999</v>
      </c>
      <c r="F2223" s="1">
        <v>159.9864</v>
      </c>
      <c r="G2223" s="1">
        <v>1.917956039581437</v>
      </c>
      <c r="H2223" s="1">
        <v>9.7716178903765223E-6</v>
      </c>
      <c r="I2223" s="1">
        <v>0.78856984441194922</v>
      </c>
      <c r="J2223" s="4">
        <f t="shared" si="153"/>
        <v>121.95164329973744</v>
      </c>
      <c r="K2223" s="20">
        <f t="shared" si="154"/>
        <v>1.9267606795099972</v>
      </c>
      <c r="L2223" s="4">
        <f t="shared" si="156"/>
        <v>8.8046399285601762E-3</v>
      </c>
      <c r="M2223" s="4"/>
      <c r="N2223" s="4"/>
      <c r="O2223" s="4"/>
      <c r="P2223" s="4"/>
      <c r="Q2223" s="4"/>
      <c r="R2223" s="4"/>
      <c r="S2223" s="4"/>
    </row>
    <row r="2224" spans="4:19" x14ac:dyDescent="0.25">
      <c r="D2224" s="4">
        <f t="shared" si="155"/>
        <v>222.09999999999167</v>
      </c>
      <c r="E2224" s="1">
        <v>250.19220000000001</v>
      </c>
      <c r="F2224" s="1">
        <v>159.9864</v>
      </c>
      <c r="G2224" s="1">
        <v>1.9176054026387621</v>
      </c>
      <c r="H2224" s="1">
        <v>9.7555794793941168E-6</v>
      </c>
      <c r="I2224" s="1">
        <v>0.78862847411929149</v>
      </c>
      <c r="J2224" s="4">
        <f t="shared" si="153"/>
        <v>121.97094544827431</v>
      </c>
      <c r="K2224" s="20">
        <f t="shared" si="154"/>
        <v>1.9264104036582872</v>
      </c>
      <c r="L2224" s="4">
        <f t="shared" si="156"/>
        <v>8.8050010195250827E-3</v>
      </c>
      <c r="M2224" s="4"/>
      <c r="N2224" s="4"/>
      <c r="O2224" s="4"/>
      <c r="P2224" s="4"/>
      <c r="Q2224" s="4"/>
      <c r="R2224" s="4"/>
      <c r="S2224" s="4"/>
    </row>
    <row r="2225" spans="4:19" x14ac:dyDescent="0.25">
      <c r="D2225" s="4">
        <f t="shared" si="155"/>
        <v>222.19999999999166</v>
      </c>
      <c r="E2225" s="1">
        <v>250.29220000000001</v>
      </c>
      <c r="F2225" s="1">
        <v>159.9864</v>
      </c>
      <c r="G2225" s="1">
        <v>1.917246963148316</v>
      </c>
      <c r="H2225" s="1">
        <v>9.7395890657577315E-6</v>
      </c>
      <c r="I2225" s="1">
        <v>0.78868700759616783</v>
      </c>
      <c r="J2225" s="4">
        <f t="shared" si="153"/>
        <v>121.99021852000575</v>
      </c>
      <c r="K2225" s="20">
        <f t="shared" si="154"/>
        <v>1.9260612035056308</v>
      </c>
      <c r="L2225" s="4">
        <f t="shared" si="156"/>
        <v>8.8142403573148176E-3</v>
      </c>
      <c r="M2225" s="4"/>
      <c r="N2225" s="4"/>
      <c r="O2225" s="4"/>
      <c r="P2225" s="4"/>
      <c r="Q2225" s="4"/>
      <c r="R2225" s="4"/>
      <c r="S2225" s="4"/>
    </row>
    <row r="2226" spans="4:19" x14ac:dyDescent="0.25">
      <c r="D2226" s="4">
        <f t="shared" si="155"/>
        <v>222.29999999999166</v>
      </c>
      <c r="E2226" s="1">
        <v>250.3922</v>
      </c>
      <c r="F2226" s="1">
        <v>159.9864</v>
      </c>
      <c r="G2226" s="1">
        <v>1.9168791287534117</v>
      </c>
      <c r="H2226" s="1">
        <v>9.7236464474414498E-6</v>
      </c>
      <c r="I2226" s="1">
        <v>0.78874544513056233</v>
      </c>
      <c r="J2226" s="4">
        <f t="shared" si="153"/>
        <v>122.00946259746596</v>
      </c>
      <c r="K2226" s="20">
        <f t="shared" si="154"/>
        <v>1.9257130794934805</v>
      </c>
      <c r="L2226" s="4">
        <f t="shared" si="156"/>
        <v>8.8339507400687634E-3</v>
      </c>
      <c r="M2226" s="4"/>
      <c r="N2226" s="4"/>
      <c r="O2226" s="4"/>
      <c r="P2226" s="4"/>
      <c r="Q2226" s="4"/>
      <c r="R2226" s="4"/>
      <c r="S2226" s="4"/>
    </row>
    <row r="2227" spans="4:19" x14ac:dyDescent="0.25">
      <c r="D2227" s="4">
        <f t="shared" si="155"/>
        <v>222.39999999999165</v>
      </c>
      <c r="E2227" s="1">
        <v>250.4922</v>
      </c>
      <c r="F2227" s="1">
        <v>159.9864</v>
      </c>
      <c r="G2227" s="1">
        <v>1.9165108166515008</v>
      </c>
      <c r="H2227" s="1">
        <v>9.7077514234905914E-6</v>
      </c>
      <c r="I2227" s="1">
        <v>0.78880378700924703</v>
      </c>
      <c r="J2227" s="4">
        <f t="shared" si="153"/>
        <v>122.028677762857</v>
      </c>
      <c r="K2227" s="20">
        <f t="shared" si="154"/>
        <v>1.9253660320106036</v>
      </c>
      <c r="L2227" s="4">
        <f t="shared" si="156"/>
        <v>8.8552153591028304E-3</v>
      </c>
      <c r="M2227" s="4"/>
      <c r="N2227" s="4"/>
      <c r="O2227" s="4"/>
      <c r="P2227" s="4"/>
      <c r="Q2227" s="4"/>
      <c r="R2227" s="4"/>
      <c r="S2227" s="4"/>
    </row>
    <row r="2228" spans="4:19" x14ac:dyDescent="0.25">
      <c r="D2228" s="4">
        <f t="shared" si="155"/>
        <v>222.49999999999164</v>
      </c>
      <c r="E2228" s="1">
        <v>250.59219999999999</v>
      </c>
      <c r="F2228" s="1">
        <v>159.9864</v>
      </c>
      <c r="G2228" s="1">
        <v>1.9161168676069149</v>
      </c>
      <c r="H2228" s="1">
        <v>9.691903794014676E-6</v>
      </c>
      <c r="I2228" s="1">
        <v>0.78886203351778794</v>
      </c>
      <c r="J2228" s="4">
        <f t="shared" si="153"/>
        <v>122.04786409805044</v>
      </c>
      <c r="K2228" s="20">
        <f t="shared" si="154"/>
        <v>1.9250200613936115</v>
      </c>
      <c r="L2228" s="4">
        <f t="shared" si="156"/>
        <v>8.9031937866965727E-3</v>
      </c>
      <c r="M2228" s="4"/>
      <c r="N2228" s="4"/>
      <c r="O2228" s="4"/>
      <c r="P2228" s="4"/>
      <c r="Q2228" s="4"/>
      <c r="R2228" s="4"/>
      <c r="S2228" s="4"/>
    </row>
    <row r="2229" spans="4:19" x14ac:dyDescent="0.25">
      <c r="D2229" s="4">
        <f t="shared" si="155"/>
        <v>222.59999999999164</v>
      </c>
      <c r="E2229" s="1">
        <v>250.69220000000001</v>
      </c>
      <c r="F2229" s="1">
        <v>159.9864</v>
      </c>
      <c r="G2229" s="1">
        <v>1.9156837465878065</v>
      </c>
      <c r="H2229" s="1">
        <v>9.6761033601807762E-6</v>
      </c>
      <c r="I2229" s="1">
        <v>0.78892018494055205</v>
      </c>
      <c r="J2229" s="4">
        <f t="shared" si="153"/>
        <v>122.06702168458915</v>
      </c>
      <c r="K2229" s="20">
        <f t="shared" si="154"/>
        <v>1.9246751679274927</v>
      </c>
      <c r="L2229" s="4">
        <f t="shared" si="156"/>
        <v>8.991421339686223E-3</v>
      </c>
      <c r="M2229" s="4"/>
      <c r="N2229" s="4"/>
      <c r="O2229" s="4"/>
      <c r="P2229" s="4"/>
      <c r="Q2229" s="4"/>
      <c r="R2229" s="4"/>
      <c r="S2229" s="4"/>
    </row>
    <row r="2230" spans="4:19" x14ac:dyDescent="0.25">
      <c r="D2230" s="4">
        <f t="shared" si="155"/>
        <v>222.69999999999163</v>
      </c>
      <c r="E2230" s="1">
        <v>250.79220000000001</v>
      </c>
      <c r="F2230" s="1">
        <v>159.9864</v>
      </c>
      <c r="G2230" s="1">
        <v>1.9152762625113735</v>
      </c>
      <c r="H2230" s="1">
        <v>9.660349924207163E-6</v>
      </c>
      <c r="I2230" s="1">
        <v>0.78897824156071317</v>
      </c>
      <c r="J2230" s="4">
        <f t="shared" si="153"/>
        <v>122.08615060368879</v>
      </c>
      <c r="K2230" s="20">
        <f t="shared" si="154"/>
        <v>1.9243313518461582</v>
      </c>
      <c r="L2230" s="4">
        <f t="shared" si="156"/>
        <v>9.0550893347847161E-3</v>
      </c>
      <c r="M2230" s="4"/>
      <c r="N2230" s="4"/>
      <c r="O2230" s="4"/>
      <c r="P2230" s="4"/>
      <c r="Q2230" s="4"/>
      <c r="R2230" s="4"/>
      <c r="S2230" s="4"/>
    </row>
    <row r="2231" spans="4:19" x14ac:dyDescent="0.25">
      <c r="D2231" s="4">
        <f t="shared" si="155"/>
        <v>222.79999999999163</v>
      </c>
      <c r="E2231" s="1">
        <v>250.8922</v>
      </c>
      <c r="F2231" s="1">
        <v>159.9864</v>
      </c>
      <c r="G2231" s="1">
        <v>1.9149461669699721</v>
      </c>
      <c r="H2231" s="1">
        <v>9.64464328935656E-6</v>
      </c>
      <c r="I2231" s="1">
        <v>0.7890362036602584</v>
      </c>
      <c r="J2231" s="4">
        <f t="shared" si="153"/>
        <v>122.10525093623968</v>
      </c>
      <c r="K2231" s="20">
        <f t="shared" si="154"/>
        <v>1.9239886133329593</v>
      </c>
      <c r="L2231" s="4">
        <f t="shared" si="156"/>
        <v>9.0424463629872331E-3</v>
      </c>
      <c r="M2231" s="4"/>
      <c r="N2231" s="4"/>
      <c r="O2231" s="4"/>
      <c r="P2231" s="4"/>
      <c r="Q2231" s="4"/>
      <c r="R2231" s="4"/>
      <c r="S2231" s="4"/>
    </row>
    <row r="2232" spans="4:19" x14ac:dyDescent="0.25">
      <c r="D2232" s="4">
        <f t="shared" si="155"/>
        <v>222.89999999999162</v>
      </c>
      <c r="E2232" s="1">
        <v>250.9922</v>
      </c>
      <c r="F2232" s="1">
        <v>159.9864</v>
      </c>
      <c r="G2232" s="1">
        <v>1.9146890013648765</v>
      </c>
      <c r="H2232" s="1">
        <v>9.6289832599294264E-6</v>
      </c>
      <c r="I2232" s="1">
        <v>0.78909407151999456</v>
      </c>
      <c r="J2232" s="4">
        <f t="shared" si="153"/>
        <v>122.12432276280825</v>
      </c>
      <c r="K2232" s="20">
        <f t="shared" si="154"/>
        <v>1.9236469525212296</v>
      </c>
      <c r="L2232" s="4">
        <f t="shared" si="156"/>
        <v>8.9579511563531167E-3</v>
      </c>
      <c r="M2232" s="4"/>
      <c r="N2232" s="4"/>
      <c r="O2232" s="4"/>
      <c r="P2232" s="4"/>
      <c r="Q2232" s="4"/>
      <c r="R2232" s="4"/>
      <c r="S2232" s="4"/>
    </row>
    <row r="2233" spans="4:19" x14ac:dyDescent="0.25">
      <c r="D2233" s="4">
        <f t="shared" si="155"/>
        <v>222.99999999999162</v>
      </c>
      <c r="E2233" s="1">
        <v>251.09219999999999</v>
      </c>
      <c r="F2233" s="1">
        <v>159.9864</v>
      </c>
      <c r="G2233" s="1">
        <v>1.9144624090081888</v>
      </c>
      <c r="H2233" s="1">
        <v>9.6133696412579093E-6</v>
      </c>
      <c r="I2233" s="1">
        <v>0.78915184541955408</v>
      </c>
      <c r="J2233" s="4">
        <f t="shared" si="153"/>
        <v>122.14336616363872</v>
      </c>
      <c r="K2233" s="20">
        <f t="shared" si="154"/>
        <v>1.9233063694948163</v>
      </c>
      <c r="L2233" s="4">
        <f t="shared" si="156"/>
        <v>8.8439604866275001E-3</v>
      </c>
      <c r="M2233" s="4"/>
      <c r="N2233" s="4"/>
      <c r="O2233" s="4"/>
      <c r="P2233" s="4"/>
      <c r="Q2233" s="4"/>
      <c r="R2233" s="4"/>
      <c r="S2233" s="4"/>
    </row>
    <row r="2234" spans="4:19" x14ac:dyDescent="0.25">
      <c r="D2234" s="4">
        <f t="shared" si="155"/>
        <v>223.09999999999161</v>
      </c>
      <c r="E2234" s="1">
        <v>251.19220000000001</v>
      </c>
      <c r="F2234" s="1">
        <v>159.9864</v>
      </c>
      <c r="G2234" s="1">
        <v>1.9142165491355772</v>
      </c>
      <c r="H2234" s="1">
        <v>9.5978022396991994E-6</v>
      </c>
      <c r="I2234" s="1">
        <v>0.78920952563740165</v>
      </c>
      <c r="J2234" s="4">
        <f t="shared" si="153"/>
        <v>122.16238121865484</v>
      </c>
      <c r="K2234" s="20">
        <f t="shared" si="154"/>
        <v>1.9229668642886053</v>
      </c>
      <c r="L2234" s="4">
        <f t="shared" si="156"/>
        <v>8.7503151530281542E-3</v>
      </c>
      <c r="M2234" s="4"/>
      <c r="N2234" s="4"/>
      <c r="O2234" s="4"/>
      <c r="P2234" s="4"/>
      <c r="Q2234" s="4"/>
      <c r="R2234" s="4"/>
      <c r="S2234" s="4"/>
    </row>
    <row r="2235" spans="4:19" x14ac:dyDescent="0.25">
      <c r="D2235" s="4">
        <f t="shared" si="155"/>
        <v>223.1999999999916</v>
      </c>
      <c r="E2235" s="1">
        <v>251.29220000000001</v>
      </c>
      <c r="F2235" s="1">
        <v>159.9864</v>
      </c>
      <c r="G2235" s="1">
        <v>1.9140060395814371</v>
      </c>
      <c r="H2235" s="1">
        <v>9.5822808626289583E-6</v>
      </c>
      <c r="I2235" s="1">
        <v>0.7892671124508398</v>
      </c>
      <c r="J2235" s="4">
        <f t="shared" si="153"/>
        <v>122.18136800746137</v>
      </c>
      <c r="K2235" s="20">
        <f t="shared" si="154"/>
        <v>1.9226284368890521</v>
      </c>
      <c r="L2235" s="4">
        <f t="shared" si="156"/>
        <v>8.6223973076149374E-3</v>
      </c>
      <c r="M2235" s="4"/>
      <c r="N2235" s="4"/>
      <c r="O2235" s="4"/>
      <c r="P2235" s="4"/>
      <c r="Q2235" s="4"/>
      <c r="R2235" s="4"/>
      <c r="S2235" s="4"/>
    </row>
    <row r="2236" spans="4:19" x14ac:dyDescent="0.25">
      <c r="D2236" s="4">
        <f t="shared" si="155"/>
        <v>223.2999999999916</v>
      </c>
      <c r="E2236" s="1">
        <v>251.3922</v>
      </c>
      <c r="F2236" s="1">
        <v>159.9864</v>
      </c>
      <c r="G2236" s="1">
        <v>1.9138047656960868</v>
      </c>
      <c r="H2236" s="1">
        <v>9.5668053184357329E-6</v>
      </c>
      <c r="I2236" s="1">
        <v>0.78932460613601563</v>
      </c>
      <c r="J2236" s="4">
        <f t="shared" si="153"/>
        <v>122.20032660934578</v>
      </c>
      <c r="K2236" s="20">
        <f t="shared" si="154"/>
        <v>1.9222910872347083</v>
      </c>
      <c r="L2236" s="4">
        <f t="shared" si="156"/>
        <v>8.4863215386214996E-3</v>
      </c>
      <c r="M2236" s="4"/>
      <c r="N2236" s="4"/>
      <c r="O2236" s="4"/>
      <c r="P2236" s="4"/>
      <c r="Q2236" s="4"/>
      <c r="R2236" s="4"/>
      <c r="S2236" s="4"/>
    </row>
    <row r="2237" spans="4:19" x14ac:dyDescent="0.25">
      <c r="D2237" s="4">
        <f t="shared" si="155"/>
        <v>223.39999999999159</v>
      </c>
      <c r="E2237" s="1">
        <v>251.4922</v>
      </c>
      <c r="F2237" s="1">
        <v>159.9864</v>
      </c>
      <c r="G2237" s="1">
        <v>1.9136270586897175</v>
      </c>
      <c r="H2237" s="1">
        <v>9.551375416513459E-6</v>
      </c>
      <c r="I2237" s="1">
        <v>0.78938200696792626</v>
      </c>
      <c r="J2237" s="4">
        <f t="shared" si="153"/>
        <v>122.21925710327974</v>
      </c>
      <c r="K2237" s="20">
        <f t="shared" si="154"/>
        <v>1.9219548152167529</v>
      </c>
      <c r="L2237" s="4">
        <f t="shared" si="156"/>
        <v>8.3277565270354348E-3</v>
      </c>
      <c r="M2237" s="4"/>
      <c r="N2237" s="4"/>
      <c r="O2237" s="4"/>
      <c r="P2237" s="4"/>
      <c r="Q2237" s="4"/>
      <c r="R2237" s="4"/>
      <c r="S2237" s="4"/>
    </row>
    <row r="2238" spans="4:19" x14ac:dyDescent="0.25">
      <c r="D2238" s="4">
        <f t="shared" si="155"/>
        <v>223.49999999999159</v>
      </c>
      <c r="E2238" s="1">
        <v>251.59219999999999</v>
      </c>
      <c r="F2238" s="1">
        <v>159.9864</v>
      </c>
      <c r="G2238" s="1">
        <v>1.9134659121929021</v>
      </c>
      <c r="H2238" s="1">
        <v>9.5359909672563729E-6</v>
      </c>
      <c r="I2238" s="1">
        <v>0.78943931522042532</v>
      </c>
      <c r="J2238" s="4">
        <f t="shared" si="153"/>
        <v>122.23815956792077</v>
      </c>
      <c r="K2238" s="20">
        <f t="shared" si="154"/>
        <v>1.9216196206795118</v>
      </c>
      <c r="L2238" s="4">
        <f t="shared" si="156"/>
        <v>8.1537084866096787E-3</v>
      </c>
      <c r="M2238" s="4"/>
      <c r="N2238" s="4"/>
      <c r="O2238" s="4"/>
      <c r="P2238" s="4"/>
      <c r="Q2238" s="4"/>
      <c r="R2238" s="4"/>
      <c r="S2238" s="4"/>
    </row>
    <row r="2239" spans="4:19" x14ac:dyDescent="0.25">
      <c r="D2239" s="4">
        <f t="shared" si="155"/>
        <v>223.59999999999158</v>
      </c>
      <c r="E2239" s="1">
        <v>251.69220000000001</v>
      </c>
      <c r="F2239" s="1">
        <v>159.9864</v>
      </c>
      <c r="G2239" s="1">
        <v>1.9133149567788894</v>
      </c>
      <c r="H2239" s="1">
        <v>9.5206517820521348E-6</v>
      </c>
      <c r="I2239" s="1">
        <v>0.78949653116622887</v>
      </c>
      <c r="J2239" s="4">
        <f t="shared" si="153"/>
        <v>122.25703408161385</v>
      </c>
      <c r="K2239" s="20">
        <f t="shared" si="154"/>
        <v>1.921285503420981</v>
      </c>
      <c r="L2239" s="4">
        <f t="shared" si="156"/>
        <v>7.9705466420916249E-3</v>
      </c>
      <c r="M2239" s="4"/>
      <c r="N2239" s="4"/>
      <c r="O2239" s="4"/>
      <c r="P2239" s="4"/>
      <c r="Q2239" s="4"/>
      <c r="R2239" s="4"/>
      <c r="S2239" s="4"/>
    </row>
    <row r="2240" spans="4:19" x14ac:dyDescent="0.25">
      <c r="D2240" s="4">
        <f t="shared" si="155"/>
        <v>223.69999999999158</v>
      </c>
      <c r="E2240" s="1">
        <v>251.79220000000001</v>
      </c>
      <c r="F2240" s="1">
        <v>159.98609999999999</v>
      </c>
      <c r="G2240" s="1">
        <v>1.9131864535941761</v>
      </c>
      <c r="H2240" s="1">
        <v>9.504520948866621E-6</v>
      </c>
      <c r="I2240" s="1">
        <v>0.78955365507692121</v>
      </c>
      <c r="J2240" s="4">
        <f t="shared" si="153"/>
        <v>122.275880722393</v>
      </c>
      <c r="K2240" s="20">
        <f t="shared" si="154"/>
        <v>1.9209351336310803</v>
      </c>
      <c r="L2240" s="4">
        <f t="shared" si="156"/>
        <v>7.7486800369042097E-3</v>
      </c>
      <c r="M2240" s="4"/>
      <c r="N2240" s="4"/>
      <c r="O2240" s="4"/>
      <c r="P2240" s="4"/>
      <c r="Q2240" s="4"/>
      <c r="R2240" s="4"/>
      <c r="S2240" s="4"/>
    </row>
    <row r="2241" spans="4:19" x14ac:dyDescent="0.25">
      <c r="D2241" s="4">
        <f t="shared" si="155"/>
        <v>223.79999999999157</v>
      </c>
      <c r="E2241" s="1">
        <v>251.8922</v>
      </c>
      <c r="F2241" s="1">
        <v>159.98580000000001</v>
      </c>
      <c r="G2241" s="1">
        <v>1.9130730777979976</v>
      </c>
      <c r="H2241" s="1">
        <v>9.4884387299488885E-6</v>
      </c>
      <c r="I2241" s="1">
        <v>0.78961068220261443</v>
      </c>
      <c r="J2241" s="4">
        <f t="shared" si="153"/>
        <v>122.29469791131436</v>
      </c>
      <c r="K2241" s="20">
        <f t="shared" si="154"/>
        <v>1.920585933119789</v>
      </c>
      <c r="L2241" s="4">
        <f t="shared" si="156"/>
        <v>7.5128553217913563E-3</v>
      </c>
      <c r="M2241" s="4"/>
      <c r="N2241" s="4"/>
      <c r="O2241" s="4"/>
      <c r="P2241" s="4"/>
      <c r="Q2241" s="4"/>
      <c r="R2241" s="4"/>
      <c r="S2241" s="4"/>
    </row>
    <row r="2242" spans="4:19" x14ac:dyDescent="0.25">
      <c r="D2242" s="4">
        <f t="shared" si="155"/>
        <v>223.89999999999156</v>
      </c>
      <c r="E2242" s="1">
        <v>251.9922</v>
      </c>
      <c r="F2242" s="1">
        <v>159.98580000000001</v>
      </c>
      <c r="G2242" s="1">
        <v>1.9129401160145583</v>
      </c>
      <c r="H2242" s="1">
        <v>9.4732392002131771E-6</v>
      </c>
      <c r="I2242" s="1">
        <v>0.78966761283499409</v>
      </c>
      <c r="J2242" s="4">
        <f t="shared" si="153"/>
        <v>122.31348573251631</v>
      </c>
      <c r="K2242" s="20">
        <f t="shared" si="154"/>
        <v>1.9202551661537752</v>
      </c>
      <c r="L2242" s="4">
        <f t="shared" si="156"/>
        <v>7.3150501392169609E-3</v>
      </c>
      <c r="M2242" s="4"/>
      <c r="N2242" s="4"/>
      <c r="O2242" s="4"/>
      <c r="P2242" s="4"/>
      <c r="Q2242" s="4"/>
      <c r="R2242" s="4"/>
      <c r="S2242" s="4"/>
    </row>
    <row r="2243" spans="4:19" x14ac:dyDescent="0.25">
      <c r="D2243" s="4">
        <f t="shared" si="155"/>
        <v>223.99999999999156</v>
      </c>
      <c r="E2243" s="1">
        <v>252.09219999999999</v>
      </c>
      <c r="F2243" s="1">
        <v>159.98580000000001</v>
      </c>
      <c r="G2243" s="1">
        <v>1.9128210077343035</v>
      </c>
      <c r="H2243" s="1">
        <v>9.4580841691388319E-6</v>
      </c>
      <c r="I2243" s="1">
        <v>0.78972445227019539</v>
      </c>
      <c r="J2243" s="4">
        <f t="shared" si="153"/>
        <v>122.33224592206057</v>
      </c>
      <c r="K2243" s="20">
        <f t="shared" si="154"/>
        <v>1.9199254751161661</v>
      </c>
      <c r="L2243" s="4">
        <f t="shared" si="156"/>
        <v>7.1044673818625448E-3</v>
      </c>
      <c r="M2243" s="4"/>
      <c r="N2243" s="4"/>
      <c r="O2243" s="4"/>
      <c r="P2243" s="4"/>
      <c r="Q2243" s="4"/>
      <c r="R2243" s="4"/>
      <c r="S2243" s="4"/>
    </row>
    <row r="2244" spans="4:19" x14ac:dyDescent="0.25">
      <c r="D2244" s="4">
        <f t="shared" si="155"/>
        <v>224.09999999999155</v>
      </c>
      <c r="E2244" s="1">
        <v>252.19220000000001</v>
      </c>
      <c r="F2244" s="1">
        <v>159.98580000000001</v>
      </c>
      <c r="G2244" s="1">
        <v>1.9126928230209275</v>
      </c>
      <c r="H2244" s="1">
        <v>9.4429734530990573E-6</v>
      </c>
      <c r="I2244" s="1">
        <v>0.78978120077521019</v>
      </c>
      <c r="J2244" s="4">
        <f t="shared" ref="J2244:J2307" si="157">$B$2+($B$3-$B$2)*$B$4*I2244/(1-(1-$B$4)*I2244)</f>
        <v>122.35097855671722</v>
      </c>
      <c r="K2244" s="20">
        <f t="shared" ref="K2244:K2307" si="158">$B$19+$B$20*I2244+$B$21*F2244+($B$22+$B$23*F2244-$B$19-$B$20*I2244-$B$21*F2244)/(1+EXP($B$24*(F2244-J2244-$B$25-$B$26*F2244)))</f>
        <v>1.9195968595765798</v>
      </c>
      <c r="L2244" s="4">
        <f t="shared" si="156"/>
        <v>6.9040365556523042E-3</v>
      </c>
      <c r="M2244" s="4"/>
      <c r="N2244" s="4"/>
      <c r="O2244" s="4"/>
      <c r="P2244" s="4"/>
      <c r="Q2244" s="4"/>
      <c r="R2244" s="4"/>
      <c r="S2244" s="4"/>
    </row>
    <row r="2245" spans="4:19" x14ac:dyDescent="0.25">
      <c r="D2245" s="4">
        <f t="shared" ref="D2245:D2308" si="159">D2244+0.1</f>
        <v>224.19999999999155</v>
      </c>
      <c r="E2245" s="1">
        <v>252.29220000000001</v>
      </c>
      <c r="F2245" s="1">
        <v>159.98580000000001</v>
      </c>
      <c r="G2245" s="1">
        <v>1.9125792879890804</v>
      </c>
      <c r="H2245" s="1">
        <v>9.4279068694233735E-6</v>
      </c>
      <c r="I2245" s="1">
        <v>0.78983785861592881</v>
      </c>
      <c r="J2245" s="4">
        <f t="shared" si="157"/>
        <v>122.36968371295313</v>
      </c>
      <c r="K2245" s="20">
        <f t="shared" si="158"/>
        <v>1.9192693190614714</v>
      </c>
      <c r="L2245" s="4">
        <f t="shared" si="156"/>
        <v>6.6900310723909673E-3</v>
      </c>
      <c r="M2245" s="4"/>
      <c r="N2245" s="4"/>
      <c r="O2245" s="4"/>
      <c r="P2245" s="4"/>
      <c r="Q2245" s="4"/>
      <c r="R2245" s="4"/>
      <c r="S2245" s="4"/>
    </row>
    <row r="2246" spans="4:19" x14ac:dyDescent="0.25">
      <c r="D2246" s="4">
        <f t="shared" si="159"/>
        <v>224.29999999999154</v>
      </c>
      <c r="E2246" s="1">
        <v>252.3922</v>
      </c>
      <c r="F2246" s="1">
        <v>159.98580000000001</v>
      </c>
      <c r="G2246" s="1">
        <v>1.9125124090081889</v>
      </c>
      <c r="H2246" s="1">
        <v>9.412884236392444E-6</v>
      </c>
      <c r="I2246" s="1">
        <v>0.78989442605714533</v>
      </c>
      <c r="J2246" s="4">
        <f t="shared" si="157"/>
        <v>122.38836146693347</v>
      </c>
      <c r="K2246" s="20">
        <f t="shared" si="158"/>
        <v>1.9189428530546422</v>
      </c>
      <c r="L2246" s="4">
        <f t="shared" si="156"/>
        <v>6.4304440464533208E-3</v>
      </c>
      <c r="M2246" s="4"/>
      <c r="N2246" s="4"/>
      <c r="O2246" s="4"/>
      <c r="P2246" s="4"/>
      <c r="Q2246" s="4"/>
      <c r="R2246" s="4"/>
      <c r="S2246" s="4"/>
    </row>
    <row r="2247" spans="4:19" x14ac:dyDescent="0.25">
      <c r="D2247" s="4">
        <f t="shared" si="159"/>
        <v>224.39999999999154</v>
      </c>
      <c r="E2247" s="1">
        <v>252.4922</v>
      </c>
      <c r="F2247" s="1">
        <v>159.98580000000001</v>
      </c>
      <c r="G2247" s="1">
        <v>1.912472918562329</v>
      </c>
      <c r="H2247" s="1">
        <v>9.3979053732314875E-6</v>
      </c>
      <c r="I2247" s="1">
        <v>0.78995090336256368</v>
      </c>
      <c r="J2247" s="4">
        <f t="shared" si="157"/>
        <v>122.40701189452352</v>
      </c>
      <c r="K2247" s="20">
        <f t="shared" si="158"/>
        <v>1.9186174609977469</v>
      </c>
      <c r="L2247" s="4">
        <f t="shared" si="156"/>
        <v>6.1445424354178435E-3</v>
      </c>
      <c r="M2247" s="4"/>
      <c r="N2247" s="4"/>
      <c r="O2247" s="4"/>
      <c r="P2247" s="4"/>
      <c r="Q2247" s="4"/>
      <c r="R2247" s="4"/>
      <c r="S2247" s="4"/>
    </row>
    <row r="2248" spans="4:19" x14ac:dyDescent="0.25">
      <c r="D2248" s="4">
        <f t="shared" si="159"/>
        <v>224.49999999999153</v>
      </c>
      <c r="E2248" s="1">
        <v>252.59219999999999</v>
      </c>
      <c r="F2248" s="1">
        <v>159.98580000000001</v>
      </c>
      <c r="G2248" s="1">
        <v>1.9124770586897173</v>
      </c>
      <c r="H2248" s="1">
        <v>9.3829701001053346E-6</v>
      </c>
      <c r="I2248" s="1">
        <v>0.79000729079480303</v>
      </c>
      <c r="J2248" s="4">
        <f t="shared" si="157"/>
        <v>122.42563507128978</v>
      </c>
      <c r="K2248" s="20">
        <f t="shared" si="158"/>
        <v>1.9182931422908058</v>
      </c>
      <c r="L2248" s="4">
        <f t="shared" si="156"/>
        <v>5.8160836010885397E-3</v>
      </c>
      <c r="M2248" s="4"/>
      <c r="N2248" s="4"/>
      <c r="O2248" s="4"/>
      <c r="P2248" s="4"/>
      <c r="Q2248" s="4"/>
      <c r="R2248" s="4"/>
      <c r="S2248" s="4"/>
    </row>
    <row r="2249" spans="4:19" x14ac:dyDescent="0.25">
      <c r="D2249" s="4">
        <f t="shared" si="159"/>
        <v>224.59999999999152</v>
      </c>
      <c r="E2249" s="1">
        <v>252.69220000000001</v>
      </c>
      <c r="F2249" s="1">
        <v>159.98580000000001</v>
      </c>
      <c r="G2249" s="1">
        <v>1.9125004663330294</v>
      </c>
      <c r="H2249" s="1">
        <v>9.3680782381113266E-6</v>
      </c>
      <c r="I2249" s="1">
        <v>0.79006358861540371</v>
      </c>
      <c r="J2249" s="4">
        <f t="shared" si="157"/>
        <v>122.44423107250165</v>
      </c>
      <c r="K2249" s="20">
        <f t="shared" si="158"/>
        <v>1.9179698962927074</v>
      </c>
      <c r="L2249" s="4">
        <f t="shared" si="156"/>
        <v>5.4694299596780294E-3</v>
      </c>
      <c r="M2249" s="4"/>
      <c r="N2249" s="4"/>
      <c r="O2249" s="4"/>
      <c r="P2249" s="4"/>
      <c r="Q2249" s="4"/>
      <c r="R2249" s="4"/>
      <c r="S2249" s="4"/>
    </row>
    <row r="2250" spans="4:19" x14ac:dyDescent="0.25">
      <c r="D2250" s="4">
        <f t="shared" si="159"/>
        <v>224.69999999999152</v>
      </c>
      <c r="E2250" s="1">
        <v>252.79220000000001</v>
      </c>
      <c r="F2250" s="1">
        <v>159.98580000000001</v>
      </c>
      <c r="G2250" s="1">
        <v>1.9124912306642396</v>
      </c>
      <c r="H2250" s="1">
        <v>9.3532296092750373E-6</v>
      </c>
      <c r="I2250" s="1">
        <v>0.79011979708483238</v>
      </c>
      <c r="J2250" s="4">
        <f t="shared" si="157"/>
        <v>122.46279997313283</v>
      </c>
      <c r="K2250" s="20">
        <f t="shared" si="158"/>
        <v>1.9176477223217121</v>
      </c>
      <c r="L2250" s="4">
        <f t="shared" si="156"/>
        <v>5.1564916574724506E-3</v>
      </c>
      <c r="M2250" s="4"/>
      <c r="N2250" s="4"/>
      <c r="O2250" s="4"/>
      <c r="P2250" s="4"/>
      <c r="Q2250" s="4"/>
      <c r="R2250" s="4"/>
      <c r="S2250" s="4"/>
    </row>
    <row r="2251" spans="4:19" x14ac:dyDescent="0.25">
      <c r="D2251" s="4">
        <f t="shared" si="159"/>
        <v>224.79999999999151</v>
      </c>
      <c r="E2251" s="1">
        <v>252.8922</v>
      </c>
      <c r="F2251" s="1">
        <v>159.98580000000001</v>
      </c>
      <c r="G2251" s="1">
        <v>1.9124283325750677</v>
      </c>
      <c r="H2251" s="1">
        <v>9.3384240365432283E-6</v>
      </c>
      <c r="I2251" s="1">
        <v>0.79017591646248797</v>
      </c>
      <c r="J2251" s="4">
        <f t="shared" si="157"/>
        <v>122.48134184786286</v>
      </c>
      <c r="K2251" s="20">
        <f t="shared" si="158"/>
        <v>1.9173266196559522</v>
      </c>
      <c r="L2251" s="4">
        <f t="shared" si="156"/>
        <v>4.898287080884467E-3</v>
      </c>
      <c r="M2251" s="4"/>
      <c r="N2251" s="4"/>
      <c r="O2251" s="4"/>
      <c r="P2251" s="4"/>
      <c r="Q2251" s="4"/>
      <c r="R2251" s="4"/>
      <c r="S2251" s="4"/>
    </row>
    <row r="2252" spans="4:19" x14ac:dyDescent="0.25">
      <c r="D2252" s="4">
        <f t="shared" si="159"/>
        <v>224.89999999999151</v>
      </c>
      <c r="E2252" s="1">
        <v>252.9922</v>
      </c>
      <c r="F2252" s="1">
        <v>159.98580000000001</v>
      </c>
      <c r="G2252" s="1">
        <v>1.9122560395814372</v>
      </c>
      <c r="H2252" s="1">
        <v>9.3236613437794315E-6</v>
      </c>
      <c r="I2252" s="1">
        <v>0.79023194700670718</v>
      </c>
      <c r="J2252" s="4">
        <f t="shared" si="157"/>
        <v>122.49985677107867</v>
      </c>
      <c r="K2252" s="20">
        <f t="shared" si="158"/>
        <v>1.9170065875339317</v>
      </c>
      <c r="L2252" s="4">
        <f t="shared" si="156"/>
        <v>4.7505479524945216E-3</v>
      </c>
      <c r="M2252" s="4"/>
      <c r="N2252" s="4"/>
      <c r="O2252" s="4"/>
      <c r="P2252" s="4"/>
      <c r="Q2252" s="4"/>
      <c r="R2252" s="4"/>
      <c r="S2252" s="4"/>
    </row>
    <row r="2253" spans="4:19" x14ac:dyDescent="0.25">
      <c r="D2253" s="4">
        <f t="shared" si="159"/>
        <v>224.9999999999915</v>
      </c>
      <c r="E2253" s="1">
        <v>253.09219999999999</v>
      </c>
      <c r="F2253" s="1">
        <v>159.98580000000001</v>
      </c>
      <c r="G2253" s="1">
        <v>1.9120439376706091</v>
      </c>
      <c r="H2253" s="1">
        <v>9.3089413557575737E-6</v>
      </c>
      <c r="I2253" s="1">
        <v>0.79028788897476987</v>
      </c>
      <c r="J2253" s="4">
        <f t="shared" si="157"/>
        <v>122.51834481687573</v>
      </c>
      <c r="K2253" s="20">
        <f t="shared" si="158"/>
        <v>1.9166876251550227</v>
      </c>
      <c r="L2253" s="4">
        <f t="shared" si="156"/>
        <v>4.6436874844135723E-3</v>
      </c>
      <c r="M2253" s="4"/>
      <c r="N2253" s="4"/>
      <c r="O2253" s="4"/>
      <c r="P2253" s="4"/>
      <c r="Q2253" s="4"/>
      <c r="R2253" s="4"/>
      <c r="S2253" s="4"/>
    </row>
    <row r="2254" spans="4:19" x14ac:dyDescent="0.25">
      <c r="D2254" s="4">
        <f t="shared" si="159"/>
        <v>225.0999999999915</v>
      </c>
      <c r="E2254" s="1">
        <v>253.19220000000001</v>
      </c>
      <c r="F2254" s="1">
        <v>159.98580000000001</v>
      </c>
      <c r="G2254" s="1">
        <v>1.9118433007279341</v>
      </c>
      <c r="H2254" s="1">
        <v>9.2942638981564413E-6</v>
      </c>
      <c r="I2254" s="1">
        <v>0.79034374262290441</v>
      </c>
      <c r="J2254" s="4">
        <f t="shared" si="157"/>
        <v>122.53680605905976</v>
      </c>
      <c r="K2254" s="20">
        <f t="shared" si="158"/>
        <v>1.9163697316799626</v>
      </c>
      <c r="L2254" s="4">
        <f t="shared" ref="L2254:L2317" si="160">ABS(G2254-K2254)</f>
        <v>4.5264309520285373E-3</v>
      </c>
      <c r="M2254" s="4"/>
      <c r="N2254" s="4"/>
      <c r="O2254" s="4"/>
      <c r="P2254" s="4"/>
      <c r="Q2254" s="4"/>
      <c r="R2254" s="4"/>
      <c r="S2254" s="4"/>
    </row>
    <row r="2255" spans="4:19" x14ac:dyDescent="0.25">
      <c r="D2255" s="4">
        <f t="shared" si="159"/>
        <v>225.19999999999149</v>
      </c>
      <c r="E2255" s="1">
        <v>253.29220000000001</v>
      </c>
      <c r="F2255" s="1">
        <v>159.98580000000001</v>
      </c>
      <c r="G2255" s="1">
        <v>1.9116033325750676</v>
      </c>
      <c r="H2255" s="1">
        <v>9.279628797554136E-6</v>
      </c>
      <c r="I2255" s="1">
        <v>0.79039950820629334</v>
      </c>
      <c r="J2255" s="4">
        <f t="shared" si="157"/>
        <v>122.555240571148</v>
      </c>
      <c r="K2255" s="20">
        <f t="shared" si="158"/>
        <v>1.9160529062313403</v>
      </c>
      <c r="L2255" s="4">
        <f t="shared" si="160"/>
        <v>4.4495736562726318E-3</v>
      </c>
      <c r="M2255" s="4"/>
      <c r="N2255" s="4"/>
      <c r="O2255" s="4"/>
      <c r="P2255" s="4"/>
      <c r="Q2255" s="4"/>
      <c r="R2255" s="4"/>
      <c r="S2255" s="4"/>
    </row>
    <row r="2256" spans="4:19" x14ac:dyDescent="0.25">
      <c r="D2256" s="4">
        <f t="shared" si="159"/>
        <v>225.29999999999148</v>
      </c>
      <c r="E2256" s="1">
        <v>253.3922</v>
      </c>
      <c r="F2256" s="1">
        <v>159.98580000000001</v>
      </c>
      <c r="G2256" s="1">
        <v>1.9113468039126473</v>
      </c>
      <c r="H2256" s="1">
        <v>9.2650358814231974E-6</v>
      </c>
      <c r="I2256" s="1">
        <v>0.79045518597907871</v>
      </c>
      <c r="J2256" s="4">
        <f t="shared" si="157"/>
        <v>122.57364842637088</v>
      </c>
      <c r="K2256" s="20">
        <f t="shared" si="158"/>
        <v>1.9157371478940914</v>
      </c>
      <c r="L2256" s="4">
        <f t="shared" si="160"/>
        <v>4.3903439814441114E-3</v>
      </c>
      <c r="M2256" s="4"/>
      <c r="N2256" s="4"/>
      <c r="O2256" s="4"/>
      <c r="P2256" s="4"/>
      <c r="Q2256" s="4"/>
      <c r="R2256" s="4"/>
      <c r="S2256" s="4"/>
    </row>
    <row r="2257" spans="4:19" x14ac:dyDescent="0.25">
      <c r="D2257" s="4">
        <f t="shared" si="159"/>
        <v>225.39999999999148</v>
      </c>
      <c r="E2257" s="1">
        <v>253.4922</v>
      </c>
      <c r="F2257" s="1">
        <v>159.98580000000001</v>
      </c>
      <c r="G2257" s="1">
        <v>1.9111061988171059</v>
      </c>
      <c r="H2257" s="1">
        <v>9.2504849781241692E-6</v>
      </c>
      <c r="I2257" s="1">
        <v>0.79051077619436727</v>
      </c>
      <c r="J2257" s="4">
        <f t="shared" si="157"/>
        <v>122.5920296976731</v>
      </c>
      <c r="K2257" s="20">
        <f t="shared" si="158"/>
        <v>1.915422455715982</v>
      </c>
      <c r="L2257" s="4">
        <f t="shared" si="160"/>
        <v>4.3162568988761585E-3</v>
      </c>
      <c r="M2257" s="4"/>
      <c r="N2257" s="4"/>
      <c r="O2257" s="4"/>
      <c r="P2257" s="4"/>
      <c r="Q2257" s="4"/>
      <c r="R2257" s="4"/>
      <c r="S2257" s="4"/>
    </row>
    <row r="2258" spans="4:19" x14ac:dyDescent="0.25">
      <c r="D2258" s="4">
        <f t="shared" si="159"/>
        <v>225.49999999999147</v>
      </c>
      <c r="E2258" s="1">
        <v>253.59219999999999</v>
      </c>
      <c r="F2258" s="1">
        <v>159.98580000000001</v>
      </c>
      <c r="G2258" s="1">
        <v>1.9108882051865328</v>
      </c>
      <c r="H2258" s="1">
        <v>9.2359759169009369E-6</v>
      </c>
      <c r="I2258" s="1">
        <v>0.79056627910423605</v>
      </c>
      <c r="J2258" s="4">
        <f t="shared" si="157"/>
        <v>122.6103844577153</v>
      </c>
      <c r="K2258" s="20">
        <f t="shared" si="158"/>
        <v>1.9151088287080968</v>
      </c>
      <c r="L2258" s="4">
        <f t="shared" si="160"/>
        <v>4.2206235215640486E-3</v>
      </c>
      <c r="M2258" s="4"/>
      <c r="N2258" s="4"/>
      <c r="O2258" s="4"/>
      <c r="P2258" s="4"/>
      <c r="Q2258" s="4"/>
      <c r="R2258" s="4"/>
      <c r="S2258" s="4"/>
    </row>
    <row r="2259" spans="4:19" x14ac:dyDescent="0.25">
      <c r="D2259" s="4">
        <f t="shared" si="159"/>
        <v>225.59999999999147</v>
      </c>
      <c r="E2259" s="1">
        <v>253.69220000000001</v>
      </c>
      <c r="F2259" s="1">
        <v>159.98580000000001</v>
      </c>
      <c r="G2259" s="1">
        <v>1.9106292879890805</v>
      </c>
      <c r="H2259" s="1">
        <v>9.221508527875156E-6</v>
      </c>
      <c r="I2259" s="1">
        <v>0.79062169495973744</v>
      </c>
      <c r="J2259" s="4">
        <f t="shared" si="157"/>
        <v>122.6287127788753</v>
      </c>
      <c r="K2259" s="20">
        <f t="shared" si="158"/>
        <v>1.914796265845319</v>
      </c>
      <c r="L2259" s="4">
        <f t="shared" si="160"/>
        <v>4.1669778562385407E-3</v>
      </c>
      <c r="M2259" s="4"/>
      <c r="N2259" s="4"/>
      <c r="O2259" s="4"/>
      <c r="P2259" s="4"/>
      <c r="Q2259" s="4"/>
      <c r="R2259" s="4"/>
      <c r="S2259" s="4"/>
    </row>
    <row r="2260" spans="4:19" x14ac:dyDescent="0.25">
      <c r="D2260" s="4">
        <f t="shared" si="159"/>
        <v>225.69999999999146</v>
      </c>
      <c r="E2260" s="1">
        <v>253.79220000000001</v>
      </c>
      <c r="F2260" s="1">
        <v>159.98699999999999</v>
      </c>
      <c r="G2260" s="1">
        <v>1.9102872497725201</v>
      </c>
      <c r="H2260" s="1">
        <v>9.2103390190577896E-6</v>
      </c>
      <c r="I2260" s="1">
        <v>0.79067702401090467</v>
      </c>
      <c r="J2260" s="4">
        <f t="shared" si="157"/>
        <v>122.64701473324965</v>
      </c>
      <c r="K2260" s="20">
        <f t="shared" si="158"/>
        <v>1.9145515226717222</v>
      </c>
      <c r="L2260" s="4">
        <f t="shared" si="160"/>
        <v>4.2642728992021706E-3</v>
      </c>
      <c r="M2260" s="4"/>
      <c r="N2260" s="4"/>
      <c r="O2260" s="4"/>
      <c r="P2260" s="4"/>
      <c r="Q2260" s="4"/>
      <c r="R2260" s="4"/>
      <c r="S2260" s="4"/>
    </row>
    <row r="2261" spans="4:19" x14ac:dyDescent="0.25">
      <c r="D2261" s="4">
        <f t="shared" si="159"/>
        <v>225.79999999999146</v>
      </c>
      <c r="E2261" s="1">
        <v>253.8922</v>
      </c>
      <c r="F2261" s="1">
        <v>159.98830000000001</v>
      </c>
      <c r="G2261" s="1">
        <v>1.9099450523202908</v>
      </c>
      <c r="H2261" s="1">
        <v>9.1994690455639579E-6</v>
      </c>
      <c r="I2261" s="1">
        <v>0.79073228604501899</v>
      </c>
      <c r="J2261" s="4">
        <f t="shared" si="157"/>
        <v>122.66529685683491</v>
      </c>
      <c r="K2261" s="20">
        <f t="shared" si="158"/>
        <v>1.9143130501915915</v>
      </c>
      <c r="L2261" s="4">
        <f t="shared" si="160"/>
        <v>4.3679978713007106E-3</v>
      </c>
      <c r="M2261" s="4"/>
      <c r="N2261" s="4"/>
      <c r="O2261" s="4"/>
      <c r="P2261" s="4"/>
      <c r="Q2261" s="4"/>
      <c r="R2261" s="4"/>
      <c r="S2261" s="4"/>
    </row>
    <row r="2262" spans="4:19" x14ac:dyDescent="0.25">
      <c r="D2262" s="4">
        <f t="shared" si="159"/>
        <v>225.89999999999145</v>
      </c>
      <c r="E2262" s="1">
        <v>253.9922</v>
      </c>
      <c r="F2262" s="1">
        <v>159.98830000000001</v>
      </c>
      <c r="G2262" s="1">
        <v>1.9096501478616918</v>
      </c>
      <c r="H2262" s="1">
        <v>9.1851059231155268E-6</v>
      </c>
      <c r="I2262" s="1">
        <v>0.79078748285929235</v>
      </c>
      <c r="J2262" s="4">
        <f t="shared" si="157"/>
        <v>122.68355973625805</v>
      </c>
      <c r="K2262" s="20">
        <f t="shared" si="158"/>
        <v>1.9140031678889928</v>
      </c>
      <c r="L2262" s="4">
        <f t="shared" si="160"/>
        <v>4.35302002730098E-3</v>
      </c>
      <c r="M2262" s="4"/>
      <c r="N2262" s="4"/>
      <c r="O2262" s="4"/>
      <c r="P2262" s="4"/>
      <c r="Q2262" s="4"/>
      <c r="R2262" s="4"/>
      <c r="S2262" s="4"/>
    </row>
    <row r="2263" spans="4:19" x14ac:dyDescent="0.25">
      <c r="D2263" s="4">
        <f t="shared" si="159"/>
        <v>225.99999999999145</v>
      </c>
      <c r="E2263" s="1">
        <v>254.09219999999999</v>
      </c>
      <c r="F2263" s="1">
        <v>159.98830000000001</v>
      </c>
      <c r="G2263" s="1">
        <v>1.9093319949954499</v>
      </c>
      <c r="H2263" s="1">
        <v>9.17078388244346E-6</v>
      </c>
      <c r="I2263" s="1">
        <v>0.79084259349483099</v>
      </c>
      <c r="J2263" s="4">
        <f t="shared" si="157"/>
        <v>122.7017964277407</v>
      </c>
      <c r="K2263" s="20">
        <f t="shared" si="158"/>
        <v>1.913694345999517</v>
      </c>
      <c r="L2263" s="4">
        <f t="shared" si="160"/>
        <v>4.3623510040671221E-3</v>
      </c>
      <c r="M2263" s="4"/>
      <c r="N2263" s="4"/>
      <c r="O2263" s="4"/>
      <c r="P2263" s="4"/>
      <c r="Q2263" s="4"/>
      <c r="R2263" s="4"/>
      <c r="S2263" s="4"/>
    </row>
    <row r="2264" spans="4:19" x14ac:dyDescent="0.25">
      <c r="D2264" s="4">
        <f t="shared" si="159"/>
        <v>226.09999999999144</v>
      </c>
      <c r="E2264" s="1">
        <v>254.19220000000001</v>
      </c>
      <c r="F2264" s="1">
        <v>159.98830000000001</v>
      </c>
      <c r="G2264" s="1">
        <v>1.9090291287534116</v>
      </c>
      <c r="H2264" s="1">
        <v>9.1565027575641842E-6</v>
      </c>
      <c r="I2264" s="1">
        <v>0.79089761819812565</v>
      </c>
      <c r="J2264" s="4">
        <f t="shared" si="157"/>
        <v>122.72000700240542</v>
      </c>
      <c r="K2264" s="20">
        <f t="shared" si="158"/>
        <v>1.913386583339052</v>
      </c>
      <c r="L2264" s="4">
        <f t="shared" si="160"/>
        <v>4.3574545856404079E-3</v>
      </c>
      <c r="M2264" s="4"/>
      <c r="N2264" s="4"/>
      <c r="O2264" s="4"/>
      <c r="P2264" s="4"/>
      <c r="Q2264" s="4"/>
      <c r="R2264" s="4"/>
      <c r="S2264" s="4"/>
    </row>
    <row r="2265" spans="4:19" x14ac:dyDescent="0.25">
      <c r="D2265" s="4">
        <f t="shared" si="159"/>
        <v>226.19999999999143</v>
      </c>
      <c r="E2265" s="1">
        <v>254.29220000000001</v>
      </c>
      <c r="F2265" s="1">
        <v>159.98830000000001</v>
      </c>
      <c r="G2265" s="1">
        <v>1.9087190969062779</v>
      </c>
      <c r="H2265" s="1">
        <v>9.1422623833425089E-6</v>
      </c>
      <c r="I2265" s="1">
        <v>0.79095255721467106</v>
      </c>
      <c r="J2265" s="4">
        <f t="shared" si="157"/>
        <v>122.73819153109957</v>
      </c>
      <c r="K2265" s="20">
        <f t="shared" si="158"/>
        <v>1.9130798786899008</v>
      </c>
      <c r="L2265" s="4">
        <f t="shared" si="160"/>
        <v>4.3607817836228691E-3</v>
      </c>
      <c r="M2265" s="4"/>
      <c r="N2265" s="4"/>
      <c r="O2265" s="4"/>
      <c r="P2265" s="4"/>
      <c r="Q2265" s="4"/>
      <c r="R2265" s="4"/>
      <c r="S2265" s="4"/>
    </row>
    <row r="2266" spans="4:19" x14ac:dyDescent="0.25">
      <c r="D2266" s="4">
        <f t="shared" si="159"/>
        <v>226.29999999999143</v>
      </c>
      <c r="E2266" s="1">
        <v>254.3922</v>
      </c>
      <c r="F2266" s="1">
        <v>159.98830000000001</v>
      </c>
      <c r="G2266" s="1">
        <v>1.908374351683348</v>
      </c>
      <c r="H2266" s="1">
        <v>9.1280625954874106E-6</v>
      </c>
      <c r="I2266" s="1">
        <v>0.79100741078897108</v>
      </c>
      <c r="J2266" s="4">
        <f t="shared" si="157"/>
        <v>122.7563500843967</v>
      </c>
      <c r="K2266" s="20">
        <f t="shared" si="158"/>
        <v>1.9127742308012503</v>
      </c>
      <c r="L2266" s="4">
        <f t="shared" si="160"/>
        <v>4.3998791179022945E-3</v>
      </c>
      <c r="M2266" s="4"/>
      <c r="N2266" s="4"/>
      <c r="O2266" s="4"/>
      <c r="P2266" s="4"/>
      <c r="Q2266" s="4"/>
      <c r="R2266" s="4"/>
      <c r="S2266" s="4"/>
    </row>
    <row r="2267" spans="4:19" x14ac:dyDescent="0.25">
      <c r="D2267" s="4">
        <f t="shared" si="159"/>
        <v>226.39999999999142</v>
      </c>
      <c r="E2267" s="1">
        <v>254.4922</v>
      </c>
      <c r="F2267" s="1">
        <v>159.98830000000001</v>
      </c>
      <c r="G2267" s="1">
        <v>1.9080041287534117</v>
      </c>
      <c r="H2267" s="1">
        <v>9.1139032305454741E-6</v>
      </c>
      <c r="I2267" s="1">
        <v>0.79106217916454402</v>
      </c>
      <c r="J2267" s="4">
        <f t="shared" si="157"/>
        <v>122.77448273259785</v>
      </c>
      <c r="K2267" s="20">
        <f t="shared" si="158"/>
        <v>1.9124696383896373</v>
      </c>
      <c r="L2267" s="4">
        <f t="shared" si="160"/>
        <v>4.4655096362256064E-3</v>
      </c>
      <c r="M2267" s="4"/>
      <c r="N2267" s="4"/>
      <c r="O2267" s="4"/>
      <c r="P2267" s="4"/>
      <c r="Q2267" s="4"/>
      <c r="R2267" s="4"/>
      <c r="S2267" s="4"/>
    </row>
    <row r="2268" spans="4:19" x14ac:dyDescent="0.25">
      <c r="D2268" s="4">
        <f t="shared" si="159"/>
        <v>226.49999999999142</v>
      </c>
      <c r="E2268" s="1">
        <v>254.59219999999999</v>
      </c>
      <c r="F2268" s="1">
        <v>159.98830000000001</v>
      </c>
      <c r="G2268" s="1">
        <v>1.9075983962693353</v>
      </c>
      <c r="H2268" s="1">
        <v>9.0997841258973226E-6</v>
      </c>
      <c r="I2268" s="1">
        <v>0.79111686258392733</v>
      </c>
      <c r="J2268" s="4">
        <f t="shared" si="157"/>
        <v>122.79258954573297</v>
      </c>
      <c r="K2268" s="20">
        <f t="shared" si="158"/>
        <v>1.9121661001394055</v>
      </c>
      <c r="L2268" s="4">
        <f t="shared" si="160"/>
        <v>4.5677038700702166E-3</v>
      </c>
      <c r="M2268" s="4"/>
      <c r="N2268" s="4"/>
      <c r="O2268" s="4"/>
      <c r="P2268" s="4"/>
      <c r="Q2268" s="4"/>
      <c r="R2268" s="4"/>
      <c r="S2268" s="4"/>
    </row>
    <row r="2269" spans="4:19" x14ac:dyDescent="0.25">
      <c r="D2269" s="4">
        <f t="shared" si="159"/>
        <v>226.59999999999141</v>
      </c>
      <c r="E2269" s="1">
        <v>254.69220000000001</v>
      </c>
      <c r="F2269" s="1">
        <v>159.98830000000001</v>
      </c>
      <c r="G2269" s="1">
        <v>1.907235657415832</v>
      </c>
      <c r="H2269" s="1">
        <v>9.0857051197511248E-6</v>
      </c>
      <c r="I2269" s="1">
        <v>0.79117146128868276</v>
      </c>
      <c r="J2269" s="4">
        <f t="shared" si="157"/>
        <v>122.81067059356201</v>
      </c>
      <c r="K2269" s="20">
        <f t="shared" si="158"/>
        <v>1.9118636147031618</v>
      </c>
      <c r="L2269" s="4">
        <f t="shared" si="160"/>
        <v>4.627957287329787E-3</v>
      </c>
      <c r="M2269" s="4"/>
      <c r="N2269" s="4"/>
      <c r="O2269" s="4"/>
      <c r="P2269" s="4"/>
      <c r="Q2269" s="4"/>
      <c r="R2269" s="4"/>
      <c r="S2269" s="4"/>
    </row>
    <row r="2270" spans="4:19" x14ac:dyDescent="0.25">
      <c r="D2270" s="4">
        <f t="shared" si="159"/>
        <v>226.69999999999141</v>
      </c>
      <c r="E2270" s="1">
        <v>254.79220000000001</v>
      </c>
      <c r="F2270" s="1">
        <v>159.98830000000001</v>
      </c>
      <c r="G2270" s="1">
        <v>1.9069176637852587</v>
      </c>
      <c r="H2270" s="1">
        <v>9.0716660511386878E-6</v>
      </c>
      <c r="I2270" s="1">
        <v>0.79122597551940121</v>
      </c>
      <c r="J2270" s="4">
        <f t="shared" si="157"/>
        <v>122.82872594557651</v>
      </c>
      <c r="K2270" s="20">
        <f t="shared" si="158"/>
        <v>1.9115621807022343</v>
      </c>
      <c r="L2270" s="4">
        <f t="shared" si="160"/>
        <v>4.6445169169755385E-3</v>
      </c>
      <c r="M2270" s="4"/>
      <c r="N2270" s="4"/>
      <c r="O2270" s="4"/>
      <c r="P2270" s="4"/>
      <c r="Q2270" s="4"/>
      <c r="R2270" s="4"/>
      <c r="S2270" s="4"/>
    </row>
    <row r="2271" spans="4:19" x14ac:dyDescent="0.25">
      <c r="D2271" s="4">
        <f t="shared" si="159"/>
        <v>226.7999999999914</v>
      </c>
      <c r="E2271" s="1">
        <v>254.8922</v>
      </c>
      <c r="F2271" s="1">
        <v>159.98830000000001</v>
      </c>
      <c r="G2271" s="1">
        <v>1.906632631938125</v>
      </c>
      <c r="H2271" s="1">
        <v>9.0576667599101809E-6</v>
      </c>
      <c r="I2271" s="1">
        <v>0.791280405515708</v>
      </c>
      <c r="J2271" s="4">
        <f t="shared" si="157"/>
        <v>122.84675567100081</v>
      </c>
      <c r="K2271" s="20">
        <f t="shared" si="158"/>
        <v>1.9112617967271217</v>
      </c>
      <c r="L2271" s="4">
        <f t="shared" si="160"/>
        <v>4.6291647889966647E-3</v>
      </c>
      <c r="M2271" s="4"/>
      <c r="N2271" s="4"/>
      <c r="O2271" s="4"/>
      <c r="P2271" s="4"/>
      <c r="Q2271" s="4"/>
      <c r="R2271" s="4"/>
      <c r="S2271" s="4"/>
    </row>
    <row r="2272" spans="4:19" x14ac:dyDescent="0.25">
      <c r="D2272" s="4">
        <f t="shared" si="159"/>
        <v>226.89999999999139</v>
      </c>
      <c r="E2272" s="1">
        <v>254.9922</v>
      </c>
      <c r="F2272" s="1">
        <v>159.98830000000001</v>
      </c>
      <c r="G2272" s="1">
        <v>1.9064175045495899</v>
      </c>
      <c r="H2272" s="1">
        <v>9.0437070867287185E-6</v>
      </c>
      <c r="I2272" s="1">
        <v>0.79133475151626742</v>
      </c>
      <c r="J2272" s="4">
        <f t="shared" si="157"/>
        <v>122.86475983879328</v>
      </c>
      <c r="K2272" s="20">
        <f t="shared" si="158"/>
        <v>1.9109624613379446</v>
      </c>
      <c r="L2272" s="4">
        <f t="shared" si="160"/>
        <v>4.5449567883546482E-3</v>
      </c>
      <c r="M2272" s="4"/>
      <c r="N2272" s="4"/>
      <c r="O2272" s="4"/>
      <c r="P2272" s="4"/>
      <c r="Q2272" s="4"/>
      <c r="R2272" s="4"/>
      <c r="S2272" s="4"/>
    </row>
    <row r="2273" spans="4:19" x14ac:dyDescent="0.25">
      <c r="D2273" s="4">
        <f t="shared" si="159"/>
        <v>226.99999999999139</v>
      </c>
      <c r="E2273" s="1">
        <v>255.09219999999999</v>
      </c>
      <c r="F2273" s="1">
        <v>159.98830000000001</v>
      </c>
      <c r="G2273" s="1">
        <v>1.9062241924476793</v>
      </c>
      <c r="H2273" s="1">
        <v>9.0297868730659539E-6</v>
      </c>
      <c r="I2273" s="1">
        <v>0.79138901375878778</v>
      </c>
      <c r="J2273" s="4">
        <f t="shared" si="157"/>
        <v>122.88273851764774</v>
      </c>
      <c r="K2273" s="20">
        <f t="shared" si="158"/>
        <v>1.9106641730648866</v>
      </c>
      <c r="L2273" s="4">
        <f t="shared" si="160"/>
        <v>4.4399806172072953E-3</v>
      </c>
      <c r="M2273" s="4"/>
      <c r="N2273" s="4"/>
      <c r="O2273" s="4"/>
      <c r="P2273" s="4"/>
      <c r="Q2273" s="4"/>
      <c r="R2273" s="4"/>
      <c r="S2273" s="4"/>
    </row>
    <row r="2274" spans="4:19" x14ac:dyDescent="0.25">
      <c r="D2274" s="4">
        <f t="shared" si="159"/>
        <v>227.09999999999138</v>
      </c>
      <c r="E2274" s="1">
        <v>255.19220000000001</v>
      </c>
      <c r="F2274" s="1">
        <v>159.98830000000001</v>
      </c>
      <c r="G2274" s="1">
        <v>1.9060409121929021</v>
      </c>
      <c r="H2274" s="1">
        <v>9.0159059611972726E-6</v>
      </c>
      <c r="I2274" s="1">
        <v>0.79144319248002615</v>
      </c>
      <c r="J2274" s="4">
        <f t="shared" si="157"/>
        <v>122.90069177599466</v>
      </c>
      <c r="K2274" s="20">
        <f t="shared" si="158"/>
        <v>1.9103669304086455</v>
      </c>
      <c r="L2274" s="4">
        <f t="shared" si="160"/>
        <v>4.3260182157434102E-3</v>
      </c>
      <c r="M2274" s="4"/>
      <c r="N2274" s="4"/>
      <c r="O2274" s="4"/>
      <c r="P2274" s="4"/>
      <c r="Q2274" s="4"/>
      <c r="R2274" s="4"/>
      <c r="S2274" s="4"/>
    </row>
    <row r="2275" spans="4:19" x14ac:dyDescent="0.25">
      <c r="D2275" s="4">
        <f t="shared" si="159"/>
        <v>227.19999999999138</v>
      </c>
      <c r="E2275" s="1">
        <v>255.29220000000001</v>
      </c>
      <c r="F2275" s="1">
        <v>159.98830000000001</v>
      </c>
      <c r="G2275" s="1">
        <v>1.9058630459508639</v>
      </c>
      <c r="H2275" s="1">
        <v>9.0020641941964567E-6</v>
      </c>
      <c r="I2275" s="1">
        <v>0.79149728791579332</v>
      </c>
      <c r="J2275" s="4">
        <f t="shared" si="157"/>
        <v>122.91861968200237</v>
      </c>
      <c r="K2275" s="20">
        <f t="shared" si="158"/>
        <v>1.910070731840867</v>
      </c>
      <c r="L2275" s="4">
        <f t="shared" si="160"/>
        <v>4.2076858900030878E-3</v>
      </c>
      <c r="M2275" s="4"/>
      <c r="N2275" s="4"/>
      <c r="O2275" s="4"/>
      <c r="P2275" s="4"/>
      <c r="Q2275" s="4"/>
      <c r="R2275" s="4"/>
      <c r="S2275" s="4"/>
    </row>
    <row r="2276" spans="4:19" x14ac:dyDescent="0.25">
      <c r="D2276" s="4">
        <f t="shared" si="159"/>
        <v>227.29999999999137</v>
      </c>
      <c r="E2276" s="1">
        <v>255.3922</v>
      </c>
      <c r="F2276" s="1">
        <v>159.98830000000001</v>
      </c>
      <c r="G2276" s="1">
        <v>1.9057289695177428</v>
      </c>
      <c r="H2276" s="1">
        <v>8.9882614159313511E-6</v>
      </c>
      <c r="I2276" s="1">
        <v>0.79155130030095855</v>
      </c>
      <c r="J2276" s="4">
        <f t="shared" si="157"/>
        <v>122.93652230357864</v>
      </c>
      <c r="K2276" s="20">
        <f t="shared" si="158"/>
        <v>1.9097755758045813</v>
      </c>
      <c r="L2276" s="4">
        <f t="shared" si="160"/>
        <v>4.0466062868385055E-3</v>
      </c>
      <c r="M2276" s="4"/>
      <c r="N2276" s="4"/>
      <c r="O2276" s="4"/>
      <c r="P2276" s="4"/>
      <c r="Q2276" s="4"/>
      <c r="R2276" s="4"/>
      <c r="S2276" s="4"/>
    </row>
    <row r="2277" spans="4:19" x14ac:dyDescent="0.25">
      <c r="D2277" s="4">
        <f t="shared" si="159"/>
        <v>227.39999999999137</v>
      </c>
      <c r="E2277" s="1">
        <v>255.4922</v>
      </c>
      <c r="F2277" s="1">
        <v>159.98830000000001</v>
      </c>
      <c r="G2277" s="1">
        <v>1.9056039695177429</v>
      </c>
      <c r="H2277" s="1">
        <v>8.9744974710589612E-6</v>
      </c>
      <c r="I2277" s="1">
        <v>0.79160522986945414</v>
      </c>
      <c r="J2277" s="4">
        <f t="shared" si="157"/>
        <v>122.95439970837151</v>
      </c>
      <c r="K2277" s="20">
        <f t="shared" si="158"/>
        <v>1.9094814607146473</v>
      </c>
      <c r="L2277" s="4">
        <f t="shared" si="160"/>
        <v>3.8774911969043924E-3</v>
      </c>
      <c r="M2277" s="4"/>
      <c r="N2277" s="4"/>
      <c r="O2277" s="4"/>
      <c r="P2277" s="4"/>
      <c r="Q2277" s="4"/>
      <c r="R2277" s="4"/>
      <c r="S2277" s="4"/>
    </row>
    <row r="2278" spans="4:19" x14ac:dyDescent="0.25">
      <c r="D2278" s="4">
        <f t="shared" si="159"/>
        <v>227.49999999999136</v>
      </c>
      <c r="E2278" s="1">
        <v>255.59219999999999</v>
      </c>
      <c r="F2278" s="1">
        <v>159.98830000000001</v>
      </c>
      <c r="G2278" s="1">
        <v>1.9054944153776157</v>
      </c>
      <c r="H2278" s="1">
        <v>8.9607722050203734E-6</v>
      </c>
      <c r="I2278" s="1">
        <v>0.7916590768542805</v>
      </c>
      <c r="J2278" s="4">
        <f t="shared" si="157"/>
        <v>122.97225196377096</v>
      </c>
      <c r="K2278" s="20">
        <f t="shared" si="158"/>
        <v>1.9091883849581688</v>
      </c>
      <c r="L2278" s="4">
        <f t="shared" si="160"/>
        <v>3.6939695805531247E-3</v>
      </c>
      <c r="M2278" s="4"/>
      <c r="N2278" s="4"/>
      <c r="O2278" s="4"/>
      <c r="P2278" s="4"/>
      <c r="Q2278" s="4"/>
      <c r="R2278" s="4"/>
      <c r="S2278" s="4"/>
    </row>
    <row r="2279" spans="4:19" x14ac:dyDescent="0.25">
      <c r="D2279" s="4">
        <f t="shared" si="159"/>
        <v>227.59999999999135</v>
      </c>
      <c r="E2279" s="1">
        <v>255.69220000000001</v>
      </c>
      <c r="F2279" s="1">
        <v>159.98830000000001</v>
      </c>
      <c r="G2279" s="1">
        <v>1.905404606460418</v>
      </c>
      <c r="H2279" s="1">
        <v>8.9470854640366969E-6</v>
      </c>
      <c r="I2279" s="1">
        <v>0.79171284148751064</v>
      </c>
      <c r="J2279" s="4">
        <f t="shared" si="157"/>
        <v>122.99007913690974</v>
      </c>
      <c r="K2279" s="20">
        <f t="shared" si="158"/>
        <v>1.9088963468949396</v>
      </c>
      <c r="L2279" s="4">
        <f t="shared" si="160"/>
        <v>3.4917404345216063E-3</v>
      </c>
      <c r="M2279" s="4"/>
      <c r="N2279" s="4"/>
      <c r="O2279" s="4"/>
      <c r="P2279" s="4"/>
      <c r="Q2279" s="4"/>
      <c r="R2279" s="4"/>
      <c r="S2279" s="4"/>
    </row>
    <row r="2280" spans="4:19" x14ac:dyDescent="0.25">
      <c r="D2280" s="4">
        <f t="shared" si="159"/>
        <v>227.69999999999135</v>
      </c>
      <c r="E2280" s="1">
        <v>255.79220000000001</v>
      </c>
      <c r="F2280" s="1">
        <v>159.9862</v>
      </c>
      <c r="G2280" s="1">
        <v>1.9054165491355775</v>
      </c>
      <c r="H2280" s="1">
        <v>8.927888443274322E-6</v>
      </c>
      <c r="I2280" s="1">
        <v>0.7917665240002949</v>
      </c>
      <c r="J2280" s="4">
        <f t="shared" si="157"/>
        <v>123.00788129466514</v>
      </c>
      <c r="K2280" s="20">
        <f t="shared" si="158"/>
        <v>1.9084932536183346</v>
      </c>
      <c r="L2280" s="4">
        <f t="shared" si="160"/>
        <v>3.0767044827570977E-3</v>
      </c>
      <c r="M2280" s="4"/>
      <c r="N2280" s="4"/>
      <c r="O2280" s="4"/>
      <c r="P2280" s="4"/>
      <c r="Q2280" s="4"/>
      <c r="R2280" s="4"/>
      <c r="S2280" s="4"/>
    </row>
    <row r="2281" spans="4:19" x14ac:dyDescent="0.25">
      <c r="D2281" s="4">
        <f t="shared" si="159"/>
        <v>227.79999999999134</v>
      </c>
      <c r="E2281" s="1">
        <v>255.8922</v>
      </c>
      <c r="F2281" s="1">
        <v>159.98400000000001</v>
      </c>
      <c r="G2281" s="1">
        <v>1.9054152752502269</v>
      </c>
      <c r="H2281" s="1">
        <v>8.9084921737834265E-6</v>
      </c>
      <c r="I2281" s="1">
        <v>0.79182009133095455</v>
      </c>
      <c r="J2281" s="4">
        <f t="shared" si="157"/>
        <v>123.02564746136332</v>
      </c>
      <c r="K2281" s="20">
        <f t="shared" si="158"/>
        <v>1.9080866375289214</v>
      </c>
      <c r="L2281" s="4">
        <f t="shared" si="160"/>
        <v>2.6713622786944669E-3</v>
      </c>
      <c r="M2281" s="4"/>
      <c r="N2281" s="4"/>
      <c r="O2281" s="4"/>
      <c r="P2281" s="4"/>
      <c r="Q2281" s="4"/>
      <c r="R2281" s="4"/>
      <c r="S2281" s="4"/>
    </row>
    <row r="2282" spans="4:19" x14ac:dyDescent="0.25">
      <c r="D2282" s="4">
        <f t="shared" si="159"/>
        <v>227.89999999999134</v>
      </c>
      <c r="E2282" s="1">
        <v>255.9922</v>
      </c>
      <c r="F2282" s="1">
        <v>159.98400000000001</v>
      </c>
      <c r="G2282" s="1">
        <v>1.9053203707916284</v>
      </c>
      <c r="H2282" s="1">
        <v>8.8949523579088039E-6</v>
      </c>
      <c r="I2282" s="1">
        <v>0.7918735422839972</v>
      </c>
      <c r="J2282" s="4">
        <f t="shared" si="157"/>
        <v>123.04337722662953</v>
      </c>
      <c r="K2282" s="20">
        <f t="shared" si="158"/>
        <v>1.9077985685340439</v>
      </c>
      <c r="L2282" s="4">
        <f t="shared" si="160"/>
        <v>2.4781977424155333E-3</v>
      </c>
      <c r="M2282" s="4"/>
      <c r="N2282" s="4"/>
      <c r="O2282" s="4"/>
      <c r="P2282" s="4"/>
      <c r="Q2282" s="4"/>
      <c r="R2282" s="4"/>
      <c r="S2282" s="4"/>
    </row>
    <row r="2283" spans="4:19" x14ac:dyDescent="0.25">
      <c r="D2283" s="4">
        <f t="shared" si="159"/>
        <v>227.99999999999133</v>
      </c>
      <c r="E2283" s="1">
        <v>256.09219999999999</v>
      </c>
      <c r="F2283" s="1">
        <v>159.98400000000001</v>
      </c>
      <c r="G2283" s="1">
        <v>1.9052165491355773</v>
      </c>
      <c r="H2283" s="1">
        <v>8.8814503310639433E-6</v>
      </c>
      <c r="I2283" s="1">
        <v>0.79192691199814469</v>
      </c>
      <c r="J2283" s="4">
        <f t="shared" si="157"/>
        <v>123.06108223426932</v>
      </c>
      <c r="K2283" s="20">
        <f t="shared" si="158"/>
        <v>1.9075115286769857</v>
      </c>
      <c r="L2283" s="4">
        <f t="shared" si="160"/>
        <v>2.2949795414084484E-3</v>
      </c>
      <c r="M2283" s="4"/>
      <c r="N2283" s="4"/>
      <c r="O2283" s="4"/>
      <c r="P2283" s="4"/>
      <c r="Q2283" s="4"/>
      <c r="R2283" s="4"/>
      <c r="S2283" s="4"/>
    </row>
    <row r="2284" spans="4:19" x14ac:dyDescent="0.25">
      <c r="D2284" s="4">
        <f t="shared" si="159"/>
        <v>228.09999999999133</v>
      </c>
      <c r="E2284" s="1">
        <v>256.19220000000001</v>
      </c>
      <c r="F2284" s="1">
        <v>159.98400000000001</v>
      </c>
      <c r="G2284" s="1">
        <v>1.9051112943585071</v>
      </c>
      <c r="H2284" s="1">
        <v>8.8679859439467889E-6</v>
      </c>
      <c r="I2284" s="1">
        <v>0.79198020070013109</v>
      </c>
      <c r="J2284" s="4">
        <f t="shared" si="157"/>
        <v>123.07876254992811</v>
      </c>
      <c r="K2284" s="20">
        <f t="shared" si="158"/>
        <v>1.9072255161682783</v>
      </c>
      <c r="L2284" s="4">
        <f t="shared" si="160"/>
        <v>2.1142218097711662E-3</v>
      </c>
      <c r="M2284" s="4"/>
      <c r="N2284" s="4"/>
      <c r="O2284" s="4"/>
      <c r="P2284" s="4"/>
      <c r="Q2284" s="4"/>
      <c r="R2284" s="4"/>
      <c r="S2284" s="4"/>
    </row>
    <row r="2285" spans="4:19" x14ac:dyDescent="0.25">
      <c r="D2285" s="4">
        <f t="shared" si="159"/>
        <v>228.19999999999132</v>
      </c>
      <c r="E2285" s="1">
        <v>256.29219999999998</v>
      </c>
      <c r="F2285" s="1">
        <v>159.98400000000001</v>
      </c>
      <c r="G2285" s="1">
        <v>1.9050133644222016</v>
      </c>
      <c r="H2285" s="1">
        <v>8.8545590480045007E-6</v>
      </c>
      <c r="I2285" s="1">
        <v>0.79203340861579474</v>
      </c>
      <c r="J2285" s="4">
        <f t="shared" si="157"/>
        <v>123.09641823900259</v>
      </c>
      <c r="K2285" s="20">
        <f t="shared" si="158"/>
        <v>1.9069405291939889</v>
      </c>
      <c r="L2285" s="4">
        <f t="shared" si="160"/>
        <v>1.9271647717873375E-3</v>
      </c>
      <c r="M2285" s="4"/>
      <c r="N2285" s="4"/>
      <c r="O2285" s="4"/>
      <c r="P2285" s="4"/>
      <c r="Q2285" s="4"/>
      <c r="R2285" s="4"/>
      <c r="S2285" s="4"/>
    </row>
    <row r="2286" spans="4:19" x14ac:dyDescent="0.25">
      <c r="D2286" s="4">
        <f t="shared" si="159"/>
        <v>228.29999999999131</v>
      </c>
      <c r="E2286" s="1">
        <v>256.3922</v>
      </c>
      <c r="F2286" s="1">
        <v>159.98400000000001</v>
      </c>
      <c r="G2286" s="1">
        <v>1.9049141606005455</v>
      </c>
      <c r="H2286" s="1">
        <v>8.841169495427241E-6</v>
      </c>
      <c r="I2286" s="1">
        <v>0.79208653597008283</v>
      </c>
      <c r="J2286" s="4">
        <f t="shared" si="157"/>
        <v>123.11404936664218</v>
      </c>
      <c r="K2286" s="20">
        <f t="shared" si="158"/>
        <v>1.9066565659161108</v>
      </c>
      <c r="L2286" s="4">
        <f t="shared" si="160"/>
        <v>1.742405315565243E-3</v>
      </c>
      <c r="M2286" s="4"/>
      <c r="N2286" s="4"/>
      <c r="O2286" s="4"/>
      <c r="P2286" s="4"/>
      <c r="Q2286" s="4"/>
      <c r="R2286" s="4"/>
      <c r="S2286" s="4"/>
    </row>
    <row r="2287" spans="4:19" x14ac:dyDescent="0.25">
      <c r="D2287" s="4">
        <f t="shared" si="159"/>
        <v>228.39999999999131</v>
      </c>
      <c r="E2287" s="1">
        <v>256.49220000000003</v>
      </c>
      <c r="F2287" s="1">
        <v>159.98400000000001</v>
      </c>
      <c r="G2287" s="1">
        <v>1.9048189376706091</v>
      </c>
      <c r="H2287" s="1">
        <v>8.8278171391449299E-6</v>
      </c>
      <c r="I2287" s="1">
        <v>0.79213958298705545</v>
      </c>
      <c r="J2287" s="4">
        <f t="shared" si="157"/>
        <v>123.13165599775002</v>
      </c>
      <c r="K2287" s="20">
        <f t="shared" si="158"/>
        <v>1.9063736244729763</v>
      </c>
      <c r="L2287" s="4">
        <f t="shared" si="160"/>
        <v>1.5546868023672555E-3</v>
      </c>
      <c r="M2287" s="4"/>
      <c r="N2287" s="4"/>
      <c r="O2287" s="4"/>
      <c r="P2287" s="4"/>
      <c r="Q2287" s="4"/>
      <c r="R2287" s="4"/>
      <c r="S2287" s="4"/>
    </row>
    <row r="2288" spans="4:19" x14ac:dyDescent="0.25">
      <c r="D2288" s="4">
        <f t="shared" si="159"/>
        <v>228.4999999999913</v>
      </c>
      <c r="E2288" s="1">
        <v>256.59219999999999</v>
      </c>
      <c r="F2288" s="1">
        <v>159.98400000000001</v>
      </c>
      <c r="G2288" s="1">
        <v>1.9047402752502269</v>
      </c>
      <c r="H2288" s="1">
        <v>8.8145018328216786E-6</v>
      </c>
      <c r="I2288" s="1">
        <v>0.7921925498898903</v>
      </c>
      <c r="J2288" s="4">
        <f t="shared" si="157"/>
        <v>123.14923819698427</v>
      </c>
      <c r="K2288" s="20">
        <f t="shared" si="158"/>
        <v>1.9060917029796514</v>
      </c>
      <c r="L2288" s="4">
        <f t="shared" si="160"/>
        <v>1.3514277294244259E-3</v>
      </c>
      <c r="M2288" s="4"/>
      <c r="N2288" s="4"/>
      <c r="O2288" s="4"/>
      <c r="P2288" s="4"/>
      <c r="Q2288" s="4"/>
      <c r="R2288" s="4"/>
      <c r="S2288" s="4"/>
    </row>
    <row r="2289" spans="4:19" x14ac:dyDescent="0.25">
      <c r="D2289" s="4">
        <f t="shared" si="159"/>
        <v>228.5999999999913</v>
      </c>
      <c r="E2289" s="1">
        <v>256.69220000000001</v>
      </c>
      <c r="F2289" s="1">
        <v>159.98400000000001</v>
      </c>
      <c r="G2289" s="1">
        <v>1.9046140013648767</v>
      </c>
      <c r="H2289" s="1">
        <v>8.8012234308529302E-6</v>
      </c>
      <c r="I2289" s="1">
        <v>0.79224543690088722</v>
      </c>
      <c r="J2289" s="4">
        <f t="shared" si="157"/>
        <v>123.16679602875925</v>
      </c>
      <c r="K2289" s="20">
        <f t="shared" si="158"/>
        <v>1.9058107995283278</v>
      </c>
      <c r="L2289" s="4">
        <f t="shared" si="160"/>
        <v>1.1967981634510849E-3</v>
      </c>
      <c r="M2289" s="4"/>
      <c r="N2289" s="4"/>
      <c r="O2289" s="4"/>
      <c r="P2289" s="4"/>
      <c r="Q2289" s="4"/>
      <c r="R2289" s="4"/>
      <c r="S2289" s="4"/>
    </row>
    <row r="2290" spans="4:19" x14ac:dyDescent="0.25">
      <c r="D2290" s="4">
        <f t="shared" si="159"/>
        <v>228.69999999999129</v>
      </c>
      <c r="E2290" s="1">
        <v>256.79219999999998</v>
      </c>
      <c r="F2290" s="1">
        <v>159.98400000000001</v>
      </c>
      <c r="G2290" s="1">
        <v>1.9044587465878067</v>
      </c>
      <c r="H2290" s="1">
        <v>8.7879817883593994E-6</v>
      </c>
      <c r="I2290" s="1">
        <v>0.79229824424147233</v>
      </c>
      <c r="J2290" s="4">
        <f t="shared" si="157"/>
        <v>123.18432955724671</v>
      </c>
      <c r="K2290" s="20">
        <f t="shared" si="158"/>
        <v>1.905530912188717</v>
      </c>
      <c r="L2290" s="4">
        <f t="shared" si="160"/>
        <v>1.0721656009102798E-3</v>
      </c>
      <c r="M2290" s="4"/>
      <c r="N2290" s="4"/>
      <c r="O2290" s="4"/>
      <c r="P2290" s="4"/>
      <c r="Q2290" s="4"/>
      <c r="R2290" s="4"/>
      <c r="S2290" s="4"/>
    </row>
    <row r="2291" spans="4:19" x14ac:dyDescent="0.25">
      <c r="D2291" s="4">
        <f t="shared" si="159"/>
        <v>228.79999999999129</v>
      </c>
      <c r="E2291" s="1">
        <v>256.8922</v>
      </c>
      <c r="F2291" s="1">
        <v>159.98400000000001</v>
      </c>
      <c r="G2291" s="1">
        <v>1.9043375682438575</v>
      </c>
      <c r="H2291" s="1">
        <v>8.7747767611844458E-6</v>
      </c>
      <c r="I2291" s="1">
        <v>0.79235097213220251</v>
      </c>
      <c r="J2291" s="4">
        <f t="shared" si="157"/>
        <v>123.20183884637677</v>
      </c>
      <c r="K2291" s="20">
        <f t="shared" si="158"/>
        <v>1.9052520390084404</v>
      </c>
      <c r="L2291" s="4">
        <f t="shared" si="160"/>
        <v>9.1447076458295307E-4</v>
      </c>
      <c r="M2291" s="4"/>
      <c r="N2291" s="4"/>
      <c r="O2291" s="4"/>
      <c r="P2291" s="4"/>
      <c r="Q2291" s="4"/>
      <c r="R2291" s="4"/>
      <c r="S2291" s="4"/>
    </row>
    <row r="2292" spans="4:19" x14ac:dyDescent="0.25">
      <c r="D2292" s="4">
        <f t="shared" si="159"/>
        <v>228.89999999999128</v>
      </c>
      <c r="E2292" s="1">
        <v>256.99220000000003</v>
      </c>
      <c r="F2292" s="1">
        <v>159.98400000000001</v>
      </c>
      <c r="G2292" s="1">
        <v>1.9041837465878066</v>
      </c>
      <c r="H2292" s="1">
        <v>8.7616082058884437E-6</v>
      </c>
      <c r="I2292" s="1">
        <v>0.7924036207927696</v>
      </c>
      <c r="J2292" s="4">
        <f t="shared" si="157"/>
        <v>123.21932395983924</v>
      </c>
      <c r="K2292" s="20">
        <f t="shared" si="158"/>
        <v>1.9049741780134153</v>
      </c>
      <c r="L2292" s="4">
        <f t="shared" si="160"/>
        <v>7.9043142560863977E-4</v>
      </c>
      <c r="M2292" s="4"/>
      <c r="N2292" s="4"/>
      <c r="O2292" s="4"/>
      <c r="P2292" s="4"/>
      <c r="Q2292" s="4"/>
      <c r="R2292" s="4"/>
      <c r="S2292" s="4"/>
    </row>
    <row r="2293" spans="4:19" x14ac:dyDescent="0.25">
      <c r="D2293" s="4">
        <f t="shared" si="159"/>
        <v>228.99999999999127</v>
      </c>
      <c r="E2293" s="1">
        <v>257.09219999999999</v>
      </c>
      <c r="F2293" s="1">
        <v>159.98400000000001</v>
      </c>
      <c r="G2293" s="1">
        <v>1.9040203707916281</v>
      </c>
      <c r="H2293" s="1">
        <v>8.7484759797454385E-6</v>
      </c>
      <c r="I2293" s="1">
        <v>0.79245619044200488</v>
      </c>
      <c r="J2293" s="4">
        <f t="shared" si="157"/>
        <v>123.23678496108474</v>
      </c>
      <c r="K2293" s="20">
        <f t="shared" si="158"/>
        <v>1.9046973272082364</v>
      </c>
      <c r="L2293" s="4">
        <f t="shared" si="160"/>
        <v>6.7695641660825423E-4</v>
      </c>
      <c r="M2293" s="4"/>
      <c r="N2293" s="4"/>
      <c r="O2293" s="4"/>
      <c r="P2293" s="4"/>
      <c r="Q2293" s="4"/>
      <c r="R2293" s="4"/>
      <c r="S2293" s="4"/>
    </row>
    <row r="2294" spans="4:19" x14ac:dyDescent="0.25">
      <c r="D2294" s="4">
        <f t="shared" si="159"/>
        <v>229.09999999999127</v>
      </c>
      <c r="E2294" s="1">
        <v>257.19220000000001</v>
      </c>
      <c r="F2294" s="1">
        <v>159.98400000000001</v>
      </c>
      <c r="G2294" s="1">
        <v>1.9038563580527748</v>
      </c>
      <c r="H2294" s="1">
        <v>8.7353799407379359E-6</v>
      </c>
      <c r="I2294" s="1">
        <v>0.79250868129788332</v>
      </c>
      <c r="J2294" s="4">
        <f t="shared" si="157"/>
        <v>123.25422191332578</v>
      </c>
      <c r="K2294" s="20">
        <f t="shared" si="158"/>
        <v>1.9044214845765537</v>
      </c>
      <c r="L2294" s="4">
        <f t="shared" si="160"/>
        <v>5.6512652377893602E-4</v>
      </c>
      <c r="M2294" s="4"/>
      <c r="N2294" s="4"/>
      <c r="O2294" s="4"/>
      <c r="P2294" s="4"/>
      <c r="Q2294" s="4"/>
      <c r="R2294" s="4"/>
      <c r="S2294" s="4"/>
    </row>
    <row r="2295" spans="4:19" x14ac:dyDescent="0.25">
      <c r="D2295" s="4">
        <f t="shared" si="159"/>
        <v>229.19999999999126</v>
      </c>
      <c r="E2295" s="1">
        <v>257.29219999999998</v>
      </c>
      <c r="F2295" s="1">
        <v>159.98400000000001</v>
      </c>
      <c r="G2295" s="1">
        <v>1.9037023771610551</v>
      </c>
      <c r="H2295" s="1">
        <v>8.7223199475539976E-6</v>
      </c>
      <c r="I2295" s="1">
        <v>0.79256109357752769</v>
      </c>
      <c r="J2295" s="4">
        <f t="shared" si="157"/>
        <v>123.27163487953811</v>
      </c>
      <c r="K2295" s="20">
        <f t="shared" si="158"/>
        <v>1.9041466480814504</v>
      </c>
      <c r="L2295" s="4">
        <f t="shared" si="160"/>
        <v>4.4427092039533989E-4</v>
      </c>
      <c r="M2295" s="4"/>
      <c r="N2295" s="4"/>
      <c r="O2295" s="4"/>
      <c r="P2295" s="4"/>
      <c r="Q2295" s="4"/>
      <c r="R2295" s="4"/>
      <c r="S2295" s="4"/>
    </row>
    <row r="2296" spans="4:19" x14ac:dyDescent="0.25">
      <c r="D2296" s="4">
        <f t="shared" si="159"/>
        <v>229.29999999999126</v>
      </c>
      <c r="E2296" s="1">
        <v>257.3922</v>
      </c>
      <c r="F2296" s="1">
        <v>159.98400000000001</v>
      </c>
      <c r="G2296" s="1">
        <v>1.9035253070973608</v>
      </c>
      <c r="H2296" s="1">
        <v>8.709295859581894E-6</v>
      </c>
      <c r="I2296" s="1">
        <v>0.79261342749721297</v>
      </c>
      <c r="J2296" s="4">
        <f t="shared" si="157"/>
        <v>123.28902392246158</v>
      </c>
      <c r="K2296" s="20">
        <f t="shared" si="158"/>
        <v>1.903872815665816</v>
      </c>
      <c r="L2296" s="4">
        <f t="shared" si="160"/>
        <v>3.4750856845522371E-4</v>
      </c>
      <c r="M2296" s="4"/>
      <c r="N2296" s="4"/>
      <c r="O2296" s="4"/>
      <c r="P2296" s="4"/>
      <c r="Q2296" s="4"/>
      <c r="R2296" s="4"/>
      <c r="S2296" s="4"/>
    </row>
    <row r="2297" spans="4:19" x14ac:dyDescent="0.25">
      <c r="D2297" s="4">
        <f t="shared" si="159"/>
        <v>229.39999999999125</v>
      </c>
      <c r="E2297" s="1">
        <v>257.49220000000003</v>
      </c>
      <c r="F2297" s="1">
        <v>159.98400000000001</v>
      </c>
      <c r="G2297" s="1">
        <v>1.9033241924476791</v>
      </c>
      <c r="H2297" s="1">
        <v>8.6963075369070201E-6</v>
      </c>
      <c r="I2297" s="1">
        <v>0.79266568327237052</v>
      </c>
      <c r="J2297" s="4">
        <f t="shared" si="157"/>
        <v>123.30638910460132</v>
      </c>
      <c r="K2297" s="20">
        <f t="shared" si="158"/>
        <v>1.9035999852527181</v>
      </c>
      <c r="L2297" s="4">
        <f t="shared" si="160"/>
        <v>2.7579280503897685E-4</v>
      </c>
      <c r="M2297" s="4"/>
      <c r="N2297" s="4"/>
      <c r="O2297" s="4"/>
      <c r="P2297" s="4"/>
      <c r="Q2297" s="4"/>
      <c r="R2297" s="4"/>
      <c r="S2297" s="4"/>
    </row>
    <row r="2298" spans="4:19" x14ac:dyDescent="0.25">
      <c r="D2298" s="4">
        <f t="shared" si="159"/>
        <v>229.49999999999125</v>
      </c>
      <c r="E2298" s="1">
        <v>257.59219999999999</v>
      </c>
      <c r="F2298" s="1">
        <v>159.98400000000001</v>
      </c>
      <c r="G2298" s="1">
        <v>1.9030874090081886</v>
      </c>
      <c r="H2298" s="1">
        <v>8.6833548403064432E-6</v>
      </c>
      <c r="I2298" s="1">
        <v>0.7927178611175919</v>
      </c>
      <c r="J2298" s="4">
        <f t="shared" si="157"/>
        <v>123.32373048822888</v>
      </c>
      <c r="K2298" s="20">
        <f t="shared" si="158"/>
        <v>1.9033281547457697</v>
      </c>
      <c r="L2298" s="4">
        <f t="shared" si="160"/>
        <v>2.4074573758103845E-4</v>
      </c>
      <c r="M2298" s="4"/>
      <c r="N2298" s="4"/>
      <c r="O2298" s="4"/>
      <c r="P2298" s="4"/>
      <c r="Q2298" s="4"/>
      <c r="R2298" s="4"/>
      <c r="S2298" s="4"/>
    </row>
    <row r="2299" spans="4:19" x14ac:dyDescent="0.25">
      <c r="D2299" s="4">
        <f t="shared" si="159"/>
        <v>229.59999999999124</v>
      </c>
      <c r="E2299" s="1">
        <v>257.69220000000001</v>
      </c>
      <c r="F2299" s="1">
        <v>159.98400000000001</v>
      </c>
      <c r="G2299" s="1">
        <v>1.9028397975432205</v>
      </c>
      <c r="H2299" s="1">
        <v>8.6704376312460443E-6</v>
      </c>
      <c r="I2299" s="1">
        <v>0.79276996124663379</v>
      </c>
      <c r="J2299" s="4">
        <f t="shared" si="157"/>
        <v>123.34104813538357</v>
      </c>
      <c r="K2299" s="20">
        <f t="shared" si="158"/>
        <v>1.9030573220294875</v>
      </c>
      <c r="L2299" s="4">
        <f t="shared" si="160"/>
        <v>2.1752448626699561E-4</v>
      </c>
      <c r="M2299" s="4"/>
      <c r="N2299" s="4"/>
      <c r="O2299" s="4"/>
      <c r="P2299" s="4"/>
      <c r="Q2299" s="4"/>
      <c r="R2299" s="4"/>
      <c r="S2299" s="4"/>
    </row>
    <row r="2300" spans="4:19" x14ac:dyDescent="0.25">
      <c r="D2300" s="4">
        <f t="shared" si="159"/>
        <v>229.69999999999123</v>
      </c>
      <c r="E2300" s="1">
        <v>257.79219999999998</v>
      </c>
      <c r="F2300" s="1">
        <v>159.9837</v>
      </c>
      <c r="G2300" s="1">
        <v>1.9026039695177428</v>
      </c>
      <c r="H2300" s="1">
        <v>8.6567843632064465E-6</v>
      </c>
      <c r="I2300" s="1">
        <v>0.7928219838724212</v>
      </c>
      <c r="J2300" s="4">
        <f t="shared" si="157"/>
        <v>123.35834210787317</v>
      </c>
      <c r="K2300" s="20">
        <f t="shared" si="158"/>
        <v>1.9027721999344163</v>
      </c>
      <c r="L2300" s="4">
        <f t="shared" si="160"/>
        <v>1.6823041667346494E-4</v>
      </c>
      <c r="M2300" s="4"/>
      <c r="N2300" s="4"/>
      <c r="O2300" s="4"/>
      <c r="P2300" s="4"/>
      <c r="Q2300" s="4"/>
      <c r="R2300" s="4"/>
      <c r="S2300" s="4"/>
    </row>
    <row r="2301" spans="4:19" x14ac:dyDescent="0.25">
      <c r="D2301" s="4">
        <f t="shared" si="159"/>
        <v>229.79999999999123</v>
      </c>
      <c r="E2301" s="1">
        <v>257.8922</v>
      </c>
      <c r="F2301" s="1">
        <v>159.98339999999999</v>
      </c>
      <c r="G2301" s="1">
        <v>1.9024057211100995</v>
      </c>
      <c r="H2301" s="1">
        <v>8.6431695171554534E-6</v>
      </c>
      <c r="I2301" s="1">
        <v>0.7928739245786004</v>
      </c>
      <c r="J2301" s="4">
        <f t="shared" si="157"/>
        <v>123.37561092835284</v>
      </c>
      <c r="K2301" s="20">
        <f t="shared" si="158"/>
        <v>1.9024881686967416</v>
      </c>
      <c r="L2301" s="4">
        <f t="shared" si="160"/>
        <v>8.2447586642109272E-5</v>
      </c>
      <c r="M2301" s="4"/>
      <c r="N2301" s="4"/>
      <c r="O2301" s="4"/>
      <c r="P2301" s="4"/>
      <c r="Q2301" s="4"/>
      <c r="R2301" s="4"/>
      <c r="S2301" s="4"/>
    </row>
    <row r="2302" spans="4:19" x14ac:dyDescent="0.25">
      <c r="D2302" s="4">
        <f t="shared" si="159"/>
        <v>229.89999999999122</v>
      </c>
      <c r="E2302" s="1">
        <v>257.99220000000003</v>
      </c>
      <c r="F2302" s="1">
        <v>159.98339999999999</v>
      </c>
      <c r="G2302" s="1">
        <v>1.9021891606005454</v>
      </c>
      <c r="H2302" s="1">
        <v>8.630362225735716E-6</v>
      </c>
      <c r="I2302" s="1">
        <v>0.79292578359570332</v>
      </c>
      <c r="J2302" s="4">
        <f t="shared" si="157"/>
        <v>123.39285466401947</v>
      </c>
      <c r="K2302" s="20">
        <f t="shared" si="158"/>
        <v>1.9022204355082739</v>
      </c>
      <c r="L2302" s="4">
        <f t="shared" si="160"/>
        <v>3.1274907728473522E-5</v>
      </c>
      <c r="M2302" s="4"/>
      <c r="N2302" s="4"/>
      <c r="O2302" s="4"/>
      <c r="P2302" s="4"/>
      <c r="Q2302" s="4"/>
      <c r="R2302" s="4"/>
      <c r="S2302" s="4"/>
    </row>
    <row r="2303" spans="4:19" x14ac:dyDescent="0.25">
      <c r="D2303" s="4">
        <f t="shared" si="159"/>
        <v>229.99999999999122</v>
      </c>
      <c r="E2303" s="1">
        <v>258.09219999999999</v>
      </c>
      <c r="F2303" s="1">
        <v>159.98339999999999</v>
      </c>
      <c r="G2303" s="1">
        <v>1.9020117720655136</v>
      </c>
      <c r="H2303" s="1">
        <v>8.617589857834127E-6</v>
      </c>
      <c r="I2303" s="1">
        <v>0.79297756576905776</v>
      </c>
      <c r="J2303" s="4">
        <f t="shared" si="157"/>
        <v>123.41007491686932</v>
      </c>
      <c r="K2303" s="20">
        <f t="shared" si="158"/>
        <v>1.9019536911702333</v>
      </c>
      <c r="L2303" s="4">
        <f t="shared" si="160"/>
        <v>5.8080895280365752E-5</v>
      </c>
      <c r="M2303" s="4"/>
      <c r="N2303" s="4"/>
      <c r="O2303" s="4"/>
      <c r="P2303" s="4"/>
      <c r="Q2303" s="4"/>
      <c r="R2303" s="4"/>
      <c r="S2303" s="4"/>
    </row>
    <row r="2304" spans="4:19" x14ac:dyDescent="0.25">
      <c r="D2304" s="4">
        <f t="shared" si="159"/>
        <v>230.09999999999121</v>
      </c>
      <c r="E2304" s="1">
        <v>258.19220000000001</v>
      </c>
      <c r="F2304" s="1">
        <v>159.98339999999999</v>
      </c>
      <c r="G2304" s="1">
        <v>1.901830402638762</v>
      </c>
      <c r="H2304" s="1">
        <v>8.6048522783799767E-6</v>
      </c>
      <c r="I2304" s="1">
        <v>0.79302927130820478</v>
      </c>
      <c r="J2304" s="4">
        <f t="shared" si="157"/>
        <v>123.42727174776701</v>
      </c>
      <c r="K2304" s="20">
        <f t="shared" si="158"/>
        <v>1.9016879334752017</v>
      </c>
      <c r="L2304" s="4">
        <f t="shared" si="160"/>
        <v>1.4246916356031036E-4</v>
      </c>
      <c r="M2304" s="4"/>
      <c r="N2304" s="4"/>
      <c r="O2304" s="4"/>
      <c r="P2304" s="4"/>
      <c r="Q2304" s="4"/>
      <c r="R2304" s="4"/>
      <c r="S2304" s="4"/>
    </row>
    <row r="2305" spans="4:19" x14ac:dyDescent="0.25">
      <c r="D2305" s="4">
        <f t="shared" si="159"/>
        <v>230.19999999999121</v>
      </c>
      <c r="E2305" s="1">
        <v>258.29219999999998</v>
      </c>
      <c r="F2305" s="1">
        <v>159.98339999999999</v>
      </c>
      <c r="G2305" s="1">
        <v>1.9016463262056411</v>
      </c>
      <c r="H2305" s="1">
        <v>8.5921493529671394E-6</v>
      </c>
      <c r="I2305" s="1">
        <v>0.79308090042187507</v>
      </c>
      <c r="J2305" s="4">
        <f t="shared" si="157"/>
        <v>123.44444521735139</v>
      </c>
      <c r="K2305" s="20">
        <f t="shared" si="158"/>
        <v>1.9014231601988243</v>
      </c>
      <c r="L2305" s="4">
        <f t="shared" si="160"/>
        <v>2.2316600681682175E-4</v>
      </c>
      <c r="M2305" s="4"/>
      <c r="N2305" s="4"/>
      <c r="O2305" s="4"/>
      <c r="P2305" s="4"/>
      <c r="Q2305" s="4"/>
      <c r="R2305" s="4"/>
      <c r="S2305" s="4"/>
    </row>
    <row r="2306" spans="4:19" x14ac:dyDescent="0.25">
      <c r="D2306" s="4">
        <f t="shared" si="159"/>
        <v>230.2999999999912</v>
      </c>
      <c r="E2306" s="1">
        <v>258.3922</v>
      </c>
      <c r="F2306" s="1">
        <v>159.98339999999999</v>
      </c>
      <c r="G2306" s="1">
        <v>1.9014780141037302</v>
      </c>
      <c r="H2306" s="1">
        <v>8.5794809478495124E-6</v>
      </c>
      <c r="I2306" s="1">
        <v>0.79313245331799287</v>
      </c>
      <c r="J2306" s="4">
        <f t="shared" si="157"/>
        <v>123.46159538603652</v>
      </c>
      <c r="K2306" s="20">
        <f t="shared" si="158"/>
        <v>1.9011593691001565</v>
      </c>
      <c r="L2306" s="4">
        <f t="shared" si="160"/>
        <v>3.1864500357370318E-4</v>
      </c>
      <c r="M2306" s="4"/>
      <c r="N2306" s="4"/>
      <c r="O2306" s="4"/>
      <c r="P2306" s="4"/>
      <c r="Q2306" s="4"/>
      <c r="R2306" s="4"/>
      <c r="S2306" s="4"/>
    </row>
    <row r="2307" spans="4:19" x14ac:dyDescent="0.25">
      <c r="D2307" s="4">
        <f t="shared" si="159"/>
        <v>230.39999999999119</v>
      </c>
      <c r="E2307" s="1">
        <v>258.49220000000003</v>
      </c>
      <c r="F2307" s="1">
        <v>159.98339999999999</v>
      </c>
      <c r="G2307" s="1">
        <v>1.9013284918107365</v>
      </c>
      <c r="H2307" s="1">
        <v>8.5668469299366932E-6</v>
      </c>
      <c r="I2307" s="1">
        <v>0.79318393020367994</v>
      </c>
      <c r="J2307" s="4">
        <f t="shared" si="157"/>
        <v>123.478722314013</v>
      </c>
      <c r="K2307" s="20">
        <f t="shared" si="158"/>
        <v>1.9008965579219934</v>
      </c>
      <c r="L2307" s="4">
        <f t="shared" si="160"/>
        <v>4.3193388874307459E-4</v>
      </c>
      <c r="M2307" s="4"/>
      <c r="N2307" s="4"/>
      <c r="O2307" s="4"/>
      <c r="P2307" s="4"/>
      <c r="Q2307" s="4"/>
      <c r="R2307" s="4"/>
      <c r="S2307" s="4"/>
    </row>
    <row r="2308" spans="4:19" x14ac:dyDescent="0.25">
      <c r="D2308" s="4">
        <f t="shared" si="159"/>
        <v>230.49999999999119</v>
      </c>
      <c r="E2308" s="1">
        <v>258.59219999999999</v>
      </c>
      <c r="F2308" s="1">
        <v>159.98339999999999</v>
      </c>
      <c r="G2308" s="1">
        <v>1.9011733962693353</v>
      </c>
      <c r="H2308" s="1">
        <v>8.5542471667911266E-6</v>
      </c>
      <c r="I2308" s="1">
        <v>0.79323533128525958</v>
      </c>
      <c r="J2308" s="4">
        <f t="shared" ref="J2308:J2371" si="161">$B$2+($B$3-$B$2)*$B$4*I2308/(1-(1-$B$4)*I2308)</f>
        <v>123.49582606124869</v>
      </c>
      <c r="K2308" s="20">
        <f t="shared" ref="K2308:K2371" si="162">$B$19+$B$20*I2308+$B$21*F2308+($B$22+$B$23*F2308-$B$19-$B$20*I2308-$B$21*F2308)/(1+EXP($B$24*(F2308-J2308-$B$25-$B$26*F2308)))</f>
        <v>1.9006347243912101</v>
      </c>
      <c r="L2308" s="4">
        <f t="shared" si="160"/>
        <v>5.3867187812528528E-4</v>
      </c>
      <c r="M2308" s="4"/>
      <c r="N2308" s="4"/>
      <c r="O2308" s="4"/>
      <c r="P2308" s="4"/>
      <c r="Q2308" s="4"/>
      <c r="R2308" s="4"/>
      <c r="S2308" s="4"/>
    </row>
    <row r="2309" spans="4:19" x14ac:dyDescent="0.25">
      <c r="D2309" s="4">
        <f t="shared" ref="D2309:D2372" si="163">D2308+0.1</f>
        <v>230.59999999999118</v>
      </c>
      <c r="E2309" s="1">
        <v>258.69220000000001</v>
      </c>
      <c r="F2309" s="1">
        <v>159.98339999999999</v>
      </c>
      <c r="G2309" s="1">
        <v>1.9010095427661506</v>
      </c>
      <c r="H2309" s="1">
        <v>8.5416815266232697E-6</v>
      </c>
      <c r="I2309" s="1">
        <v>0.79328665676826038</v>
      </c>
      <c r="J2309" s="4">
        <f t="shared" si="161"/>
        <v>123.51290668748987</v>
      </c>
      <c r="K2309" s="20">
        <f t="shared" si="162"/>
        <v>1.9003738662190963</v>
      </c>
      <c r="L2309" s="4">
        <f t="shared" si="160"/>
        <v>6.356765470543202E-4</v>
      </c>
      <c r="M2309" s="4"/>
      <c r="N2309" s="4"/>
      <c r="O2309" s="4"/>
      <c r="P2309" s="4"/>
      <c r="Q2309" s="4"/>
      <c r="R2309" s="4"/>
      <c r="S2309" s="4"/>
    </row>
    <row r="2310" spans="4:19" x14ac:dyDescent="0.25">
      <c r="D2310" s="4">
        <f t="shared" si="163"/>
        <v>230.69999999999118</v>
      </c>
      <c r="E2310" s="1">
        <v>258.79219999999998</v>
      </c>
      <c r="F2310" s="1">
        <v>159.98339999999999</v>
      </c>
      <c r="G2310" s="1">
        <v>1.900838842129208</v>
      </c>
      <c r="H2310" s="1">
        <v>8.5291498782889713E-6</v>
      </c>
      <c r="I2310" s="1">
        <v>0.79333790685742012</v>
      </c>
      <c r="J2310" s="4">
        <f t="shared" si="161"/>
        <v>123.52996425226246</v>
      </c>
      <c r="K2310" s="20">
        <f t="shared" si="162"/>
        <v>1.9001139811016785</v>
      </c>
      <c r="L2310" s="4">
        <f t="shared" si="160"/>
        <v>7.2486102752944426E-4</v>
      </c>
      <c r="M2310" s="4"/>
      <c r="N2310" s="4"/>
      <c r="O2310" s="4"/>
      <c r="P2310" s="4"/>
      <c r="Q2310" s="4"/>
      <c r="R2310" s="4"/>
      <c r="S2310" s="4"/>
    </row>
    <row r="2311" spans="4:19" x14ac:dyDescent="0.25">
      <c r="D2311" s="4">
        <f t="shared" si="163"/>
        <v>230.79999999999117</v>
      </c>
      <c r="E2311" s="1">
        <v>258.8922</v>
      </c>
      <c r="F2311" s="1">
        <v>159.98339999999999</v>
      </c>
      <c r="G2311" s="1">
        <v>1.9006280141037302</v>
      </c>
      <c r="H2311" s="1">
        <v>8.5166520912841085E-6</v>
      </c>
      <c r="I2311" s="1">
        <v>0.79338908175668987</v>
      </c>
      <c r="J2311" s="4">
        <f t="shared" si="161"/>
        <v>123.54699881487272</v>
      </c>
      <c r="K2311" s="20">
        <f t="shared" si="162"/>
        <v>1.899855066720052</v>
      </c>
      <c r="L2311" s="4">
        <f t="shared" si="160"/>
        <v>7.7294738367816862E-4</v>
      </c>
      <c r="M2311" s="4"/>
      <c r="N2311" s="4"/>
      <c r="O2311" s="4"/>
      <c r="P2311" s="4"/>
      <c r="Q2311" s="4"/>
      <c r="R2311" s="4"/>
      <c r="S2311" s="4"/>
    </row>
    <row r="2312" spans="4:19" x14ac:dyDescent="0.25">
      <c r="D2312" s="4">
        <f t="shared" si="163"/>
        <v>230.89999999999117</v>
      </c>
      <c r="E2312" s="1">
        <v>258.99220000000003</v>
      </c>
      <c r="F2312" s="1">
        <v>159.98339999999999</v>
      </c>
      <c r="G2312" s="1">
        <v>1.9004194153776155</v>
      </c>
      <c r="H2312" s="1">
        <v>8.5041880357425689E-6</v>
      </c>
      <c r="I2312" s="1">
        <v>0.79344018166923758</v>
      </c>
      <c r="J2312" s="4">
        <f t="shared" si="161"/>
        <v>123.56401043440871</v>
      </c>
      <c r="K2312" s="20">
        <f t="shared" si="162"/>
        <v>1.8995971207406952</v>
      </c>
      <c r="L2312" s="4">
        <f t="shared" si="160"/>
        <v>8.2229463692029547E-4</v>
      </c>
      <c r="M2312" s="4"/>
      <c r="N2312" s="4"/>
      <c r="O2312" s="4"/>
      <c r="P2312" s="4"/>
      <c r="Q2312" s="4"/>
      <c r="R2312" s="4"/>
      <c r="S2312" s="4"/>
    </row>
    <row r="2313" spans="4:19" x14ac:dyDescent="0.25">
      <c r="D2313" s="4">
        <f t="shared" si="163"/>
        <v>230.99999999999116</v>
      </c>
      <c r="E2313" s="1">
        <v>259.09219999999999</v>
      </c>
      <c r="F2313" s="1">
        <v>159.98339999999999</v>
      </c>
      <c r="G2313" s="1">
        <v>1.9002229185623289</v>
      </c>
      <c r="H2313" s="1">
        <v>8.4917575824313026E-6</v>
      </c>
      <c r="I2313" s="1">
        <v>0.793491206797452</v>
      </c>
      <c r="J2313" s="4">
        <f t="shared" si="161"/>
        <v>123.58099916974092</v>
      </c>
      <c r="K2313" s="20">
        <f t="shared" si="162"/>
        <v>1.8993401408157995</v>
      </c>
      <c r="L2313" s="4">
        <f t="shared" si="160"/>
        <v>8.8277774652945062E-4</v>
      </c>
      <c r="M2313" s="4"/>
      <c r="N2313" s="4"/>
      <c r="O2313" s="4"/>
      <c r="P2313" s="4"/>
      <c r="Q2313" s="4"/>
      <c r="R2313" s="4"/>
      <c r="S2313" s="4"/>
    </row>
    <row r="2314" spans="4:19" x14ac:dyDescent="0.25">
      <c r="D2314" s="4">
        <f t="shared" si="163"/>
        <v>231.09999999999116</v>
      </c>
      <c r="E2314" s="1">
        <v>259.19220000000001</v>
      </c>
      <c r="F2314" s="1">
        <v>159.98339999999999</v>
      </c>
      <c r="G2314" s="1">
        <v>1.9000206892629659</v>
      </c>
      <c r="H2314" s="1">
        <v>8.4793606027470404E-6</v>
      </c>
      <c r="I2314" s="1">
        <v>0.79354215734294664</v>
      </c>
      <c r="J2314" s="4">
        <f t="shared" si="161"/>
        <v>123.59796507952348</v>
      </c>
      <c r="K2314" s="20">
        <f t="shared" si="162"/>
        <v>1.8990841245835799</v>
      </c>
      <c r="L2314" s="4">
        <f t="shared" si="160"/>
        <v>9.3656467938596499E-4</v>
      </c>
      <c r="M2314" s="4"/>
      <c r="N2314" s="4"/>
      <c r="O2314" s="4"/>
      <c r="P2314" s="4"/>
      <c r="Q2314" s="4"/>
      <c r="R2314" s="4"/>
      <c r="S2314" s="4"/>
    </row>
    <row r="2315" spans="4:19" x14ac:dyDescent="0.25">
      <c r="D2315" s="4">
        <f t="shared" si="163"/>
        <v>231.19999999999115</v>
      </c>
      <c r="E2315" s="1">
        <v>259.29219999999998</v>
      </c>
      <c r="F2315" s="1">
        <v>159.98339999999999</v>
      </c>
      <c r="G2315" s="1">
        <v>1.8998375682438575</v>
      </c>
      <c r="H2315" s="1">
        <v>8.4669969687128854E-6</v>
      </c>
      <c r="I2315" s="1">
        <v>0.79359303350656307</v>
      </c>
      <c r="J2315" s="4">
        <f t="shared" si="161"/>
        <v>123.61490822219517</v>
      </c>
      <c r="K2315" s="20">
        <f t="shared" si="162"/>
        <v>1.8988290696685881</v>
      </c>
      <c r="L2315" s="4">
        <f t="shared" si="160"/>
        <v>1.008498575269412E-3</v>
      </c>
      <c r="M2315" s="4"/>
      <c r="N2315" s="4"/>
      <c r="O2315" s="4"/>
      <c r="P2315" s="4"/>
      <c r="Q2315" s="4"/>
      <c r="R2315" s="4"/>
      <c r="S2315" s="4"/>
    </row>
    <row r="2316" spans="4:19" x14ac:dyDescent="0.25">
      <c r="D2316" s="4">
        <f t="shared" si="163"/>
        <v>231.29999999999114</v>
      </c>
      <c r="E2316" s="1">
        <v>259.3922</v>
      </c>
      <c r="F2316" s="1">
        <v>159.98339999999999</v>
      </c>
      <c r="G2316" s="1">
        <v>1.8996831096451314</v>
      </c>
      <c r="H2316" s="1">
        <v>8.4546665529741204E-6</v>
      </c>
      <c r="I2316" s="1">
        <v>0.79364383548837536</v>
      </c>
      <c r="J2316" s="4">
        <f t="shared" si="161"/>
        <v>123.6318286559804</v>
      </c>
      <c r="K2316" s="20">
        <f t="shared" si="162"/>
        <v>1.8985749736820241</v>
      </c>
      <c r="L2316" s="4">
        <f t="shared" si="160"/>
        <v>1.1081359631073262E-3</v>
      </c>
      <c r="M2316" s="4"/>
      <c r="N2316" s="4"/>
      <c r="O2316" s="4"/>
      <c r="P2316" s="4"/>
      <c r="Q2316" s="4"/>
      <c r="R2316" s="4"/>
      <c r="S2316" s="4"/>
    </row>
    <row r="2317" spans="4:19" x14ac:dyDescent="0.25">
      <c r="D2317" s="4">
        <f t="shared" si="163"/>
        <v>231.39999999999114</v>
      </c>
      <c r="E2317" s="1">
        <v>259.49220000000003</v>
      </c>
      <c r="F2317" s="1">
        <v>159.98339999999999</v>
      </c>
      <c r="G2317" s="1">
        <v>1.8995768994540487</v>
      </c>
      <c r="H2317" s="1">
        <v>8.4423692287952195E-6</v>
      </c>
      <c r="I2317" s="1">
        <v>0.79369456348769318</v>
      </c>
      <c r="J2317" s="4">
        <f t="shared" si="161"/>
        <v>123.64872643889015</v>
      </c>
      <c r="K2317" s="20">
        <f t="shared" si="162"/>
        <v>1.8983218342220431</v>
      </c>
      <c r="L2317" s="4">
        <f t="shared" si="160"/>
        <v>1.2550652320055811E-3</v>
      </c>
      <c r="M2317" s="4"/>
      <c r="N2317" s="4"/>
      <c r="O2317" s="4"/>
      <c r="P2317" s="4"/>
      <c r="Q2317" s="4"/>
      <c r="R2317" s="4"/>
      <c r="S2317" s="4"/>
    </row>
    <row r="2318" spans="4:19" x14ac:dyDescent="0.25">
      <c r="D2318" s="4">
        <f t="shared" si="163"/>
        <v>231.49999999999113</v>
      </c>
      <c r="E2318" s="1">
        <v>259.59219999999999</v>
      </c>
      <c r="F2318" s="1">
        <v>159.98339999999999</v>
      </c>
      <c r="G2318" s="1">
        <v>1.8995261032757047</v>
      </c>
      <c r="H2318" s="1">
        <v>8.4301048700555265E-6</v>
      </c>
      <c r="I2318" s="1">
        <v>0.79374521770306594</v>
      </c>
      <c r="J2318" s="4">
        <f t="shared" si="161"/>
        <v>123.6656016287231</v>
      </c>
      <c r="K2318" s="20">
        <f t="shared" si="162"/>
        <v>1.8980696488740618</v>
      </c>
      <c r="L2318" s="4">
        <f t="shared" ref="L2318:L2381" si="164">ABS(G2318-K2318)</f>
        <v>1.4564544016428815E-3</v>
      </c>
      <c r="M2318" s="4"/>
      <c r="N2318" s="4"/>
      <c r="O2318" s="4"/>
      <c r="P2318" s="4"/>
      <c r="Q2318" s="4"/>
      <c r="R2318" s="4"/>
      <c r="S2318" s="4"/>
    </row>
    <row r="2319" spans="4:19" x14ac:dyDescent="0.25">
      <c r="D2319" s="4">
        <f t="shared" si="163"/>
        <v>231.59999999999113</v>
      </c>
      <c r="E2319" s="1">
        <v>259.69220000000001</v>
      </c>
      <c r="F2319" s="1">
        <v>159.98339999999999</v>
      </c>
      <c r="G2319" s="1">
        <v>1.8995127274795263</v>
      </c>
      <c r="H2319" s="1">
        <v>8.4178733512466356E-6</v>
      </c>
      <c r="I2319" s="1">
        <v>0.79379579833228631</v>
      </c>
      <c r="J2319" s="4">
        <f t="shared" si="161"/>
        <v>123.68245428306656</v>
      </c>
      <c r="K2319" s="20">
        <f t="shared" si="162"/>
        <v>1.897818415211054</v>
      </c>
      <c r="L2319" s="4">
        <f t="shared" si="164"/>
        <v>1.6943122684722756E-3</v>
      </c>
      <c r="M2319" s="4"/>
      <c r="N2319" s="4"/>
      <c r="O2319" s="4"/>
      <c r="P2319" s="4"/>
      <c r="Q2319" s="4"/>
      <c r="R2319" s="4"/>
      <c r="S2319" s="4"/>
    </row>
    <row r="2320" spans="4:19" x14ac:dyDescent="0.25">
      <c r="D2320" s="4">
        <f t="shared" si="163"/>
        <v>231.69999999999112</v>
      </c>
      <c r="E2320" s="1">
        <v>259.79219999999998</v>
      </c>
      <c r="F2320" s="1">
        <v>159.9862</v>
      </c>
      <c r="G2320" s="1">
        <v>1.8993700523202905</v>
      </c>
      <c r="H2320" s="1">
        <v>8.4126930282439621E-6</v>
      </c>
      <c r="I2320" s="1">
        <v>0.79384630557239377</v>
      </c>
      <c r="J2320" s="4">
        <f t="shared" si="161"/>
        <v>123.69928445929744</v>
      </c>
      <c r="K2320" s="20">
        <f t="shared" si="162"/>
        <v>1.8977041599656859</v>
      </c>
      <c r="L2320" s="4">
        <f t="shared" si="164"/>
        <v>1.6658923546046811E-3</v>
      </c>
      <c r="M2320" s="4"/>
      <c r="N2320" s="4"/>
      <c r="O2320" s="4"/>
      <c r="P2320" s="4"/>
      <c r="Q2320" s="4"/>
      <c r="R2320" s="4"/>
      <c r="S2320" s="4"/>
    </row>
    <row r="2321" spans="4:19" x14ac:dyDescent="0.25">
      <c r="D2321" s="4">
        <f t="shared" si="163"/>
        <v>231.79999999999112</v>
      </c>
      <c r="E2321" s="1">
        <v>259.8922</v>
      </c>
      <c r="F2321" s="1">
        <v>159.98920000000001</v>
      </c>
      <c r="G2321" s="1">
        <v>1.8991265809827111</v>
      </c>
      <c r="H2321" s="1">
        <v>8.4080236439599044E-6</v>
      </c>
      <c r="I2321" s="1">
        <v>0.79389678173056322</v>
      </c>
      <c r="J2321" s="4">
        <f t="shared" si="161"/>
        <v>123.71610624936608</v>
      </c>
      <c r="K2321" s="20">
        <f t="shared" si="162"/>
        <v>1.897599868167221</v>
      </c>
      <c r="L2321" s="4">
        <f t="shared" si="164"/>
        <v>1.5267128154901055E-3</v>
      </c>
      <c r="M2321" s="4"/>
      <c r="N2321" s="4"/>
      <c r="O2321" s="4"/>
      <c r="P2321" s="4"/>
      <c r="Q2321" s="4"/>
      <c r="R2321" s="4"/>
      <c r="S2321" s="4"/>
    </row>
    <row r="2322" spans="4:19" x14ac:dyDescent="0.25">
      <c r="D2322" s="4">
        <f t="shared" si="163"/>
        <v>231.89999999999111</v>
      </c>
      <c r="E2322" s="1">
        <v>259.99220000000003</v>
      </c>
      <c r="F2322" s="1">
        <v>159.98920000000001</v>
      </c>
      <c r="G2322" s="1">
        <v>1.8989485555050041</v>
      </c>
      <c r="H2322" s="1">
        <v>8.3958504378683291E-6</v>
      </c>
      <c r="I2322" s="1">
        <v>0.79394722987242694</v>
      </c>
      <c r="J2322" s="4">
        <f t="shared" si="161"/>
        <v>123.73292067181683</v>
      </c>
      <c r="K2322" s="20">
        <f t="shared" si="162"/>
        <v>1.897350350539688</v>
      </c>
      <c r="L2322" s="4">
        <f t="shared" si="164"/>
        <v>1.5982049653160413E-3</v>
      </c>
      <c r="M2322" s="4"/>
      <c r="N2322" s="4"/>
      <c r="O2322" s="4"/>
      <c r="P2322" s="4"/>
      <c r="Q2322" s="4"/>
      <c r="R2322" s="4"/>
      <c r="S2322" s="4"/>
    </row>
    <row r="2323" spans="4:19" x14ac:dyDescent="0.25">
      <c r="D2323" s="4">
        <f t="shared" si="163"/>
        <v>231.9999999999911</v>
      </c>
      <c r="E2323" s="1">
        <v>260.09219999999999</v>
      </c>
      <c r="F2323" s="1">
        <v>159.98920000000001</v>
      </c>
      <c r="G2323" s="1">
        <v>1.8987017402183799</v>
      </c>
      <c r="H2323" s="1">
        <v>8.3837097264769488E-6</v>
      </c>
      <c r="I2323" s="1">
        <v>0.79399760497505412</v>
      </c>
      <c r="J2323" s="4">
        <f t="shared" si="161"/>
        <v>123.74971271488778</v>
      </c>
      <c r="K2323" s="20">
        <f t="shared" si="162"/>
        <v>1.897101777977483</v>
      </c>
      <c r="L2323" s="4">
        <f t="shared" si="164"/>
        <v>1.5999622408968683E-3</v>
      </c>
      <c r="M2323" s="4"/>
      <c r="N2323" s="4"/>
      <c r="O2323" s="4"/>
      <c r="P2323" s="4"/>
      <c r="Q2323" s="4"/>
      <c r="R2323" s="4"/>
      <c r="S2323" s="4"/>
    </row>
    <row r="2324" spans="4:19" x14ac:dyDescent="0.25">
      <c r="D2324" s="4">
        <f t="shared" si="163"/>
        <v>232.0999999999911</v>
      </c>
      <c r="E2324" s="1">
        <v>260.19220000000001</v>
      </c>
      <c r="F2324" s="1">
        <v>159.98920000000001</v>
      </c>
      <c r="G2324" s="1">
        <v>1.8984487147406728</v>
      </c>
      <c r="H2324" s="1">
        <v>8.3716013865509926E-6</v>
      </c>
      <c r="I2324" s="1">
        <v>0.79404790723341301</v>
      </c>
      <c r="J2324" s="4">
        <f t="shared" si="161"/>
        <v>123.76648243538506</v>
      </c>
      <c r="K2324" s="20">
        <f t="shared" si="162"/>
        <v>1.8968541480067516</v>
      </c>
      <c r="L2324" s="4">
        <f t="shared" si="164"/>
        <v>1.5945667339212211E-3</v>
      </c>
      <c r="M2324" s="4"/>
      <c r="N2324" s="4"/>
      <c r="O2324" s="4"/>
      <c r="P2324" s="4"/>
      <c r="Q2324" s="4"/>
      <c r="R2324" s="4"/>
      <c r="S2324" s="4"/>
    </row>
    <row r="2325" spans="4:19" x14ac:dyDescent="0.25">
      <c r="D2325" s="4">
        <f t="shared" si="163"/>
        <v>232.19999999999109</v>
      </c>
      <c r="E2325" s="1">
        <v>260.29219999999998</v>
      </c>
      <c r="F2325" s="1">
        <v>159.98920000000001</v>
      </c>
      <c r="G2325" s="1">
        <v>1.8981982370336665</v>
      </c>
      <c r="H2325" s="1">
        <v>8.3595252954511756E-6</v>
      </c>
      <c r="I2325" s="1">
        <v>0.79409813684173225</v>
      </c>
      <c r="J2325" s="4">
        <f t="shared" si="161"/>
        <v>123.78322988990797</v>
      </c>
      <c r="K2325" s="20">
        <f t="shared" si="162"/>
        <v>1.8966074581426142</v>
      </c>
      <c r="L2325" s="4">
        <f t="shared" si="164"/>
        <v>1.5907788910523024E-3</v>
      </c>
      <c r="M2325" s="4"/>
      <c r="N2325" s="4"/>
      <c r="O2325" s="4"/>
      <c r="P2325" s="4"/>
      <c r="Q2325" s="4"/>
      <c r="R2325" s="4"/>
      <c r="S2325" s="4"/>
    </row>
    <row r="2326" spans="4:19" x14ac:dyDescent="0.25">
      <c r="D2326" s="4">
        <f t="shared" si="163"/>
        <v>232.29999999999109</v>
      </c>
      <c r="E2326" s="1">
        <v>260.3922</v>
      </c>
      <c r="F2326" s="1">
        <v>159.98920000000001</v>
      </c>
      <c r="G2326" s="1">
        <v>1.8979270586897174</v>
      </c>
      <c r="H2326" s="1">
        <v>8.3474813311291491E-6</v>
      </c>
      <c r="I2326" s="1">
        <v>0.79414829399350495</v>
      </c>
      <c r="J2326" s="4">
        <f t="shared" si="161"/>
        <v>123.79995513485011</v>
      </c>
      <c r="K2326" s="20">
        <f t="shared" si="162"/>
        <v>1.8963617058894433</v>
      </c>
      <c r="L2326" s="4">
        <f t="shared" si="164"/>
        <v>1.5653528002741446E-3</v>
      </c>
      <c r="M2326" s="4"/>
      <c r="N2326" s="4"/>
      <c r="O2326" s="4"/>
      <c r="P2326" s="4"/>
      <c r="Q2326" s="4"/>
      <c r="R2326" s="4"/>
      <c r="S2326" s="4"/>
    </row>
    <row r="2327" spans="4:19" x14ac:dyDescent="0.25">
      <c r="D2327" s="4">
        <f t="shared" si="163"/>
        <v>232.39999999999108</v>
      </c>
      <c r="E2327" s="1">
        <v>260.49220000000003</v>
      </c>
      <c r="F2327" s="1">
        <v>159.98920000000001</v>
      </c>
      <c r="G2327" s="1">
        <v>1.8976477593266601</v>
      </c>
      <c r="H2327" s="1">
        <v>8.3354693721248454E-6</v>
      </c>
      <c r="I2327" s="1">
        <v>0.7941983788814917</v>
      </c>
      <c r="J2327" s="4">
        <f t="shared" si="161"/>
        <v>123.81665822640019</v>
      </c>
      <c r="K2327" s="20">
        <f t="shared" si="162"/>
        <v>1.896116888741151</v>
      </c>
      <c r="L2327" s="4">
        <f t="shared" si="164"/>
        <v>1.5308705855090476E-3</v>
      </c>
      <c r="M2327" s="4"/>
      <c r="N2327" s="4"/>
      <c r="O2327" s="4"/>
      <c r="P2327" s="4"/>
      <c r="Q2327" s="4"/>
      <c r="R2327" s="4"/>
      <c r="S2327" s="4"/>
    </row>
    <row r="2328" spans="4:19" x14ac:dyDescent="0.25">
      <c r="D2328" s="4">
        <f t="shared" si="163"/>
        <v>232.49999999999108</v>
      </c>
      <c r="E2328" s="1">
        <v>260.59219999999999</v>
      </c>
      <c r="F2328" s="1">
        <v>159.98920000000001</v>
      </c>
      <c r="G2328" s="1">
        <v>1.8973813580527747</v>
      </c>
      <c r="H2328" s="1">
        <v>8.3234892975634222E-6</v>
      </c>
      <c r="I2328" s="1">
        <v>0.79424839169772443</v>
      </c>
      <c r="J2328" s="4">
        <f t="shared" si="161"/>
        <v>123.83333922054305</v>
      </c>
      <c r="K2328" s="20">
        <f t="shared" si="162"/>
        <v>1.8958730041814631</v>
      </c>
      <c r="L2328" s="4">
        <f t="shared" si="164"/>
        <v>1.5083538713116518E-3</v>
      </c>
      <c r="M2328" s="4"/>
      <c r="N2328" s="4"/>
      <c r="O2328" s="4"/>
      <c r="P2328" s="4"/>
      <c r="Q2328" s="4"/>
      <c r="R2328" s="4"/>
      <c r="S2328" s="4"/>
    </row>
    <row r="2329" spans="4:19" x14ac:dyDescent="0.25">
      <c r="D2329" s="4">
        <f t="shared" si="163"/>
        <v>232.59999999999107</v>
      </c>
      <c r="E2329" s="1">
        <v>260.69220000000001</v>
      </c>
      <c r="F2329" s="1">
        <v>159.98920000000001</v>
      </c>
      <c r="G2329" s="1">
        <v>1.8971391606005454</v>
      </c>
      <c r="H2329" s="1">
        <v>8.3115409871508139E-6</v>
      </c>
      <c r="I2329" s="1">
        <v>0.7942983326335098</v>
      </c>
      <c r="J2329" s="4">
        <f t="shared" si="161"/>
        <v>123.84999817306056</v>
      </c>
      <c r="K2329" s="20">
        <f t="shared" si="162"/>
        <v>1.8956300496841927</v>
      </c>
      <c r="L2329" s="4">
        <f t="shared" si="164"/>
        <v>1.5091109163527516E-3</v>
      </c>
      <c r="M2329" s="4"/>
      <c r="N2329" s="4"/>
      <c r="O2329" s="4"/>
      <c r="P2329" s="4"/>
      <c r="Q2329" s="4"/>
      <c r="R2329" s="4"/>
      <c r="S2329" s="4"/>
    </row>
    <row r="2330" spans="4:19" x14ac:dyDescent="0.25">
      <c r="D2330" s="4">
        <f t="shared" si="163"/>
        <v>232.69999999999106</v>
      </c>
      <c r="E2330" s="1">
        <v>260.79219999999998</v>
      </c>
      <c r="F2330" s="1">
        <v>159.98920000000001</v>
      </c>
      <c r="G2330" s="1">
        <v>1.896905402638762</v>
      </c>
      <c r="H2330" s="1">
        <v>8.2996243211716289E-6</v>
      </c>
      <c r="I2330" s="1">
        <v>0.79434820187943267</v>
      </c>
      <c r="J2330" s="4">
        <f t="shared" si="161"/>
        <v>123.86663513953252</v>
      </c>
      <c r="K2330" s="20">
        <f t="shared" si="162"/>
        <v>1.8953880227135191</v>
      </c>
      <c r="L2330" s="4">
        <f t="shared" si="164"/>
        <v>1.5173799252428122E-3</v>
      </c>
      <c r="M2330" s="4"/>
      <c r="N2330" s="4"/>
      <c r="O2330" s="4"/>
      <c r="P2330" s="4"/>
      <c r="Q2330" s="4"/>
      <c r="R2330" s="4"/>
      <c r="S2330" s="4"/>
    </row>
    <row r="2331" spans="4:19" x14ac:dyDescent="0.25">
      <c r="D2331" s="4">
        <f t="shared" si="163"/>
        <v>232.79999999999106</v>
      </c>
      <c r="E2331" s="1">
        <v>260.8922</v>
      </c>
      <c r="F2331" s="1">
        <v>159.98920000000001</v>
      </c>
      <c r="G2331" s="1">
        <v>1.8966604981801631</v>
      </c>
      <c r="H2331" s="1">
        <v>8.2877391804849015E-6</v>
      </c>
      <c r="I2331" s="1">
        <v>0.79439799962535973</v>
      </c>
      <c r="J2331" s="4">
        <f t="shared" si="161"/>
        <v>123.88325017533788</v>
      </c>
      <c r="K2331" s="20">
        <f t="shared" si="162"/>
        <v>1.8951469207242451</v>
      </c>
      <c r="L2331" s="4">
        <f t="shared" si="164"/>
        <v>1.5135774559180692E-3</v>
      </c>
      <c r="M2331" s="4"/>
      <c r="N2331" s="4"/>
      <c r="O2331" s="4"/>
      <c r="P2331" s="4"/>
      <c r="Q2331" s="4"/>
      <c r="R2331" s="4"/>
      <c r="S2331" s="4"/>
    </row>
    <row r="2332" spans="4:19" x14ac:dyDescent="0.25">
      <c r="D2332" s="4">
        <f t="shared" si="163"/>
        <v>232.89999999999105</v>
      </c>
      <c r="E2332" s="1">
        <v>260.99220000000003</v>
      </c>
      <c r="F2332" s="1">
        <v>159.98920000000001</v>
      </c>
      <c r="G2332" s="1">
        <v>1.8964230777979978</v>
      </c>
      <c r="H2332" s="1">
        <v>8.2758854465211469E-6</v>
      </c>
      <c r="I2332" s="1">
        <v>0.79444772606044267</v>
      </c>
      <c r="J2332" s="4">
        <f t="shared" si="161"/>
        <v>123.89984333565519</v>
      </c>
      <c r="K2332" s="20">
        <f t="shared" si="162"/>
        <v>1.8949067411620752</v>
      </c>
      <c r="L2332" s="4">
        <f t="shared" si="164"/>
        <v>1.5163366359225439E-3</v>
      </c>
      <c r="M2332" s="4"/>
      <c r="N2332" s="4"/>
      <c r="O2332" s="4"/>
      <c r="P2332" s="4"/>
      <c r="Q2332" s="4"/>
      <c r="R2332" s="4"/>
      <c r="S2332" s="4"/>
    </row>
    <row r="2333" spans="4:19" x14ac:dyDescent="0.25">
      <c r="D2333" s="4">
        <f t="shared" si="163"/>
        <v>232.99999999999105</v>
      </c>
      <c r="E2333" s="1">
        <v>261.09219999999999</v>
      </c>
      <c r="F2333" s="1">
        <v>159.98920000000001</v>
      </c>
      <c r="G2333" s="1">
        <v>1.8962063580527748</v>
      </c>
      <c r="H2333" s="1">
        <v>8.2640630012788603E-6</v>
      </c>
      <c r="I2333" s="1">
        <v>0.79449738137312176</v>
      </c>
      <c r="J2333" s="4">
        <f t="shared" si="161"/>
        <v>123.91641467546393</v>
      </c>
      <c r="K2333" s="20">
        <f t="shared" si="162"/>
        <v>1.894667481463868</v>
      </c>
      <c r="L2333" s="4">
        <f t="shared" si="164"/>
        <v>1.5388765889068345E-3</v>
      </c>
      <c r="M2333" s="4"/>
      <c r="N2333" s="4"/>
      <c r="O2333" s="4"/>
      <c r="P2333" s="4"/>
      <c r="Q2333" s="4"/>
      <c r="R2333" s="4"/>
      <c r="S2333" s="4"/>
    </row>
    <row r="2334" spans="4:19" x14ac:dyDescent="0.25">
      <c r="D2334" s="4">
        <f t="shared" si="163"/>
        <v>233.09999999999104</v>
      </c>
      <c r="E2334" s="1">
        <v>261.19220000000001</v>
      </c>
      <c r="F2334" s="1">
        <v>159.98920000000001</v>
      </c>
      <c r="G2334" s="1">
        <v>1.8960175045495902</v>
      </c>
      <c r="H2334" s="1">
        <v>8.252271727321777E-6</v>
      </c>
      <c r="I2334" s="1">
        <v>0.79454696575112949</v>
      </c>
      <c r="J2334" s="4">
        <f t="shared" si="161"/>
        <v>123.93296424954525</v>
      </c>
      <c r="K2334" s="20">
        <f t="shared" si="162"/>
        <v>1.894429139057904</v>
      </c>
      <c r="L2334" s="4">
        <f t="shared" si="164"/>
        <v>1.5883654916861722E-3</v>
      </c>
      <c r="M2334" s="4"/>
      <c r="N2334" s="4"/>
      <c r="O2334" s="4"/>
      <c r="P2334" s="4"/>
      <c r="Q2334" s="4"/>
      <c r="R2334" s="4"/>
      <c r="S2334" s="4"/>
    </row>
    <row r="2335" spans="4:19" x14ac:dyDescent="0.25">
      <c r="D2335" s="4">
        <f t="shared" si="163"/>
        <v>233.19999999999104</v>
      </c>
      <c r="E2335" s="1">
        <v>261.29219999999998</v>
      </c>
      <c r="F2335" s="1">
        <v>159.98920000000001</v>
      </c>
      <c r="G2335" s="1">
        <v>1.895827377161055</v>
      </c>
      <c r="H2335" s="1">
        <v>8.2405115077752406E-6</v>
      </c>
      <c r="I2335" s="1">
        <v>0.79459647938149336</v>
      </c>
      <c r="J2335" s="4">
        <f t="shared" si="161"/>
        <v>123.94949211248283</v>
      </c>
      <c r="K2335" s="20">
        <f t="shared" si="162"/>
        <v>1.8941917113641418</v>
      </c>
      <c r="L2335" s="4">
        <f t="shared" si="164"/>
        <v>1.6356657969132105E-3</v>
      </c>
      <c r="M2335" s="4"/>
      <c r="N2335" s="4"/>
      <c r="O2335" s="4"/>
      <c r="P2335" s="4"/>
      <c r="Q2335" s="4"/>
      <c r="R2335" s="4"/>
      <c r="S2335" s="4"/>
    </row>
    <row r="2336" spans="4:19" x14ac:dyDescent="0.25">
      <c r="D2336" s="4">
        <f t="shared" si="163"/>
        <v>233.29999999999103</v>
      </c>
      <c r="E2336" s="1">
        <v>261.3922</v>
      </c>
      <c r="F2336" s="1">
        <v>159.98920000000001</v>
      </c>
      <c r="G2336" s="1">
        <v>1.8956151160145582</v>
      </c>
      <c r="H2336" s="1">
        <v>8.2287822263229436E-6</v>
      </c>
      <c r="I2336" s="1">
        <v>0.79464592245054</v>
      </c>
      <c r="J2336" s="4">
        <f t="shared" si="161"/>
        <v>123.96599831866396</v>
      </c>
      <c r="K2336" s="20">
        <f t="shared" si="162"/>
        <v>1.8939551957944663</v>
      </c>
      <c r="L2336" s="4">
        <f t="shared" si="164"/>
        <v>1.6599202200919816E-3</v>
      </c>
      <c r="M2336" s="4"/>
      <c r="N2336" s="4"/>
      <c r="O2336" s="4"/>
      <c r="P2336" s="4"/>
      <c r="Q2336" s="4"/>
      <c r="R2336" s="4"/>
      <c r="S2336" s="4"/>
    </row>
    <row r="2337" spans="4:19" x14ac:dyDescent="0.25">
      <c r="D2337" s="4">
        <f t="shared" si="163"/>
        <v>233.39999999999102</v>
      </c>
      <c r="E2337" s="1">
        <v>261.49220000000003</v>
      </c>
      <c r="F2337" s="1">
        <v>159.98920000000001</v>
      </c>
      <c r="G2337" s="1">
        <v>1.8953541287534117</v>
      </c>
      <c r="H2337" s="1">
        <v>8.2170837672035274E-6</v>
      </c>
      <c r="I2337" s="1">
        <v>0.79469529514389792</v>
      </c>
      <c r="J2337" s="4">
        <f t="shared" si="161"/>
        <v>123.98248292228035</v>
      </c>
      <c r="K2337" s="20">
        <f t="shared" si="162"/>
        <v>1.8937195897529466</v>
      </c>
      <c r="L2337" s="4">
        <f t="shared" si="164"/>
        <v>1.6345390004650628E-3</v>
      </c>
      <c r="M2337" s="4"/>
      <c r="N2337" s="4"/>
      <c r="O2337" s="4"/>
      <c r="P2337" s="4"/>
      <c r="Q2337" s="4"/>
      <c r="R2337" s="4"/>
      <c r="S2337" s="4"/>
    </row>
    <row r="2338" spans="4:19" x14ac:dyDescent="0.25">
      <c r="D2338" s="4">
        <f t="shared" si="163"/>
        <v>233.49999999999102</v>
      </c>
      <c r="E2338" s="1">
        <v>261.59219999999999</v>
      </c>
      <c r="F2338" s="1">
        <v>159.98920000000001</v>
      </c>
      <c r="G2338" s="1">
        <v>1.8950407529572333</v>
      </c>
      <c r="H2338" s="1">
        <v>8.2054160152084239E-6</v>
      </c>
      <c r="I2338" s="1">
        <v>0.79474459764650107</v>
      </c>
      <c r="J2338" s="4">
        <f t="shared" si="161"/>
        <v>123.99894597732902</v>
      </c>
      <c r="K2338" s="20">
        <f t="shared" si="162"/>
        <v>1.8934848906360839</v>
      </c>
      <c r="L2338" s="4">
        <f t="shared" si="164"/>
        <v>1.5558623211493483E-3</v>
      </c>
      <c r="M2338" s="4"/>
      <c r="N2338" s="4"/>
      <c r="O2338" s="4"/>
      <c r="P2338" s="4"/>
      <c r="Q2338" s="4"/>
      <c r="R2338" s="4"/>
      <c r="S2338" s="4"/>
    </row>
    <row r="2339" spans="4:19" x14ac:dyDescent="0.25">
      <c r="D2339" s="4">
        <f t="shared" si="163"/>
        <v>233.59999999999101</v>
      </c>
      <c r="E2339" s="1">
        <v>261.69220000000001</v>
      </c>
      <c r="F2339" s="1">
        <v>159.98920000000001</v>
      </c>
      <c r="G2339" s="1">
        <v>1.8947245109190167</v>
      </c>
      <c r="H2339" s="1">
        <v>8.193778855677409E-6</v>
      </c>
      <c r="I2339" s="1">
        <v>0.79479383014259231</v>
      </c>
      <c r="J2339" s="4">
        <f t="shared" si="161"/>
        <v>124.01538753761318</v>
      </c>
      <c r="K2339" s="20">
        <f t="shared" si="162"/>
        <v>1.8932510958330551</v>
      </c>
      <c r="L2339" s="4">
        <f t="shared" si="164"/>
        <v>1.4734150859616602E-3</v>
      </c>
      <c r="M2339" s="4"/>
      <c r="N2339" s="4"/>
      <c r="O2339" s="4"/>
      <c r="P2339" s="4"/>
      <c r="Q2339" s="4"/>
      <c r="R2339" s="4"/>
      <c r="S2339" s="4"/>
    </row>
    <row r="2340" spans="4:19" x14ac:dyDescent="0.25">
      <c r="D2340" s="4">
        <f t="shared" si="163"/>
        <v>233.69999999999101</v>
      </c>
      <c r="E2340" s="1">
        <v>261.79219999999998</v>
      </c>
      <c r="F2340" s="1">
        <v>159.98740000000001</v>
      </c>
      <c r="G2340" s="1">
        <v>1.8945133644222014</v>
      </c>
      <c r="H2340" s="1">
        <v>8.1777688301299023E-6</v>
      </c>
      <c r="I2340" s="1">
        <v>0.79484299281572635</v>
      </c>
      <c r="J2340" s="4">
        <f t="shared" si="161"/>
        <v>124.03180765674318</v>
      </c>
      <c r="K2340" s="20">
        <f t="shared" si="162"/>
        <v>1.8929349170205689</v>
      </c>
      <c r="L2340" s="4">
        <f t="shared" si="164"/>
        <v>1.5784474016324879E-3</v>
      </c>
      <c r="M2340" s="4"/>
      <c r="N2340" s="4"/>
      <c r="O2340" s="4"/>
      <c r="P2340" s="4"/>
      <c r="Q2340" s="4"/>
      <c r="R2340" s="4"/>
      <c r="S2340" s="4"/>
    </row>
    <row r="2341" spans="4:19" x14ac:dyDescent="0.25">
      <c r="D2341" s="4">
        <f t="shared" si="163"/>
        <v>233.799999999991</v>
      </c>
      <c r="E2341" s="1">
        <v>261.8922</v>
      </c>
      <c r="F2341" s="1">
        <v>159.98580000000001</v>
      </c>
      <c r="G2341" s="1">
        <v>1.894436453594176</v>
      </c>
      <c r="H2341" s="1">
        <v>8.1622967904887382E-6</v>
      </c>
      <c r="I2341" s="1">
        <v>0.79489205942870711</v>
      </c>
      <c r="J2341" s="4">
        <f t="shared" si="161"/>
        <v>124.04819756243964</v>
      </c>
      <c r="K2341" s="20">
        <f t="shared" si="162"/>
        <v>1.8926294859939734</v>
      </c>
      <c r="L2341" s="4">
        <f t="shared" si="164"/>
        <v>1.8069676002026025E-3</v>
      </c>
      <c r="M2341" s="4"/>
      <c r="N2341" s="4"/>
      <c r="O2341" s="4"/>
      <c r="P2341" s="4"/>
      <c r="Q2341" s="4"/>
      <c r="R2341" s="4"/>
      <c r="S2341" s="4"/>
    </row>
    <row r="2342" spans="4:19" x14ac:dyDescent="0.25">
      <c r="D2342" s="4">
        <f t="shared" si="163"/>
        <v>233.899999999991</v>
      </c>
      <c r="E2342" s="1">
        <v>261.99220000000003</v>
      </c>
      <c r="F2342" s="1">
        <v>159.98580000000001</v>
      </c>
      <c r="G2342" s="1">
        <v>1.8944466446769785</v>
      </c>
      <c r="H2342" s="1">
        <v>8.150772792094182E-6</v>
      </c>
      <c r="I2342" s="1">
        <v>0.79494103320945009</v>
      </c>
      <c r="J2342" s="4">
        <f t="shared" si="161"/>
        <v>124.06455832246445</v>
      </c>
      <c r="K2342" s="20">
        <f t="shared" si="162"/>
        <v>1.8923990272742928</v>
      </c>
      <c r="L2342" s="4">
        <f t="shared" si="164"/>
        <v>2.0476174026857752E-3</v>
      </c>
      <c r="M2342" s="4"/>
      <c r="N2342" s="4"/>
      <c r="O2342" s="4"/>
      <c r="P2342" s="4"/>
      <c r="Q2342" s="4"/>
      <c r="R2342" s="4"/>
      <c r="S2342" s="4"/>
    </row>
    <row r="2343" spans="4:19" x14ac:dyDescent="0.25">
      <c r="D2343" s="4">
        <f t="shared" si="163"/>
        <v>233.99999999999099</v>
      </c>
      <c r="E2343" s="1">
        <v>262.09219999999999</v>
      </c>
      <c r="F2343" s="1">
        <v>159.98580000000001</v>
      </c>
      <c r="G2343" s="1">
        <v>1.8945143198362142</v>
      </c>
      <c r="H2343" s="1">
        <v>8.1392788503637383E-6</v>
      </c>
      <c r="I2343" s="1">
        <v>0.79498993784620264</v>
      </c>
      <c r="J2343" s="4">
        <f t="shared" si="161"/>
        <v>124.08089784147339</v>
      </c>
      <c r="K2343" s="20">
        <f t="shared" si="162"/>
        <v>1.8921694603303287</v>
      </c>
      <c r="L2343" s="4">
        <f t="shared" si="164"/>
        <v>2.3448595058854771E-3</v>
      </c>
      <c r="M2343" s="4"/>
      <c r="N2343" s="4"/>
      <c r="O2343" s="4"/>
      <c r="P2343" s="4"/>
      <c r="Q2343" s="4"/>
      <c r="R2343" s="4"/>
      <c r="S2343" s="4"/>
    </row>
    <row r="2344" spans="4:19" x14ac:dyDescent="0.25">
      <c r="D2344" s="4">
        <f t="shared" si="163"/>
        <v>234.09999999999098</v>
      </c>
      <c r="E2344" s="1">
        <v>262.19220000000001</v>
      </c>
      <c r="F2344" s="1">
        <v>159.98580000000001</v>
      </c>
      <c r="G2344" s="1">
        <v>1.8945780141037301</v>
      </c>
      <c r="H2344" s="1">
        <v>8.127814853728782E-6</v>
      </c>
      <c r="I2344" s="1">
        <v>0.79503877351930485</v>
      </c>
      <c r="J2344" s="4">
        <f t="shared" si="161"/>
        <v>124.09721617217042</v>
      </c>
      <c r="K2344" s="20">
        <f t="shared" si="162"/>
        <v>1.8919407825151378</v>
      </c>
      <c r="L2344" s="4">
        <f t="shared" si="164"/>
        <v>2.6372315885923037E-3</v>
      </c>
      <c r="M2344" s="4"/>
      <c r="N2344" s="4"/>
      <c r="O2344" s="4"/>
      <c r="P2344" s="4"/>
      <c r="Q2344" s="4"/>
      <c r="R2344" s="4"/>
      <c r="S2344" s="4"/>
    </row>
    <row r="2345" spans="4:19" x14ac:dyDescent="0.25">
      <c r="D2345" s="4">
        <f t="shared" si="163"/>
        <v>234.19999999999098</v>
      </c>
      <c r="E2345" s="1">
        <v>262.29219999999998</v>
      </c>
      <c r="F2345" s="1">
        <v>159.98580000000001</v>
      </c>
      <c r="G2345" s="1">
        <v>1.8946077911737937</v>
      </c>
      <c r="H2345" s="1">
        <v>8.116380691148774E-6</v>
      </c>
      <c r="I2345" s="1">
        <v>0.79508754040842722</v>
      </c>
      <c r="J2345" s="4">
        <f t="shared" si="161"/>
        <v>124.11351336707176</v>
      </c>
      <c r="K2345" s="20">
        <f t="shared" si="162"/>
        <v>1.8917129911760311</v>
      </c>
      <c r="L2345" s="4">
        <f t="shared" si="164"/>
        <v>2.8947999977626537E-3</v>
      </c>
      <c r="M2345" s="4"/>
      <c r="N2345" s="4"/>
      <c r="O2345" s="4"/>
      <c r="P2345" s="4"/>
      <c r="Q2345" s="4"/>
      <c r="R2345" s="4"/>
      <c r="S2345" s="4"/>
    </row>
    <row r="2346" spans="4:19" x14ac:dyDescent="0.25">
      <c r="D2346" s="4">
        <f t="shared" si="163"/>
        <v>234.29999999999097</v>
      </c>
      <c r="E2346" s="1">
        <v>262.3922</v>
      </c>
      <c r="F2346" s="1">
        <v>159.98580000000001</v>
      </c>
      <c r="G2346" s="1">
        <v>1.8946202115559594</v>
      </c>
      <c r="H2346" s="1">
        <v>8.1049762521087016E-6</v>
      </c>
      <c r="I2346" s="1">
        <v>0.7951362386925741</v>
      </c>
      <c r="J2346" s="4">
        <f t="shared" si="161"/>
        <v>124.12978947850655</v>
      </c>
      <c r="K2346" s="20">
        <f t="shared" si="162"/>
        <v>1.8914860836547918</v>
      </c>
      <c r="L2346" s="4">
        <f t="shared" si="164"/>
        <v>3.1341279011676271E-3</v>
      </c>
      <c r="M2346" s="4"/>
      <c r="N2346" s="4"/>
      <c r="O2346" s="4"/>
      <c r="P2346" s="4"/>
      <c r="Q2346" s="4"/>
      <c r="R2346" s="4"/>
      <c r="S2346" s="4"/>
    </row>
    <row r="2347" spans="4:19" x14ac:dyDescent="0.25">
      <c r="D2347" s="4">
        <f t="shared" si="163"/>
        <v>234.39999999999097</v>
      </c>
      <c r="E2347" s="1">
        <v>262.49220000000003</v>
      </c>
      <c r="F2347" s="1">
        <v>159.98580000000001</v>
      </c>
      <c r="G2347" s="1">
        <v>1.8945974408553226</v>
      </c>
      <c r="H2347" s="1">
        <v>8.0936014266155022E-6</v>
      </c>
      <c r="I2347" s="1">
        <v>0.79518486855008674</v>
      </c>
      <c r="J2347" s="4">
        <f t="shared" si="161"/>
        <v>124.14604455861786</v>
      </c>
      <c r="K2347" s="20">
        <f t="shared" si="162"/>
        <v>1.8912600572879021</v>
      </c>
      <c r="L2347" s="4">
        <f t="shared" si="164"/>
        <v>3.3373835674204155E-3</v>
      </c>
      <c r="M2347" s="4"/>
      <c r="N2347" s="4"/>
      <c r="O2347" s="4"/>
      <c r="P2347" s="4"/>
      <c r="Q2347" s="4"/>
      <c r="R2347" s="4"/>
      <c r="S2347" s="4"/>
    </row>
    <row r="2348" spans="4:19" x14ac:dyDescent="0.25">
      <c r="D2348" s="4">
        <f t="shared" si="163"/>
        <v>234.49999999999096</v>
      </c>
      <c r="E2348" s="1">
        <v>262.59219999999999</v>
      </c>
      <c r="F2348" s="1">
        <v>159.98580000000001</v>
      </c>
      <c r="G2348" s="1">
        <v>1.8945796064604181</v>
      </c>
      <c r="H2348" s="1">
        <v>8.0822561051953631E-6</v>
      </c>
      <c r="I2348" s="1">
        <v>0.79523343015864645</v>
      </c>
      <c r="J2348" s="4">
        <f t="shared" si="161"/>
        <v>124.1622786593633</v>
      </c>
      <c r="K2348" s="20">
        <f t="shared" si="162"/>
        <v>1.8910349094067651</v>
      </c>
      <c r="L2348" s="4">
        <f t="shared" si="164"/>
        <v>3.544697053653012E-3</v>
      </c>
      <c r="M2348" s="4"/>
      <c r="N2348" s="4"/>
      <c r="O2348" s="4"/>
      <c r="P2348" s="4"/>
      <c r="Q2348" s="4"/>
      <c r="R2348" s="4"/>
      <c r="S2348" s="4"/>
    </row>
    <row r="2349" spans="4:19" x14ac:dyDescent="0.25">
      <c r="D2349" s="4">
        <f t="shared" si="163"/>
        <v>234.59999999999096</v>
      </c>
      <c r="E2349" s="1">
        <v>262.69220000000001</v>
      </c>
      <c r="F2349" s="1">
        <v>159.98580000000001</v>
      </c>
      <c r="G2349" s="1">
        <v>1.8945412306642397</v>
      </c>
      <c r="H2349" s="1">
        <v>8.0709401788912497E-6</v>
      </c>
      <c r="I2349" s="1">
        <v>0.79528192369527761</v>
      </c>
      <c r="J2349" s="4">
        <f t="shared" si="161"/>
        <v>124.17849183251607</v>
      </c>
      <c r="K2349" s="20">
        <f t="shared" si="162"/>
        <v>1.8908106373379139</v>
      </c>
      <c r="L2349" s="4">
        <f t="shared" si="164"/>
        <v>3.7305933263258595E-3</v>
      </c>
      <c r="M2349" s="4"/>
      <c r="N2349" s="4"/>
      <c r="O2349" s="4"/>
      <c r="P2349" s="4"/>
      <c r="Q2349" s="4"/>
      <c r="R2349" s="4"/>
      <c r="S2349" s="4"/>
    </row>
    <row r="2350" spans="4:19" x14ac:dyDescent="0.25">
      <c r="D2350" s="4">
        <f t="shared" si="163"/>
        <v>234.69999999999095</v>
      </c>
      <c r="E2350" s="1">
        <v>262.79219999999998</v>
      </c>
      <c r="F2350" s="1">
        <v>159.98580000000001</v>
      </c>
      <c r="G2350" s="1">
        <v>1.8945178230209276</v>
      </c>
      <c r="H2350" s="1">
        <v>8.0596535392587993E-6</v>
      </c>
      <c r="I2350" s="1">
        <v>0.79533034933635094</v>
      </c>
      <c r="J2350" s="4">
        <f t="shared" si="161"/>
        <v>124.19468412966586</v>
      </c>
      <c r="K2350" s="20">
        <f t="shared" si="162"/>
        <v>1.8905872384032298</v>
      </c>
      <c r="L2350" s="4">
        <f t="shared" si="164"/>
        <v>3.9305846176977965E-3</v>
      </c>
      <c r="M2350" s="4"/>
      <c r="N2350" s="4"/>
      <c r="O2350" s="4"/>
      <c r="P2350" s="4"/>
      <c r="Q2350" s="4"/>
      <c r="R2350" s="4"/>
      <c r="S2350" s="4"/>
    </row>
    <row r="2351" spans="4:19" x14ac:dyDescent="0.25">
      <c r="D2351" s="4">
        <f t="shared" si="163"/>
        <v>234.79999999999094</v>
      </c>
      <c r="E2351" s="1">
        <v>262.8922</v>
      </c>
      <c r="F2351" s="1">
        <v>159.98580000000001</v>
      </c>
      <c r="G2351" s="1">
        <v>1.8945095427661505</v>
      </c>
      <c r="H2351" s="1">
        <v>8.0483960783649503E-6</v>
      </c>
      <c r="I2351" s="1">
        <v>0.79537870725758653</v>
      </c>
      <c r="J2351" s="4">
        <f t="shared" si="161"/>
        <v>124.21085560221931</v>
      </c>
      <c r="K2351" s="20">
        <f t="shared" si="162"/>
        <v>1.8903647099201539</v>
      </c>
      <c r="L2351" s="4">
        <f t="shared" si="164"/>
        <v>4.1448328459965378E-3</v>
      </c>
      <c r="M2351" s="4"/>
      <c r="N2351" s="4"/>
      <c r="O2351" s="4"/>
      <c r="P2351" s="4"/>
      <c r="Q2351" s="4"/>
      <c r="R2351" s="4"/>
      <c r="S2351" s="4"/>
    </row>
    <row r="2352" spans="4:19" x14ac:dyDescent="0.25">
      <c r="D2352" s="4">
        <f t="shared" si="163"/>
        <v>234.89999999999094</v>
      </c>
      <c r="E2352" s="1">
        <v>262.99220000000003</v>
      </c>
      <c r="F2352" s="1">
        <v>159.98580000000001</v>
      </c>
      <c r="G2352" s="1">
        <v>1.8944894790718829</v>
      </c>
      <c r="H2352" s="1">
        <v>8.0371676887837058E-6</v>
      </c>
      <c r="I2352" s="1">
        <v>0.79542699763405678</v>
      </c>
      <c r="J2352" s="4">
        <f t="shared" si="161"/>
        <v>124.22700630140127</v>
      </c>
      <c r="K2352" s="20">
        <f t="shared" si="162"/>
        <v>1.8901430492018949</v>
      </c>
      <c r="L2352" s="4">
        <f t="shared" si="164"/>
        <v>4.3464298699880111E-3</v>
      </c>
      <c r="M2352" s="4"/>
      <c r="N2352" s="4"/>
      <c r="O2352" s="4"/>
      <c r="P2352" s="4"/>
      <c r="Q2352" s="4"/>
      <c r="R2352" s="4"/>
      <c r="S2352" s="4"/>
    </row>
    <row r="2353" spans="4:19" x14ac:dyDescent="0.25">
      <c r="D2353" s="4">
        <f t="shared" si="163"/>
        <v>234.99999999999093</v>
      </c>
      <c r="E2353" s="1">
        <v>263.09219999999999</v>
      </c>
      <c r="F2353" s="1">
        <v>159.98580000000001</v>
      </c>
      <c r="G2353" s="1">
        <v>1.8944442561419468</v>
      </c>
      <c r="H2353" s="1">
        <v>8.0259682635938934E-6</v>
      </c>
      <c r="I2353" s="1">
        <v>0.7954752206401895</v>
      </c>
      <c r="J2353" s="4">
        <f t="shared" si="161"/>
        <v>124.24313627825541</v>
      </c>
      <c r="K2353" s="20">
        <f t="shared" si="162"/>
        <v>1.8899222535576357</v>
      </c>
      <c r="L2353" s="4">
        <f t="shared" si="164"/>
        <v>4.5220025843111245E-3</v>
      </c>
      <c r="M2353" s="4"/>
      <c r="N2353" s="4"/>
      <c r="O2353" s="4"/>
      <c r="P2353" s="4"/>
      <c r="Q2353" s="4"/>
      <c r="R2353" s="4"/>
      <c r="S2353" s="4"/>
    </row>
    <row r="2354" spans="4:19" x14ac:dyDescent="0.25">
      <c r="D2354" s="4">
        <f t="shared" si="163"/>
        <v>235.09999999999093</v>
      </c>
      <c r="E2354" s="1">
        <v>263.19220000000001</v>
      </c>
      <c r="F2354" s="1">
        <v>159.98580000000001</v>
      </c>
      <c r="G2354" s="1">
        <v>1.8943942561419467</v>
      </c>
      <c r="H2354" s="1">
        <v>8.0147976963765536E-6</v>
      </c>
      <c r="I2354" s="1">
        <v>0.79552337644977111</v>
      </c>
      <c r="J2354" s="4">
        <f t="shared" si="161"/>
        <v>124.25924558364494</v>
      </c>
      <c r="K2354" s="20">
        <f t="shared" si="162"/>
        <v>1.889702320292737</v>
      </c>
      <c r="L2354" s="4">
        <f t="shared" si="164"/>
        <v>4.691935849209683E-3</v>
      </c>
      <c r="M2354" s="4"/>
      <c r="N2354" s="4"/>
      <c r="O2354" s="4"/>
      <c r="P2354" s="4"/>
      <c r="Q2354" s="4"/>
      <c r="R2354" s="4"/>
      <c r="S2354" s="4"/>
    </row>
    <row r="2355" spans="4:19" x14ac:dyDescent="0.25">
      <c r="D2355" s="4">
        <f t="shared" si="163"/>
        <v>235.19999999999092</v>
      </c>
      <c r="E2355" s="1">
        <v>263.29219999999998</v>
      </c>
      <c r="F2355" s="1">
        <v>159.98580000000001</v>
      </c>
      <c r="G2355" s="1">
        <v>1.8943421860782526</v>
      </c>
      <c r="H2355" s="1">
        <v>8.0036558812116613E-6</v>
      </c>
      <c r="I2355" s="1">
        <v>0.79557146523594935</v>
      </c>
      <c r="J2355" s="4">
        <f t="shared" si="161"/>
        <v>124.27533426825372</v>
      </c>
      <c r="K2355" s="20">
        <f t="shared" si="162"/>
        <v>1.8894832467089351</v>
      </c>
      <c r="L2355" s="4">
        <f t="shared" si="164"/>
        <v>4.8589393693174721E-3</v>
      </c>
      <c r="M2355" s="4"/>
      <c r="N2355" s="4"/>
      <c r="O2355" s="4"/>
      <c r="P2355" s="4"/>
      <c r="Q2355" s="4"/>
      <c r="R2355" s="4"/>
      <c r="S2355" s="4"/>
    </row>
    <row r="2356" spans="4:19" x14ac:dyDescent="0.25">
      <c r="D2356" s="4">
        <f t="shared" si="163"/>
        <v>235.29999999999092</v>
      </c>
      <c r="E2356" s="1">
        <v>263.3922</v>
      </c>
      <c r="F2356" s="1">
        <v>159.98580000000001</v>
      </c>
      <c r="G2356" s="1">
        <v>1.8942616128298448</v>
      </c>
      <c r="H2356" s="1">
        <v>7.9925427126753784E-6</v>
      </c>
      <c r="I2356" s="1">
        <v>0.79561948717123665</v>
      </c>
      <c r="J2356" s="4">
        <f t="shared" si="161"/>
        <v>124.29140238258682</v>
      </c>
      <c r="K2356" s="20">
        <f t="shared" si="162"/>
        <v>1.8892650301045451</v>
      </c>
      <c r="L2356" s="4">
        <f t="shared" si="164"/>
        <v>4.9965827252997919E-3</v>
      </c>
      <c r="M2356" s="4"/>
      <c r="N2356" s="4"/>
      <c r="O2356" s="4"/>
      <c r="P2356" s="4"/>
      <c r="Q2356" s="4"/>
      <c r="R2356" s="4"/>
      <c r="S2356" s="4"/>
    </row>
    <row r="2357" spans="4:19" x14ac:dyDescent="0.25">
      <c r="D2357" s="4">
        <f t="shared" si="163"/>
        <v>235.39999999999091</v>
      </c>
      <c r="E2357" s="1">
        <v>263.49220000000003</v>
      </c>
      <c r="F2357" s="1">
        <v>159.98580000000001</v>
      </c>
      <c r="G2357" s="1">
        <v>1.894164479071883</v>
      </c>
      <c r="H2357" s="1">
        <v>7.9814580858373412E-6</v>
      </c>
      <c r="I2357" s="1">
        <v>0.79566744242751275</v>
      </c>
      <c r="J2357" s="4">
        <f t="shared" si="161"/>
        <v>124.30744997697155</v>
      </c>
      <c r="K2357" s="20">
        <f t="shared" si="162"/>
        <v>1.8890476677746537</v>
      </c>
      <c r="L2357" s="4">
        <f t="shared" si="164"/>
        <v>5.1168112972292956E-3</v>
      </c>
      <c r="M2357" s="4"/>
      <c r="N2357" s="4"/>
      <c r="O2357" s="4"/>
      <c r="P2357" s="4"/>
      <c r="Q2357" s="4"/>
      <c r="R2357" s="4"/>
      <c r="S2357" s="4"/>
    </row>
    <row r="2358" spans="4:19" x14ac:dyDescent="0.25">
      <c r="D2358" s="4">
        <f t="shared" si="163"/>
        <v>235.49999999999091</v>
      </c>
      <c r="E2358" s="1">
        <v>263.59219999999999</v>
      </c>
      <c r="F2358" s="1">
        <v>159.98580000000001</v>
      </c>
      <c r="G2358" s="1">
        <v>1.8940560395814372</v>
      </c>
      <c r="H2358" s="1">
        <v>7.9704018962581029E-6</v>
      </c>
      <c r="I2358" s="1">
        <v>0.79571533117602777</v>
      </c>
      <c r="J2358" s="4">
        <f t="shared" si="161"/>
        <v>124.32347710155778</v>
      </c>
      <c r="K2358" s="20">
        <f t="shared" si="162"/>
        <v>1.8888311570113168</v>
      </c>
      <c r="L2358" s="4">
        <f t="shared" si="164"/>
        <v>5.2248825701204371E-3</v>
      </c>
      <c r="M2358" s="4"/>
      <c r="N2358" s="4"/>
      <c r="O2358" s="4"/>
      <c r="P2358" s="4"/>
      <c r="Q2358" s="4"/>
      <c r="R2358" s="4"/>
      <c r="S2358" s="4"/>
    </row>
    <row r="2359" spans="4:19" x14ac:dyDescent="0.25">
      <c r="D2359" s="4">
        <f t="shared" si="163"/>
        <v>235.5999999999909</v>
      </c>
      <c r="E2359" s="1">
        <v>263.69220000000001</v>
      </c>
      <c r="F2359" s="1">
        <v>159.98580000000001</v>
      </c>
      <c r="G2359" s="1">
        <v>1.8938958484986346</v>
      </c>
      <c r="H2359" s="1">
        <v>7.9593740399860971E-6</v>
      </c>
      <c r="I2359" s="1">
        <v>0.79576315358740535</v>
      </c>
      <c r="J2359" s="4">
        <f t="shared" si="161"/>
        <v>124.33948380631949</v>
      </c>
      <c r="K2359" s="20">
        <f t="shared" si="162"/>
        <v>1.8886154951037419</v>
      </c>
      <c r="L2359" s="4">
        <f t="shared" si="164"/>
        <v>5.280353394892634E-3</v>
      </c>
      <c r="M2359" s="4"/>
      <c r="N2359" s="4"/>
      <c r="O2359" s="4"/>
      <c r="P2359" s="4"/>
      <c r="Q2359" s="4"/>
      <c r="R2359" s="4"/>
      <c r="S2359" s="4"/>
    </row>
    <row r="2360" spans="4:19" x14ac:dyDescent="0.25">
      <c r="D2360" s="4">
        <f t="shared" si="163"/>
        <v>235.69999999999089</v>
      </c>
      <c r="E2360" s="1">
        <v>263.79219999999998</v>
      </c>
      <c r="F2360" s="1">
        <v>159.9853</v>
      </c>
      <c r="G2360" s="1">
        <v>1.8936960077343035</v>
      </c>
      <c r="H2360" s="1">
        <v>7.9471820134647456E-6</v>
      </c>
      <c r="I2360" s="1">
        <v>0.79581090983164526</v>
      </c>
      <c r="J2360" s="4">
        <f t="shared" si="161"/>
        <v>124.35547014105492</v>
      </c>
      <c r="K2360" s="20">
        <f t="shared" si="162"/>
        <v>1.8883787601301605</v>
      </c>
      <c r="L2360" s="4">
        <f t="shared" si="164"/>
        <v>5.3172476041429828E-3</v>
      </c>
      <c r="M2360" s="4"/>
      <c r="N2360" s="4"/>
      <c r="O2360" s="4"/>
      <c r="P2360" s="4"/>
      <c r="Q2360" s="4"/>
      <c r="R2360" s="4"/>
      <c r="S2360" s="4"/>
    </row>
    <row r="2361" spans="4:19" x14ac:dyDescent="0.25">
      <c r="D2361" s="4">
        <f t="shared" si="163"/>
        <v>235.79999999999089</v>
      </c>
      <c r="E2361" s="1">
        <v>263.8922</v>
      </c>
      <c r="F2361" s="1">
        <v>159.9847</v>
      </c>
      <c r="G2361" s="1">
        <v>1.8934345427661505</v>
      </c>
      <c r="H2361" s="1">
        <v>7.9347846952626174E-6</v>
      </c>
      <c r="I2361" s="1">
        <v>0.79585859292372607</v>
      </c>
      <c r="J2361" s="4">
        <f t="shared" si="161"/>
        <v>124.3714337600635</v>
      </c>
      <c r="K2361" s="20">
        <f t="shared" si="162"/>
        <v>1.8881386535834335</v>
      </c>
      <c r="L2361" s="4">
        <f t="shared" si="164"/>
        <v>5.2958891827170618E-3</v>
      </c>
      <c r="M2361" s="4"/>
      <c r="N2361" s="4"/>
      <c r="O2361" s="4"/>
      <c r="P2361" s="4"/>
      <c r="Q2361" s="4"/>
      <c r="R2361" s="4"/>
      <c r="S2361" s="4"/>
    </row>
    <row r="2362" spans="4:19" x14ac:dyDescent="0.25">
      <c r="D2362" s="4">
        <f t="shared" si="163"/>
        <v>235.89999999999088</v>
      </c>
      <c r="E2362" s="1">
        <v>263.99220000000003</v>
      </c>
      <c r="F2362" s="1">
        <v>159.9847</v>
      </c>
      <c r="G2362" s="1">
        <v>1.8930961669699722</v>
      </c>
      <c r="H2362" s="1">
        <v>7.9238480258288195E-6</v>
      </c>
      <c r="I2362" s="1">
        <v>0.79590620163189763</v>
      </c>
      <c r="J2362" s="4">
        <f t="shared" si="161"/>
        <v>124.38737424304975</v>
      </c>
      <c r="K2362" s="20">
        <f t="shared" si="162"/>
        <v>1.887925720761739</v>
      </c>
      <c r="L2362" s="4">
        <f t="shared" si="164"/>
        <v>5.1704462082331482E-3</v>
      </c>
      <c r="M2362" s="4"/>
      <c r="N2362" s="4"/>
      <c r="O2362" s="4"/>
      <c r="P2362" s="4"/>
      <c r="Q2362" s="4"/>
      <c r="R2362" s="4"/>
      <c r="S2362" s="4"/>
    </row>
    <row r="2363" spans="4:19" x14ac:dyDescent="0.25">
      <c r="D2363" s="4">
        <f t="shared" si="163"/>
        <v>235.99999999999088</v>
      </c>
      <c r="E2363" s="1">
        <v>264.09219999999999</v>
      </c>
      <c r="F2363" s="1">
        <v>159.9847</v>
      </c>
      <c r="G2363" s="1">
        <v>1.8927526956323926</v>
      </c>
      <c r="H2363" s="1">
        <v>7.9129392537807137E-6</v>
      </c>
      <c r="I2363" s="1">
        <v>0.79595374472005254</v>
      </c>
      <c r="J2363" s="4">
        <f t="shared" si="161"/>
        <v>124.40329451687055</v>
      </c>
      <c r="K2363" s="20">
        <f t="shared" si="162"/>
        <v>1.8877136252429751</v>
      </c>
      <c r="L2363" s="4">
        <f t="shared" si="164"/>
        <v>5.0390703894174216E-3</v>
      </c>
      <c r="M2363" s="4"/>
      <c r="N2363" s="4"/>
      <c r="O2363" s="4"/>
      <c r="P2363" s="4"/>
      <c r="Q2363" s="4"/>
      <c r="R2363" s="4"/>
      <c r="S2363" s="4"/>
    </row>
    <row r="2364" spans="4:19" x14ac:dyDescent="0.25">
      <c r="D2364" s="4">
        <f t="shared" si="163"/>
        <v>236.09999999999087</v>
      </c>
      <c r="E2364" s="1">
        <v>264.19220000000001</v>
      </c>
      <c r="F2364" s="1">
        <v>159.9847</v>
      </c>
      <c r="G2364" s="1">
        <v>1.8924426637852589</v>
      </c>
      <c r="H2364" s="1">
        <v>7.9020582776820541E-6</v>
      </c>
      <c r="I2364" s="1">
        <v>0.79600122235557524</v>
      </c>
      <c r="J2364" s="4">
        <f t="shared" si="161"/>
        <v>124.41919463058659</v>
      </c>
      <c r="K2364" s="20">
        <f t="shared" si="162"/>
        <v>1.8875023643048259</v>
      </c>
      <c r="L2364" s="4">
        <f t="shared" si="164"/>
        <v>4.9402994804330636E-3</v>
      </c>
      <c r="M2364" s="4"/>
      <c r="N2364" s="4"/>
      <c r="O2364" s="4"/>
      <c r="P2364" s="4"/>
      <c r="Q2364" s="4"/>
      <c r="R2364" s="4"/>
      <c r="S2364" s="4"/>
    </row>
    <row r="2365" spans="4:19" x14ac:dyDescent="0.25">
      <c r="D2365" s="4">
        <f t="shared" si="163"/>
        <v>236.19999999999087</v>
      </c>
      <c r="E2365" s="1">
        <v>264.29219999999998</v>
      </c>
      <c r="F2365" s="1">
        <v>159.9847</v>
      </c>
      <c r="G2365" s="1">
        <v>1.8921999886260232</v>
      </c>
      <c r="H2365" s="1">
        <v>7.8912049965685834E-6</v>
      </c>
      <c r="I2365" s="1">
        <v>0.79604863470524134</v>
      </c>
      <c r="J2365" s="4">
        <f t="shared" si="161"/>
        <v>124.43507463308708</v>
      </c>
      <c r="K2365" s="20">
        <f t="shared" si="162"/>
        <v>1.8872919352232689</v>
      </c>
      <c r="L2365" s="4">
        <f t="shared" si="164"/>
        <v>4.9080534027543532E-3</v>
      </c>
      <c r="M2365" s="4"/>
      <c r="N2365" s="4"/>
      <c r="O2365" s="4"/>
      <c r="P2365" s="4"/>
      <c r="Q2365" s="4"/>
      <c r="R2365" s="4"/>
      <c r="S2365" s="4"/>
    </row>
    <row r="2366" spans="4:19" x14ac:dyDescent="0.25">
      <c r="D2366" s="4">
        <f t="shared" si="163"/>
        <v>236.29999999999086</v>
      </c>
      <c r="E2366" s="1">
        <v>264.3922</v>
      </c>
      <c r="F2366" s="1">
        <v>159.9847</v>
      </c>
      <c r="G2366" s="1">
        <v>1.8919835873521378</v>
      </c>
      <c r="H2366" s="1">
        <v>7.8803793099438778E-6</v>
      </c>
      <c r="I2366" s="1">
        <v>0.7960959819352208</v>
      </c>
      <c r="J2366" s="4">
        <f t="shared" si="161"/>
        <v>124.45093457309062</v>
      </c>
      <c r="K2366" s="20">
        <f t="shared" si="162"/>
        <v>1.887082335272743</v>
      </c>
      <c r="L2366" s="4">
        <f t="shared" si="164"/>
        <v>4.9012520793947356E-3</v>
      </c>
      <c r="M2366" s="4"/>
      <c r="N2366" s="4"/>
      <c r="O2366" s="4"/>
      <c r="P2366" s="4"/>
      <c r="Q2366" s="4"/>
      <c r="R2366" s="4"/>
      <c r="S2366" s="4"/>
    </row>
    <row r="2367" spans="4:19" x14ac:dyDescent="0.25">
      <c r="D2367" s="4">
        <f t="shared" si="163"/>
        <v>236.39999999999085</v>
      </c>
      <c r="E2367" s="1">
        <v>264.49220000000003</v>
      </c>
      <c r="F2367" s="1">
        <v>159.9847</v>
      </c>
      <c r="G2367" s="1">
        <v>1.891806835759781</v>
      </c>
      <c r="H2367" s="1">
        <v>7.8695811177776322E-6</v>
      </c>
      <c r="I2367" s="1">
        <v>0.7961432642110805</v>
      </c>
      <c r="J2367" s="4">
        <f t="shared" si="161"/>
        <v>124.466774499146</v>
      </c>
      <c r="K2367" s="20">
        <f t="shared" si="162"/>
        <v>1.8868735617263259</v>
      </c>
      <c r="L2367" s="4">
        <f t="shared" si="164"/>
        <v>4.9332740334551151E-3</v>
      </c>
      <c r="M2367" s="4"/>
      <c r="N2367" s="4"/>
      <c r="O2367" s="4"/>
      <c r="P2367" s="4"/>
      <c r="Q2367" s="4"/>
      <c r="R2367" s="4"/>
      <c r="S2367" s="4"/>
    </row>
    <row r="2368" spans="4:19" x14ac:dyDescent="0.25">
      <c r="D2368" s="4">
        <f t="shared" si="163"/>
        <v>236.49999999999085</v>
      </c>
      <c r="E2368" s="1">
        <v>264.59219999999999</v>
      </c>
      <c r="F2368" s="1">
        <v>159.9847</v>
      </c>
      <c r="G2368" s="1">
        <v>1.8916179822565964</v>
      </c>
      <c r="H2368" s="1">
        <v>7.8588103205030988E-6</v>
      </c>
      <c r="I2368" s="1">
        <v>0.79619048169778717</v>
      </c>
      <c r="J2368" s="4">
        <f t="shared" si="161"/>
        <v>124.48259445963262</v>
      </c>
      <c r="K2368" s="20">
        <f t="shared" si="162"/>
        <v>1.8866656118559031</v>
      </c>
      <c r="L2368" s="4">
        <f t="shared" si="164"/>
        <v>4.9523704006932956E-3</v>
      </c>
      <c r="M2368" s="4"/>
      <c r="N2368" s="4"/>
      <c r="O2368" s="4"/>
      <c r="P2368" s="4"/>
      <c r="Q2368" s="4"/>
      <c r="R2368" s="4"/>
      <c r="S2368" s="4"/>
    </row>
    <row r="2369" spans="4:19" x14ac:dyDescent="0.25">
      <c r="D2369" s="4">
        <f t="shared" si="163"/>
        <v>236.59999999999084</v>
      </c>
      <c r="E2369" s="1">
        <v>264.69220000000001</v>
      </c>
      <c r="F2369" s="1">
        <v>159.9847</v>
      </c>
      <c r="G2369" s="1">
        <v>1.891383428116469</v>
      </c>
      <c r="H2369" s="1">
        <v>7.8480668190138214E-6</v>
      </c>
      <c r="I2369" s="1">
        <v>0.79623763455971019</v>
      </c>
      <c r="J2369" s="4">
        <f t="shared" si="161"/>
        <v>124.49839450276195</v>
      </c>
      <c r="K2369" s="20">
        <f t="shared" si="162"/>
        <v>1.8864584829323252</v>
      </c>
      <c r="L2369" s="4">
        <f t="shared" si="164"/>
        <v>4.9249451841437697E-3</v>
      </c>
      <c r="M2369" s="4"/>
      <c r="N2369" s="4"/>
      <c r="O2369" s="4"/>
      <c r="P2369" s="4"/>
      <c r="Q2369" s="4"/>
      <c r="R2369" s="4"/>
      <c r="S2369" s="4"/>
    </row>
    <row r="2370" spans="4:19" x14ac:dyDescent="0.25">
      <c r="D2370" s="4">
        <f t="shared" si="163"/>
        <v>236.69999999999084</v>
      </c>
      <c r="E2370" s="1">
        <v>264.79219999999998</v>
      </c>
      <c r="F2370" s="1">
        <v>159.9847</v>
      </c>
      <c r="G2370" s="1">
        <v>1.8911197338489529</v>
      </c>
      <c r="H2370" s="1">
        <v>7.837350514662154E-6</v>
      </c>
      <c r="I2370" s="1">
        <v>0.79628472296062425</v>
      </c>
      <c r="J2370" s="4">
        <f t="shared" si="161"/>
        <v>124.51417467657754</v>
      </c>
      <c r="K2370" s="20">
        <f t="shared" si="162"/>
        <v>1.8862521722255841</v>
      </c>
      <c r="L2370" s="4">
        <f t="shared" si="164"/>
        <v>4.8675616233688768E-3</v>
      </c>
      <c r="M2370" s="4"/>
      <c r="N2370" s="4"/>
      <c r="O2370" s="4"/>
      <c r="P2370" s="4"/>
      <c r="Q2370" s="4"/>
      <c r="R2370" s="4"/>
      <c r="S2370" s="4"/>
    </row>
    <row r="2371" spans="4:19" x14ac:dyDescent="0.25">
      <c r="D2371" s="4">
        <f t="shared" si="163"/>
        <v>236.79999999999083</v>
      </c>
      <c r="E2371" s="1">
        <v>264.8922</v>
      </c>
      <c r="F2371" s="1">
        <v>159.9847</v>
      </c>
      <c r="G2371" s="1">
        <v>1.8908687784349403</v>
      </c>
      <c r="H2371" s="1">
        <v>7.826661309255511E-6</v>
      </c>
      <c r="I2371" s="1">
        <v>0.79633174706371224</v>
      </c>
      <c r="J2371" s="4">
        <f t="shared" si="161"/>
        <v>124.52993502895606</v>
      </c>
      <c r="K2371" s="20">
        <f t="shared" si="162"/>
        <v>1.88604667700497</v>
      </c>
      <c r="L2371" s="4">
        <f t="shared" si="164"/>
        <v>4.8221014299703047E-3</v>
      </c>
      <c r="M2371" s="4"/>
      <c r="N2371" s="4"/>
      <c r="O2371" s="4"/>
      <c r="P2371" s="4"/>
      <c r="Q2371" s="4"/>
      <c r="R2371" s="4"/>
      <c r="S2371" s="4"/>
    </row>
    <row r="2372" spans="4:19" x14ac:dyDescent="0.25">
      <c r="D2372" s="4">
        <f t="shared" si="163"/>
        <v>236.89999999999083</v>
      </c>
      <c r="E2372" s="1">
        <v>264.99220000000003</v>
      </c>
      <c r="F2372" s="1">
        <v>159.9847</v>
      </c>
      <c r="G2372" s="1">
        <v>1.8906541287534118</v>
      </c>
      <c r="H2372" s="1">
        <v>7.8159991050547114E-6</v>
      </c>
      <c r="I2372" s="1">
        <v>0.79637870703156777</v>
      </c>
      <c r="J2372" s="4">
        <f t="shared" ref="J2372:J2435" si="165">$B$2+($B$3-$B$2)*$B$4*I2372/(1-(1-$B$4)*I2372)</f>
        <v>124.54567560760825</v>
      </c>
      <c r="K2372" s="20">
        <f t="shared" ref="K2372:K2435" si="166">$B$19+$B$20*I2372+$B$21*F2372+($B$22+$B$23*F2372-$B$19-$B$20*I2372-$B$21*F2372)/(1+EXP($B$24*(F2372-J2372-$B$25-$B$26*F2372)))</f>
        <v>1.8858419945392269</v>
      </c>
      <c r="L2372" s="4">
        <f t="shared" si="164"/>
        <v>4.8121342141849155E-3</v>
      </c>
      <c r="M2372" s="4"/>
      <c r="N2372" s="4"/>
      <c r="O2372" s="4"/>
      <c r="P2372" s="4"/>
      <c r="Q2372" s="4"/>
      <c r="R2372" s="4"/>
      <c r="S2372" s="4"/>
    </row>
    <row r="2373" spans="4:19" x14ac:dyDescent="0.25">
      <c r="D2373" s="4">
        <f t="shared" ref="D2373:D2436" si="167">D2372+0.1</f>
        <v>236.99999999999082</v>
      </c>
      <c r="E2373" s="1">
        <v>265.09219999999999</v>
      </c>
      <c r="F2373" s="1">
        <v>159.9847</v>
      </c>
      <c r="G2373" s="1">
        <v>1.8904756255686983</v>
      </c>
      <c r="H2373" s="1">
        <v>7.8053638047711568E-6</v>
      </c>
      <c r="I2373" s="1">
        <v>0.79642560302619803</v>
      </c>
      <c r="J2373" s="4">
        <f t="shared" si="165"/>
        <v>124.56139646007932</v>
      </c>
      <c r="K2373" s="20">
        <f t="shared" si="166"/>
        <v>1.8856381220967173</v>
      </c>
      <c r="L2373" s="4">
        <f t="shared" si="164"/>
        <v>4.8375034719809751E-3</v>
      </c>
      <c r="M2373" s="4"/>
      <c r="N2373" s="4"/>
      <c r="O2373" s="4"/>
      <c r="P2373" s="4"/>
      <c r="Q2373" s="4"/>
      <c r="R2373" s="4"/>
      <c r="S2373" s="4"/>
    </row>
    <row r="2374" spans="4:19" x14ac:dyDescent="0.25">
      <c r="D2374" s="4">
        <f t="shared" si="167"/>
        <v>237.09999999999081</v>
      </c>
      <c r="E2374" s="1">
        <v>265.19220000000001</v>
      </c>
      <c r="F2374" s="1">
        <v>159.9847</v>
      </c>
      <c r="G2374" s="1">
        <v>1.8902850204731569</v>
      </c>
      <c r="H2374" s="1">
        <v>7.7947553115644751E-6</v>
      </c>
      <c r="I2374" s="1">
        <v>0.79647243520902666</v>
      </c>
      <c r="J2374" s="4">
        <f t="shared" si="165"/>
        <v>124.5770976337499</v>
      </c>
      <c r="K2374" s="20">
        <f t="shared" si="166"/>
        <v>1.8854350569455733</v>
      </c>
      <c r="L2374" s="4">
        <f t="shared" si="164"/>
        <v>4.8499635275836006E-3</v>
      </c>
      <c r="M2374" s="4"/>
      <c r="N2374" s="4"/>
      <c r="O2374" s="4"/>
      <c r="P2374" s="4"/>
      <c r="Q2374" s="4"/>
      <c r="R2374" s="4"/>
      <c r="S2374" s="4"/>
    </row>
    <row r="2375" spans="4:19" x14ac:dyDescent="0.25">
      <c r="D2375" s="4">
        <f t="shared" si="167"/>
        <v>237.19999999999081</v>
      </c>
      <c r="E2375" s="1">
        <v>265.29219999999998</v>
      </c>
      <c r="F2375" s="1">
        <v>159.9847</v>
      </c>
      <c r="G2375" s="1">
        <v>1.8900950523202906</v>
      </c>
      <c r="H2375" s="1">
        <v>7.784173529039913E-6</v>
      </c>
      <c r="I2375" s="1">
        <v>0.79651920374089602</v>
      </c>
      <c r="J2375" s="4">
        <f t="shared" si="165"/>
        <v>124.59277917583671</v>
      </c>
      <c r="K2375" s="20">
        <f t="shared" si="166"/>
        <v>1.8852327963538515</v>
      </c>
      <c r="L2375" s="4">
        <f t="shared" si="164"/>
        <v>4.8622559664390774E-3</v>
      </c>
      <c r="M2375" s="4"/>
      <c r="N2375" s="4"/>
      <c r="O2375" s="4"/>
      <c r="P2375" s="4"/>
      <c r="Q2375" s="4"/>
      <c r="R2375" s="4"/>
      <c r="S2375" s="4"/>
    </row>
    <row r="2376" spans="4:19" x14ac:dyDescent="0.25">
      <c r="D2376" s="4">
        <f t="shared" si="167"/>
        <v>237.2999999999908</v>
      </c>
      <c r="E2376" s="1">
        <v>265.3922</v>
      </c>
      <c r="F2376" s="1">
        <v>159.9847</v>
      </c>
      <c r="G2376" s="1">
        <v>1.8899503070973607</v>
      </c>
      <c r="H2376" s="1">
        <v>7.7736183612453342E-6</v>
      </c>
      <c r="I2376" s="1">
        <v>0.79656590878207023</v>
      </c>
      <c r="J2376" s="4">
        <f t="shared" si="165"/>
        <v>124.60844113339314</v>
      </c>
      <c r="K2376" s="20">
        <f t="shared" si="166"/>
        <v>1.8850313375896857</v>
      </c>
      <c r="L2376" s="4">
        <f t="shared" si="164"/>
        <v>4.9189695076750084E-3</v>
      </c>
      <c r="M2376" s="4"/>
      <c r="N2376" s="4"/>
      <c r="O2376" s="4"/>
      <c r="P2376" s="4"/>
      <c r="Q2376" s="4"/>
      <c r="R2376" s="4"/>
      <c r="S2376" s="4"/>
    </row>
    <row r="2377" spans="4:19" x14ac:dyDescent="0.25">
      <c r="D2377" s="4">
        <f t="shared" si="167"/>
        <v>237.3999999999908</v>
      </c>
      <c r="E2377" s="1">
        <v>265.49220000000003</v>
      </c>
      <c r="F2377" s="1">
        <v>159.9847</v>
      </c>
      <c r="G2377" s="1">
        <v>1.8898337465878066</v>
      </c>
      <c r="H2377" s="1">
        <v>7.7630897126703201E-6</v>
      </c>
      <c r="I2377" s="1">
        <v>0.79661255049223767</v>
      </c>
      <c r="J2377" s="4">
        <f t="shared" si="165"/>
        <v>124.62408355331033</v>
      </c>
      <c r="K2377" s="20">
        <f t="shared" si="166"/>
        <v>1.8848306779214283</v>
      </c>
      <c r="L2377" s="4">
        <f t="shared" si="164"/>
        <v>5.0030686663782298E-3</v>
      </c>
      <c r="M2377" s="4"/>
      <c r="N2377" s="4"/>
      <c r="O2377" s="4"/>
      <c r="P2377" s="4"/>
      <c r="Q2377" s="4"/>
      <c r="R2377" s="4"/>
      <c r="S2377" s="4"/>
    </row>
    <row r="2378" spans="4:19" x14ac:dyDescent="0.25">
      <c r="D2378" s="4">
        <f t="shared" si="167"/>
        <v>237.49999999999079</v>
      </c>
      <c r="E2378" s="1">
        <v>265.59219999999999</v>
      </c>
      <c r="F2378" s="1">
        <v>159.9847</v>
      </c>
      <c r="G2378" s="1">
        <v>1.8897477593266601</v>
      </c>
      <c r="H2378" s="1">
        <v>7.7525874882418529E-6</v>
      </c>
      <c r="I2378" s="1">
        <v>0.79665912903051372</v>
      </c>
      <c r="J2378" s="4">
        <f t="shared" si="165"/>
        <v>124.63970648231754</v>
      </c>
      <c r="K2378" s="20">
        <f t="shared" si="166"/>
        <v>1.884630814617805</v>
      </c>
      <c r="L2378" s="4">
        <f t="shared" si="164"/>
        <v>5.1169447088550424E-3</v>
      </c>
      <c r="M2378" s="4"/>
      <c r="N2378" s="4"/>
      <c r="O2378" s="4"/>
      <c r="P2378" s="4"/>
      <c r="Q2378" s="4"/>
      <c r="R2378" s="4"/>
      <c r="S2378" s="4"/>
    </row>
    <row r="2379" spans="4:19" x14ac:dyDescent="0.25">
      <c r="D2379" s="4">
        <f t="shared" si="167"/>
        <v>237.59999999999079</v>
      </c>
      <c r="E2379" s="1">
        <v>265.69220000000001</v>
      </c>
      <c r="F2379" s="1">
        <v>159.9847</v>
      </c>
      <c r="G2379" s="1">
        <v>1.8896869313011824</v>
      </c>
      <c r="H2379" s="1">
        <v>7.7421115933232489E-6</v>
      </c>
      <c r="I2379" s="1">
        <v>0.79670564455544324</v>
      </c>
      <c r="J2379" s="4">
        <f t="shared" si="165"/>
        <v>124.65530996698294</v>
      </c>
      <c r="K2379" s="20">
        <f t="shared" si="166"/>
        <v>1.8844317449480588</v>
      </c>
      <c r="L2379" s="4">
        <f t="shared" si="164"/>
        <v>5.2551863531236087E-3</v>
      </c>
      <c r="M2379" s="4"/>
      <c r="N2379" s="4"/>
      <c r="O2379" s="4"/>
      <c r="P2379" s="4"/>
      <c r="Q2379" s="4"/>
      <c r="R2379" s="4"/>
      <c r="S2379" s="4"/>
    </row>
    <row r="2380" spans="4:19" x14ac:dyDescent="0.25">
      <c r="D2380" s="4">
        <f t="shared" si="167"/>
        <v>237.69999999999078</v>
      </c>
      <c r="E2380" s="1">
        <v>265.79219999999998</v>
      </c>
      <c r="F2380" s="1">
        <v>159.9855</v>
      </c>
      <c r="G2380" s="1">
        <v>1.8896929822565964</v>
      </c>
      <c r="H2380" s="1">
        <v>7.7335238647955138E-6</v>
      </c>
      <c r="I2380" s="1">
        <v>0.79675209722500318</v>
      </c>
      <c r="J2380" s="4">
        <f t="shared" si="165"/>
        <v>124.67089405371451</v>
      </c>
      <c r="K2380" s="20">
        <f t="shared" si="166"/>
        <v>1.8842666760943059</v>
      </c>
      <c r="L2380" s="4">
        <f t="shared" si="164"/>
        <v>5.4263061622905617E-3</v>
      </c>
      <c r="M2380" s="4"/>
      <c r="N2380" s="4"/>
      <c r="O2380" s="4"/>
      <c r="P2380" s="4"/>
      <c r="Q2380" s="4"/>
      <c r="R2380" s="4"/>
      <c r="S2380" s="4"/>
    </row>
    <row r="2381" spans="4:19" x14ac:dyDescent="0.25">
      <c r="D2381" s="4">
        <f t="shared" si="167"/>
        <v>237.79999999999077</v>
      </c>
      <c r="E2381" s="1">
        <v>265.8922</v>
      </c>
      <c r="F2381" s="1">
        <v>159.9863</v>
      </c>
      <c r="G2381" s="1">
        <v>1.8897531733393989</v>
      </c>
      <c r="H2381" s="1">
        <v>7.7249557020628263E-6</v>
      </c>
      <c r="I2381" s="1">
        <v>0.79679849836819194</v>
      </c>
      <c r="J2381" s="4">
        <f t="shared" si="165"/>
        <v>124.68646253724691</v>
      </c>
      <c r="K2381" s="20">
        <f t="shared" si="166"/>
        <v>1.8841021806711553</v>
      </c>
      <c r="L2381" s="4">
        <f t="shared" si="164"/>
        <v>5.6509926682435374E-3</v>
      </c>
      <c r="M2381" s="4"/>
      <c r="N2381" s="4"/>
      <c r="O2381" s="4"/>
      <c r="P2381" s="4"/>
      <c r="Q2381" s="4"/>
      <c r="R2381" s="4"/>
      <c r="S2381" s="4"/>
    </row>
    <row r="2382" spans="4:19" x14ac:dyDescent="0.25">
      <c r="D2382" s="4">
        <f t="shared" si="167"/>
        <v>237.89999999999077</v>
      </c>
      <c r="E2382" s="1">
        <v>265.99220000000003</v>
      </c>
      <c r="F2382" s="1">
        <v>159.9863</v>
      </c>
      <c r="G2382" s="1">
        <v>1.8897971223839849</v>
      </c>
      <c r="H2382" s="1">
        <v>7.7145487761862375E-6</v>
      </c>
      <c r="I2382" s="1">
        <v>0.7968448481024043</v>
      </c>
      <c r="J2382" s="4">
        <f t="shared" si="165"/>
        <v>124.70201545164343</v>
      </c>
      <c r="K2382" s="20">
        <f t="shared" si="166"/>
        <v>1.8839051986678772</v>
      </c>
      <c r="L2382" s="4">
        <f t="shared" ref="L2382:L2445" si="168">ABS(G2382-K2382)</f>
        <v>5.8919237161076943E-3</v>
      </c>
      <c r="M2382" s="4"/>
      <c r="N2382" s="4"/>
      <c r="O2382" s="4"/>
      <c r="P2382" s="4"/>
      <c r="Q2382" s="4"/>
      <c r="R2382" s="4"/>
      <c r="S2382" s="4"/>
    </row>
    <row r="2383" spans="4:19" x14ac:dyDescent="0.25">
      <c r="D2383" s="4">
        <f t="shared" si="167"/>
        <v>237.99999999999076</v>
      </c>
      <c r="E2383" s="1">
        <v>266.09219999999999</v>
      </c>
      <c r="F2383" s="1">
        <v>159.9863</v>
      </c>
      <c r="G2383" s="1">
        <v>1.8898104981801633</v>
      </c>
      <c r="H2383" s="1">
        <v>7.7041678395422398E-6</v>
      </c>
      <c r="I2383" s="1">
        <v>0.7968911353950614</v>
      </c>
      <c r="J2383" s="4">
        <f t="shared" si="165"/>
        <v>124.71754908894667</v>
      </c>
      <c r="K2383" s="20">
        <f t="shared" si="166"/>
        <v>1.8837090003983794</v>
      </c>
      <c r="L2383" s="4">
        <f t="shared" si="168"/>
        <v>6.1014977817839267E-3</v>
      </c>
      <c r="M2383" s="4"/>
      <c r="N2383" s="4"/>
      <c r="O2383" s="4"/>
      <c r="P2383" s="4"/>
      <c r="Q2383" s="4"/>
      <c r="R2383" s="4"/>
      <c r="S2383" s="4"/>
    </row>
    <row r="2384" spans="4:19" x14ac:dyDescent="0.25">
      <c r="D2384" s="4">
        <f t="shared" si="167"/>
        <v>238.09999999999076</v>
      </c>
      <c r="E2384" s="1">
        <v>266.19220000000001</v>
      </c>
      <c r="F2384" s="1">
        <v>159.9863</v>
      </c>
      <c r="G2384" s="1">
        <v>1.8897913898999086</v>
      </c>
      <c r="H2384" s="1">
        <v>7.6938127994821103E-6</v>
      </c>
      <c r="I2384" s="1">
        <v>0.79693736040209862</v>
      </c>
      <c r="J2384" s="4">
        <f t="shared" si="165"/>
        <v>124.73306349498984</v>
      </c>
      <c r="K2384" s="20">
        <f t="shared" si="166"/>
        <v>1.883513583135676</v>
      </c>
      <c r="L2384" s="4">
        <f t="shared" si="168"/>
        <v>6.2778067642326185E-3</v>
      </c>
      <c r="M2384" s="4"/>
      <c r="N2384" s="4"/>
      <c r="O2384" s="4"/>
      <c r="P2384" s="4"/>
      <c r="Q2384" s="4"/>
      <c r="R2384" s="4"/>
      <c r="S2384" s="4"/>
    </row>
    <row r="2385" spans="4:19" x14ac:dyDescent="0.25">
      <c r="D2385" s="4">
        <f t="shared" si="167"/>
        <v>238.19999999999075</v>
      </c>
      <c r="E2385" s="1">
        <v>266.29219999999998</v>
      </c>
      <c r="F2385" s="1">
        <v>159.9863</v>
      </c>
      <c r="G2385" s="1">
        <v>1.8897423453139213</v>
      </c>
      <c r="H2385" s="1">
        <v>7.6834835637795109E-6</v>
      </c>
      <c r="I2385" s="1">
        <v>0.79698352327889554</v>
      </c>
      <c r="J2385" s="4">
        <f t="shared" si="165"/>
        <v>124.74855871544881</v>
      </c>
      <c r="K2385" s="20">
        <f t="shared" si="166"/>
        <v>1.8833189441540807</v>
      </c>
      <c r="L2385" s="4">
        <f t="shared" si="168"/>
        <v>6.423401159840525E-3</v>
      </c>
      <c r="M2385" s="4"/>
      <c r="N2385" s="4"/>
      <c r="O2385" s="4"/>
      <c r="P2385" s="4"/>
      <c r="Q2385" s="4"/>
      <c r="R2385" s="4"/>
      <c r="S2385" s="4"/>
    </row>
    <row r="2386" spans="4:19" x14ac:dyDescent="0.25">
      <c r="D2386" s="4">
        <f t="shared" si="167"/>
        <v>238.29999999999075</v>
      </c>
      <c r="E2386" s="1">
        <v>266.3922</v>
      </c>
      <c r="F2386" s="1">
        <v>159.9863</v>
      </c>
      <c r="G2386" s="1">
        <v>1.8896651160145581</v>
      </c>
      <c r="H2386" s="1">
        <v>7.6731800406283368E-6</v>
      </c>
      <c r="I2386" s="1">
        <v>0.79702962418027823</v>
      </c>
      <c r="J2386" s="4">
        <f t="shared" si="165"/>
        <v>124.76403479584323</v>
      </c>
      <c r="K2386" s="20">
        <f t="shared" si="166"/>
        <v>1.8831250807293327</v>
      </c>
      <c r="L2386" s="4">
        <f t="shared" si="168"/>
        <v>6.5400352852253985E-3</v>
      </c>
      <c r="M2386" s="4"/>
      <c r="N2386" s="4"/>
      <c r="O2386" s="4"/>
      <c r="P2386" s="4"/>
      <c r="Q2386" s="4"/>
      <c r="R2386" s="4"/>
      <c r="S2386" s="4"/>
    </row>
    <row r="2387" spans="4:19" x14ac:dyDescent="0.25">
      <c r="D2387" s="4">
        <f t="shared" si="167"/>
        <v>238.39999999999074</v>
      </c>
      <c r="E2387" s="1">
        <v>266.49220000000003</v>
      </c>
      <c r="F2387" s="1">
        <v>159.9863</v>
      </c>
      <c r="G2387" s="1">
        <v>1.8895759440400359</v>
      </c>
      <c r="H2387" s="1">
        <v>7.6629021386403686E-6</v>
      </c>
      <c r="I2387" s="1">
        <v>0.79707566326052204</v>
      </c>
      <c r="J2387" s="4">
        <f t="shared" si="165"/>
        <v>124.77949178153699</v>
      </c>
      <c r="K2387" s="20">
        <f t="shared" si="166"/>
        <v>1.8829319901387236</v>
      </c>
      <c r="L2387" s="4">
        <f t="shared" si="168"/>
        <v>6.6439539013123383E-3</v>
      </c>
      <c r="M2387" s="4"/>
      <c r="N2387" s="4"/>
      <c r="O2387" s="4"/>
      <c r="P2387" s="4"/>
      <c r="Q2387" s="4"/>
      <c r="R2387" s="4"/>
      <c r="S2387" s="4"/>
    </row>
    <row r="2388" spans="4:19" x14ac:dyDescent="0.25">
      <c r="D2388" s="4">
        <f t="shared" si="167"/>
        <v>238.49999999999073</v>
      </c>
      <c r="E2388" s="1">
        <v>266.59219999999999</v>
      </c>
      <c r="F2388" s="1">
        <v>159.9863</v>
      </c>
      <c r="G2388" s="1">
        <v>1.8895210077343034</v>
      </c>
      <c r="H2388" s="1">
        <v>7.6526497668433074E-6</v>
      </c>
      <c r="I2388" s="1">
        <v>0.79712164067335389</v>
      </c>
      <c r="J2388" s="4">
        <f t="shared" si="165"/>
        <v>124.79492971773888</v>
      </c>
      <c r="K2388" s="20">
        <f t="shared" si="166"/>
        <v>1.8827396696612326</v>
      </c>
      <c r="L2388" s="4">
        <f t="shared" si="168"/>
        <v>6.7813380730707973E-3</v>
      </c>
      <c r="M2388" s="4"/>
      <c r="N2388" s="4"/>
      <c r="O2388" s="4"/>
      <c r="P2388" s="4"/>
      <c r="Q2388" s="4"/>
      <c r="R2388" s="4"/>
      <c r="S2388" s="4"/>
    </row>
    <row r="2389" spans="4:19" x14ac:dyDescent="0.25">
      <c r="D2389" s="4">
        <f t="shared" si="167"/>
        <v>238.59999999999073</v>
      </c>
      <c r="E2389" s="1">
        <v>266.69220000000001</v>
      </c>
      <c r="F2389" s="1">
        <v>159.9863</v>
      </c>
      <c r="G2389" s="1">
        <v>1.8895463262056409</v>
      </c>
      <c r="H2389" s="1">
        <v>7.6424228346777809E-6</v>
      </c>
      <c r="I2389" s="1">
        <v>0.79716755657195493</v>
      </c>
      <c r="J2389" s="4">
        <f t="shared" si="165"/>
        <v>124.81034864950351</v>
      </c>
      <c r="K2389" s="20">
        <f t="shared" si="166"/>
        <v>1.8825481165776394</v>
      </c>
      <c r="L2389" s="4">
        <f t="shared" si="168"/>
        <v>6.9982096280014616E-3</v>
      </c>
      <c r="M2389" s="4"/>
      <c r="N2389" s="4"/>
      <c r="O2389" s="4"/>
      <c r="P2389" s="4"/>
      <c r="Q2389" s="4"/>
      <c r="R2389" s="4"/>
      <c r="S2389" s="4"/>
    </row>
    <row r="2390" spans="4:19" x14ac:dyDescent="0.25">
      <c r="D2390" s="4">
        <f t="shared" si="167"/>
        <v>238.69999999999072</v>
      </c>
      <c r="E2390" s="1">
        <v>266.79219999999998</v>
      </c>
      <c r="F2390" s="1">
        <v>159.9863</v>
      </c>
      <c r="G2390" s="1">
        <v>1.8896232370336663</v>
      </c>
      <c r="H2390" s="1">
        <v>7.632221251996068E-6</v>
      </c>
      <c r="I2390" s="1">
        <v>0.79721341110896293</v>
      </c>
      <c r="J2390" s="4">
        <f t="shared" si="165"/>
        <v>124.82574862173169</v>
      </c>
      <c r="K2390" s="20">
        <f t="shared" si="166"/>
        <v>1.8823573281706576</v>
      </c>
      <c r="L2390" s="4">
        <f t="shared" si="168"/>
        <v>7.2659088630087076E-3</v>
      </c>
      <c r="M2390" s="4"/>
      <c r="N2390" s="4"/>
      <c r="O2390" s="4"/>
      <c r="P2390" s="4"/>
      <c r="Q2390" s="4"/>
      <c r="R2390" s="4"/>
      <c r="S2390" s="4"/>
    </row>
    <row r="2391" spans="4:19" x14ac:dyDescent="0.25">
      <c r="D2391" s="4">
        <f t="shared" si="167"/>
        <v>238.79999999999072</v>
      </c>
      <c r="E2391" s="1">
        <v>266.8922</v>
      </c>
      <c r="F2391" s="1">
        <v>159.9863</v>
      </c>
      <c r="G2391" s="1">
        <v>1.8897275363967236</v>
      </c>
      <c r="H2391" s="1">
        <v>7.6220449290586298E-6</v>
      </c>
      <c r="I2391" s="1">
        <v>0.79725920443647491</v>
      </c>
      <c r="J2391" s="4">
        <f t="shared" si="165"/>
        <v>124.84112967917127</v>
      </c>
      <c r="K2391" s="20">
        <f t="shared" si="166"/>
        <v>1.8821673017250538</v>
      </c>
      <c r="L2391" s="4">
        <f t="shared" si="168"/>
        <v>7.5602346716698854E-3</v>
      </c>
      <c r="M2391" s="4"/>
      <c r="N2391" s="4"/>
      <c r="O2391" s="4"/>
      <c r="P2391" s="4"/>
      <c r="Q2391" s="4"/>
      <c r="R2391" s="4"/>
      <c r="S2391" s="4"/>
    </row>
    <row r="2392" spans="4:19" x14ac:dyDescent="0.25">
      <c r="D2392" s="4">
        <f t="shared" si="167"/>
        <v>238.89999999999071</v>
      </c>
      <c r="E2392" s="1">
        <v>266.99220000000003</v>
      </c>
      <c r="F2392" s="1">
        <v>159.9863</v>
      </c>
      <c r="G2392" s="1">
        <v>1.889770689262966</v>
      </c>
      <c r="H2392" s="1">
        <v>7.6118937765330304E-6</v>
      </c>
      <c r="I2392" s="1">
        <v>0.79730493670604929</v>
      </c>
      <c r="J2392" s="4">
        <f t="shared" si="165"/>
        <v>124.85649186641791</v>
      </c>
      <c r="K2392" s="20">
        <f t="shared" si="166"/>
        <v>1.8819780345277615</v>
      </c>
      <c r="L2392" s="4">
        <f t="shared" si="168"/>
        <v>7.7926547352045183E-3</v>
      </c>
      <c r="M2392" s="4"/>
      <c r="N2392" s="4"/>
      <c r="O2392" s="4"/>
      <c r="P2392" s="4"/>
      <c r="Q2392" s="4"/>
      <c r="R2392" s="4"/>
      <c r="S2392" s="4"/>
    </row>
    <row r="2393" spans="4:19" x14ac:dyDescent="0.25">
      <c r="D2393" s="4">
        <f t="shared" si="167"/>
        <v>238.99999999999071</v>
      </c>
      <c r="E2393" s="1">
        <v>267.09219999999999</v>
      </c>
      <c r="F2393" s="1">
        <v>159.9863</v>
      </c>
      <c r="G2393" s="1">
        <v>1.8897745109190167</v>
      </c>
      <c r="H2393" s="1">
        <v>7.6017677054913264E-6</v>
      </c>
      <c r="I2393" s="1">
        <v>0.7973506080687085</v>
      </c>
      <c r="J2393" s="4">
        <f t="shared" si="165"/>
        <v>124.87183522791548</v>
      </c>
      <c r="K2393" s="20">
        <f t="shared" si="166"/>
        <v>1.8817895238680051</v>
      </c>
      <c r="L2393" s="4">
        <f t="shared" si="168"/>
        <v>7.9849870510115828E-3</v>
      </c>
      <c r="M2393" s="4"/>
      <c r="N2393" s="4"/>
      <c r="O2393" s="4"/>
      <c r="P2393" s="4"/>
      <c r="Q2393" s="4"/>
      <c r="R2393" s="4"/>
      <c r="S2393" s="4"/>
    </row>
    <row r="2394" spans="4:19" x14ac:dyDescent="0.25">
      <c r="D2394" s="4">
        <f t="shared" si="167"/>
        <v>239.0999999999907</v>
      </c>
      <c r="E2394" s="1">
        <v>267.19220000000001</v>
      </c>
      <c r="F2394" s="1">
        <v>159.9863</v>
      </c>
      <c r="G2394" s="1">
        <v>1.8897811988171058</v>
      </c>
      <c r="H2394" s="1">
        <v>7.5916666274073227E-6</v>
      </c>
      <c r="I2394" s="1">
        <v>0.79739621867494148</v>
      </c>
      <c r="J2394" s="4">
        <f t="shared" si="165"/>
        <v>124.88715980795689</v>
      </c>
      <c r="K2394" s="20">
        <f t="shared" si="166"/>
        <v>1.8816017670374134</v>
      </c>
      <c r="L2394" s="4">
        <f t="shared" si="168"/>
        <v>8.179431779692381E-3</v>
      </c>
      <c r="M2394" s="4"/>
      <c r="N2394" s="4"/>
      <c r="O2394" s="4"/>
      <c r="P2394" s="4"/>
      <c r="Q2394" s="4"/>
      <c r="R2394" s="4"/>
      <c r="S2394" s="4"/>
    </row>
    <row r="2395" spans="4:19" x14ac:dyDescent="0.25">
      <c r="D2395" s="4">
        <f t="shared" si="167"/>
        <v>239.19999999999069</v>
      </c>
      <c r="E2395" s="1">
        <v>267.29219999999998</v>
      </c>
      <c r="F2395" s="1">
        <v>159.9863</v>
      </c>
      <c r="G2395" s="1">
        <v>1.889737886715195</v>
      </c>
      <c r="H2395" s="1">
        <v>7.5815904541553389E-6</v>
      </c>
      <c r="I2395" s="1">
        <v>0.79744176867470595</v>
      </c>
      <c r="J2395" s="4">
        <f t="shared" si="165"/>
        <v>124.9024656506846</v>
      </c>
      <c r="K2395" s="20">
        <f t="shared" si="166"/>
        <v>1.8814147613301362</v>
      </c>
      <c r="L2395" s="4">
        <f t="shared" si="168"/>
        <v>8.3231253850588605E-3</v>
      </c>
      <c r="M2395" s="4"/>
      <c r="N2395" s="4"/>
      <c r="O2395" s="4"/>
      <c r="P2395" s="4"/>
      <c r="Q2395" s="4"/>
      <c r="R2395" s="4"/>
      <c r="S2395" s="4"/>
    </row>
    <row r="2396" spans="4:19" x14ac:dyDescent="0.25">
      <c r="D2396" s="4">
        <f t="shared" si="167"/>
        <v>239.29999999999069</v>
      </c>
      <c r="E2396" s="1">
        <v>267.3922</v>
      </c>
      <c r="F2396" s="1">
        <v>159.9863</v>
      </c>
      <c r="G2396" s="1">
        <v>1.8896783325750677</v>
      </c>
      <c r="H2396" s="1">
        <v>7.5715390980069868E-6</v>
      </c>
      <c r="I2396" s="1">
        <v>0.79748725821743094</v>
      </c>
      <c r="J2396" s="4">
        <f t="shared" si="165"/>
        <v>124.91775280009165</v>
      </c>
      <c r="K2396" s="20">
        <f t="shared" si="166"/>
        <v>1.8812285040429482</v>
      </c>
      <c r="L2396" s="4">
        <f t="shared" si="168"/>
        <v>8.4498285321195077E-3</v>
      </c>
      <c r="M2396" s="4"/>
      <c r="N2396" s="4"/>
      <c r="O2396" s="4"/>
      <c r="P2396" s="4"/>
      <c r="Q2396" s="4"/>
      <c r="R2396" s="4"/>
      <c r="S2396" s="4"/>
    </row>
    <row r="2397" spans="4:19" x14ac:dyDescent="0.25">
      <c r="D2397" s="4">
        <f t="shared" si="167"/>
        <v>239.39999999999068</v>
      </c>
      <c r="E2397" s="1">
        <v>267.49220000000003</v>
      </c>
      <c r="F2397" s="1">
        <v>159.9863</v>
      </c>
      <c r="G2397" s="1">
        <v>1.8896213262056409</v>
      </c>
      <c r="H2397" s="1">
        <v>7.5615124716302801E-6</v>
      </c>
      <c r="I2397" s="1">
        <v>0.797532687452019</v>
      </c>
      <c r="J2397" s="4">
        <f t="shared" si="165"/>
        <v>124.93302130002184</v>
      </c>
      <c r="K2397" s="20">
        <f t="shared" si="166"/>
        <v>1.8810429924753684</v>
      </c>
      <c r="L2397" s="4">
        <f t="shared" si="168"/>
        <v>8.5783337302725027E-3</v>
      </c>
      <c r="M2397" s="4"/>
      <c r="N2397" s="4"/>
      <c r="O2397" s="4"/>
      <c r="P2397" s="4"/>
      <c r="Q2397" s="4"/>
      <c r="R2397" s="4"/>
      <c r="S2397" s="4"/>
    </row>
    <row r="2398" spans="4:19" x14ac:dyDescent="0.25">
      <c r="D2398" s="4">
        <f t="shared" si="167"/>
        <v>239.49999999999068</v>
      </c>
      <c r="E2398" s="1">
        <v>267.59219999999999</v>
      </c>
      <c r="F2398" s="1">
        <v>159.9863</v>
      </c>
      <c r="G2398" s="1">
        <v>1.8895590650591443</v>
      </c>
      <c r="H2398" s="1">
        <v>7.5515104880859429E-6</v>
      </c>
      <c r="I2398" s="1">
        <v>0.79757805652684877</v>
      </c>
      <c r="J2398" s="4">
        <f t="shared" si="165"/>
        <v>124.94827119417067</v>
      </c>
      <c r="K2398" s="20">
        <f t="shared" si="166"/>
        <v>1.880858223929762</v>
      </c>
      <c r="L2398" s="4">
        <f t="shared" si="168"/>
        <v>8.7008411293822974E-3</v>
      </c>
      <c r="M2398" s="4"/>
      <c r="N2398" s="4"/>
      <c r="O2398" s="4"/>
      <c r="P2398" s="4"/>
      <c r="Q2398" s="4"/>
      <c r="R2398" s="4"/>
      <c r="S2398" s="4"/>
    </row>
    <row r="2399" spans="4:19" x14ac:dyDescent="0.25">
      <c r="D2399" s="4">
        <f t="shared" si="167"/>
        <v>239.59999999999067</v>
      </c>
      <c r="E2399" s="1">
        <v>267.69220000000001</v>
      </c>
      <c r="F2399" s="1">
        <v>159.9863</v>
      </c>
      <c r="G2399" s="1">
        <v>1.8895512625113735</v>
      </c>
      <c r="H2399" s="1">
        <v>7.5415330608268742E-6</v>
      </c>
      <c r="I2399" s="1">
        <v>0.79762336558977731</v>
      </c>
      <c r="J2399" s="4">
        <f t="shared" si="165"/>
        <v>124.96350252608593</v>
      </c>
      <c r="K2399" s="20">
        <f t="shared" si="166"/>
        <v>1.8806741957114514</v>
      </c>
      <c r="L2399" s="4">
        <f t="shared" si="168"/>
        <v>8.877066799922062E-3</v>
      </c>
      <c r="M2399" s="4"/>
      <c r="N2399" s="4"/>
      <c r="O2399" s="4"/>
      <c r="P2399" s="4"/>
      <c r="Q2399" s="4"/>
      <c r="R2399" s="4"/>
      <c r="S2399" s="4"/>
    </row>
    <row r="2400" spans="4:19" x14ac:dyDescent="0.25">
      <c r="D2400" s="4">
        <f t="shared" si="167"/>
        <v>239.69999999999067</v>
      </c>
      <c r="E2400" s="1">
        <v>267.79219999999998</v>
      </c>
      <c r="F2400" s="1">
        <v>159.98599999999999</v>
      </c>
      <c r="G2400" s="1">
        <v>1.8894964854413099</v>
      </c>
      <c r="H2400" s="1">
        <v>7.5308980907826269E-6</v>
      </c>
      <c r="I2400" s="1">
        <v>0.79766861478814222</v>
      </c>
      <c r="J2400" s="4">
        <f t="shared" si="165"/>
        <v>124.97871533916819</v>
      </c>
      <c r="K2400" s="20">
        <f t="shared" si="166"/>
        <v>1.8804791186090284</v>
      </c>
      <c r="L2400" s="4">
        <f t="shared" si="168"/>
        <v>9.0173668322814926E-3</v>
      </c>
      <c r="M2400" s="4"/>
      <c r="N2400" s="4"/>
      <c r="O2400" s="4"/>
      <c r="P2400" s="4"/>
      <c r="Q2400" s="4"/>
      <c r="R2400" s="4"/>
      <c r="S2400" s="4"/>
    </row>
    <row r="2401" spans="4:19" x14ac:dyDescent="0.25">
      <c r="D2401" s="4">
        <f t="shared" si="167"/>
        <v>239.79999999999066</v>
      </c>
      <c r="E2401" s="1">
        <v>267.8922</v>
      </c>
      <c r="F2401" s="1">
        <v>159.98570000000001</v>
      </c>
      <c r="G2401" s="1">
        <v>1.8893542879890806</v>
      </c>
      <c r="H2401" s="1">
        <v>7.520290062115678E-6</v>
      </c>
      <c r="I2401" s="1">
        <v>0.79771380017668692</v>
      </c>
      <c r="J2401" s="4">
        <f t="shared" si="165"/>
        <v>124.99390830069493</v>
      </c>
      <c r="K2401" s="20">
        <f t="shared" si="166"/>
        <v>1.8802848613750913</v>
      </c>
      <c r="L2401" s="4">
        <f t="shared" si="168"/>
        <v>9.0694266139892399E-3</v>
      </c>
      <c r="M2401" s="4"/>
      <c r="N2401" s="4"/>
      <c r="O2401" s="4"/>
      <c r="P2401" s="4"/>
      <c r="Q2401" s="4"/>
      <c r="R2401" s="4"/>
      <c r="S2401" s="4"/>
    </row>
    <row r="2402" spans="4:19" x14ac:dyDescent="0.25">
      <c r="D2402" s="4">
        <f t="shared" si="167"/>
        <v>239.89999999999065</v>
      </c>
      <c r="E2402" s="1">
        <v>267.99220000000003</v>
      </c>
      <c r="F2402" s="1">
        <v>159.98570000000001</v>
      </c>
      <c r="G2402" s="1">
        <v>1.8892327911737938</v>
      </c>
      <c r="H2402" s="1">
        <v>7.5103891789358804E-6</v>
      </c>
      <c r="I2402" s="1">
        <v>0.79775892191705966</v>
      </c>
      <c r="J2402" s="4">
        <f t="shared" si="165"/>
        <v>125.00908145849954</v>
      </c>
      <c r="K2402" s="20">
        <f t="shared" si="166"/>
        <v>1.8801031369640764</v>
      </c>
      <c r="L2402" s="4">
        <f t="shared" si="168"/>
        <v>9.1296542097174527E-3</v>
      </c>
      <c r="M2402" s="4"/>
      <c r="N2402" s="4"/>
      <c r="O2402" s="4"/>
      <c r="P2402" s="4"/>
      <c r="Q2402" s="4"/>
      <c r="R2402" s="4"/>
      <c r="S2402" s="4"/>
    </row>
    <row r="2403" spans="4:19" x14ac:dyDescent="0.25">
      <c r="D2403" s="4">
        <f t="shared" si="167"/>
        <v>239.99999999999065</v>
      </c>
      <c r="E2403" s="1">
        <v>268.09219999999999</v>
      </c>
      <c r="F2403" s="1">
        <v>159.98570000000001</v>
      </c>
      <c r="G2403" s="1">
        <v>1.8891286510464054</v>
      </c>
      <c r="H2403" s="1">
        <v>7.5005124977860732E-6</v>
      </c>
      <c r="I2403" s="1">
        <v>0.79780398425213328</v>
      </c>
      <c r="J2403" s="4">
        <f t="shared" si="165"/>
        <v>125.02423623306197</v>
      </c>
      <c r="K2403" s="20">
        <f t="shared" si="166"/>
        <v>1.8799221417525154</v>
      </c>
      <c r="L2403" s="4">
        <f t="shared" si="168"/>
        <v>9.2065092938899973E-3</v>
      </c>
      <c r="M2403" s="4"/>
      <c r="N2403" s="4"/>
      <c r="O2403" s="4"/>
      <c r="P2403" s="4"/>
      <c r="Q2403" s="4"/>
      <c r="R2403" s="4"/>
      <c r="S2403" s="4"/>
    </row>
    <row r="2404" spans="4:19" x14ac:dyDescent="0.25">
      <c r="D2404" s="4">
        <f t="shared" si="167"/>
        <v>240.09999999999064</v>
      </c>
      <c r="E2404" s="1">
        <v>268.19220000000001</v>
      </c>
      <c r="F2404" s="1">
        <v>159.98570000000001</v>
      </c>
      <c r="G2404" s="1">
        <v>1.8890751478616918</v>
      </c>
      <c r="H2404" s="1">
        <v>7.490659934098182E-6</v>
      </c>
      <c r="I2404" s="1">
        <v>0.79784898732711995</v>
      </c>
      <c r="J2404" s="4">
        <f t="shared" si="165"/>
        <v>125.03937266717998</v>
      </c>
      <c r="K2404" s="20">
        <f t="shared" si="166"/>
        <v>1.8797418730626814</v>
      </c>
      <c r="L2404" s="4">
        <f t="shared" si="168"/>
        <v>9.3332747990104714E-3</v>
      </c>
      <c r="M2404" s="4"/>
      <c r="N2404" s="4"/>
      <c r="O2404" s="4"/>
      <c r="P2404" s="4"/>
      <c r="Q2404" s="4"/>
      <c r="R2404" s="4"/>
      <c r="S2404" s="4"/>
    </row>
    <row r="2405" spans="4:19" x14ac:dyDescent="0.25">
      <c r="D2405" s="4">
        <f t="shared" si="167"/>
        <v>240.19999999999064</v>
      </c>
      <c r="E2405" s="1">
        <v>268.29219999999998</v>
      </c>
      <c r="F2405" s="1">
        <v>159.98570000000001</v>
      </c>
      <c r="G2405" s="1">
        <v>1.889035020473157</v>
      </c>
      <c r="H2405" s="1">
        <v>7.48083140368233E-6</v>
      </c>
      <c r="I2405" s="1">
        <v>0.79789393128672448</v>
      </c>
      <c r="J2405" s="4">
        <f t="shared" si="165"/>
        <v>125.05449080350749</v>
      </c>
      <c r="K2405" s="20">
        <f t="shared" si="166"/>
        <v>1.8795623282204161</v>
      </c>
      <c r="L2405" s="4">
        <f t="shared" si="168"/>
        <v>9.472692252740833E-3</v>
      </c>
      <c r="M2405" s="4"/>
      <c r="N2405" s="4"/>
      <c r="O2405" s="4"/>
      <c r="P2405" s="4"/>
      <c r="Q2405" s="4"/>
      <c r="R2405" s="4"/>
      <c r="S2405" s="4"/>
    </row>
    <row r="2406" spans="4:19" x14ac:dyDescent="0.25">
      <c r="D2406" s="4">
        <f t="shared" si="167"/>
        <v>240.29999999999063</v>
      </c>
      <c r="E2406" s="1">
        <v>268.3922</v>
      </c>
      <c r="F2406" s="1">
        <v>159.98570000000001</v>
      </c>
      <c r="G2406" s="1">
        <v>1.8889964854413097</v>
      </c>
      <c r="H2406" s="1">
        <v>7.4710268227253747E-6</v>
      </c>
      <c r="I2406" s="1">
        <v>0.79793881627514662</v>
      </c>
      <c r="J2406" s="4">
        <f t="shared" si="165"/>
        <v>125.0695906845551</v>
      </c>
      <c r="K2406" s="20">
        <f t="shared" si="166"/>
        <v>1.8793835045552327</v>
      </c>
      <c r="L2406" s="4">
        <f t="shared" si="168"/>
        <v>9.6129808860769828E-3</v>
      </c>
      <c r="M2406" s="4"/>
      <c r="N2406" s="4"/>
      <c r="O2406" s="4"/>
      <c r="P2406" s="4"/>
      <c r="Q2406" s="4"/>
      <c r="R2406" s="4"/>
      <c r="S2406" s="4"/>
    </row>
    <row r="2407" spans="4:19" x14ac:dyDescent="0.25">
      <c r="D2407" s="4">
        <f t="shared" si="167"/>
        <v>240.39999999999063</v>
      </c>
      <c r="E2407" s="1">
        <v>268.49220000000003</v>
      </c>
      <c r="F2407" s="1">
        <v>159.98570000000001</v>
      </c>
      <c r="G2407" s="1">
        <v>1.8889522179253864</v>
      </c>
      <c r="H2407" s="1">
        <v>7.4612461077886701E-6</v>
      </c>
      <c r="I2407" s="1">
        <v>0.797983642436083</v>
      </c>
      <c r="J2407" s="4">
        <f t="shared" si="165"/>
        <v>125.0846723526908</v>
      </c>
      <c r="K2407" s="20">
        <f t="shared" si="166"/>
        <v>1.8792053994004017</v>
      </c>
      <c r="L2407" s="4">
        <f t="shared" si="168"/>
        <v>9.7468185249847128E-3</v>
      </c>
      <c r="M2407" s="4"/>
      <c r="N2407" s="4"/>
      <c r="O2407" s="4"/>
      <c r="P2407" s="4"/>
      <c r="Q2407" s="4"/>
      <c r="R2407" s="4"/>
      <c r="S2407" s="4"/>
    </row>
    <row r="2408" spans="4:19" x14ac:dyDescent="0.25">
      <c r="D2408" s="4">
        <f t="shared" si="167"/>
        <v>240.49999999999062</v>
      </c>
      <c r="E2408" s="1">
        <v>268.59219999999999</v>
      </c>
      <c r="F2408" s="1">
        <v>159.98570000000001</v>
      </c>
      <c r="G2408" s="1">
        <v>1.8888710077343034</v>
      </c>
      <c r="H2408" s="1">
        <v>7.4514891758059332E-6</v>
      </c>
      <c r="I2408" s="1">
        <v>0.79802840991272972</v>
      </c>
      <c r="J2408" s="4">
        <f t="shared" si="165"/>
        <v>125.09973585014075</v>
      </c>
      <c r="K2408" s="20">
        <f t="shared" si="166"/>
        <v>1.8790280100930425</v>
      </c>
      <c r="L2408" s="4">
        <f t="shared" si="168"/>
        <v>9.8429976412608422E-3</v>
      </c>
      <c r="M2408" s="4"/>
      <c r="N2408" s="4"/>
      <c r="O2408" s="4"/>
      <c r="P2408" s="4"/>
      <c r="Q2408" s="4"/>
      <c r="R2408" s="4"/>
      <c r="S2408" s="4"/>
    </row>
    <row r="2409" spans="4:19" x14ac:dyDescent="0.25">
      <c r="D2409" s="4">
        <f t="shared" si="167"/>
        <v>240.59999999999062</v>
      </c>
      <c r="E2409" s="1">
        <v>268.69220000000001</v>
      </c>
      <c r="F2409" s="1">
        <v>159.98570000000001</v>
      </c>
      <c r="G2409" s="1">
        <v>1.8887808803457684</v>
      </c>
      <c r="H2409" s="1">
        <v>7.4417559440813574E-6</v>
      </c>
      <c r="I2409" s="1">
        <v>0.79807311884778454</v>
      </c>
      <c r="J2409" s="4">
        <f t="shared" si="165"/>
        <v>125.11478121898955</v>
      </c>
      <c r="K2409" s="20">
        <f t="shared" si="166"/>
        <v>1.8788513339742181</v>
      </c>
      <c r="L2409" s="4">
        <f t="shared" si="168"/>
        <v>9.9295463715503018E-3</v>
      </c>
      <c r="M2409" s="4"/>
      <c r="N2409" s="4"/>
      <c r="O2409" s="4"/>
      <c r="P2409" s="4"/>
      <c r="Q2409" s="4"/>
      <c r="R2409" s="4"/>
      <c r="S2409" s="4"/>
    </row>
    <row r="2410" spans="4:19" x14ac:dyDescent="0.25">
      <c r="D2410" s="4">
        <f t="shared" si="167"/>
        <v>240.69999999999061</v>
      </c>
      <c r="E2410" s="1">
        <v>268.79219999999998</v>
      </c>
      <c r="F2410" s="1">
        <v>159.98570000000001</v>
      </c>
      <c r="G2410" s="1">
        <v>1.8886579504094625</v>
      </c>
      <c r="H2410" s="1">
        <v>7.4320463302880135E-6</v>
      </c>
      <c r="I2410" s="1">
        <v>0.79811776938344903</v>
      </c>
      <c r="J2410" s="4">
        <f t="shared" si="165"/>
        <v>125.1298085011812</v>
      </c>
      <c r="K2410" s="20">
        <f t="shared" si="166"/>
        <v>1.8786753683890176</v>
      </c>
      <c r="L2410" s="4">
        <f t="shared" si="168"/>
        <v>9.9825820204448856E-3</v>
      </c>
      <c r="M2410" s="4"/>
      <c r="N2410" s="4"/>
      <c r="O2410" s="4"/>
      <c r="P2410" s="4"/>
      <c r="Q2410" s="4"/>
      <c r="R2410" s="4"/>
      <c r="S2410" s="4"/>
    </row>
    <row r="2411" spans="4:19" x14ac:dyDescent="0.25">
      <c r="D2411" s="4">
        <f t="shared" si="167"/>
        <v>240.7999999999906</v>
      </c>
      <c r="E2411" s="1">
        <v>268.8922</v>
      </c>
      <c r="F2411" s="1">
        <v>159.98570000000001</v>
      </c>
      <c r="G2411" s="1">
        <v>1.8884504663330295</v>
      </c>
      <c r="H2411" s="1">
        <v>7.4223602524651385E-6</v>
      </c>
      <c r="I2411" s="1">
        <v>0.79816236166143073</v>
      </c>
      <c r="J2411" s="4">
        <f t="shared" si="165"/>
        <v>125.14481773851932</v>
      </c>
      <c r="K2411" s="20">
        <f t="shared" si="166"/>
        <v>1.8785001106866486</v>
      </c>
      <c r="L2411" s="4">
        <f t="shared" si="168"/>
        <v>9.9503556463809151E-3</v>
      </c>
      <c r="M2411" s="4"/>
      <c r="N2411" s="4"/>
      <c r="O2411" s="4"/>
      <c r="P2411" s="4"/>
      <c r="Q2411" s="4"/>
      <c r="R2411" s="4"/>
      <c r="S2411" s="4"/>
    </row>
    <row r="2412" spans="4:19" x14ac:dyDescent="0.25">
      <c r="D2412" s="4">
        <f t="shared" si="167"/>
        <v>240.8999999999906</v>
      </c>
      <c r="E2412" s="1">
        <v>268.99220000000003</v>
      </c>
      <c r="F2412" s="1">
        <v>159.98570000000001</v>
      </c>
      <c r="G2412" s="1">
        <v>1.8882848612374881</v>
      </c>
      <c r="H2412" s="1">
        <v>7.4126976290164138E-6</v>
      </c>
      <c r="I2412" s="1">
        <v>0.79820689582294557</v>
      </c>
      <c r="J2412" s="4">
        <f t="shared" si="165"/>
        <v>125.15980897266823</v>
      </c>
      <c r="K2412" s="20">
        <f t="shared" si="166"/>
        <v>1.8783255582205178</v>
      </c>
      <c r="L2412" s="4">
        <f t="shared" si="168"/>
        <v>9.9593030169702335E-3</v>
      </c>
      <c r="M2412" s="4"/>
      <c r="N2412" s="4"/>
      <c r="O2412" s="4"/>
      <c r="P2412" s="4"/>
      <c r="Q2412" s="4"/>
      <c r="R2412" s="4"/>
      <c r="S2412" s="4"/>
    </row>
    <row r="2413" spans="4:19" x14ac:dyDescent="0.25">
      <c r="D2413" s="4">
        <f t="shared" si="167"/>
        <v>240.99999999999059</v>
      </c>
      <c r="E2413" s="1">
        <v>269.09219999999999</v>
      </c>
      <c r="F2413" s="1">
        <v>159.98570000000001</v>
      </c>
      <c r="G2413" s="1">
        <v>1.8881670268425836</v>
      </c>
      <c r="H2413" s="1">
        <v>7.4030583787084159E-6</v>
      </c>
      <c r="I2413" s="1">
        <v>0.79825137200871965</v>
      </c>
      <c r="J2413" s="4">
        <f t="shared" si="165"/>
        <v>125.17478224515307</v>
      </c>
      <c r="K2413" s="20">
        <f t="shared" si="166"/>
        <v>1.8781517083483144</v>
      </c>
      <c r="L2413" s="4">
        <f t="shared" si="168"/>
        <v>1.0015318494269287E-2</v>
      </c>
      <c r="M2413" s="4"/>
      <c r="N2413" s="4"/>
      <c r="O2413" s="4"/>
      <c r="P2413" s="4"/>
      <c r="Q2413" s="4"/>
      <c r="R2413" s="4"/>
      <c r="S2413" s="4"/>
    </row>
    <row r="2414" spans="4:19" x14ac:dyDescent="0.25">
      <c r="D2414" s="4">
        <f t="shared" si="167"/>
        <v>241.09999999999059</v>
      </c>
      <c r="E2414" s="1">
        <v>269.19220000000001</v>
      </c>
      <c r="F2414" s="1">
        <v>159.98570000000001</v>
      </c>
      <c r="G2414" s="1">
        <v>1.8880604981801632</v>
      </c>
      <c r="H2414" s="1">
        <v>7.3934424206684042E-6</v>
      </c>
      <c r="I2414" s="1">
        <v>0.7982957903589919</v>
      </c>
      <c r="J2414" s="4">
        <f t="shared" si="165"/>
        <v>125.1897375973607</v>
      </c>
      <c r="K2414" s="20">
        <f t="shared" si="166"/>
        <v>1.877978558432098</v>
      </c>
      <c r="L2414" s="4">
        <f t="shared" si="168"/>
        <v>1.008193974806515E-2</v>
      </c>
      <c r="M2414" s="4"/>
      <c r="N2414" s="4"/>
      <c r="O2414" s="4"/>
      <c r="P2414" s="4"/>
      <c r="Q2414" s="4"/>
      <c r="R2414" s="4"/>
      <c r="S2414" s="4"/>
    </row>
    <row r="2415" spans="4:19" x14ac:dyDescent="0.25">
      <c r="D2415" s="4">
        <f t="shared" si="167"/>
        <v>241.19999999999058</v>
      </c>
      <c r="E2415" s="1">
        <v>269.29219999999998</v>
      </c>
      <c r="F2415" s="1">
        <v>159.98570000000001</v>
      </c>
      <c r="G2415" s="1">
        <v>1.8879968039126473</v>
      </c>
      <c r="H2415" s="1">
        <v>7.3838496743819965E-6</v>
      </c>
      <c r="I2415" s="1">
        <v>0.79834015101351585</v>
      </c>
      <c r="J2415" s="4">
        <f t="shared" si="165"/>
        <v>125.20467507054025</v>
      </c>
      <c r="K2415" s="20">
        <f t="shared" si="166"/>
        <v>1.877806105838371</v>
      </c>
      <c r="L2415" s="4">
        <f t="shared" si="168"/>
        <v>1.0190698074276305E-2</v>
      </c>
      <c r="M2415" s="4"/>
      <c r="N2415" s="4"/>
      <c r="O2415" s="4"/>
      <c r="P2415" s="4"/>
      <c r="Q2415" s="4"/>
      <c r="R2415" s="4"/>
      <c r="S2415" s="4"/>
    </row>
    <row r="2416" spans="4:19" x14ac:dyDescent="0.25">
      <c r="D2416" s="4">
        <f t="shared" si="167"/>
        <v>241.29999999999058</v>
      </c>
      <c r="E2416" s="1">
        <v>269.3922</v>
      </c>
      <c r="F2416" s="1">
        <v>159.98570000000001</v>
      </c>
      <c r="G2416" s="1">
        <v>1.8879348612374882</v>
      </c>
      <c r="H2416" s="1">
        <v>7.3742800596917918E-6</v>
      </c>
      <c r="I2416" s="1">
        <v>0.79838445411156211</v>
      </c>
      <c r="J2416" s="4">
        <f t="shared" si="165"/>
        <v>125.21959470580362</v>
      </c>
      <c r="K2416" s="20">
        <f t="shared" si="166"/>
        <v>1.877634347938163</v>
      </c>
      <c r="L2416" s="4">
        <f t="shared" si="168"/>
        <v>1.0300513299325242E-2</v>
      </c>
      <c r="M2416" s="4"/>
      <c r="N2416" s="4"/>
      <c r="O2416" s="4"/>
      <c r="P2416" s="4"/>
      <c r="Q2416" s="4"/>
      <c r="R2416" s="4"/>
      <c r="S2416" s="4"/>
    </row>
    <row r="2417" spans="4:19" x14ac:dyDescent="0.25">
      <c r="D2417" s="4">
        <f t="shared" si="167"/>
        <v>241.39999999999057</v>
      </c>
      <c r="E2417" s="1">
        <v>269.49220000000003</v>
      </c>
      <c r="F2417" s="1">
        <v>159.98570000000001</v>
      </c>
      <c r="G2417" s="1">
        <v>1.8878479185623289</v>
      </c>
      <c r="H2417" s="1">
        <v>7.3647334967957023E-6</v>
      </c>
      <c r="I2417" s="1">
        <v>0.79842869979192033</v>
      </c>
      <c r="J2417" s="4">
        <f t="shared" si="165"/>
        <v>125.23449654412605</v>
      </c>
      <c r="K2417" s="20">
        <f t="shared" si="166"/>
        <v>1.8774632821071089</v>
      </c>
      <c r="L2417" s="4">
        <f t="shared" si="168"/>
        <v>1.0384636455220031E-2</v>
      </c>
      <c r="M2417" s="4"/>
      <c r="N2417" s="4"/>
      <c r="O2417" s="4"/>
      <c r="P2417" s="4"/>
      <c r="Q2417" s="4"/>
      <c r="R2417" s="4"/>
      <c r="S2417" s="4"/>
    </row>
    <row r="2418" spans="4:19" x14ac:dyDescent="0.25">
      <c r="D2418" s="4">
        <f t="shared" si="167"/>
        <v>241.49999999999056</v>
      </c>
      <c r="E2418" s="1">
        <v>269.59219999999999</v>
      </c>
      <c r="F2418" s="1">
        <v>159.98570000000001</v>
      </c>
      <c r="G2418" s="1">
        <v>1.8877374090081886</v>
      </c>
      <c r="H2418" s="1">
        <v>7.3552099062439849E-6</v>
      </c>
      <c r="I2418" s="1">
        <v>0.79847288819290108</v>
      </c>
      <c r="J2418" s="4">
        <f t="shared" si="165"/>
        <v>125.24938062634695</v>
      </c>
      <c r="K2418" s="20">
        <f t="shared" si="166"/>
        <v>1.8772929057255203</v>
      </c>
      <c r="L2418" s="4">
        <f t="shared" si="168"/>
        <v>1.0444503282668327E-2</v>
      </c>
      <c r="M2418" s="4"/>
      <c r="N2418" s="4"/>
      <c r="O2418" s="4"/>
      <c r="P2418" s="4"/>
      <c r="Q2418" s="4"/>
      <c r="R2418" s="4"/>
      <c r="S2418" s="4"/>
    </row>
    <row r="2419" spans="4:19" x14ac:dyDescent="0.25">
      <c r="D2419" s="4">
        <f t="shared" si="167"/>
        <v>241.59999999999056</v>
      </c>
      <c r="E2419" s="1">
        <v>269.69220000000001</v>
      </c>
      <c r="F2419" s="1">
        <v>159.98570000000001</v>
      </c>
      <c r="G2419" s="1">
        <v>1.8875913898999086</v>
      </c>
      <c r="H2419" s="1">
        <v>7.3457092089385525E-6</v>
      </c>
      <c r="I2419" s="1">
        <v>0.79851701945233855</v>
      </c>
      <c r="J2419" s="4">
        <f t="shared" si="165"/>
        <v>125.26424699317008</v>
      </c>
      <c r="K2419" s="20">
        <f t="shared" si="166"/>
        <v>1.8771232161784657</v>
      </c>
      <c r="L2419" s="4">
        <f t="shared" si="168"/>
        <v>1.046817372144293E-2</v>
      </c>
      <c r="M2419" s="4"/>
      <c r="N2419" s="4"/>
      <c r="O2419" s="4"/>
      <c r="P2419" s="4"/>
      <c r="Q2419" s="4"/>
      <c r="R2419" s="4"/>
      <c r="S2419" s="4"/>
    </row>
    <row r="2420" spans="4:19" x14ac:dyDescent="0.25">
      <c r="D2420" s="4">
        <f t="shared" si="167"/>
        <v>241.69999999999055</v>
      </c>
      <c r="E2420" s="1">
        <v>269.79219999999998</v>
      </c>
      <c r="F2420" s="1">
        <v>159.98509999999999</v>
      </c>
      <c r="G2420" s="1">
        <v>1.8873738739763415</v>
      </c>
      <c r="H2420" s="1">
        <v>7.3348989952760223E-6</v>
      </c>
      <c r="I2420" s="1">
        <v>0.79856109370759221</v>
      </c>
      <c r="J2420" s="4">
        <f t="shared" si="165"/>
        <v>125.27909568516449</v>
      </c>
      <c r="K2420" s="20">
        <f t="shared" si="166"/>
        <v>1.8769319498534536</v>
      </c>
      <c r="L2420" s="4">
        <f t="shared" si="168"/>
        <v>1.0441924122887913E-2</v>
      </c>
      <c r="M2420" s="4"/>
      <c r="N2420" s="4"/>
      <c r="O2420" s="4"/>
      <c r="P2420" s="4"/>
      <c r="Q2420" s="4"/>
      <c r="R2420" s="4"/>
      <c r="S2420" s="4"/>
    </row>
    <row r="2421" spans="4:19" x14ac:dyDescent="0.25">
      <c r="D2421" s="4">
        <f t="shared" si="167"/>
        <v>241.79999999999055</v>
      </c>
      <c r="E2421" s="1">
        <v>269.8922</v>
      </c>
      <c r="F2421" s="1">
        <v>159.98439999999999</v>
      </c>
      <c r="G2421" s="1">
        <v>1.887175147861692</v>
      </c>
      <c r="H2421" s="1">
        <v>7.3238947791679312E-6</v>
      </c>
      <c r="I2421" s="1">
        <v>0.79860510310156385</v>
      </c>
      <c r="J2421" s="4">
        <f t="shared" si="165"/>
        <v>125.29392404916251</v>
      </c>
      <c r="K2421" s="20">
        <f t="shared" si="166"/>
        <v>1.876737834178249</v>
      </c>
      <c r="L2421" s="4">
        <f t="shared" si="168"/>
        <v>1.0437313683443028E-2</v>
      </c>
      <c r="M2421" s="4"/>
      <c r="N2421" s="4"/>
      <c r="O2421" s="4"/>
      <c r="P2421" s="4"/>
      <c r="Q2421" s="4"/>
      <c r="R2421" s="4"/>
      <c r="S2421" s="4"/>
    </row>
    <row r="2422" spans="4:19" x14ac:dyDescent="0.25">
      <c r="D2422" s="4">
        <f t="shared" si="167"/>
        <v>241.89999999999054</v>
      </c>
      <c r="E2422" s="1">
        <v>269.99220000000003</v>
      </c>
      <c r="F2422" s="1">
        <v>159.98439999999999</v>
      </c>
      <c r="G2422" s="1">
        <v>1.887049351683348</v>
      </c>
      <c r="H2422" s="1">
        <v>7.3144693158004561E-6</v>
      </c>
      <c r="I2422" s="1">
        <v>0.79864904647023882</v>
      </c>
      <c r="J2422" s="4">
        <f t="shared" si="165"/>
        <v>125.30873168640625</v>
      </c>
      <c r="K2422" s="20">
        <f t="shared" si="166"/>
        <v>1.8765703929202655</v>
      </c>
      <c r="L2422" s="4">
        <f t="shared" si="168"/>
        <v>1.0478958763082469E-2</v>
      </c>
      <c r="M2422" s="4"/>
      <c r="N2422" s="4"/>
      <c r="O2422" s="4"/>
      <c r="P2422" s="4"/>
      <c r="Q2422" s="4"/>
      <c r="R2422" s="4"/>
      <c r="S2422" s="4"/>
    </row>
    <row r="2423" spans="4:19" x14ac:dyDescent="0.25">
      <c r="D2423" s="4">
        <f t="shared" si="167"/>
        <v>241.99999999999054</v>
      </c>
      <c r="E2423" s="1">
        <v>270.09219999999999</v>
      </c>
      <c r="F2423" s="1">
        <v>159.98439999999999</v>
      </c>
      <c r="G2423" s="1">
        <v>1.8869716446769786</v>
      </c>
      <c r="H2423" s="1">
        <v>7.3050664085155287E-6</v>
      </c>
      <c r="I2423" s="1">
        <v>0.79869293328613356</v>
      </c>
      <c r="J2423" s="4">
        <f t="shared" si="165"/>
        <v>125.3235217827376</v>
      </c>
      <c r="K2423" s="20">
        <f t="shared" si="166"/>
        <v>1.8764036272727533</v>
      </c>
      <c r="L2423" s="4">
        <f t="shared" si="168"/>
        <v>1.0568017404225305E-2</v>
      </c>
      <c r="M2423" s="4"/>
      <c r="N2423" s="4"/>
      <c r="O2423" s="4"/>
      <c r="P2423" s="4"/>
      <c r="Q2423" s="4"/>
      <c r="R2423" s="4"/>
      <c r="S2423" s="4"/>
    </row>
    <row r="2424" spans="4:19" x14ac:dyDescent="0.25">
      <c r="D2424" s="4">
        <f t="shared" si="167"/>
        <v>242.09999999999053</v>
      </c>
      <c r="E2424" s="1">
        <v>270.19220000000001</v>
      </c>
      <c r="F2424" s="1">
        <v>159.98439999999999</v>
      </c>
      <c r="G2424" s="1">
        <v>1.8868689376706091</v>
      </c>
      <c r="H2424" s="1">
        <v>7.2956859800494606E-6</v>
      </c>
      <c r="I2424" s="1">
        <v>0.79873676368458468</v>
      </c>
      <c r="J2424" s="4">
        <f t="shared" si="165"/>
        <v>125.33829437814927</v>
      </c>
      <c r="K2424" s="20">
        <f t="shared" si="166"/>
        <v>1.8762375346474793</v>
      </c>
      <c r="L2424" s="4">
        <f t="shared" si="168"/>
        <v>1.0631403023129815E-2</v>
      </c>
      <c r="M2424" s="4"/>
      <c r="N2424" s="4"/>
      <c r="O2424" s="4"/>
      <c r="P2424" s="4"/>
      <c r="Q2424" s="4"/>
      <c r="R2424" s="4"/>
      <c r="S2424" s="4"/>
    </row>
    <row r="2425" spans="4:19" x14ac:dyDescent="0.25">
      <c r="D2425" s="4">
        <f t="shared" si="167"/>
        <v>242.19999999999052</v>
      </c>
      <c r="E2425" s="1">
        <v>270.29219999999998</v>
      </c>
      <c r="F2425" s="1">
        <v>159.98439999999999</v>
      </c>
      <c r="G2425" s="1">
        <v>1.8867694153776156</v>
      </c>
      <c r="H2425" s="1">
        <v>7.2863279534784068E-6</v>
      </c>
      <c r="I2425" s="1">
        <v>0.79878053780046498</v>
      </c>
      <c r="J2425" s="4">
        <f t="shared" si="165"/>
        <v>125.35304951250203</v>
      </c>
      <c r="K2425" s="20">
        <f t="shared" si="166"/>
        <v>1.8760721124614028</v>
      </c>
      <c r="L2425" s="4">
        <f t="shared" si="168"/>
        <v>1.0697302916212736E-2</v>
      </c>
      <c r="M2425" s="4"/>
      <c r="N2425" s="4"/>
      <c r="O2425" s="4"/>
      <c r="P2425" s="4"/>
      <c r="Q2425" s="4"/>
      <c r="R2425" s="4"/>
      <c r="S2425" s="4"/>
    </row>
    <row r="2426" spans="4:19" x14ac:dyDescent="0.25">
      <c r="D2426" s="4">
        <f t="shared" si="167"/>
        <v>242.29999999999052</v>
      </c>
      <c r="E2426" s="1">
        <v>270.3922</v>
      </c>
      <c r="F2426" s="1">
        <v>159.98439999999999</v>
      </c>
      <c r="G2426" s="1">
        <v>1.8866877274795264</v>
      </c>
      <c r="H2426" s="1">
        <v>7.2769922522162765E-6</v>
      </c>
      <c r="I2426" s="1">
        <v>0.79882425576818583</v>
      </c>
      <c r="J2426" s="4">
        <f t="shared" si="165"/>
        <v>125.36778722552552</v>
      </c>
      <c r="K2426" s="20">
        <f t="shared" si="166"/>
        <v>1.8759073581367385</v>
      </c>
      <c r="L2426" s="4">
        <f t="shared" si="168"/>
        <v>1.0780369342787921E-2</v>
      </c>
      <c r="M2426" s="4"/>
      <c r="N2426" s="4"/>
      <c r="O2426" s="4"/>
      <c r="P2426" s="4"/>
      <c r="Q2426" s="4"/>
      <c r="R2426" s="4"/>
      <c r="S2426" s="4"/>
    </row>
    <row r="2427" spans="4:19" x14ac:dyDescent="0.25">
      <c r="D2427" s="4">
        <f t="shared" si="167"/>
        <v>242.39999999999051</v>
      </c>
      <c r="E2427" s="1">
        <v>270.49220000000003</v>
      </c>
      <c r="F2427" s="1">
        <v>159.98439999999999</v>
      </c>
      <c r="G2427" s="1">
        <v>1.8865931414922652</v>
      </c>
      <c r="H2427" s="1">
        <v>7.2676788000125023E-6</v>
      </c>
      <c r="I2427" s="1">
        <v>0.79886791772169918</v>
      </c>
      <c r="J2427" s="4">
        <f t="shared" si="165"/>
        <v>125.38250755681855</v>
      </c>
      <c r="K2427" s="20">
        <f t="shared" si="166"/>
        <v>1.8757432691010223</v>
      </c>
      <c r="L2427" s="4">
        <f t="shared" si="168"/>
        <v>1.084987239124291E-2</v>
      </c>
      <c r="M2427" s="4"/>
      <c r="N2427" s="4"/>
      <c r="O2427" s="4"/>
      <c r="P2427" s="4"/>
      <c r="Q2427" s="4"/>
      <c r="R2427" s="4"/>
      <c r="S2427" s="4"/>
    </row>
    <row r="2428" spans="4:19" x14ac:dyDescent="0.25">
      <c r="D2428" s="4">
        <f t="shared" si="167"/>
        <v>242.49999999999051</v>
      </c>
      <c r="E2428" s="1">
        <v>270.59219999999999</v>
      </c>
      <c r="F2428" s="1">
        <v>159.98439999999999</v>
      </c>
      <c r="G2428" s="1">
        <v>1.8864834281164691</v>
      </c>
      <c r="H2428" s="1">
        <v>7.2583875209512979E-6</v>
      </c>
      <c r="I2428" s="1">
        <v>0.79891152379449926</v>
      </c>
      <c r="J2428" s="4">
        <f t="shared" si="165"/>
        <v>125.39721054584984</v>
      </c>
      <c r="K2428" s="20">
        <f t="shared" si="166"/>
        <v>1.8755798427871733</v>
      </c>
      <c r="L2428" s="4">
        <f t="shared" si="168"/>
        <v>1.0903585329295806E-2</v>
      </c>
      <c r="M2428" s="4"/>
      <c r="N2428" s="4"/>
      <c r="O2428" s="4"/>
      <c r="P2428" s="4"/>
      <c r="Q2428" s="4"/>
      <c r="R2428" s="4"/>
      <c r="S2428" s="4"/>
    </row>
    <row r="2429" spans="4:19" x14ac:dyDescent="0.25">
      <c r="D2429" s="4">
        <f t="shared" si="167"/>
        <v>242.5999999999905</v>
      </c>
      <c r="E2429" s="1">
        <v>270.69220000000001</v>
      </c>
      <c r="F2429" s="1">
        <v>159.98439999999999</v>
      </c>
      <c r="G2429" s="1">
        <v>1.8863480777979977</v>
      </c>
      <c r="H2429" s="1">
        <v>7.2491183394486195E-6</v>
      </c>
      <c r="I2429" s="1">
        <v>0.79895507411962496</v>
      </c>
      <c r="J2429" s="4">
        <f t="shared" si="165"/>
        <v>125.41189623195845</v>
      </c>
      <c r="K2429" s="20">
        <f t="shared" si="166"/>
        <v>1.8754170766335525</v>
      </c>
      <c r="L2429" s="4">
        <f t="shared" si="168"/>
        <v>1.0931001164445231E-2</v>
      </c>
      <c r="M2429" s="4"/>
      <c r="N2429" s="4"/>
      <c r="O2429" s="4"/>
      <c r="P2429" s="4"/>
      <c r="Q2429" s="4"/>
      <c r="R2429" s="4"/>
      <c r="S2429" s="4"/>
    </row>
    <row r="2430" spans="4:19" x14ac:dyDescent="0.25">
      <c r="D2430" s="4">
        <f t="shared" si="167"/>
        <v>242.6999999999905</v>
      </c>
      <c r="E2430" s="1">
        <v>270.79219999999998</v>
      </c>
      <c r="F2430" s="1">
        <v>159.98439999999999</v>
      </c>
      <c r="G2430" s="1">
        <v>1.8862109758871697</v>
      </c>
      <c r="H2430" s="1">
        <v>7.2398711802514248E-6</v>
      </c>
      <c r="I2430" s="1">
        <v>0.79899856882966169</v>
      </c>
      <c r="J2430" s="4">
        <f t="shared" si="165"/>
        <v>125.42656465435451</v>
      </c>
      <c r="K2430" s="20">
        <f t="shared" si="166"/>
        <v>1.8752549680840243</v>
      </c>
      <c r="L2430" s="4">
        <f t="shared" si="168"/>
        <v>1.0956007803145429E-2</v>
      </c>
      <c r="M2430" s="4"/>
      <c r="N2430" s="4"/>
      <c r="O2430" s="4"/>
      <c r="P2430" s="4"/>
      <c r="Q2430" s="4"/>
      <c r="R2430" s="4"/>
      <c r="S2430" s="4"/>
    </row>
    <row r="2431" spans="4:19" x14ac:dyDescent="0.25">
      <c r="D2431" s="4">
        <f t="shared" si="167"/>
        <v>242.79999999999049</v>
      </c>
      <c r="E2431" s="1">
        <v>270.8922</v>
      </c>
      <c r="F2431" s="1">
        <v>159.98439999999999</v>
      </c>
      <c r="G2431" s="1">
        <v>1.8861555618744308</v>
      </c>
      <c r="H2431" s="1">
        <v>7.2306459684351604E-6</v>
      </c>
      <c r="I2431" s="1">
        <v>0.79904200805674319</v>
      </c>
      <c r="J2431" s="4">
        <f t="shared" si="165"/>
        <v>125.4412158521194</v>
      </c>
      <c r="K2431" s="20">
        <f t="shared" si="166"/>
        <v>1.8750935145880145</v>
      </c>
      <c r="L2431" s="4">
        <f t="shared" si="168"/>
        <v>1.1062047286416243E-2</v>
      </c>
      <c r="M2431" s="4"/>
      <c r="N2431" s="4"/>
      <c r="O2431" s="4"/>
      <c r="P2431" s="4"/>
      <c r="Q2431" s="4"/>
      <c r="R2431" s="4"/>
      <c r="S2431" s="4"/>
    </row>
    <row r="2432" spans="4:19" x14ac:dyDescent="0.25">
      <c r="D2432" s="4">
        <f t="shared" si="167"/>
        <v>242.89999999999048</v>
      </c>
      <c r="E2432" s="1">
        <v>270.99220000000003</v>
      </c>
      <c r="F2432" s="1">
        <v>159.98439999999999</v>
      </c>
      <c r="G2432" s="1">
        <v>1.8861195746132844</v>
      </c>
      <c r="H2432" s="1">
        <v>7.2214426294030348E-6</v>
      </c>
      <c r="I2432" s="1">
        <v>0.79908539193255379</v>
      </c>
      <c r="J2432" s="4">
        <f t="shared" si="165"/>
        <v>125.45584986420673</v>
      </c>
      <c r="K2432" s="20">
        <f t="shared" si="166"/>
        <v>1.8749327136005687</v>
      </c>
      <c r="L2432" s="4">
        <f t="shared" si="168"/>
        <v>1.118686101271571E-2</v>
      </c>
      <c r="M2432" s="4"/>
      <c r="N2432" s="4"/>
      <c r="O2432" s="4"/>
      <c r="P2432" s="4"/>
      <c r="Q2432" s="4"/>
      <c r="R2432" s="4"/>
      <c r="S2432" s="4"/>
    </row>
    <row r="2433" spans="4:13" x14ac:dyDescent="0.25">
      <c r="D2433" s="4">
        <f t="shared" si="167"/>
        <v>242.99999999999048</v>
      </c>
      <c r="E2433" s="1">
        <v>271.09219999999999</v>
      </c>
      <c r="F2433" s="1">
        <v>159.98439999999999</v>
      </c>
      <c r="G2433" s="1">
        <v>1.8860933007279339</v>
      </c>
      <c r="H2433" s="1">
        <v>7.2122610888828724E-6</v>
      </c>
      <c r="I2433" s="1">
        <v>0.79912872058833018</v>
      </c>
      <c r="J2433" s="4">
        <f t="shared" si="165"/>
        <v>125.47046672944265</v>
      </c>
      <c r="K2433" s="20">
        <f t="shared" si="166"/>
        <v>1.8747725625824045</v>
      </c>
      <c r="L2433" s="4">
        <f t="shared" si="168"/>
        <v>1.1320738145529363E-2</v>
      </c>
      <c r="M2433" s="4"/>
    </row>
    <row r="2434" spans="4:13" x14ac:dyDescent="0.25">
      <c r="D2434" s="4">
        <f t="shared" si="167"/>
        <v>243.09999999999047</v>
      </c>
      <c r="E2434" s="1">
        <v>271.19220000000001</v>
      </c>
      <c r="F2434" s="1">
        <v>159.98439999999999</v>
      </c>
      <c r="G2434" s="1">
        <v>1.886075784804367</v>
      </c>
      <c r="H2434" s="1">
        <v>7.2031012729270361E-6</v>
      </c>
      <c r="I2434" s="1">
        <v>0.79917199415486351</v>
      </c>
      <c r="J2434" s="4">
        <f t="shared" si="165"/>
        <v>125.48506648652636</v>
      </c>
      <c r="K2434" s="20">
        <f t="shared" si="166"/>
        <v>1.8746130589999712</v>
      </c>
      <c r="L2434" s="4">
        <f t="shared" si="168"/>
        <v>1.1462725804395779E-2</v>
      </c>
      <c r="M2434" s="4"/>
    </row>
    <row r="2435" spans="4:13" x14ac:dyDescent="0.25">
      <c r="D2435" s="4">
        <f t="shared" si="167"/>
        <v>243.19999999999047</v>
      </c>
      <c r="E2435" s="1">
        <v>271.29219999999998</v>
      </c>
      <c r="F2435" s="1">
        <v>159.98439999999999</v>
      </c>
      <c r="G2435" s="1">
        <v>1.8860611351228385</v>
      </c>
      <c r="H2435" s="1">
        <v>7.1939631079091664E-6</v>
      </c>
      <c r="I2435" s="1">
        <v>0.79921521276250107</v>
      </c>
      <c r="J2435" s="4">
        <f t="shared" si="165"/>
        <v>125.49964917403071</v>
      </c>
      <c r="K2435" s="20">
        <f t="shared" si="166"/>
        <v>1.8744542003255007</v>
      </c>
      <c r="L2435" s="4">
        <f t="shared" si="168"/>
        <v>1.1606934797337765E-2</v>
      </c>
      <c r="M2435" s="4"/>
    </row>
    <row r="2436" spans="4:13" x14ac:dyDescent="0.25">
      <c r="D2436" s="4">
        <f t="shared" si="167"/>
        <v>243.29999999999046</v>
      </c>
      <c r="E2436" s="1">
        <v>271.3922</v>
      </c>
      <c r="F2436" s="1">
        <v>159.98439999999999</v>
      </c>
      <c r="G2436" s="1">
        <v>1.8860378867151952</v>
      </c>
      <c r="H2436" s="1">
        <v>7.1848465205236192E-6</v>
      </c>
      <c r="I2436" s="1">
        <v>0.79925837654114851</v>
      </c>
      <c r="J2436" s="4">
        <f t="shared" ref="J2436:J2499" si="169">$B$2+($B$3-$B$2)*$B$4*I2436/(1-(1-$B$4)*I2436)</f>
        <v>125.51421483040264</v>
      </c>
      <c r="K2436" s="20">
        <f t="shared" ref="K2436:K2499" si="170">$B$19+$B$20*I2436+$B$21*F2436+($B$22+$B$23*F2436-$B$19-$B$20*I2436-$B$21*F2436)/(1+EXP($B$24*(F2436-J2436-$B$25-$B$26*F2436)))</f>
        <v>1.8742959840370605</v>
      </c>
      <c r="L2436" s="4">
        <f t="shared" si="168"/>
        <v>1.1741902678134686E-2</v>
      </c>
      <c r="M2436" s="4"/>
    </row>
    <row r="2437" spans="4:13" x14ac:dyDescent="0.25">
      <c r="D2437" s="4">
        <f t="shared" ref="D2437:D2500" si="171">D2436+0.1</f>
        <v>243.39999999999046</v>
      </c>
      <c r="E2437" s="1">
        <v>271.49220000000003</v>
      </c>
      <c r="F2437" s="1">
        <v>159.98439999999999</v>
      </c>
      <c r="G2437" s="1">
        <v>1.8860316765241123</v>
      </c>
      <c r="H2437" s="1">
        <v>7.1757514377831877E-6</v>
      </c>
      <c r="I2437" s="1">
        <v>0.7993014856202717</v>
      </c>
      <c r="J2437" s="4">
        <f t="shared" si="169"/>
        <v>125.52876349396399</v>
      </c>
      <c r="K2437" s="20">
        <f t="shared" si="170"/>
        <v>1.8741384076186027</v>
      </c>
      <c r="L2437" s="4">
        <f t="shared" si="168"/>
        <v>1.1893268905509569E-2</v>
      </c>
      <c r="M2437" s="4"/>
    </row>
    <row r="2438" spans="4:13" x14ac:dyDescent="0.25">
      <c r="D2438" s="4">
        <f t="shared" si="171"/>
        <v>243.49999999999045</v>
      </c>
      <c r="E2438" s="1">
        <v>271.59219999999999</v>
      </c>
      <c r="F2438" s="1">
        <v>159.98439999999999</v>
      </c>
      <c r="G2438" s="1">
        <v>1.8860528548680613</v>
      </c>
      <c r="H2438" s="1">
        <v>7.1666777870177575E-6</v>
      </c>
      <c r="I2438" s="1">
        <v>0.79934454012889844</v>
      </c>
      <c r="J2438" s="4">
        <f t="shared" si="169"/>
        <v>125.54329520291168</v>
      </c>
      <c r="K2438" s="20">
        <f t="shared" si="170"/>
        <v>1.873981468560018</v>
      </c>
      <c r="L2438" s="4">
        <f t="shared" si="168"/>
        <v>1.2071386308043275E-2</v>
      </c>
      <c r="M2438" s="4"/>
    </row>
    <row r="2439" spans="4:13" x14ac:dyDescent="0.25">
      <c r="D2439" s="4">
        <f t="shared" si="171"/>
        <v>243.59999999999044</v>
      </c>
      <c r="E2439" s="1">
        <v>271.69220000000001</v>
      </c>
      <c r="F2439" s="1">
        <v>159.98439999999999</v>
      </c>
      <c r="G2439" s="1">
        <v>1.8860718039126474</v>
      </c>
      <c r="H2439" s="1">
        <v>7.1576254958723666E-6</v>
      </c>
      <c r="I2439" s="1">
        <v>0.79938754019562053</v>
      </c>
      <c r="J2439" s="4">
        <f t="shared" si="169"/>
        <v>125.55780999531839</v>
      </c>
      <c r="K2439" s="20">
        <f t="shared" si="170"/>
        <v>1.8738251643571828</v>
      </c>
      <c r="L2439" s="4">
        <f t="shared" si="168"/>
        <v>1.2246639555464567E-2</v>
      </c>
      <c r="M2439" s="4"/>
    </row>
    <row r="2440" spans="4:13" x14ac:dyDescent="0.25">
      <c r="D2440" s="4">
        <f t="shared" si="171"/>
        <v>243.69999999999044</v>
      </c>
      <c r="E2440" s="1">
        <v>271.79219999999998</v>
      </c>
      <c r="F2440" s="1">
        <v>159.98400000000001</v>
      </c>
      <c r="G2440" s="1">
        <v>1.8861439376706091</v>
      </c>
      <c r="H2440" s="1">
        <v>7.1477266249963447E-6</v>
      </c>
      <c r="I2440" s="1">
        <v>0.79943048594859578</v>
      </c>
      <c r="J2440" s="4">
        <f t="shared" si="169"/>
        <v>125.57230790913303</v>
      </c>
      <c r="K2440" s="20">
        <f t="shared" si="170"/>
        <v>1.8736554946454005</v>
      </c>
      <c r="L2440" s="4">
        <f t="shared" si="168"/>
        <v>1.2488443025208573E-2</v>
      </c>
      <c r="M2440" s="4"/>
    </row>
    <row r="2441" spans="4:13" x14ac:dyDescent="0.25">
      <c r="D2441" s="4">
        <f t="shared" si="171"/>
        <v>243.79999999999043</v>
      </c>
      <c r="E2441" s="1">
        <v>271.8922</v>
      </c>
      <c r="F2441" s="1">
        <v>159.98339999999999</v>
      </c>
      <c r="G2441" s="1">
        <v>1.8862528548680613</v>
      </c>
      <c r="H2441" s="1">
        <v>7.1374187593307007E-6</v>
      </c>
      <c r="I2441" s="1">
        <v>0.79947337230834581</v>
      </c>
      <c r="J2441" s="4">
        <f t="shared" si="169"/>
        <v>125.58678722403451</v>
      </c>
      <c r="K2441" s="20">
        <f t="shared" si="170"/>
        <v>1.8734795830364501</v>
      </c>
      <c r="L2441" s="4">
        <f t="shared" si="168"/>
        <v>1.2773271831611144E-2</v>
      </c>
      <c r="M2441" s="4"/>
    </row>
    <row r="2442" spans="4:13" x14ac:dyDescent="0.25">
      <c r="D2442" s="4">
        <f t="shared" si="171"/>
        <v>243.89999999999043</v>
      </c>
      <c r="E2442" s="1">
        <v>271.99220000000003</v>
      </c>
      <c r="F2442" s="1">
        <v>159.98339999999999</v>
      </c>
      <c r="G2442" s="1">
        <v>1.886333428116469</v>
      </c>
      <c r="H2442" s="1">
        <v>7.1284352877139116E-6</v>
      </c>
      <c r="I2442" s="1">
        <v>0.7995161968209018</v>
      </c>
      <c r="J2442" s="4">
        <f t="shared" si="169"/>
        <v>125.60124710557957</v>
      </c>
      <c r="K2442" s="20">
        <f t="shared" si="170"/>
        <v>1.8733253163888877</v>
      </c>
      <c r="L2442" s="4">
        <f t="shared" si="168"/>
        <v>1.3008111727581317E-2</v>
      </c>
      <c r="M2442" s="4"/>
    </row>
    <row r="2443" spans="4:13" x14ac:dyDescent="0.25">
      <c r="D2443" s="4">
        <f t="shared" si="171"/>
        <v>243.99999999999042</v>
      </c>
      <c r="E2443" s="1">
        <v>272.09219999999999</v>
      </c>
      <c r="F2443" s="1">
        <v>159.98339999999999</v>
      </c>
      <c r="G2443" s="1">
        <v>1.8863632051865327</v>
      </c>
      <c r="H2443" s="1">
        <v>7.1194728719183969E-6</v>
      </c>
      <c r="I2443" s="1">
        <v>0.79955896743262811</v>
      </c>
      <c r="J2443" s="4">
        <f t="shared" si="169"/>
        <v>125.61569023124432</v>
      </c>
      <c r="K2443" s="20">
        <f t="shared" si="170"/>
        <v>1.8731716740317941</v>
      </c>
      <c r="L2443" s="4">
        <f t="shared" si="168"/>
        <v>1.3191531154738589E-2</v>
      </c>
      <c r="M2443" s="4"/>
    </row>
    <row r="2444" spans="4:13" x14ac:dyDescent="0.25">
      <c r="D2444" s="4">
        <f t="shared" si="171"/>
        <v>244.09999999999042</v>
      </c>
      <c r="E2444" s="1">
        <v>272.19220000000001</v>
      </c>
      <c r="F2444" s="1">
        <v>159.98339999999999</v>
      </c>
      <c r="G2444" s="1">
        <v>1.8863741924476793</v>
      </c>
      <c r="H2444" s="1">
        <v>7.1105314412169259E-6</v>
      </c>
      <c r="I2444" s="1">
        <v>0.79960168426985967</v>
      </c>
      <c r="J2444" s="4">
        <f t="shared" si="169"/>
        <v>125.63011663845708</v>
      </c>
      <c r="K2444" s="20">
        <f t="shared" si="170"/>
        <v>1.8730186534933597</v>
      </c>
      <c r="L2444" s="4">
        <f t="shared" si="168"/>
        <v>1.3355538954319623E-2</v>
      </c>
      <c r="M2444" s="4"/>
    </row>
    <row r="2445" spans="4:13" x14ac:dyDescent="0.25">
      <c r="D2445" s="4">
        <f t="shared" si="171"/>
        <v>244.19999999999041</v>
      </c>
      <c r="E2445" s="1">
        <v>272.29219999999998</v>
      </c>
      <c r="F2445" s="1">
        <v>159.98339999999999</v>
      </c>
      <c r="G2445" s="1">
        <v>1.8863566765241124</v>
      </c>
      <c r="H2445" s="1">
        <v>7.101610925187758E-6</v>
      </c>
      <c r="I2445" s="1">
        <v>0.79964434745850699</v>
      </c>
      <c r="J2445" s="4">
        <f t="shared" si="169"/>
        <v>125.64452636452512</v>
      </c>
      <c r="K2445" s="20">
        <f t="shared" si="170"/>
        <v>1.8728662523080433</v>
      </c>
      <c r="L2445" s="4">
        <f t="shared" si="168"/>
        <v>1.3490424216069163E-2</v>
      </c>
      <c r="M2445" s="4"/>
    </row>
    <row r="2446" spans="4:13" x14ac:dyDescent="0.25">
      <c r="D2446" s="4">
        <f t="shared" si="171"/>
        <v>244.2999999999904</v>
      </c>
      <c r="E2446" s="1">
        <v>272.3922</v>
      </c>
      <c r="F2446" s="1">
        <v>159.98339999999999</v>
      </c>
      <c r="G2446" s="1">
        <v>1.8863181414922652</v>
      </c>
      <c r="H2446" s="1">
        <v>7.0927112537120954E-6</v>
      </c>
      <c r="I2446" s="1">
        <v>0.79968695712405813</v>
      </c>
      <c r="J2446" s="4">
        <f t="shared" si="169"/>
        <v>125.6589194466352</v>
      </c>
      <c r="K2446" s="20">
        <f t="shared" si="170"/>
        <v>1.8727144680166068</v>
      </c>
      <c r="L2446" s="4">
        <f t="shared" ref="L2446:L2509" si="172">ABS(G2446-K2446)</f>
        <v>1.3603673475658384E-2</v>
      </c>
      <c r="M2446" s="4"/>
    </row>
    <row r="2447" spans="4:13" x14ac:dyDescent="0.25">
      <c r="D2447" s="4">
        <f t="shared" si="171"/>
        <v>244.3999999999904</v>
      </c>
      <c r="E2447" s="1">
        <v>272.49220000000003</v>
      </c>
      <c r="F2447" s="1">
        <v>159.98339999999999</v>
      </c>
      <c r="G2447" s="1">
        <v>1.8862968039126473</v>
      </c>
      <c r="H2447" s="1">
        <v>7.0838323569736321E-6</v>
      </c>
      <c r="I2447" s="1">
        <v>0.79972951339158038</v>
      </c>
      <c r="J2447" s="4">
        <f t="shared" si="169"/>
        <v>125.67329592185413</v>
      </c>
      <c r="K2447" s="20">
        <f t="shared" si="170"/>
        <v>1.872563298166158</v>
      </c>
      <c r="L2447" s="4">
        <f t="shared" si="172"/>
        <v>1.373350574648935E-2</v>
      </c>
      <c r="M2447" s="4"/>
    </row>
    <row r="2448" spans="4:13" x14ac:dyDescent="0.25">
      <c r="D2448" s="4">
        <f t="shared" si="171"/>
        <v>244.49999999999039</v>
      </c>
      <c r="E2448" s="1">
        <v>272.59219999999999</v>
      </c>
      <c r="F2448" s="1">
        <v>159.98339999999999</v>
      </c>
      <c r="G2448" s="1">
        <v>1.8863168676069149</v>
      </c>
      <c r="H2448" s="1">
        <v>7.0749741654561935E-6</v>
      </c>
      <c r="I2448" s="1">
        <v>0.79977201638572226</v>
      </c>
      <c r="J2448" s="4">
        <f t="shared" si="169"/>
        <v>125.68765582712896</v>
      </c>
      <c r="K2448" s="20">
        <f t="shared" si="170"/>
        <v>1.8724127403101956</v>
      </c>
      <c r="L2448" s="4">
        <f t="shared" si="172"/>
        <v>1.3904127296719304E-2</v>
      </c>
      <c r="M2448" s="4"/>
    </row>
    <row r="2449" spans="4:13" x14ac:dyDescent="0.25">
      <c r="D2449" s="4">
        <f t="shared" si="171"/>
        <v>244.59999999999039</v>
      </c>
      <c r="E2449" s="1">
        <v>272.69220000000001</v>
      </c>
      <c r="F2449" s="1">
        <v>159.98339999999999</v>
      </c>
      <c r="G2449" s="1">
        <v>1.8863683007279339</v>
      </c>
      <c r="H2449" s="1">
        <v>7.0661366099424937E-6</v>
      </c>
      <c r="I2449" s="1">
        <v>0.79981446623071506</v>
      </c>
      <c r="J2449" s="4">
        <f t="shared" si="169"/>
        <v>125.70199919928794</v>
      </c>
      <c r="K2449" s="20">
        <f t="shared" si="170"/>
        <v>1.8722627920086368</v>
      </c>
      <c r="L2449" s="4">
        <f t="shared" si="172"/>
        <v>1.4105508719297166E-2</v>
      </c>
      <c r="M2449" s="4"/>
    </row>
    <row r="2450" spans="4:13" x14ac:dyDescent="0.25">
      <c r="D2450" s="4">
        <f t="shared" si="171"/>
        <v>244.69999999999038</v>
      </c>
      <c r="E2450" s="1">
        <v>272.79219999999998</v>
      </c>
      <c r="F2450" s="1">
        <v>159.98339999999999</v>
      </c>
      <c r="G2450" s="1">
        <v>1.8864471223839849</v>
      </c>
      <c r="H2450" s="1">
        <v>7.0573196215125956E-6</v>
      </c>
      <c r="I2450" s="1">
        <v>0.79985686305037473</v>
      </c>
      <c r="J2450" s="4">
        <f t="shared" si="169"/>
        <v>125.71632607504063</v>
      </c>
      <c r="K2450" s="20">
        <f t="shared" si="170"/>
        <v>1.8721134508278632</v>
      </c>
      <c r="L2450" s="4">
        <f t="shared" si="172"/>
        <v>1.4333671556121752E-2</v>
      </c>
      <c r="M2450" s="4"/>
    </row>
    <row r="2451" spans="4:13" x14ac:dyDescent="0.25">
      <c r="D2451" s="4">
        <f t="shared" si="171"/>
        <v>244.79999999999038</v>
      </c>
      <c r="E2451" s="1">
        <v>272.8922</v>
      </c>
      <c r="F2451" s="1">
        <v>159.98339999999999</v>
      </c>
      <c r="G2451" s="1">
        <v>1.8865066765241123</v>
      </c>
      <c r="H2451" s="1">
        <v>7.0485231315421982E-6</v>
      </c>
      <c r="I2451" s="1">
        <v>0.79989920696810379</v>
      </c>
      <c r="J2451" s="4">
        <f t="shared" si="169"/>
        <v>125.73063649097858</v>
      </c>
      <c r="K2451" s="20">
        <f t="shared" si="170"/>
        <v>1.871964714340753</v>
      </c>
      <c r="L2451" s="4">
        <f t="shared" si="172"/>
        <v>1.4541962183359347E-2</v>
      </c>
      <c r="M2451" s="4"/>
    </row>
    <row r="2452" spans="4:13" x14ac:dyDescent="0.25">
      <c r="D2452" s="4">
        <f t="shared" si="171"/>
        <v>244.89999999999037</v>
      </c>
      <c r="E2452" s="1">
        <v>272.99220000000003</v>
      </c>
      <c r="F2452" s="1">
        <v>159.98339999999999</v>
      </c>
      <c r="G2452" s="1">
        <v>1.8865361351228385</v>
      </c>
      <c r="H2452" s="1">
        <v>7.0397470717011128E-6</v>
      </c>
      <c r="I2452" s="1">
        <v>0.79994149810689308</v>
      </c>
      <c r="J2452" s="4">
        <f t="shared" si="169"/>
        <v>125.74493048357584</v>
      </c>
      <c r="K2452" s="20">
        <f t="shared" si="170"/>
        <v>1.8718165801267159</v>
      </c>
      <c r="L2452" s="4">
        <f t="shared" si="172"/>
        <v>1.4719554996122541E-2</v>
      </c>
      <c r="M2452" s="4"/>
    </row>
    <row r="2453" spans="4:13" x14ac:dyDescent="0.25">
      <c r="D2453" s="4">
        <f t="shared" si="171"/>
        <v>244.99999999999037</v>
      </c>
      <c r="E2453" s="1">
        <v>273.09219999999999</v>
      </c>
      <c r="F2453" s="1">
        <v>159.98339999999999</v>
      </c>
      <c r="G2453" s="1">
        <v>1.886515912192902</v>
      </c>
      <c r="H2453" s="1">
        <v>7.0309913739518965E-6</v>
      </c>
      <c r="I2453" s="1">
        <v>0.79998373658932331</v>
      </c>
      <c r="J2453" s="4">
        <f t="shared" si="169"/>
        <v>125.75920808918931</v>
      </c>
      <c r="K2453" s="20">
        <f t="shared" si="170"/>
        <v>1.8716690457717309</v>
      </c>
      <c r="L2453" s="4">
        <f t="shared" si="172"/>
        <v>1.4846866421171168E-2</v>
      </c>
      <c r="M2453" s="4"/>
    </row>
    <row r="2454" spans="4:13" x14ac:dyDescent="0.25">
      <c r="D2454" s="4">
        <f t="shared" si="171"/>
        <v>245.09999999999036</v>
      </c>
      <c r="E2454" s="1">
        <v>273.19220000000001</v>
      </c>
      <c r="F2454" s="1">
        <v>159.98339999999999</v>
      </c>
      <c r="G2454" s="1">
        <v>1.8864340650591442</v>
      </c>
      <c r="H2454" s="1">
        <v>7.0222559705484799E-6</v>
      </c>
      <c r="I2454" s="1">
        <v>0.80002592253756699</v>
      </c>
      <c r="J2454" s="4">
        <f t="shared" si="169"/>
        <v>125.77346934405932</v>
      </c>
      <c r="K2454" s="20">
        <f t="shared" si="170"/>
        <v>1.871522108868374</v>
      </c>
      <c r="L2454" s="4">
        <f t="shared" si="172"/>
        <v>1.4911956190770237E-2</v>
      </c>
      <c r="M2454" s="4"/>
    </row>
    <row r="2455" spans="4:13" x14ac:dyDescent="0.25">
      <c r="D2455" s="4">
        <f t="shared" si="171"/>
        <v>245.19999999999035</v>
      </c>
      <c r="E2455" s="1">
        <v>273.29219999999998</v>
      </c>
      <c r="F2455" s="1">
        <v>159.98339999999999</v>
      </c>
      <c r="G2455" s="1">
        <v>1.8863515809827112</v>
      </c>
      <c r="H2455" s="1">
        <v>7.0135407940343517E-6</v>
      </c>
      <c r="I2455" s="1">
        <v>0.80006805607339027</v>
      </c>
      <c r="J2455" s="4">
        <f t="shared" si="169"/>
        <v>125.78771428431011</v>
      </c>
      <c r="K2455" s="20">
        <f t="shared" si="170"/>
        <v>1.8713757670158564</v>
      </c>
      <c r="L2455" s="4">
        <f t="shared" si="172"/>
        <v>1.4975813966854767E-2</v>
      </c>
      <c r="M2455" s="4"/>
    </row>
    <row r="2456" spans="4:13" x14ac:dyDescent="0.25">
      <c r="D2456" s="4">
        <f t="shared" si="171"/>
        <v>245.29999999999035</v>
      </c>
      <c r="E2456" s="1">
        <v>273.3922</v>
      </c>
      <c r="F2456" s="1">
        <v>159.98339999999999</v>
      </c>
      <c r="G2456" s="1">
        <v>1.8862687784349403</v>
      </c>
      <c r="H2456" s="1">
        <v>7.0048457772408951E-6</v>
      </c>
      <c r="I2456" s="1">
        <v>0.8001101373181545</v>
      </c>
      <c r="J2456" s="4">
        <f t="shared" si="169"/>
        <v>125.80194294595034</v>
      </c>
      <c r="K2456" s="20">
        <f t="shared" si="170"/>
        <v>1.8712300178200532</v>
      </c>
      <c r="L2456" s="4">
        <f t="shared" si="172"/>
        <v>1.5038760614887181E-2</v>
      </c>
      <c r="M2456" s="4"/>
    </row>
    <row r="2457" spans="4:13" x14ac:dyDescent="0.25">
      <c r="D2457" s="4">
        <f t="shared" si="171"/>
        <v>245.39999999999034</v>
      </c>
      <c r="E2457" s="1">
        <v>273.49220000000003</v>
      </c>
      <c r="F2457" s="1">
        <v>159.98339999999999</v>
      </c>
      <c r="G2457" s="1">
        <v>1.8861772179253862</v>
      </c>
      <c r="H2457" s="1">
        <v>6.9961708532865174E-6</v>
      </c>
      <c r="I2457" s="1">
        <v>0.80015216639281794</v>
      </c>
      <c r="J2457" s="4">
        <f t="shared" si="169"/>
        <v>125.81615536487337</v>
      </c>
      <c r="K2457" s="20">
        <f t="shared" si="170"/>
        <v>1.871084858893534</v>
      </c>
      <c r="L2457" s="4">
        <f t="shared" si="172"/>
        <v>1.5092359031852132E-2</v>
      </c>
      <c r="M2457" s="4"/>
    </row>
    <row r="2458" spans="4:13" x14ac:dyDescent="0.25">
      <c r="D2458" s="4">
        <f t="shared" si="171"/>
        <v>245.49999999999034</v>
      </c>
      <c r="E2458" s="1">
        <v>273.59219999999999</v>
      </c>
      <c r="F2458" s="1">
        <v>159.98339999999999</v>
      </c>
      <c r="G2458" s="1">
        <v>1.8861003070973608</v>
      </c>
      <c r="H2458" s="1">
        <v>6.9875159555745407E-6</v>
      </c>
      <c r="I2458" s="1">
        <v>0.8001941434179376</v>
      </c>
      <c r="J2458" s="4">
        <f t="shared" si="169"/>
        <v>125.83035157685805</v>
      </c>
      <c r="K2458" s="20">
        <f t="shared" si="170"/>
        <v>1.8709402878555927</v>
      </c>
      <c r="L2458" s="4">
        <f t="shared" si="172"/>
        <v>1.5160019241768019E-2</v>
      </c>
      <c r="M2458" s="4"/>
    </row>
    <row r="2459" spans="4:13" x14ac:dyDescent="0.25">
      <c r="D2459" s="4">
        <f t="shared" si="171"/>
        <v>245.59999999999033</v>
      </c>
      <c r="E2459" s="1">
        <v>273.69220000000001</v>
      </c>
      <c r="F2459" s="1">
        <v>159.98339999999999</v>
      </c>
      <c r="G2459" s="1">
        <v>1.8860308803457684</v>
      </c>
      <c r="H2459" s="1">
        <v>6.9788810177923335E-6</v>
      </c>
      <c r="I2459" s="1">
        <v>0.80023606851367102</v>
      </c>
      <c r="J2459" s="4">
        <f t="shared" si="169"/>
        <v>125.84453161756892</v>
      </c>
      <c r="K2459" s="20">
        <f t="shared" si="170"/>
        <v>1.8707963023322791</v>
      </c>
      <c r="L2459" s="4">
        <f t="shared" si="172"/>
        <v>1.5234578013489264E-2</v>
      </c>
      <c r="M2459" s="4"/>
    </row>
    <row r="2460" spans="4:13" x14ac:dyDescent="0.25">
      <c r="D2460" s="4">
        <f t="shared" si="171"/>
        <v>245.69999999999033</v>
      </c>
      <c r="E2460" s="1">
        <v>273.79219999999998</v>
      </c>
      <c r="F2460" s="1">
        <v>159.98580000000001</v>
      </c>
      <c r="G2460" s="1">
        <v>1.885981198817106</v>
      </c>
      <c r="H2460" s="1">
        <v>6.9753582873956857E-6</v>
      </c>
      <c r="I2460" s="1">
        <v>0.80027794179977774</v>
      </c>
      <c r="J2460" s="4">
        <f t="shared" si="169"/>
        <v>125.8586955225569</v>
      </c>
      <c r="K2460" s="20">
        <f t="shared" si="170"/>
        <v>1.8707321470996261</v>
      </c>
      <c r="L2460" s="4">
        <f t="shared" si="172"/>
        <v>1.5249051717479922E-2</v>
      </c>
      <c r="M2460" s="4"/>
    </row>
    <row r="2461" spans="4:13" x14ac:dyDescent="0.25">
      <c r="D2461" s="4">
        <f t="shared" si="171"/>
        <v>245.79999999999032</v>
      </c>
      <c r="E2461" s="1">
        <v>273.8922</v>
      </c>
      <c r="F2461" s="1">
        <v>159.98830000000001</v>
      </c>
      <c r="G2461" s="1">
        <v>1.8859081096451313</v>
      </c>
      <c r="H2461" s="1">
        <v>6.9720532934387237E-6</v>
      </c>
      <c r="I2461" s="1">
        <v>0.80031979394950215</v>
      </c>
      <c r="J2461" s="4">
        <f t="shared" si="169"/>
        <v>125.87285366382091</v>
      </c>
      <c r="K2461" s="20">
        <f t="shared" si="170"/>
        <v>1.8706714334497241</v>
      </c>
      <c r="L2461" s="4">
        <f t="shared" si="172"/>
        <v>1.523667619540725E-2</v>
      </c>
      <c r="M2461" s="4"/>
    </row>
    <row r="2462" spans="4:13" x14ac:dyDescent="0.25">
      <c r="D2462" s="4">
        <f t="shared" si="171"/>
        <v>245.89999999999031</v>
      </c>
      <c r="E2462" s="1">
        <v>273.99220000000003</v>
      </c>
      <c r="F2462" s="1">
        <v>159.98830000000001</v>
      </c>
      <c r="G2462" s="1">
        <v>1.8858052434030932</v>
      </c>
      <c r="H2462" s="1">
        <v>6.9634535347008153E-6</v>
      </c>
      <c r="I2462" s="1">
        <v>0.80036162626926277</v>
      </c>
      <c r="J2462" s="4">
        <f t="shared" si="169"/>
        <v>125.88700648147761</v>
      </c>
      <c r="K2462" s="20">
        <f t="shared" si="170"/>
        <v>1.8705285053387668</v>
      </c>
      <c r="L2462" s="4">
        <f t="shared" si="172"/>
        <v>1.5276738064326389E-2</v>
      </c>
      <c r="M2462" s="4"/>
    </row>
    <row r="2463" spans="4:13" x14ac:dyDescent="0.25">
      <c r="D2463" s="4">
        <f t="shared" si="171"/>
        <v>245.99999999999031</v>
      </c>
      <c r="E2463" s="1">
        <v>274.09219999999999</v>
      </c>
      <c r="F2463" s="1">
        <v>159.98830000000001</v>
      </c>
      <c r="G2463" s="1">
        <v>1.8857284918107367</v>
      </c>
      <c r="H2463" s="1">
        <v>6.9548735541698332E-6</v>
      </c>
      <c r="I2463" s="1">
        <v>0.80040340699047097</v>
      </c>
      <c r="J2463" s="4">
        <f t="shared" si="169"/>
        <v>125.90114322415474</v>
      </c>
      <c r="K2463" s="20">
        <f t="shared" si="170"/>
        <v>1.8703861562017574</v>
      </c>
      <c r="L2463" s="4">
        <f t="shared" si="172"/>
        <v>1.5342335608979241E-2</v>
      </c>
      <c r="M2463" s="4"/>
    </row>
    <row r="2464" spans="4:13" x14ac:dyDescent="0.25">
      <c r="D2464" s="4">
        <f t="shared" si="171"/>
        <v>246.0999999999903</v>
      </c>
      <c r="E2464" s="1">
        <v>274.19220000000001</v>
      </c>
      <c r="F2464" s="1">
        <v>159.98830000000001</v>
      </c>
      <c r="G2464" s="1">
        <v>1.8856517402183799</v>
      </c>
      <c r="H2464" s="1">
        <v>6.9463132865863306E-6</v>
      </c>
      <c r="I2464" s="1">
        <v>0.80044513623179603</v>
      </c>
      <c r="J2464" s="4">
        <f t="shared" si="169"/>
        <v>125.91526392709557</v>
      </c>
      <c r="K2464" s="20">
        <f t="shared" si="170"/>
        <v>1.8702443836898015</v>
      </c>
      <c r="L2464" s="4">
        <f t="shared" si="172"/>
        <v>1.5407356528578386E-2</v>
      </c>
      <c r="M2464" s="4"/>
    </row>
    <row r="2465" spans="4:13" x14ac:dyDescent="0.25">
      <c r="D2465" s="4">
        <f t="shared" si="171"/>
        <v>246.1999999999903</v>
      </c>
      <c r="E2465" s="1">
        <v>274.29219999999998</v>
      </c>
      <c r="F2465" s="1">
        <v>159.98830000000001</v>
      </c>
      <c r="G2465" s="1">
        <v>1.8855987147406728</v>
      </c>
      <c r="H2465" s="1">
        <v>6.937772666966964E-6</v>
      </c>
      <c r="I2465" s="1">
        <v>0.80048681411151557</v>
      </c>
      <c r="J2465" s="4">
        <f t="shared" si="169"/>
        <v>125.92936862543144</v>
      </c>
      <c r="K2465" s="20">
        <f t="shared" si="170"/>
        <v>1.8701031854608881</v>
      </c>
      <c r="L2465" s="4">
        <f t="shared" si="172"/>
        <v>1.5495529279784703E-2</v>
      </c>
      <c r="M2465" s="4"/>
    </row>
    <row r="2466" spans="4:13" x14ac:dyDescent="0.25">
      <c r="D2466" s="4">
        <f t="shared" si="171"/>
        <v>246.29999999999029</v>
      </c>
      <c r="E2466" s="1">
        <v>274.3922</v>
      </c>
      <c r="F2466" s="1">
        <v>159.98830000000001</v>
      </c>
      <c r="G2466" s="1">
        <v>1.8855762625113734</v>
      </c>
      <c r="H2466" s="1">
        <v>6.9292516306044605E-6</v>
      </c>
      <c r="I2466" s="1">
        <v>0.80052844074751739</v>
      </c>
      <c r="J2466" s="4">
        <f t="shared" si="169"/>
        <v>125.94345735418219</v>
      </c>
      <c r="K2466" s="20">
        <f t="shared" si="170"/>
        <v>1.8699625591799205</v>
      </c>
      <c r="L2466" s="4">
        <f t="shared" si="172"/>
        <v>1.5613703331452955E-2</v>
      </c>
      <c r="M2466" s="4"/>
    </row>
    <row r="2467" spans="4:13" x14ac:dyDescent="0.25">
      <c r="D2467" s="4">
        <f t="shared" si="171"/>
        <v>246.39999999999029</v>
      </c>
      <c r="E2467" s="1">
        <v>274.49220000000003</v>
      </c>
      <c r="F2467" s="1">
        <v>159.98830000000001</v>
      </c>
      <c r="G2467" s="1">
        <v>1.8855601797088257</v>
      </c>
      <c r="H2467" s="1">
        <v>6.9207501130649205E-6</v>
      </c>
      <c r="I2467" s="1">
        <v>0.80057001625730106</v>
      </c>
      <c r="J2467" s="4">
        <f t="shared" si="169"/>
        <v>125.95753014825655</v>
      </c>
      <c r="K2467" s="20">
        <f t="shared" si="170"/>
        <v>1.8698225025187312</v>
      </c>
      <c r="L2467" s="4">
        <f t="shared" si="172"/>
        <v>1.5737677190094557E-2</v>
      </c>
      <c r="M2467" s="4"/>
    </row>
    <row r="2468" spans="4:13" x14ac:dyDescent="0.25">
      <c r="D2468" s="4">
        <f t="shared" si="171"/>
        <v>246.49999999999028</v>
      </c>
      <c r="E2468" s="1">
        <v>274.59219999999999</v>
      </c>
      <c r="F2468" s="1">
        <v>159.98830000000001</v>
      </c>
      <c r="G2468" s="1">
        <v>1.8855256255686983</v>
      </c>
      <c r="H2468" s="1">
        <v>6.912268050187798E-6</v>
      </c>
      <c r="I2468" s="1">
        <v>0.80061154075797947</v>
      </c>
      <c r="J2468" s="4">
        <f t="shared" si="169"/>
        <v>125.97158704245263</v>
      </c>
      <c r="K2468" s="20">
        <f t="shared" si="170"/>
        <v>1.8696830131561124</v>
      </c>
      <c r="L2468" s="4">
        <f t="shared" si="172"/>
        <v>1.5842612412585888E-2</v>
      </c>
      <c r="M2468" s="4"/>
    </row>
    <row r="2469" spans="4:13" x14ac:dyDescent="0.25">
      <c r="D2469" s="4">
        <f t="shared" si="171"/>
        <v>246.59999999999027</v>
      </c>
      <c r="E2469" s="1">
        <v>274.69220000000001</v>
      </c>
      <c r="F2469" s="1">
        <v>159.98830000000001</v>
      </c>
      <c r="G2469" s="1">
        <v>1.8854885236578702</v>
      </c>
      <c r="H2469" s="1">
        <v>6.9038053780831038E-6</v>
      </c>
      <c r="I2469" s="1">
        <v>0.80065301436628056</v>
      </c>
      <c r="J2469" s="4">
        <f t="shared" si="169"/>
        <v>125.98562807145831</v>
      </c>
      <c r="K2469" s="20">
        <f t="shared" si="170"/>
        <v>1.8695440887778325</v>
      </c>
      <c r="L2469" s="4">
        <f t="shared" si="172"/>
        <v>1.5944434880037717E-2</v>
      </c>
      <c r="M2469" s="4"/>
    </row>
    <row r="2470" spans="4:13" x14ac:dyDescent="0.25">
      <c r="D2470" s="4">
        <f t="shared" si="171"/>
        <v>246.69999999999027</v>
      </c>
      <c r="E2470" s="1">
        <v>274.79219999999998</v>
      </c>
      <c r="F2470" s="1">
        <v>159.98830000000001</v>
      </c>
      <c r="G2470" s="1">
        <v>1.8854261032757047</v>
      </c>
      <c r="H2470" s="1">
        <v>6.8953620331311917E-6</v>
      </c>
      <c r="I2470" s="1">
        <v>0.80069443719854905</v>
      </c>
      <c r="J2470" s="4">
        <f t="shared" si="169"/>
        <v>125.99965326985179</v>
      </c>
      <c r="K2470" s="20">
        <f t="shared" si="170"/>
        <v>1.8694057270766591</v>
      </c>
      <c r="L2470" s="4">
        <f t="shared" si="172"/>
        <v>1.6020376199045616E-2</v>
      </c>
      <c r="M2470" s="4"/>
    </row>
    <row r="2471" spans="4:13" x14ac:dyDescent="0.25">
      <c r="D2471" s="4">
        <f t="shared" si="171"/>
        <v>246.79999999999026</v>
      </c>
      <c r="E2471" s="1">
        <v>274.8922</v>
      </c>
      <c r="F2471" s="1">
        <v>159.98830000000001</v>
      </c>
      <c r="G2471" s="1">
        <v>1.885321326205641</v>
      </c>
      <c r="H2471" s="1">
        <v>6.8869379519804671E-6</v>
      </c>
      <c r="I2471" s="1">
        <v>0.80073580937074784</v>
      </c>
      <c r="J2471" s="4">
        <f t="shared" si="169"/>
        <v>126.01366267210201</v>
      </c>
      <c r="K2471" s="20">
        <f t="shared" si="170"/>
        <v>1.8692679257523772</v>
      </c>
      <c r="L2471" s="4">
        <f t="shared" si="172"/>
        <v>1.6053400453263755E-2</v>
      </c>
      <c r="M2471" s="4"/>
    </row>
    <row r="2472" spans="4:13" x14ac:dyDescent="0.25">
      <c r="D2472" s="4">
        <f t="shared" si="171"/>
        <v>246.89999999999026</v>
      </c>
      <c r="E2472" s="1">
        <v>274.99220000000003</v>
      </c>
      <c r="F2472" s="1">
        <v>159.98830000000001</v>
      </c>
      <c r="G2472" s="1">
        <v>1.8852241924476791</v>
      </c>
      <c r="H2472" s="1">
        <v>6.8785330715468839E-6</v>
      </c>
      <c r="I2472" s="1">
        <v>0.80077713099845971</v>
      </c>
      <c r="J2472" s="4">
        <f t="shared" si="169"/>
        <v>126.02765631256906</v>
      </c>
      <c r="K2472" s="20">
        <f t="shared" si="170"/>
        <v>1.8691306825118101</v>
      </c>
      <c r="L2472" s="4">
        <f t="shared" si="172"/>
        <v>1.6093509935868999E-2</v>
      </c>
      <c r="M2472" s="4"/>
    </row>
    <row r="2473" spans="4:13" x14ac:dyDescent="0.25">
      <c r="D2473" s="4">
        <f t="shared" si="171"/>
        <v>246.99999999999025</v>
      </c>
      <c r="E2473" s="1">
        <v>275.09219999999999</v>
      </c>
      <c r="F2473" s="1">
        <v>159.98830000000001</v>
      </c>
      <c r="G2473" s="1">
        <v>1.8851436191992716</v>
      </c>
      <c r="H2473" s="1">
        <v>6.8701473290116498E-6</v>
      </c>
      <c r="I2473" s="1">
        <v>0.80081840219688893</v>
      </c>
      <c r="J2473" s="4">
        <f t="shared" si="169"/>
        <v>126.04163422550459</v>
      </c>
      <c r="K2473" s="20">
        <f t="shared" si="170"/>
        <v>1.8689939950688399</v>
      </c>
      <c r="L2473" s="4">
        <f t="shared" si="172"/>
        <v>1.614962413043175E-2</v>
      </c>
      <c r="M2473" s="4"/>
    </row>
    <row r="2474" spans="4:13" x14ac:dyDescent="0.25">
      <c r="D2474" s="4">
        <f t="shared" si="171"/>
        <v>247.09999999999025</v>
      </c>
      <c r="E2474" s="1">
        <v>275.19220000000001</v>
      </c>
      <c r="F2474" s="1">
        <v>159.98830000000001</v>
      </c>
      <c r="G2474" s="1">
        <v>1.8851025363967238</v>
      </c>
      <c r="H2474" s="1">
        <v>6.8617806618207361E-6</v>
      </c>
      <c r="I2474" s="1">
        <v>0.800859623080863</v>
      </c>
      <c r="J2474" s="4">
        <f t="shared" si="169"/>
        <v>126.05559644505249</v>
      </c>
      <c r="K2474" s="20">
        <f t="shared" si="170"/>
        <v>1.8688578611444187</v>
      </c>
      <c r="L2474" s="4">
        <f t="shared" si="172"/>
        <v>1.6244675252305107E-2</v>
      </c>
      <c r="M2474" s="4"/>
    </row>
    <row r="2475" spans="4:13" x14ac:dyDescent="0.25">
      <c r="D2475" s="4">
        <f t="shared" si="171"/>
        <v>247.19999999999024</v>
      </c>
      <c r="E2475" s="1">
        <v>275.29219999999998</v>
      </c>
      <c r="F2475" s="1">
        <v>159.98830000000001</v>
      </c>
      <c r="G2475" s="1">
        <v>1.885066071428571</v>
      </c>
      <c r="H2475" s="1">
        <v>6.8534330076827639E-6</v>
      </c>
      <c r="I2475" s="1">
        <v>0.80090079376483392</v>
      </c>
      <c r="J2475" s="4">
        <f t="shared" si="169"/>
        <v>126.0695430052489</v>
      </c>
      <c r="K2475" s="20">
        <f t="shared" si="170"/>
        <v>1.8687222784665949</v>
      </c>
      <c r="L2475" s="4">
        <f t="shared" si="172"/>
        <v>1.6343792961976078E-2</v>
      </c>
      <c r="M2475" s="4"/>
    </row>
    <row r="2476" spans="4:13" x14ac:dyDescent="0.25">
      <c r="D2476" s="4">
        <f t="shared" si="171"/>
        <v>247.29999999999023</v>
      </c>
      <c r="E2476" s="1">
        <v>275.3922</v>
      </c>
      <c r="F2476" s="1">
        <v>159.98830000000001</v>
      </c>
      <c r="G2476" s="1">
        <v>1.8850585873521379</v>
      </c>
      <c r="H2476" s="1">
        <v>6.8451043045685279E-6</v>
      </c>
      <c r="I2476" s="1">
        <v>0.80094191436287998</v>
      </c>
      <c r="J2476" s="4">
        <f t="shared" si="169"/>
        <v>126.08347394002297</v>
      </c>
      <c r="K2476" s="20">
        <f t="shared" si="170"/>
        <v>1.868587244770523</v>
      </c>
      <c r="L2476" s="4">
        <f t="shared" si="172"/>
        <v>1.6471342581614978E-2</v>
      </c>
      <c r="M2476" s="4"/>
    </row>
    <row r="2477" spans="4:13" x14ac:dyDescent="0.25">
      <c r="D2477" s="4">
        <f t="shared" si="171"/>
        <v>247.39999999999023</v>
      </c>
      <c r="E2477" s="1">
        <v>275.49220000000003</v>
      </c>
      <c r="F2477" s="1">
        <v>159.98830000000001</v>
      </c>
      <c r="G2477" s="1">
        <v>1.8850737147406729</v>
      </c>
      <c r="H2477" s="1">
        <v>6.8367944907087214E-6</v>
      </c>
      <c r="I2477" s="1">
        <v>0.80098298498870735</v>
      </c>
      <c r="J2477" s="4">
        <f t="shared" si="169"/>
        <v>126.09738928319734</v>
      </c>
      <c r="K2477" s="20">
        <f t="shared" si="170"/>
        <v>1.8684527577984811</v>
      </c>
      <c r="L2477" s="4">
        <f t="shared" si="172"/>
        <v>1.6620956942191789E-2</v>
      </c>
      <c r="M2477" s="4"/>
    </row>
    <row r="2478" spans="4:13" x14ac:dyDescent="0.25">
      <c r="D2478" s="4">
        <f t="shared" si="171"/>
        <v>247.49999999999022</v>
      </c>
      <c r="E2478" s="1">
        <v>275.59219999999999</v>
      </c>
      <c r="F2478" s="1">
        <v>159.98830000000001</v>
      </c>
      <c r="G2478" s="1">
        <v>1.8850813580527748</v>
      </c>
      <c r="H2478" s="1">
        <v>6.8285035045933355E-6</v>
      </c>
      <c r="I2478" s="1">
        <v>0.80102400575565158</v>
      </c>
      <c r="J2478" s="4">
        <f t="shared" si="169"/>
        <v>126.11128906848833</v>
      </c>
      <c r="K2478" s="20">
        <f t="shared" si="170"/>
        <v>1.8683188152998855</v>
      </c>
      <c r="L2478" s="4">
        <f t="shared" si="172"/>
        <v>1.6762542752889242E-2</v>
      </c>
      <c r="M2478" s="4"/>
    </row>
    <row r="2479" spans="4:13" x14ac:dyDescent="0.25">
      <c r="D2479" s="4">
        <f t="shared" si="171"/>
        <v>247.59999999999022</v>
      </c>
      <c r="E2479" s="1">
        <v>275.69220000000001</v>
      </c>
      <c r="F2479" s="1">
        <v>159.98830000000001</v>
      </c>
      <c r="G2479" s="1">
        <v>1.8851025363967238</v>
      </c>
      <c r="H2479" s="1">
        <v>6.8202312849700119E-6</v>
      </c>
      <c r="I2479" s="1">
        <v>0.80106497677667909</v>
      </c>
      <c r="J2479" s="4">
        <f t="shared" si="169"/>
        <v>126.12517332950645</v>
      </c>
      <c r="K2479" s="20">
        <f t="shared" si="170"/>
        <v>1.8681854150313097</v>
      </c>
      <c r="L2479" s="4">
        <f t="shared" si="172"/>
        <v>1.6917121365414012E-2</v>
      </c>
      <c r="M2479" s="4"/>
    </row>
    <row r="2480" spans="4:13" x14ac:dyDescent="0.25">
      <c r="D2480" s="4">
        <f t="shared" si="171"/>
        <v>247.69999999999021</v>
      </c>
      <c r="E2480" s="1">
        <v>275.79219999999998</v>
      </c>
      <c r="F2480" s="1">
        <v>159.98689999999999</v>
      </c>
      <c r="G2480" s="1">
        <v>1.8851028548680613</v>
      </c>
      <c r="H2480" s="1">
        <v>6.8090696010722137E-6</v>
      </c>
      <c r="I2480" s="1">
        <v>0.80110589816438893</v>
      </c>
      <c r="J2480" s="4">
        <f t="shared" si="169"/>
        <v>126.13904209975703</v>
      </c>
      <c r="K2480" s="20">
        <f t="shared" si="170"/>
        <v>1.8680088814893812</v>
      </c>
      <c r="L2480" s="4">
        <f t="shared" si="172"/>
        <v>1.7093973378680127E-2</v>
      </c>
      <c r="M2480" s="4"/>
    </row>
    <row r="2481" spans="4:13" x14ac:dyDescent="0.25">
      <c r="D2481" s="4">
        <f t="shared" si="171"/>
        <v>247.79999999999021</v>
      </c>
      <c r="E2481" s="1">
        <v>275.8922</v>
      </c>
      <c r="F2481" s="1">
        <v>159.9854</v>
      </c>
      <c r="G2481" s="1">
        <v>1.8850877274795264</v>
      </c>
      <c r="H2481" s="1">
        <v>6.7977301527421307E-6</v>
      </c>
      <c r="I2481" s="1">
        <v>0.80114675258199541</v>
      </c>
      <c r="J2481" s="4">
        <f t="shared" si="169"/>
        <v>126.15288949810076</v>
      </c>
      <c r="K2481" s="20">
        <f t="shared" si="170"/>
        <v>1.867830136593476</v>
      </c>
      <c r="L2481" s="4">
        <f t="shared" si="172"/>
        <v>1.7257590886050389E-2</v>
      </c>
      <c r="M2481" s="4"/>
    </row>
    <row r="2482" spans="4:13" x14ac:dyDescent="0.25">
      <c r="D2482" s="4">
        <f t="shared" si="171"/>
        <v>247.8999999999902</v>
      </c>
      <c r="E2482" s="1">
        <v>275.99220000000003</v>
      </c>
      <c r="F2482" s="1">
        <v>159.9854</v>
      </c>
      <c r="G2482" s="1">
        <v>1.885057791173794</v>
      </c>
      <c r="H2482" s="1">
        <v>6.7895276691222534E-6</v>
      </c>
      <c r="I2482" s="1">
        <v>0.80118753896291184</v>
      </c>
      <c r="J2482" s="4">
        <f t="shared" si="169"/>
        <v>126.16671515665004</v>
      </c>
      <c r="K2482" s="20">
        <f t="shared" si="170"/>
        <v>1.8676987315760689</v>
      </c>
      <c r="L2482" s="4">
        <f t="shared" si="172"/>
        <v>1.7359059597725102E-2</v>
      </c>
      <c r="M2482" s="4"/>
    </row>
    <row r="2483" spans="4:13" x14ac:dyDescent="0.25">
      <c r="D2483" s="4">
        <f t="shared" si="171"/>
        <v>247.99999999999019</v>
      </c>
      <c r="E2483" s="1">
        <v>276.09219999999999</v>
      </c>
      <c r="F2483" s="1">
        <v>159.9854</v>
      </c>
      <c r="G2483" s="1">
        <v>1.8849896383075517</v>
      </c>
      <c r="H2483" s="1">
        <v>6.7813436645479454E-6</v>
      </c>
      <c r="I2483" s="1">
        <v>0.80122827612892655</v>
      </c>
      <c r="J2483" s="4">
        <f t="shared" si="169"/>
        <v>126.18052545006105</v>
      </c>
      <c r="K2483" s="20">
        <f t="shared" si="170"/>
        <v>1.8675678582479431</v>
      </c>
      <c r="L2483" s="4">
        <f t="shared" si="172"/>
        <v>1.7421780059608594E-2</v>
      </c>
      <c r="M2483" s="4"/>
    </row>
    <row r="2484" spans="4:13" x14ac:dyDescent="0.25">
      <c r="D2484" s="4">
        <f t="shared" si="171"/>
        <v>248.09999999999019</v>
      </c>
      <c r="E2484" s="1">
        <v>276.19220000000001</v>
      </c>
      <c r="F2484" s="1">
        <v>159.9854</v>
      </c>
      <c r="G2484" s="1">
        <v>1.8849194153776154</v>
      </c>
      <c r="H2484" s="1">
        <v>6.7731780792244083E-6</v>
      </c>
      <c r="I2484" s="1">
        <v>0.80126896419091387</v>
      </c>
      <c r="J2484" s="4">
        <f t="shared" si="169"/>
        <v>126.19432041134218</v>
      </c>
      <c r="K2484" s="20">
        <f t="shared" si="170"/>
        <v>1.8674375144073212</v>
      </c>
      <c r="L2484" s="4">
        <f t="shared" si="172"/>
        <v>1.7481900970294229E-2</v>
      </c>
      <c r="M2484" s="4"/>
    </row>
    <row r="2485" spans="4:13" x14ac:dyDescent="0.25">
      <c r="D2485" s="4">
        <f t="shared" si="171"/>
        <v>248.19999999999018</v>
      </c>
      <c r="E2485" s="1">
        <v>276.29219999999998</v>
      </c>
      <c r="F2485" s="1">
        <v>159.9854</v>
      </c>
      <c r="G2485" s="1">
        <v>1.8848412306642397</v>
      </c>
      <c r="H2485" s="1">
        <v>6.7650308536057442E-6</v>
      </c>
      <c r="I2485" s="1">
        <v>0.80130960325938916</v>
      </c>
      <c r="J2485" s="4">
        <f t="shared" si="169"/>
        <v>126.20810007339873</v>
      </c>
      <c r="K2485" s="20">
        <f t="shared" si="170"/>
        <v>1.8673076978596541</v>
      </c>
      <c r="L2485" s="4">
        <f t="shared" si="172"/>
        <v>1.7533532804585583E-2</v>
      </c>
      <c r="M2485" s="4"/>
    </row>
    <row r="2486" spans="4:13" x14ac:dyDescent="0.25">
      <c r="D2486" s="4">
        <f t="shared" si="171"/>
        <v>248.29999999999018</v>
      </c>
      <c r="E2486" s="1">
        <v>276.3922</v>
      </c>
      <c r="F2486" s="1">
        <v>159.9854</v>
      </c>
      <c r="G2486" s="1">
        <v>1.8847550841674245</v>
      </c>
      <c r="H2486" s="1">
        <v>6.7569019283940972E-6</v>
      </c>
      <c r="I2486" s="1">
        <v>0.80135019344451075</v>
      </c>
      <c r="J2486" s="4">
        <f t="shared" si="169"/>
        <v>126.22186446903373</v>
      </c>
      <c r="K2486" s="20">
        <f t="shared" si="170"/>
        <v>1.867178406417632</v>
      </c>
      <c r="L2486" s="4">
        <f t="shared" si="172"/>
        <v>1.7576677749792546E-2</v>
      </c>
      <c r="M2486" s="4"/>
    </row>
    <row r="2487" spans="4:13" x14ac:dyDescent="0.25">
      <c r="D2487" s="4">
        <f t="shared" si="171"/>
        <v>248.39999999999017</v>
      </c>
      <c r="E2487" s="1">
        <v>276.49220000000003</v>
      </c>
      <c r="F2487" s="1">
        <v>159.9854</v>
      </c>
      <c r="G2487" s="1">
        <v>1.8846689376706092</v>
      </c>
      <c r="H2487" s="1">
        <v>6.748791244537924E-6</v>
      </c>
      <c r="I2487" s="1">
        <v>0.80139073485608114</v>
      </c>
      <c r="J2487" s="4">
        <f t="shared" si="169"/>
        <v>126.235613630948</v>
      </c>
      <c r="K2487" s="20">
        <f t="shared" si="170"/>
        <v>1.8670496379011952</v>
      </c>
      <c r="L2487" s="4">
        <f t="shared" si="172"/>
        <v>1.761929976941401E-2</v>
      </c>
      <c r="M2487" s="4"/>
    </row>
    <row r="2488" spans="4:13" x14ac:dyDescent="0.25">
      <c r="D2488" s="4">
        <f t="shared" si="171"/>
        <v>248.49999999999017</v>
      </c>
      <c r="E2488" s="1">
        <v>276.59219999999999</v>
      </c>
      <c r="F2488" s="1">
        <v>159.9854</v>
      </c>
      <c r="G2488" s="1">
        <v>1.8845878867151951</v>
      </c>
      <c r="H2488" s="1">
        <v>6.7406987432309849E-6</v>
      </c>
      <c r="I2488" s="1">
        <v>0.80143122760354835</v>
      </c>
      <c r="J2488" s="4">
        <f t="shared" si="169"/>
        <v>126.24934759174062</v>
      </c>
      <c r="K2488" s="20">
        <f t="shared" si="170"/>
        <v>1.8669213901375405</v>
      </c>
      <c r="L2488" s="4">
        <f t="shared" si="172"/>
        <v>1.7666496577654511E-2</v>
      </c>
      <c r="M2488" s="4"/>
    </row>
    <row r="2489" spans="4:13" x14ac:dyDescent="0.25">
      <c r="D2489" s="4">
        <f t="shared" si="171"/>
        <v>248.59999999999016</v>
      </c>
      <c r="E2489" s="1">
        <v>276.69220000000001</v>
      </c>
      <c r="F2489" s="1">
        <v>159.9854</v>
      </c>
      <c r="G2489" s="1">
        <v>1.8844915491355774</v>
      </c>
      <c r="H2489" s="1">
        <v>6.7326243659110787E-6</v>
      </c>
      <c r="I2489" s="1">
        <v>0.80147167179600776</v>
      </c>
      <c r="J2489" s="4">
        <f t="shared" si="169"/>
        <v>126.2630663839096</v>
      </c>
      <c r="K2489" s="20">
        <f t="shared" si="170"/>
        <v>1.8667936609611289</v>
      </c>
      <c r="L2489" s="4">
        <f t="shared" si="172"/>
        <v>1.7697888174448506E-2</v>
      </c>
      <c r="M2489" s="4"/>
    </row>
    <row r="2490" spans="4:13" x14ac:dyDescent="0.25">
      <c r="D2490" s="4">
        <f t="shared" si="171"/>
        <v>248.69999999999015</v>
      </c>
      <c r="E2490" s="1">
        <v>276.79219999999998</v>
      </c>
      <c r="F2490" s="1">
        <v>159.9854</v>
      </c>
      <c r="G2490" s="1">
        <v>1.8843861351228384</v>
      </c>
      <c r="H2490" s="1">
        <v>6.7245680542591882E-6</v>
      </c>
      <c r="I2490" s="1">
        <v>0.80151206754220317</v>
      </c>
      <c r="J2490" s="4">
        <f t="shared" si="169"/>
        <v>126.27677003985193</v>
      </c>
      <c r="K2490" s="20">
        <f t="shared" si="170"/>
        <v>1.866666448213693</v>
      </c>
      <c r="L2490" s="4">
        <f t="shared" si="172"/>
        <v>1.7719686909145382E-2</v>
      </c>
      <c r="M2490" s="4"/>
    </row>
    <row r="2491" spans="4:13" x14ac:dyDescent="0.25">
      <c r="D2491" s="4">
        <f t="shared" si="171"/>
        <v>248.79999999999015</v>
      </c>
      <c r="E2491" s="1">
        <v>276.8922</v>
      </c>
      <c r="F2491" s="1">
        <v>159.9854</v>
      </c>
      <c r="G2491" s="1">
        <v>1.8843034918107364</v>
      </c>
      <c r="H2491" s="1">
        <v>6.7165297501974761E-6</v>
      </c>
      <c r="I2491" s="1">
        <v>0.80155241495052876</v>
      </c>
      <c r="J2491" s="4">
        <f t="shared" si="169"/>
        <v>126.29045859186419</v>
      </c>
      <c r="K2491" s="20">
        <f t="shared" si="170"/>
        <v>1.866539749744244</v>
      </c>
      <c r="L2491" s="4">
        <f t="shared" si="172"/>
        <v>1.7763742066492449E-2</v>
      </c>
      <c r="M2491" s="4"/>
    </row>
    <row r="2492" spans="4:13" x14ac:dyDescent="0.25">
      <c r="D2492" s="4">
        <f t="shared" si="171"/>
        <v>248.89999999999014</v>
      </c>
      <c r="E2492" s="1">
        <v>276.99220000000003</v>
      </c>
      <c r="F2492" s="1">
        <v>159.9854</v>
      </c>
      <c r="G2492" s="1">
        <v>1.8842214854413097</v>
      </c>
      <c r="H2492" s="1">
        <v>6.7085093958886076E-6</v>
      </c>
      <c r="I2492" s="1">
        <v>0.80159271412902999</v>
      </c>
      <c r="J2492" s="4">
        <f t="shared" si="169"/>
        <v>126.30413207214295</v>
      </c>
      <c r="K2492" s="20">
        <f t="shared" si="170"/>
        <v>1.8664135634090788</v>
      </c>
      <c r="L2492" s="4">
        <f t="shared" si="172"/>
        <v>1.7807922032230916E-2</v>
      </c>
      <c r="M2492" s="4"/>
    </row>
    <row r="2493" spans="4:13" x14ac:dyDescent="0.25">
      <c r="D2493" s="4">
        <f t="shared" si="171"/>
        <v>248.99999999999014</v>
      </c>
      <c r="E2493" s="1">
        <v>277.09219999999999</v>
      </c>
      <c r="F2493" s="1">
        <v>159.9854</v>
      </c>
      <c r="G2493" s="1">
        <v>1.8841208484986347</v>
      </c>
      <c r="H2493" s="1">
        <v>6.7005069337347995E-6</v>
      </c>
      <c r="I2493" s="1">
        <v>0.80163296518540528</v>
      </c>
      <c r="J2493" s="4">
        <f t="shared" si="169"/>
        <v>126.31779051278505</v>
      </c>
      <c r="K2493" s="20">
        <f t="shared" si="170"/>
        <v>1.8662878870717816</v>
      </c>
      <c r="L2493" s="4">
        <f t="shared" si="172"/>
        <v>1.7832961426853089E-2</v>
      </c>
      <c r="M2493" s="4"/>
    </row>
    <row r="2494" spans="4:13" x14ac:dyDescent="0.25">
      <c r="D2494" s="4">
        <f t="shared" si="171"/>
        <v>249.09999999999013</v>
      </c>
      <c r="E2494" s="1">
        <v>277.19220000000001</v>
      </c>
      <c r="F2494" s="1">
        <v>159.9854</v>
      </c>
      <c r="G2494" s="1">
        <v>1.8840082688808002</v>
      </c>
      <c r="H2494" s="1">
        <v>6.6925223063758091E-6</v>
      </c>
      <c r="I2494" s="1">
        <v>0.80167316822700774</v>
      </c>
      <c r="J2494" s="4">
        <f t="shared" si="169"/>
        <v>126.33143394578815</v>
      </c>
      <c r="K2494" s="20">
        <f t="shared" si="170"/>
        <v>1.8661627186032335</v>
      </c>
      <c r="L2494" s="4">
        <f t="shared" si="172"/>
        <v>1.7845550277566735E-2</v>
      </c>
      <c r="M2494" s="4"/>
    </row>
    <row r="2495" spans="4:13" x14ac:dyDescent="0.25">
      <c r="D2495" s="4">
        <f t="shared" si="171"/>
        <v>249.19999999999013</v>
      </c>
      <c r="E2495" s="1">
        <v>277.29219999999998</v>
      </c>
      <c r="F2495" s="1">
        <v>159.9854</v>
      </c>
      <c r="G2495" s="1">
        <v>1.8838789695177429</v>
      </c>
      <c r="H2495" s="1">
        <v>6.6845554566884198E-6</v>
      </c>
      <c r="I2495" s="1">
        <v>0.801713323360846</v>
      </c>
      <c r="J2495" s="4">
        <f t="shared" si="169"/>
        <v>126.345062403051</v>
      </c>
      <c r="K2495" s="20">
        <f t="shared" si="170"/>
        <v>1.8660380558816156</v>
      </c>
      <c r="L2495" s="4">
        <f t="shared" si="172"/>
        <v>1.7840913636127276E-2</v>
      </c>
      <c r="M2495" s="4"/>
    </row>
    <row r="2496" spans="4:13" x14ac:dyDescent="0.25">
      <c r="D2496" s="4">
        <f t="shared" si="171"/>
        <v>249.29999999999012</v>
      </c>
      <c r="E2496" s="1">
        <v>277.3922</v>
      </c>
      <c r="F2496" s="1">
        <v>159.9854</v>
      </c>
      <c r="G2496" s="1">
        <v>1.8837369313011825</v>
      </c>
      <c r="H2496" s="1">
        <v>6.6766063277852177E-6</v>
      </c>
      <c r="I2496" s="1">
        <v>0.80175343069358618</v>
      </c>
      <c r="J2496" s="4">
        <f t="shared" si="169"/>
        <v>126.35867591637404</v>
      </c>
      <c r="K2496" s="20">
        <f t="shared" si="170"/>
        <v>1.8659138967924094</v>
      </c>
      <c r="L2496" s="4">
        <f t="shared" si="172"/>
        <v>1.7823034508773095E-2</v>
      </c>
      <c r="M2496" s="4"/>
    </row>
    <row r="2497" spans="4:13" x14ac:dyDescent="0.25">
      <c r="D2497" s="4">
        <f t="shared" si="171"/>
        <v>249.39999999999011</v>
      </c>
      <c r="E2497" s="1">
        <v>277.49220000000003</v>
      </c>
      <c r="F2497" s="1">
        <v>159.9854</v>
      </c>
      <c r="G2497" s="1">
        <v>1.8835737147406728</v>
      </c>
      <c r="H2497" s="1">
        <v>6.668674863012754E-6</v>
      </c>
      <c r="I2497" s="1">
        <v>0.80179349033155289</v>
      </c>
      <c r="J2497" s="4">
        <f t="shared" si="169"/>
        <v>126.37227451745937</v>
      </c>
      <c r="K2497" s="20">
        <f t="shared" si="170"/>
        <v>1.8657902392284069</v>
      </c>
      <c r="L2497" s="4">
        <f t="shared" si="172"/>
        <v>1.7783475512265889E-2</v>
      </c>
      <c r="M2497" s="4"/>
    </row>
    <row r="2498" spans="4:13" x14ac:dyDescent="0.25">
      <c r="D2498" s="4">
        <f t="shared" si="171"/>
        <v>249.49999999999011</v>
      </c>
      <c r="E2498" s="1">
        <v>277.59219999999999</v>
      </c>
      <c r="F2498" s="1">
        <v>159.9854</v>
      </c>
      <c r="G2498" s="1">
        <v>1.8833907529572333</v>
      </c>
      <c r="H2498" s="1">
        <v>6.6607610059513371E-6</v>
      </c>
      <c r="I2498" s="1">
        <v>0.80183350238073092</v>
      </c>
      <c r="J2498" s="4">
        <f t="shared" si="169"/>
        <v>126.38585823791166</v>
      </c>
      <c r="K2498" s="20">
        <f t="shared" si="170"/>
        <v>1.8656670810897071</v>
      </c>
      <c r="L2498" s="4">
        <f t="shared" si="172"/>
        <v>1.7723671867526214E-2</v>
      </c>
      <c r="M2498" s="4"/>
    </row>
    <row r="2499" spans="4:13" x14ac:dyDescent="0.25">
      <c r="D2499" s="4">
        <f t="shared" si="171"/>
        <v>249.5999999999901</v>
      </c>
      <c r="E2499" s="1">
        <v>277.69220000000001</v>
      </c>
      <c r="F2499" s="1">
        <v>159.9854</v>
      </c>
      <c r="G2499" s="1">
        <v>1.8831926637852587</v>
      </c>
      <c r="H2499" s="1">
        <v>6.6528647004130807E-6</v>
      </c>
      <c r="I2499" s="1">
        <v>0.80187346694676664</v>
      </c>
      <c r="J2499" s="4">
        <f t="shared" si="169"/>
        <v>126.39942710923816</v>
      </c>
      <c r="K2499" s="20">
        <f t="shared" si="170"/>
        <v>1.8655444202837232</v>
      </c>
      <c r="L2499" s="4">
        <f t="shared" si="172"/>
        <v>1.7648243501535488E-2</v>
      </c>
      <c r="M2499" s="4"/>
    </row>
    <row r="2500" spans="4:13" x14ac:dyDescent="0.25">
      <c r="D2500" s="4">
        <f t="shared" si="171"/>
        <v>249.6999999999901</v>
      </c>
      <c r="E2500" s="1">
        <v>277.79219999999998</v>
      </c>
      <c r="F2500" s="1">
        <v>159.98490000000001</v>
      </c>
      <c r="G2500" s="1">
        <v>1.8829745109190168</v>
      </c>
      <c r="H2500" s="1">
        <v>6.6439701482887255E-6</v>
      </c>
      <c r="I2500" s="1">
        <v>0.80191338413496915</v>
      </c>
      <c r="J2500" s="4">
        <f t="shared" ref="J2500:J2563" si="173">$B$2+($B$3-$B$2)*$B$4*I2500/(1-(1-$B$4)*I2500)</f>
        <v>126.41298116284935</v>
      </c>
      <c r="K2500" s="20">
        <f t="shared" ref="K2500:K2563" si="174">$B$19+$B$20*I2500+$B$21*F2500+($B$22+$B$23*F2500-$B$19-$B$20*I2500-$B$21*F2500)/(1+EXP($B$24*(F2500-J2500-$B$25-$B$26*F2500)))</f>
        <v>1.8654075789571987</v>
      </c>
      <c r="L2500" s="4">
        <f t="shared" si="172"/>
        <v>1.7566931961818133E-2</v>
      </c>
      <c r="M2500" s="4"/>
    </row>
    <row r="2501" spans="4:13" x14ac:dyDescent="0.25">
      <c r="D2501" s="4">
        <f t="shared" ref="D2501:D2564" si="175">D2500+0.1</f>
        <v>249.79999999999009</v>
      </c>
      <c r="E2501" s="1">
        <v>277.8922</v>
      </c>
      <c r="F2501" s="1">
        <v>159.98439999999999</v>
      </c>
      <c r="G2501" s="1">
        <v>1.8827587465878066</v>
      </c>
      <c r="H2501" s="1">
        <v>6.6350965496867712E-6</v>
      </c>
      <c r="I2501" s="1">
        <v>0.80195324795585887</v>
      </c>
      <c r="J2501" s="4">
        <f t="shared" si="173"/>
        <v>126.42651836037112</v>
      </c>
      <c r="K2501" s="20">
        <f t="shared" si="174"/>
        <v>1.8652713415556097</v>
      </c>
      <c r="L2501" s="4">
        <f t="shared" si="172"/>
        <v>1.7487405032196923E-2</v>
      </c>
      <c r="M2501" s="4"/>
    </row>
    <row r="2502" spans="4:13" x14ac:dyDescent="0.25">
      <c r="D2502" s="4">
        <f t="shared" si="175"/>
        <v>249.89999999999009</v>
      </c>
      <c r="E2502" s="1">
        <v>277.99220000000003</v>
      </c>
      <c r="F2502" s="1">
        <v>159.98439999999999</v>
      </c>
      <c r="G2502" s="1">
        <v>1.882595530027297</v>
      </c>
      <c r="H2502" s="1">
        <v>6.6272571261410316E-6</v>
      </c>
      <c r="I2502" s="1">
        <v>0.80199305853515701</v>
      </c>
      <c r="J2502" s="4">
        <f t="shared" si="173"/>
        <v>126.44003873960227</v>
      </c>
      <c r="K2502" s="20">
        <f t="shared" si="174"/>
        <v>1.8651502838505098</v>
      </c>
      <c r="L2502" s="4">
        <f t="shared" si="172"/>
        <v>1.744524617678711E-2</v>
      </c>
      <c r="M2502" s="4"/>
    </row>
    <row r="2503" spans="4:13" x14ac:dyDescent="0.25">
      <c r="D2503" s="4">
        <f t="shared" si="175"/>
        <v>249.99999999999008</v>
      </c>
      <c r="E2503" s="1">
        <v>278.09219999999999</v>
      </c>
      <c r="F2503" s="1">
        <v>159.98439999999999</v>
      </c>
      <c r="G2503" s="1">
        <v>1.8824577911737939</v>
      </c>
      <c r="H2503" s="1">
        <v>6.6194350170757129E-6</v>
      </c>
      <c r="I2503" s="1">
        <v>0.80203282207791382</v>
      </c>
      <c r="J2503" s="4">
        <f t="shared" si="173"/>
        <v>126.4535444032995</v>
      </c>
      <c r="K2503" s="20">
        <f t="shared" si="174"/>
        <v>1.8650297146432937</v>
      </c>
      <c r="L2503" s="4">
        <f t="shared" si="172"/>
        <v>1.7428076530500158E-2</v>
      </c>
      <c r="M2503" s="4"/>
    </row>
    <row r="2504" spans="4:13" x14ac:dyDescent="0.25">
      <c r="D2504" s="4">
        <f t="shared" si="175"/>
        <v>250.09999999999008</v>
      </c>
      <c r="E2504" s="1">
        <v>278.19220000000001</v>
      </c>
      <c r="F2504" s="1">
        <v>159.98439999999999</v>
      </c>
      <c r="G2504" s="1">
        <v>1.8823421860782523</v>
      </c>
      <c r="H2504" s="1">
        <v>6.6116301675061287E-6</v>
      </c>
      <c r="I2504" s="1">
        <v>0.80207253868801631</v>
      </c>
      <c r="J2504" s="4">
        <f t="shared" si="173"/>
        <v>126.46703538246356</v>
      </c>
      <c r="K2504" s="20">
        <f t="shared" si="174"/>
        <v>1.8649096318799605</v>
      </c>
      <c r="L2504" s="4">
        <f t="shared" si="172"/>
        <v>1.7432554198291816E-2</v>
      </c>
      <c r="M2504" s="4"/>
    </row>
    <row r="2505" spans="4:13" x14ac:dyDescent="0.25">
      <c r="D2505" s="4">
        <f t="shared" si="175"/>
        <v>250.19999999999007</v>
      </c>
      <c r="E2505" s="1">
        <v>278.29219999999998</v>
      </c>
      <c r="F2505" s="1">
        <v>159.98439999999999</v>
      </c>
      <c r="G2505" s="1">
        <v>1.8821983962693354</v>
      </c>
      <c r="H2505" s="1">
        <v>6.6038425226731202E-6</v>
      </c>
      <c r="I2505" s="1">
        <v>0.80211220846902131</v>
      </c>
      <c r="J2505" s="4">
        <f t="shared" si="173"/>
        <v>126.48051170800022</v>
      </c>
      <c r="K2505" s="20">
        <f t="shared" si="174"/>
        <v>1.8647900335138288</v>
      </c>
      <c r="L2505" s="4">
        <f t="shared" si="172"/>
        <v>1.7408362755506612E-2</v>
      </c>
      <c r="M2505" s="4"/>
    </row>
    <row r="2506" spans="4:13" x14ac:dyDescent="0.25">
      <c r="D2506" s="4">
        <f t="shared" si="175"/>
        <v>250.29999999999006</v>
      </c>
      <c r="E2506" s="1">
        <v>278.3922</v>
      </c>
      <c r="F2506" s="1">
        <v>159.98439999999999</v>
      </c>
      <c r="G2506" s="1">
        <v>1.8820374090081888</v>
      </c>
      <c r="H2506" s="1">
        <v>6.5960720280409363E-6</v>
      </c>
      <c r="I2506" s="1">
        <v>0.80215183152415737</v>
      </c>
      <c r="J2506" s="4">
        <f t="shared" si="173"/>
        <v>126.49397341072074</v>
      </c>
      <c r="K2506" s="20">
        <f t="shared" si="174"/>
        <v>1.8646709175055296</v>
      </c>
      <c r="L2506" s="4">
        <f t="shared" si="172"/>
        <v>1.7366491502659231E-2</v>
      </c>
      <c r="M2506" s="4"/>
    </row>
    <row r="2507" spans="4:13" x14ac:dyDescent="0.25">
      <c r="D2507" s="4">
        <f t="shared" si="175"/>
        <v>250.39999999999006</v>
      </c>
      <c r="E2507" s="1">
        <v>278.49220000000003</v>
      </c>
      <c r="F2507" s="1">
        <v>159.98439999999999</v>
      </c>
      <c r="G2507" s="1">
        <v>1.8818429822565965</v>
      </c>
      <c r="H2507" s="1">
        <v>6.5883186292969763E-6</v>
      </c>
      <c r="I2507" s="1">
        <v>0.8021914079563256</v>
      </c>
      <c r="J2507" s="4">
        <f t="shared" si="173"/>
        <v>126.50742052134231</v>
      </c>
      <c r="K2507" s="20">
        <f t="shared" si="174"/>
        <v>1.8645522818230065</v>
      </c>
      <c r="L2507" s="4">
        <f t="shared" si="172"/>
        <v>1.7290700433590045E-2</v>
      </c>
      <c r="M2507" s="4"/>
    </row>
    <row r="2508" spans="4:13" x14ac:dyDescent="0.25">
      <c r="D2508" s="4">
        <f t="shared" si="175"/>
        <v>250.49999999999005</v>
      </c>
      <c r="E2508" s="1">
        <v>278.59219999999999</v>
      </c>
      <c r="F2508" s="1">
        <v>159.98439999999999</v>
      </c>
      <c r="G2508" s="1">
        <v>1.8816157529572333</v>
      </c>
      <c r="H2508" s="1">
        <v>6.5805822723498494E-6</v>
      </c>
      <c r="I2508" s="1">
        <v>0.8022309378681014</v>
      </c>
      <c r="J2508" s="4">
        <f t="shared" si="173"/>
        <v>126.5208530704883</v>
      </c>
      <c r="K2508" s="20">
        <f t="shared" si="174"/>
        <v>1.864434124441515</v>
      </c>
      <c r="L2508" s="4">
        <f t="shared" si="172"/>
        <v>1.718162851571825E-2</v>
      </c>
      <c r="M2508" s="4"/>
    </row>
    <row r="2509" spans="4:13" x14ac:dyDescent="0.25">
      <c r="D2509" s="4">
        <f t="shared" si="175"/>
        <v>250.59999999999005</v>
      </c>
      <c r="E2509" s="1">
        <v>278.69220000000001</v>
      </c>
      <c r="F2509" s="1">
        <v>159.98439999999999</v>
      </c>
      <c r="G2509" s="1">
        <v>1.8813909121929022</v>
      </c>
      <c r="H2509" s="1">
        <v>6.5728629033291028E-6</v>
      </c>
      <c r="I2509" s="1">
        <v>0.80227042136173554</v>
      </c>
      <c r="J2509" s="4">
        <f t="shared" si="173"/>
        <v>126.53427108868874</v>
      </c>
      <c r="K2509" s="20">
        <f t="shared" si="174"/>
        <v>1.8643164433436208</v>
      </c>
      <c r="L2509" s="4">
        <f t="shared" si="172"/>
        <v>1.7074468849281432E-2</v>
      </c>
      <c r="M2509" s="4"/>
    </row>
    <row r="2510" spans="4:13" x14ac:dyDescent="0.25">
      <c r="D2510" s="4">
        <f t="shared" si="175"/>
        <v>250.69999999999004</v>
      </c>
      <c r="E2510" s="1">
        <v>278.79219999999998</v>
      </c>
      <c r="F2510" s="1">
        <v>159.98439999999999</v>
      </c>
      <c r="G2510" s="1">
        <v>1.8811964854413099</v>
      </c>
      <c r="H2510" s="1">
        <v>6.565160468583463E-6</v>
      </c>
      <c r="I2510" s="1">
        <v>0.80230985853915548</v>
      </c>
      <c r="J2510" s="4">
        <f t="shared" si="173"/>
        <v>126.54767460638055</v>
      </c>
      <c r="K2510" s="20">
        <f t="shared" si="174"/>
        <v>1.8641992365191948</v>
      </c>
      <c r="L2510" s="4">
        <f t="shared" ref="L2510:L2573" si="176">ABS(G2510-K2510)</f>
        <v>1.6997248922115071E-2</v>
      </c>
      <c r="M2510" s="4"/>
    </row>
    <row r="2511" spans="4:13" x14ac:dyDescent="0.25">
      <c r="D2511" s="4">
        <f t="shared" si="175"/>
        <v>250.79999999999004</v>
      </c>
      <c r="E2511" s="1">
        <v>278.8922</v>
      </c>
      <c r="F2511" s="1">
        <v>159.98439999999999</v>
      </c>
      <c r="G2511" s="1">
        <v>1.8810340650591442</v>
      </c>
      <c r="H2511" s="1">
        <v>6.5574749146801206E-6</v>
      </c>
      <c r="I2511" s="1">
        <v>0.80234924950196695</v>
      </c>
      <c r="J2511" s="4">
        <f t="shared" si="173"/>
        <v>126.56106365390804</v>
      </c>
      <c r="K2511" s="20">
        <f t="shared" si="174"/>
        <v>1.8640825019654113</v>
      </c>
      <c r="L2511" s="4">
        <f t="shared" si="176"/>
        <v>1.6951563093732913E-2</v>
      </c>
      <c r="M2511" s="4"/>
    </row>
    <row r="2512" spans="4:13" x14ac:dyDescent="0.25">
      <c r="D2512" s="4">
        <f t="shared" si="175"/>
        <v>250.89999999999003</v>
      </c>
      <c r="E2512" s="1">
        <v>278.99220000000003</v>
      </c>
      <c r="F2512" s="1">
        <v>159.98439999999999</v>
      </c>
      <c r="G2512" s="1">
        <v>1.8808926637852588</v>
      </c>
      <c r="H2512" s="1">
        <v>6.5498061884035735E-6</v>
      </c>
      <c r="I2512" s="1">
        <v>0.80238859435145504</v>
      </c>
      <c r="J2512" s="4">
        <f t="shared" si="173"/>
        <v>126.57443826152323</v>
      </c>
      <c r="K2512" s="20">
        <f t="shared" si="174"/>
        <v>1.8639662376867447</v>
      </c>
      <c r="L2512" s="4">
        <f t="shared" si="176"/>
        <v>1.6926426098514025E-2</v>
      </c>
      <c r="M2512" s="4"/>
    </row>
    <row r="2513" spans="4:13" x14ac:dyDescent="0.25">
      <c r="D2513" s="4">
        <f t="shared" si="175"/>
        <v>250.99999999999002</v>
      </c>
      <c r="E2513" s="1">
        <v>279.09219999999999</v>
      </c>
      <c r="F2513" s="1">
        <v>159.98439999999999</v>
      </c>
      <c r="G2513" s="1">
        <v>1.8807968039126475</v>
      </c>
      <c r="H2513" s="1">
        <v>6.5421542367547667E-6</v>
      </c>
      <c r="I2513" s="1">
        <v>0.80242789318858543</v>
      </c>
      <c r="J2513" s="4">
        <f t="shared" si="173"/>
        <v>126.58779845938616</v>
      </c>
      <c r="K2513" s="20">
        <f t="shared" si="174"/>
        <v>1.8638504416949684</v>
      </c>
      <c r="L2513" s="4">
        <f t="shared" si="176"/>
        <v>1.694636221767909E-2</v>
      </c>
      <c r="M2513" s="4"/>
    </row>
    <row r="2514" spans="4:13" x14ac:dyDescent="0.25">
      <c r="D2514" s="4">
        <f t="shared" si="175"/>
        <v>251.09999999999002</v>
      </c>
      <c r="E2514" s="1">
        <v>279.19220000000001</v>
      </c>
      <c r="F2514" s="1">
        <v>159.98439999999999</v>
      </c>
      <c r="G2514" s="1">
        <v>1.8807210077343035</v>
      </c>
      <c r="H2514" s="1">
        <v>6.5345190069495167E-6</v>
      </c>
      <c r="I2514" s="1">
        <v>0.80246714611400594</v>
      </c>
      <c r="J2514" s="4">
        <f t="shared" si="173"/>
        <v>126.6011442775654</v>
      </c>
      <c r="K2514" s="20">
        <f t="shared" si="174"/>
        <v>1.8637351120091414</v>
      </c>
      <c r="L2514" s="4">
        <f t="shared" si="176"/>
        <v>1.698589572516207E-2</v>
      </c>
      <c r="M2514" s="4"/>
    </row>
    <row r="2515" spans="4:13" x14ac:dyDescent="0.25">
      <c r="D2515" s="4">
        <f t="shared" si="175"/>
        <v>251.19999999999001</v>
      </c>
      <c r="E2515" s="1">
        <v>279.29219999999998</v>
      </c>
      <c r="F2515" s="1">
        <v>159.98439999999999</v>
      </c>
      <c r="G2515" s="1">
        <v>1.8806552434030932</v>
      </c>
      <c r="H2515" s="1">
        <v>6.5269004464177993E-6</v>
      </c>
      <c r="I2515" s="1">
        <v>0.80250635322804764</v>
      </c>
      <c r="J2515" s="4">
        <f t="shared" si="173"/>
        <v>126.61447574603821</v>
      </c>
      <c r="K2515" s="20">
        <f t="shared" si="174"/>
        <v>1.8636202466556151</v>
      </c>
      <c r="L2515" s="4">
        <f t="shared" si="176"/>
        <v>1.7034996747478104E-2</v>
      </c>
      <c r="M2515" s="4"/>
    </row>
    <row r="2516" spans="4:13" x14ac:dyDescent="0.25">
      <c r="D2516" s="4">
        <f t="shared" si="175"/>
        <v>251.29999999999001</v>
      </c>
      <c r="E2516" s="1">
        <v>279.3922</v>
      </c>
      <c r="F2516" s="1">
        <v>159.98439999999999</v>
      </c>
      <c r="G2516" s="1">
        <v>1.8805738739763416</v>
      </c>
      <c r="H2516" s="1">
        <v>6.5192985028026292E-6</v>
      </c>
      <c r="I2516" s="1">
        <v>0.80254551463072621</v>
      </c>
      <c r="J2516" s="4">
        <f t="shared" si="173"/>
        <v>126.62779289469103</v>
      </c>
      <c r="K2516" s="20">
        <f t="shared" si="174"/>
        <v>1.8635058436680234</v>
      </c>
      <c r="L2516" s="4">
        <f t="shared" si="176"/>
        <v>1.7068030308318161E-2</v>
      </c>
      <c r="M2516" s="4"/>
    </row>
    <row r="2517" spans="4:13" x14ac:dyDescent="0.25">
      <c r="D2517" s="4">
        <f t="shared" si="175"/>
        <v>251.39999999999</v>
      </c>
      <c r="E2517" s="1">
        <v>279.49220000000003</v>
      </c>
      <c r="F2517" s="1">
        <v>159.98439999999999</v>
      </c>
      <c r="G2517" s="1">
        <v>1.8805112943585072</v>
      </c>
      <c r="H2517" s="1">
        <v>6.5117131239592268E-6</v>
      </c>
      <c r="I2517" s="1">
        <v>0.80258463042174299</v>
      </c>
      <c r="J2517" s="4">
        <f t="shared" si="173"/>
        <v>126.64109575331975</v>
      </c>
      <c r="K2517" s="20">
        <f t="shared" si="174"/>
        <v>1.8633919010872744</v>
      </c>
      <c r="L2517" s="4">
        <f t="shared" si="176"/>
        <v>1.7119393271232797E-2</v>
      </c>
      <c r="M2517" s="4"/>
    </row>
    <row r="2518" spans="4:13" x14ac:dyDescent="0.25">
      <c r="D2518" s="4">
        <f t="shared" si="175"/>
        <v>251.49999999999</v>
      </c>
      <c r="E2518" s="1">
        <v>279.59219999999999</v>
      </c>
      <c r="F2518" s="1">
        <v>159.98439999999999</v>
      </c>
      <c r="G2518" s="1">
        <v>1.8804786510464053</v>
      </c>
      <c r="H2518" s="1">
        <v>6.5041442579535762E-6</v>
      </c>
      <c r="I2518" s="1">
        <v>0.80262370070048672</v>
      </c>
      <c r="J2518" s="4">
        <f t="shared" si="173"/>
        <v>126.65438435163023</v>
      </c>
      <c r="K2518" s="20">
        <f t="shared" si="174"/>
        <v>1.8632784169615484</v>
      </c>
      <c r="L2518" s="4">
        <f t="shared" si="176"/>
        <v>1.7200234084856936E-2</v>
      </c>
      <c r="M2518" s="4"/>
    </row>
    <row r="2519" spans="4:13" x14ac:dyDescent="0.25">
      <c r="D2519" s="4">
        <f t="shared" si="175"/>
        <v>251.59999999998999</v>
      </c>
      <c r="E2519" s="1">
        <v>279.69220000000001</v>
      </c>
      <c r="F2519" s="1">
        <v>159.98439999999999</v>
      </c>
      <c r="G2519" s="1">
        <v>1.880472918562329</v>
      </c>
      <c r="H2519" s="1">
        <v>6.4965918530617705E-6</v>
      </c>
      <c r="I2519" s="1">
        <v>0.80266272556603446</v>
      </c>
      <c r="J2519" s="4">
        <f t="shared" si="173"/>
        <v>126.66765871923843</v>
      </c>
      <c r="K2519" s="20">
        <f t="shared" si="174"/>
        <v>1.8631653893462925</v>
      </c>
      <c r="L2519" s="4">
        <f t="shared" si="176"/>
        <v>1.730752921603651E-2</v>
      </c>
      <c r="M2519" s="4"/>
    </row>
    <row r="2520" spans="4:13" x14ac:dyDescent="0.25">
      <c r="D2520" s="4">
        <f t="shared" si="175"/>
        <v>251.69999999998998</v>
      </c>
      <c r="E2520" s="1">
        <v>279.79219999999998</v>
      </c>
      <c r="F2520" s="1">
        <v>159.9846</v>
      </c>
      <c r="G2520" s="1">
        <v>1.8805213262056411</v>
      </c>
      <c r="H2520" s="1">
        <v>6.4894535539157145E-6</v>
      </c>
      <c r="I2520" s="1">
        <v>0.80270170511715278</v>
      </c>
      <c r="J2520" s="4">
        <f t="shared" si="173"/>
        <v>126.68091888567096</v>
      </c>
      <c r="K2520" s="20">
        <f t="shared" si="174"/>
        <v>1.863058345514681</v>
      </c>
      <c r="L2520" s="4">
        <f t="shared" si="176"/>
        <v>1.7462980690960084E-2</v>
      </c>
      <c r="M2520" s="4"/>
    </row>
    <row r="2521" spans="4:13" x14ac:dyDescent="0.25">
      <c r="D2521" s="4">
        <f t="shared" si="175"/>
        <v>251.79999999998998</v>
      </c>
      <c r="E2521" s="1">
        <v>279.8922</v>
      </c>
      <c r="F2521" s="1">
        <v>159.9847</v>
      </c>
      <c r="G2521" s="1">
        <v>1.8806033325750677</v>
      </c>
      <c r="H2521" s="1">
        <v>6.4821316860540942E-6</v>
      </c>
      <c r="I2521" s="1">
        <v>0.80274064183847627</v>
      </c>
      <c r="J2521" s="4">
        <f t="shared" si="173"/>
        <v>126.69416569221247</v>
      </c>
      <c r="K2521" s="20">
        <f t="shared" si="174"/>
        <v>1.8629489585439045</v>
      </c>
      <c r="L2521" s="4">
        <f t="shared" si="176"/>
        <v>1.7654374031163211E-2</v>
      </c>
      <c r="M2521" s="4"/>
    </row>
    <row r="2522" spans="4:13" x14ac:dyDescent="0.25">
      <c r="D2522" s="4">
        <f t="shared" si="175"/>
        <v>251.89999999998997</v>
      </c>
      <c r="E2522" s="1">
        <v>279.99220000000003</v>
      </c>
      <c r="F2522" s="1">
        <v>159.9847</v>
      </c>
      <c r="G2522" s="1">
        <v>1.8806205300272971</v>
      </c>
      <c r="H2522" s="1">
        <v>6.4746270423488584E-6</v>
      </c>
      <c r="I2522" s="1">
        <v>0.80277953462859264</v>
      </c>
      <c r="J2522" s="4">
        <f t="shared" si="173"/>
        <v>126.70739876027054</v>
      </c>
      <c r="K2522" s="20">
        <f t="shared" si="174"/>
        <v>1.8628372540914033</v>
      </c>
      <c r="L2522" s="4">
        <f t="shared" si="176"/>
        <v>1.7783275935893794E-2</v>
      </c>
      <c r="M2522" s="4"/>
    </row>
    <row r="2523" spans="4:13" x14ac:dyDescent="0.25">
      <c r="D2523" s="4">
        <f t="shared" si="175"/>
        <v>251.99999999998997</v>
      </c>
      <c r="E2523" s="1">
        <v>280.09219999999999</v>
      </c>
      <c r="F2523" s="1">
        <v>159.9847</v>
      </c>
      <c r="G2523" s="1">
        <v>1.8806442561419467</v>
      </c>
      <c r="H2523" s="1">
        <v>6.4671386590651182E-6</v>
      </c>
      <c r="I2523" s="1">
        <v>0.80281838239084669</v>
      </c>
      <c r="J2523" s="4">
        <f t="shared" si="173"/>
        <v>126.72061771273823</v>
      </c>
      <c r="K2523" s="20">
        <f t="shared" si="174"/>
        <v>1.8627259985964588</v>
      </c>
      <c r="L2523" s="4">
        <f t="shared" si="176"/>
        <v>1.7918257545487926E-2</v>
      </c>
      <c r="M2523" s="4"/>
    </row>
    <row r="2524" spans="4:13" x14ac:dyDescent="0.25">
      <c r="D2524" s="4">
        <f t="shared" si="175"/>
        <v>252.09999999998996</v>
      </c>
      <c r="E2524" s="1">
        <v>280.19220000000001</v>
      </c>
      <c r="F2524" s="1">
        <v>159.9847</v>
      </c>
      <c r="G2524" s="1">
        <v>1.8806127274795263</v>
      </c>
      <c r="H2524" s="1">
        <v>6.4596664854964533E-6</v>
      </c>
      <c r="I2524" s="1">
        <v>0.80285718522280114</v>
      </c>
      <c r="J2524" s="4">
        <f t="shared" si="173"/>
        <v>126.73382257879533</v>
      </c>
      <c r="K2524" s="20">
        <f t="shared" si="174"/>
        <v>1.862615190150136</v>
      </c>
      <c r="L2524" s="4">
        <f t="shared" si="176"/>
        <v>1.7997537329390356E-2</v>
      </c>
      <c r="M2524" s="4"/>
    </row>
    <row r="2525" spans="4:13" x14ac:dyDescent="0.25">
      <c r="D2525" s="4">
        <f t="shared" si="175"/>
        <v>252.19999999998996</v>
      </c>
      <c r="E2525" s="1">
        <v>280.29219999999998</v>
      </c>
      <c r="F2525" s="1">
        <v>159.9847</v>
      </c>
      <c r="G2525" s="1">
        <v>1.8805883644222015</v>
      </c>
      <c r="H2525" s="1">
        <v>6.4522104711405806E-6</v>
      </c>
      <c r="I2525" s="1">
        <v>0.80289594322171409</v>
      </c>
      <c r="J2525" s="4">
        <f t="shared" si="173"/>
        <v>126.74701338753366</v>
      </c>
      <c r="K2525" s="20">
        <f t="shared" si="174"/>
        <v>1.8625048268507243</v>
      </c>
      <c r="L2525" s="4">
        <f t="shared" si="176"/>
        <v>1.8083537571477182E-2</v>
      </c>
      <c r="M2525" s="4"/>
    </row>
    <row r="2526" spans="4:13" x14ac:dyDescent="0.25">
      <c r="D2526" s="4">
        <f t="shared" si="175"/>
        <v>252.29999999998995</v>
      </c>
      <c r="E2526" s="1">
        <v>280.3922</v>
      </c>
      <c r="F2526" s="1">
        <v>159.9847</v>
      </c>
      <c r="G2526" s="1">
        <v>1.8806474408553224</v>
      </c>
      <c r="H2526" s="1">
        <v>6.4447705656976904E-6</v>
      </c>
      <c r="I2526" s="1">
        <v>0.80293465648454099</v>
      </c>
      <c r="J2526" s="4">
        <f t="shared" si="173"/>
        <v>126.76019016795777</v>
      </c>
      <c r="K2526" s="20">
        <f t="shared" si="174"/>
        <v>1.8623949068037251</v>
      </c>
      <c r="L2526" s="4">
        <f t="shared" si="176"/>
        <v>1.8252534051597324E-2</v>
      </c>
      <c r="M2526" s="4"/>
    </row>
    <row r="2527" spans="4:13" x14ac:dyDescent="0.25">
      <c r="D2527" s="4">
        <f t="shared" si="175"/>
        <v>252.39999999998994</v>
      </c>
      <c r="E2527" s="1">
        <v>280.49220000000003</v>
      </c>
      <c r="F2527" s="1">
        <v>159.9847</v>
      </c>
      <c r="G2527" s="1">
        <v>1.8807542879890806</v>
      </c>
      <c r="H2527" s="1">
        <v>6.4373467190705197E-6</v>
      </c>
      <c r="I2527" s="1">
        <v>0.80297332510793518</v>
      </c>
      <c r="J2527" s="4">
        <f t="shared" si="173"/>
        <v>126.77335294898512</v>
      </c>
      <c r="K2527" s="20">
        <f t="shared" si="174"/>
        <v>1.8622854281218495</v>
      </c>
      <c r="L2527" s="4">
        <f t="shared" si="176"/>
        <v>1.8468859867231124E-2</v>
      </c>
      <c r="M2527" s="4"/>
    </row>
    <row r="2528" spans="4:13" x14ac:dyDescent="0.25">
      <c r="D2528" s="4">
        <f t="shared" si="175"/>
        <v>252.49999999998994</v>
      </c>
      <c r="E2528" s="1">
        <v>280.59219999999999</v>
      </c>
      <c r="F2528" s="1">
        <v>159.9847</v>
      </c>
      <c r="G2528" s="1">
        <v>1.8808724408553226</v>
      </c>
      <c r="H2528" s="1">
        <v>6.4299388813622641E-6</v>
      </c>
      <c r="I2528" s="1">
        <v>0.80301194918824959</v>
      </c>
      <c r="J2528" s="4">
        <f t="shared" si="173"/>
        <v>126.78650175944654</v>
      </c>
      <c r="K2528" s="20">
        <f t="shared" si="174"/>
        <v>1.8621763889249989</v>
      </c>
      <c r="L2528" s="4">
        <f t="shared" si="176"/>
        <v>1.8696051930323643E-2</v>
      </c>
      <c r="M2528" s="4"/>
    </row>
    <row r="2529" spans="4:13" x14ac:dyDescent="0.25">
      <c r="D2529" s="4">
        <f t="shared" si="175"/>
        <v>252.59999999998993</v>
      </c>
      <c r="E2529" s="1">
        <v>280.69220000000001</v>
      </c>
      <c r="F2529" s="1">
        <v>159.9847</v>
      </c>
      <c r="G2529" s="1">
        <v>1.8810190969062779</v>
      </c>
      <c r="H2529" s="1">
        <v>6.4225470028763741E-6</v>
      </c>
      <c r="I2529" s="1">
        <v>0.80305052882153771</v>
      </c>
      <c r="J2529" s="4">
        <f t="shared" si="173"/>
        <v>126.79963662808629</v>
      </c>
      <c r="K2529" s="20">
        <f t="shared" si="174"/>
        <v>1.862067787340268</v>
      </c>
      <c r="L2529" s="4">
        <f t="shared" si="176"/>
        <v>1.8951309566009877E-2</v>
      </c>
      <c r="M2529" s="4"/>
    </row>
    <row r="2530" spans="4:13" x14ac:dyDescent="0.25">
      <c r="D2530" s="4">
        <f t="shared" si="175"/>
        <v>252.69999999998993</v>
      </c>
      <c r="E2530" s="1">
        <v>280.79219999999998</v>
      </c>
      <c r="F2530" s="1">
        <v>159.9847</v>
      </c>
      <c r="G2530" s="1">
        <v>1.8811350204731569</v>
      </c>
      <c r="H2530" s="1">
        <v>6.4151710341152098E-6</v>
      </c>
      <c r="I2530" s="1">
        <v>0.80308906410355496</v>
      </c>
      <c r="J2530" s="4">
        <f t="shared" si="173"/>
        <v>126.81275758356281</v>
      </c>
      <c r="K2530" s="20">
        <f t="shared" si="174"/>
        <v>1.8619596215019247</v>
      </c>
      <c r="L2530" s="4">
        <f t="shared" si="176"/>
        <v>1.9175398971232216E-2</v>
      </c>
      <c r="M2530" s="4"/>
    </row>
    <row r="2531" spans="4:13" x14ac:dyDescent="0.25">
      <c r="D2531" s="4">
        <f t="shared" si="175"/>
        <v>252.79999999998992</v>
      </c>
      <c r="E2531" s="1">
        <v>280.8922</v>
      </c>
      <c r="F2531" s="1">
        <v>159.9847</v>
      </c>
      <c r="G2531" s="1">
        <v>1.8812082688808003</v>
      </c>
      <c r="H2531" s="1">
        <v>6.4078109257791022E-6</v>
      </c>
      <c r="I2531" s="1">
        <v>0.80312755512975964</v>
      </c>
      <c r="J2531" s="4">
        <f t="shared" si="173"/>
        <v>126.82586465444865</v>
      </c>
      <c r="K2531" s="20">
        <f t="shared" si="174"/>
        <v>1.86185188955141</v>
      </c>
      <c r="L2531" s="4">
        <f t="shared" si="176"/>
        <v>1.9356379329390272E-2</v>
      </c>
      <c r="M2531" s="4"/>
    </row>
    <row r="2532" spans="4:13" x14ac:dyDescent="0.25">
      <c r="D2532" s="4">
        <f t="shared" si="175"/>
        <v>252.89999999998992</v>
      </c>
      <c r="E2532" s="1">
        <v>280.99220000000003</v>
      </c>
      <c r="F2532" s="1">
        <v>159.9847</v>
      </c>
      <c r="G2532" s="1">
        <v>1.8812378867151951</v>
      </c>
      <c r="H2532" s="1">
        <v>6.4004666287654692E-6</v>
      </c>
      <c r="I2532" s="1">
        <v>0.80316600199531429</v>
      </c>
      <c r="J2532" s="4">
        <f t="shared" si="173"/>
        <v>126.83895786923114</v>
      </c>
      <c r="K2532" s="20">
        <f t="shared" si="174"/>
        <v>1.8617445896373166</v>
      </c>
      <c r="L2532" s="4">
        <f t="shared" si="176"/>
        <v>1.9493297077878502E-2</v>
      </c>
      <c r="M2532" s="4"/>
    </row>
    <row r="2533" spans="4:13" x14ac:dyDescent="0.25">
      <c r="D2533" s="4">
        <f t="shared" si="175"/>
        <v>252.99999999998991</v>
      </c>
      <c r="E2533" s="1">
        <v>281.09219999999999</v>
      </c>
      <c r="F2533" s="1">
        <v>159.9847</v>
      </c>
      <c r="G2533" s="1">
        <v>1.8812249886260233</v>
      </c>
      <c r="H2533" s="1">
        <v>6.3931380941681642E-6</v>
      </c>
      <c r="I2533" s="1">
        <v>0.80320440479508692</v>
      </c>
      <c r="J2533" s="4">
        <f t="shared" si="173"/>
        <v>126.85203725631246</v>
      </c>
      <c r="K2533" s="20">
        <f t="shared" si="174"/>
        <v>1.8616377199153893</v>
      </c>
      <c r="L2533" s="4">
        <f t="shared" si="176"/>
        <v>1.9587268710633987E-2</v>
      </c>
      <c r="M2533" s="4"/>
    </row>
    <row r="2534" spans="4:13" x14ac:dyDescent="0.25">
      <c r="D2534" s="4">
        <f t="shared" si="175"/>
        <v>253.0999999999899</v>
      </c>
      <c r="E2534" s="1">
        <v>281.19220000000001</v>
      </c>
      <c r="F2534" s="1">
        <v>159.9847</v>
      </c>
      <c r="G2534" s="1">
        <v>1.881207631938125</v>
      </c>
      <c r="H2534" s="1">
        <v>6.3858252732757368E-6</v>
      </c>
      <c r="I2534" s="1">
        <v>0.80324276362365199</v>
      </c>
      <c r="J2534" s="4">
        <f t="shared" si="173"/>
        <v>126.8651028440101</v>
      </c>
      <c r="K2534" s="20">
        <f t="shared" si="174"/>
        <v>1.8615312785485074</v>
      </c>
      <c r="L2534" s="4">
        <f t="shared" si="176"/>
        <v>1.9676353389617596E-2</v>
      </c>
      <c r="M2534" s="4"/>
    </row>
    <row r="2535" spans="4:13" x14ac:dyDescent="0.25">
      <c r="D2535" s="4">
        <f t="shared" si="175"/>
        <v>253.1999999999899</v>
      </c>
      <c r="E2535" s="1">
        <v>281.29219999999998</v>
      </c>
      <c r="F2535" s="1">
        <v>159.9847</v>
      </c>
      <c r="G2535" s="1">
        <v>1.8812261032757047</v>
      </c>
      <c r="H2535" s="1">
        <v>6.3785281175712325E-6</v>
      </c>
      <c r="I2535" s="1">
        <v>0.80328107857529163</v>
      </c>
      <c r="J2535" s="4">
        <f t="shared" si="173"/>
        <v>126.87815466055707</v>
      </c>
      <c r="K2535" s="20">
        <f t="shared" si="174"/>
        <v>1.8614252637066775</v>
      </c>
      <c r="L2535" s="4">
        <f t="shared" si="176"/>
        <v>1.9800839569027229E-2</v>
      </c>
      <c r="M2535" s="4"/>
    </row>
    <row r="2536" spans="4:13" x14ac:dyDescent="0.25">
      <c r="D2536" s="4">
        <f t="shared" si="175"/>
        <v>253.29999999998989</v>
      </c>
      <c r="E2536" s="1">
        <v>281.3922</v>
      </c>
      <c r="F2536" s="1">
        <v>159.9847</v>
      </c>
      <c r="G2536" s="1">
        <v>1.8812354981801633</v>
      </c>
      <c r="H2536" s="1">
        <v>6.3712465787310236E-6</v>
      </c>
      <c r="I2536" s="1">
        <v>0.8033193497439971</v>
      </c>
      <c r="J2536" s="4">
        <f t="shared" si="173"/>
        <v>126.89119273410253</v>
      </c>
      <c r="K2536" s="20">
        <f t="shared" si="174"/>
        <v>1.861319673567019</v>
      </c>
      <c r="L2536" s="4">
        <f t="shared" si="176"/>
        <v>1.9915824613144339E-2</v>
      </c>
      <c r="M2536" s="4"/>
    </row>
    <row r="2537" spans="4:13" x14ac:dyDescent="0.25">
      <c r="D2537" s="4">
        <f t="shared" si="175"/>
        <v>253.39999999998989</v>
      </c>
      <c r="E2537" s="1">
        <v>281.49220000000003</v>
      </c>
      <c r="F2537" s="1">
        <v>159.9847</v>
      </c>
      <c r="G2537" s="1">
        <v>1.8812200523202907</v>
      </c>
      <c r="H2537" s="1">
        <v>6.3639806086236233E-6</v>
      </c>
      <c r="I2537" s="1">
        <v>0.80335757722346945</v>
      </c>
      <c r="J2537" s="4">
        <f t="shared" si="173"/>
        <v>126.90421709271163</v>
      </c>
      <c r="K2537" s="20">
        <f t="shared" si="174"/>
        <v>1.8612145063137564</v>
      </c>
      <c r="L2537" s="4">
        <f t="shared" si="176"/>
        <v>2.0005546006534258E-2</v>
      </c>
      <c r="M2537" s="4"/>
    </row>
    <row r="2538" spans="4:13" x14ac:dyDescent="0.25">
      <c r="D2538" s="4">
        <f t="shared" si="175"/>
        <v>253.49999999998988</v>
      </c>
      <c r="E2538" s="1">
        <v>281.59219999999999</v>
      </c>
      <c r="F2538" s="1">
        <v>159.9847</v>
      </c>
      <c r="G2538" s="1">
        <v>1.8811474408553226</v>
      </c>
      <c r="H2538" s="1">
        <v>6.3567301593092224E-6</v>
      </c>
      <c r="I2538" s="1">
        <v>0.80339576110712119</v>
      </c>
      <c r="J2538" s="4">
        <f t="shared" si="173"/>
        <v>126.91722776436643</v>
      </c>
      <c r="K2538" s="20">
        <f t="shared" si="174"/>
        <v>1.861109760138203</v>
      </c>
      <c r="L2538" s="4">
        <f t="shared" si="176"/>
        <v>2.0037680717119644E-2</v>
      </c>
      <c r="M2538" s="4"/>
    </row>
    <row r="2539" spans="4:13" x14ac:dyDescent="0.25">
      <c r="D2539" s="4">
        <f t="shared" si="175"/>
        <v>253.59999999998988</v>
      </c>
      <c r="E2539" s="1">
        <v>281.69220000000001</v>
      </c>
      <c r="F2539" s="1">
        <v>159.9847</v>
      </c>
      <c r="G2539" s="1">
        <v>1.8810210077343035</v>
      </c>
      <c r="H2539" s="1">
        <v>6.3494951830382621E-6</v>
      </c>
      <c r="I2539" s="1">
        <v>0.80343390148807703</v>
      </c>
      <c r="J2539" s="4">
        <f t="shared" si="173"/>
        <v>126.93022477696556</v>
      </c>
      <c r="K2539" s="20">
        <f t="shared" si="174"/>
        <v>1.8610054332387538</v>
      </c>
      <c r="L2539" s="4">
        <f t="shared" si="176"/>
        <v>2.0015574495549693E-2</v>
      </c>
      <c r="M2539" s="4"/>
    </row>
    <row r="2540" spans="4:13" x14ac:dyDescent="0.25">
      <c r="D2540" s="4">
        <f t="shared" si="175"/>
        <v>253.69999999998987</v>
      </c>
      <c r="E2540" s="1">
        <v>281.79219999999998</v>
      </c>
      <c r="F2540" s="1">
        <v>159.98500000000001</v>
      </c>
      <c r="G2540" s="1">
        <v>1.8808327911737939</v>
      </c>
      <c r="H2540" s="1">
        <v>6.3428599296212594E-6</v>
      </c>
      <c r="I2540" s="1">
        <v>0.80347199845917527</v>
      </c>
      <c r="J2540" s="4">
        <f t="shared" si="173"/>
        <v>126.94320815832509</v>
      </c>
      <c r="K2540" s="20">
        <f t="shared" si="174"/>
        <v>1.8609093407963599</v>
      </c>
      <c r="L2540" s="4">
        <f t="shared" si="176"/>
        <v>1.9923450377433927E-2</v>
      </c>
      <c r="M2540" s="4"/>
    </row>
    <row r="2541" spans="4:13" x14ac:dyDescent="0.25">
      <c r="D2541" s="4">
        <f t="shared" si="175"/>
        <v>253.79999999998986</v>
      </c>
      <c r="E2541" s="1">
        <v>281.8922</v>
      </c>
      <c r="F2541" s="1">
        <v>159.9854</v>
      </c>
      <c r="G2541" s="1">
        <v>1.8806226000909914</v>
      </c>
      <c r="H2541" s="1">
        <v>6.336432825697125E-6</v>
      </c>
      <c r="I2541" s="1">
        <v>0.80351005561875299</v>
      </c>
      <c r="J2541" s="4">
        <f t="shared" si="173"/>
        <v>126.95617913110385</v>
      </c>
      <c r="K2541" s="20">
        <f t="shared" si="174"/>
        <v>1.8608162087574116</v>
      </c>
      <c r="L2541" s="4">
        <f t="shared" si="176"/>
        <v>1.9806391333579754E-2</v>
      </c>
      <c r="M2541" s="4"/>
    </row>
    <row r="2542" spans="4:13" x14ac:dyDescent="0.25">
      <c r="D2542" s="4">
        <f t="shared" si="175"/>
        <v>253.89999999998986</v>
      </c>
      <c r="E2542" s="1">
        <v>281.99220000000003</v>
      </c>
      <c r="F2542" s="1">
        <v>159.9854</v>
      </c>
      <c r="G2542" s="1">
        <v>1.8804714854413098</v>
      </c>
      <c r="H2542" s="1">
        <v>6.3292410361794394E-6</v>
      </c>
      <c r="I2542" s="1">
        <v>0.80354807421570718</v>
      </c>
      <c r="J2542" s="4">
        <f t="shared" si="173"/>
        <v>126.96913811753797</v>
      </c>
      <c r="K2542" s="20">
        <f t="shared" si="174"/>
        <v>1.8607130528451745</v>
      </c>
      <c r="L2542" s="4">
        <f t="shared" si="176"/>
        <v>1.97584325961353E-2</v>
      </c>
      <c r="M2542" s="4"/>
    </row>
    <row r="2543" spans="4:13" x14ac:dyDescent="0.25">
      <c r="D2543" s="4">
        <f t="shared" si="175"/>
        <v>253.99999999998985</v>
      </c>
      <c r="E2543" s="1">
        <v>282.09219999999999</v>
      </c>
      <c r="F2543" s="1">
        <v>159.9854</v>
      </c>
      <c r="G2543" s="1">
        <v>1.8803245109190168</v>
      </c>
      <c r="H2543" s="1">
        <v>6.322064539684081E-6</v>
      </c>
      <c r="I2543" s="1">
        <v>0.80358604966192426</v>
      </c>
      <c r="J2543" s="4">
        <f t="shared" si="173"/>
        <v>126.98208355015382</v>
      </c>
      <c r="K2543" s="20">
        <f t="shared" si="174"/>
        <v>1.8606103094098245</v>
      </c>
      <c r="L2543" s="4">
        <f t="shared" si="176"/>
        <v>1.9714201509192231E-2</v>
      </c>
      <c r="M2543" s="4"/>
    </row>
    <row r="2544" spans="4:13" x14ac:dyDescent="0.25">
      <c r="D2544" s="4">
        <f t="shared" si="175"/>
        <v>254.09999999998985</v>
      </c>
      <c r="E2544" s="1">
        <v>282.19220000000001</v>
      </c>
      <c r="F2544" s="1">
        <v>159.9854</v>
      </c>
      <c r="G2544" s="1">
        <v>1.8802385236578703</v>
      </c>
      <c r="H2544" s="1">
        <v>6.3149032893642333E-6</v>
      </c>
      <c r="I2544" s="1">
        <v>0.80362398204916241</v>
      </c>
      <c r="J2544" s="4">
        <f t="shared" si="173"/>
        <v>126.9950154564556</v>
      </c>
      <c r="K2544" s="20">
        <f t="shared" si="174"/>
        <v>1.860507976683581</v>
      </c>
      <c r="L2544" s="4">
        <f t="shared" si="176"/>
        <v>1.973054697428922E-2</v>
      </c>
      <c r="M2544" s="4"/>
    </row>
    <row r="2545" spans="4:13" x14ac:dyDescent="0.25">
      <c r="D2545" s="4">
        <f t="shared" si="175"/>
        <v>254.19999999998984</v>
      </c>
      <c r="E2545" s="1">
        <v>282.29219999999998</v>
      </c>
      <c r="F2545" s="1">
        <v>159.9854</v>
      </c>
      <c r="G2545" s="1">
        <v>1.8801647975432205</v>
      </c>
      <c r="H2545" s="1">
        <v>6.307757238558537E-6</v>
      </c>
      <c r="I2545" s="1">
        <v>0.80366187146889856</v>
      </c>
      <c r="J2545" s="4">
        <f t="shared" si="173"/>
        <v>127.00793386386647</v>
      </c>
      <c r="K2545" s="20">
        <f t="shared" si="174"/>
        <v>1.8604060529056676</v>
      </c>
      <c r="L2545" s="4">
        <f t="shared" si="176"/>
        <v>1.9758744637552894E-2</v>
      </c>
      <c r="M2545" s="4"/>
    </row>
    <row r="2546" spans="4:13" x14ac:dyDescent="0.25">
      <c r="D2546" s="4">
        <f t="shared" si="175"/>
        <v>254.29999999998984</v>
      </c>
      <c r="E2546" s="1">
        <v>282.3922</v>
      </c>
      <c r="F2546" s="1">
        <v>159.9854</v>
      </c>
      <c r="G2546" s="1">
        <v>1.8800485555050039</v>
      </c>
      <c r="H2546" s="1">
        <v>6.3006263407896538E-6</v>
      </c>
      <c r="I2546" s="1">
        <v>0.80369971801232987</v>
      </c>
      <c r="J2546" s="4">
        <f t="shared" si="173"/>
        <v>127.02083879972844</v>
      </c>
      <c r="K2546" s="20">
        <f t="shared" si="174"/>
        <v>1.8603045363223027</v>
      </c>
      <c r="L2546" s="4">
        <f t="shared" si="176"/>
        <v>1.9744019182701189E-2</v>
      </c>
      <c r="M2546" s="4"/>
    </row>
    <row r="2547" spans="4:13" x14ac:dyDescent="0.25">
      <c r="D2547" s="4">
        <f t="shared" si="175"/>
        <v>254.39999999998983</v>
      </c>
      <c r="E2547" s="1">
        <v>282.49220000000003</v>
      </c>
      <c r="F2547" s="1">
        <v>159.9854</v>
      </c>
      <c r="G2547" s="1">
        <v>1.8798969631483162</v>
      </c>
      <c r="H2547" s="1">
        <v>6.2935105497639958E-6</v>
      </c>
      <c r="I2547" s="1">
        <v>0.80373752177037461</v>
      </c>
      <c r="J2547" s="4">
        <f t="shared" si="173"/>
        <v>127.03373029130304</v>
      </c>
      <c r="K2547" s="20">
        <f t="shared" si="174"/>
        <v>1.8602034251866808</v>
      </c>
      <c r="L2547" s="4">
        <f t="shared" si="176"/>
        <v>1.9693537961635421E-2</v>
      </c>
      <c r="M2547" s="4"/>
    </row>
    <row r="2548" spans="4:13" x14ac:dyDescent="0.25">
      <c r="D2548" s="4">
        <f t="shared" si="175"/>
        <v>254.49999999998983</v>
      </c>
      <c r="E2548" s="1">
        <v>282.59219999999999</v>
      </c>
      <c r="F2548" s="1">
        <v>159.9854</v>
      </c>
      <c r="G2548" s="1">
        <v>1.8797804026387619</v>
      </c>
      <c r="H2548" s="1">
        <v>6.2864098193704607E-6</v>
      </c>
      <c r="I2548" s="1">
        <v>0.80377528283367317</v>
      </c>
      <c r="J2548" s="4">
        <f t="shared" si="173"/>
        <v>127.04660836577128</v>
      </c>
      <c r="K2548" s="20">
        <f t="shared" si="174"/>
        <v>1.8601027177589633</v>
      </c>
      <c r="L2548" s="4">
        <f t="shared" si="176"/>
        <v>1.9677684879798596E-2</v>
      </c>
      <c r="M2548" s="4"/>
    </row>
    <row r="2549" spans="4:13" x14ac:dyDescent="0.25">
      <c r="D2549" s="4">
        <f t="shared" si="175"/>
        <v>254.59999999998982</v>
      </c>
      <c r="E2549" s="1">
        <v>282.69220000000001</v>
      </c>
      <c r="F2549" s="1">
        <v>159.9854</v>
      </c>
      <c r="G2549" s="1">
        <v>1.8796576319381251</v>
      </c>
      <c r="H2549" s="1">
        <v>6.2793241036795729E-6</v>
      </c>
      <c r="I2549" s="1">
        <v>0.80381300129258937</v>
      </c>
      <c r="J2549" s="4">
        <f t="shared" si="173"/>
        <v>127.0594730502344</v>
      </c>
      <c r="K2549" s="20">
        <f t="shared" si="174"/>
        <v>1.8600024123062608</v>
      </c>
      <c r="L2549" s="4">
        <f t="shared" si="176"/>
        <v>1.9655219631864229E-2</v>
      </c>
      <c r="M2549" s="4"/>
    </row>
    <row r="2550" spans="4:13" x14ac:dyDescent="0.25">
      <c r="D2550" s="4">
        <f t="shared" si="175"/>
        <v>254.69999999998981</v>
      </c>
      <c r="E2550" s="1">
        <v>282.79219999999998</v>
      </c>
      <c r="F2550" s="1">
        <v>159.9854</v>
      </c>
      <c r="G2550" s="1">
        <v>1.8795867720655137</v>
      </c>
      <c r="H2550" s="1">
        <v>6.2722533569428017E-6</v>
      </c>
      <c r="I2550" s="1">
        <v>0.80385067723721149</v>
      </c>
      <c r="J2550" s="4">
        <f t="shared" si="173"/>
        <v>127.07232437171362</v>
      </c>
      <c r="K2550" s="20">
        <f t="shared" si="174"/>
        <v>1.8599025071026221</v>
      </c>
      <c r="L2550" s="4">
        <f t="shared" si="176"/>
        <v>1.9684264962891662E-2</v>
      </c>
      <c r="M2550" s="4"/>
    </row>
    <row r="2551" spans="4:13" x14ac:dyDescent="0.25">
      <c r="D2551" s="4">
        <f t="shared" si="175"/>
        <v>254.79999999998981</v>
      </c>
      <c r="E2551" s="1">
        <v>282.8922</v>
      </c>
      <c r="F2551" s="1">
        <v>159.9854</v>
      </c>
      <c r="G2551" s="1">
        <v>1.8795748293903543</v>
      </c>
      <c r="H2551" s="1">
        <v>6.265197533591445E-6</v>
      </c>
      <c r="I2551" s="1">
        <v>0.80388831075735312</v>
      </c>
      <c r="J2551" s="4">
        <f t="shared" si="173"/>
        <v>127.08516235715098</v>
      </c>
      <c r="K2551" s="20">
        <f t="shared" si="174"/>
        <v>1.8598030004290167</v>
      </c>
      <c r="L2551" s="4">
        <f t="shared" si="176"/>
        <v>1.9771828961337556E-2</v>
      </c>
      <c r="M2551" s="4"/>
    </row>
    <row r="2552" spans="4:13" x14ac:dyDescent="0.25">
      <c r="D2552" s="4">
        <f t="shared" si="175"/>
        <v>254.8999999999898</v>
      </c>
      <c r="E2552" s="1">
        <v>282.99220000000003</v>
      </c>
      <c r="F2552" s="1">
        <v>159.9854</v>
      </c>
      <c r="G2552" s="1">
        <v>1.8795869313011824</v>
      </c>
      <c r="H2552" s="1">
        <v>6.2581565882362105E-6</v>
      </c>
      <c r="I2552" s="1">
        <v>0.80392590194255464</v>
      </c>
      <c r="J2552" s="4">
        <f t="shared" si="173"/>
        <v>127.09798703340928</v>
      </c>
      <c r="K2552" s="20">
        <f t="shared" si="174"/>
        <v>1.8597038905733201</v>
      </c>
      <c r="L2552" s="4">
        <f t="shared" si="176"/>
        <v>1.9883040727862289E-2</v>
      </c>
      <c r="M2552" s="4"/>
    </row>
    <row r="2553" spans="4:13" x14ac:dyDescent="0.25">
      <c r="D2553" s="4">
        <f t="shared" si="175"/>
        <v>254.9999999999898</v>
      </c>
      <c r="E2553" s="1">
        <v>283.09219999999999</v>
      </c>
      <c r="F2553" s="1">
        <v>159.9854</v>
      </c>
      <c r="G2553" s="1">
        <v>1.8795619313011824</v>
      </c>
      <c r="H2553" s="1">
        <v>6.251130475665556E-6</v>
      </c>
      <c r="I2553" s="1">
        <v>0.8039634508820841</v>
      </c>
      <c r="J2553" s="4">
        <f t="shared" si="173"/>
        <v>127.11079842727264</v>
      </c>
      <c r="K2553" s="20">
        <f t="shared" si="174"/>
        <v>1.8596051758303034</v>
      </c>
      <c r="L2553" s="4">
        <f t="shared" si="176"/>
        <v>1.9956755470879051E-2</v>
      </c>
      <c r="M2553" s="4"/>
    </row>
    <row r="2554" spans="4:13" x14ac:dyDescent="0.25">
      <c r="D2554" s="4">
        <f t="shared" si="175"/>
        <v>255.09999999998979</v>
      </c>
      <c r="E2554" s="1">
        <v>283.19220000000001</v>
      </c>
      <c r="F2554" s="1">
        <v>159.9854</v>
      </c>
      <c r="G2554" s="1">
        <v>1.8794706892629658</v>
      </c>
      <c r="H2554" s="1">
        <v>6.2441191508460016E-6</v>
      </c>
      <c r="I2554" s="1">
        <v>0.80400095766493807</v>
      </c>
      <c r="J2554" s="4">
        <f t="shared" si="173"/>
        <v>127.12359656544652</v>
      </c>
      <c r="K2554" s="20">
        <f t="shared" si="174"/>
        <v>1.8595068545016116</v>
      </c>
      <c r="L2554" s="4">
        <f t="shared" si="176"/>
        <v>1.9963834761354216E-2</v>
      </c>
      <c r="M2554" s="4"/>
    </row>
    <row r="2555" spans="4:13" x14ac:dyDescent="0.25">
      <c r="D2555" s="4">
        <f t="shared" si="175"/>
        <v>255.19999999998979</v>
      </c>
      <c r="E2555" s="1">
        <v>283.29219999999998</v>
      </c>
      <c r="F2555" s="1">
        <v>159.9854</v>
      </c>
      <c r="G2555" s="1">
        <v>1.8792810395814372</v>
      </c>
      <c r="H2555" s="1">
        <v>6.2371225689201561E-6</v>
      </c>
      <c r="I2555" s="1">
        <v>0.80403842237984313</v>
      </c>
      <c r="J2555" s="4">
        <f t="shared" si="173"/>
        <v>127.13638147455819</v>
      </c>
      <c r="K2555" s="20">
        <f t="shared" si="174"/>
        <v>1.8594089248957539</v>
      </c>
      <c r="L2555" s="4">
        <f t="shared" si="176"/>
        <v>1.9872114685683284E-2</v>
      </c>
      <c r="M2555" s="4"/>
    </row>
    <row r="2556" spans="4:13" x14ac:dyDescent="0.25">
      <c r="D2556" s="4">
        <f t="shared" si="175"/>
        <v>255.29999999998978</v>
      </c>
      <c r="E2556" s="1">
        <v>283.3922</v>
      </c>
      <c r="F2556" s="1">
        <v>159.9854</v>
      </c>
      <c r="G2556" s="1">
        <v>1.8791003070973606</v>
      </c>
      <c r="H2556" s="1">
        <v>6.2301406852063634E-6</v>
      </c>
      <c r="I2556" s="1">
        <v>0.80407584511525665</v>
      </c>
      <c r="J2556" s="4">
        <f t="shared" si="173"/>
        <v>127.14915318115709</v>
      </c>
      <c r="K2556" s="20">
        <f t="shared" si="174"/>
        <v>1.8593113853280852</v>
      </c>
      <c r="L2556" s="4">
        <f t="shared" si="176"/>
        <v>1.9788921769275492E-2</v>
      </c>
      <c r="M2556" s="4"/>
    </row>
    <row r="2557" spans="4:13" x14ac:dyDescent="0.25">
      <c r="D2557" s="4">
        <f t="shared" si="175"/>
        <v>255.39999999998977</v>
      </c>
      <c r="E2557" s="1">
        <v>283.49220000000003</v>
      </c>
      <c r="F2557" s="1">
        <v>159.9854</v>
      </c>
      <c r="G2557" s="1">
        <v>1.8789776956323927</v>
      </c>
      <c r="H2557" s="1">
        <v>6.2231734551980091E-6</v>
      </c>
      <c r="I2557" s="1">
        <v>0.80411322595936785</v>
      </c>
      <c r="J2557" s="4">
        <f t="shared" si="173"/>
        <v>127.16191171171494</v>
      </c>
      <c r="K2557" s="20">
        <f t="shared" si="174"/>
        <v>1.8592142341207922</v>
      </c>
      <c r="L2557" s="4">
        <f t="shared" si="176"/>
        <v>1.9763461511600466E-2</v>
      </c>
      <c r="M2557" s="4"/>
    </row>
    <row r="2558" spans="4:13" x14ac:dyDescent="0.25">
      <c r="D2558" s="4">
        <f t="shared" si="175"/>
        <v>255.49999999998977</v>
      </c>
      <c r="E2558" s="1">
        <v>283.59219999999999</v>
      </c>
      <c r="F2558" s="1">
        <v>159.9854</v>
      </c>
      <c r="G2558" s="1">
        <v>1.8789491924476793</v>
      </c>
      <c r="H2558" s="1">
        <v>6.2162208345625653E-6</v>
      </c>
      <c r="I2558" s="1">
        <v>0.80415056500009907</v>
      </c>
      <c r="J2558" s="4">
        <f t="shared" si="173"/>
        <v>127.17465709262629</v>
      </c>
      <c r="K2558" s="20">
        <f t="shared" si="174"/>
        <v>1.8591174696028752</v>
      </c>
      <c r="L2558" s="4">
        <f t="shared" si="176"/>
        <v>1.9831722844804167E-2</v>
      </c>
      <c r="M2558" s="4"/>
    </row>
    <row r="2559" spans="4:13" x14ac:dyDescent="0.25">
      <c r="D2559" s="4">
        <f t="shared" si="175"/>
        <v>255.59999999998976</v>
      </c>
      <c r="E2559" s="1">
        <v>283.69220000000001</v>
      </c>
      <c r="F2559" s="1">
        <v>159.9854</v>
      </c>
      <c r="G2559" s="1">
        <v>1.8790063580527747</v>
      </c>
      <c r="H2559" s="1">
        <v>6.2092827791406882E-6</v>
      </c>
      <c r="I2559" s="1">
        <v>0.80418786232510642</v>
      </c>
      <c r="J2559" s="4">
        <f t="shared" si="173"/>
        <v>127.18738935020838</v>
      </c>
      <c r="K2559" s="20">
        <f t="shared" si="174"/>
        <v>1.8590210901101352</v>
      </c>
      <c r="L2559" s="4">
        <f t="shared" si="176"/>
        <v>1.9985267942639551E-2</v>
      </c>
      <c r="M2559" s="4"/>
    </row>
    <row r="2560" spans="4:13" x14ac:dyDescent="0.25">
      <c r="D2560" s="4">
        <f t="shared" si="175"/>
        <v>255.69999999998976</v>
      </c>
      <c r="E2560" s="1">
        <v>283.79219999999998</v>
      </c>
      <c r="F2560" s="1">
        <v>159.9863</v>
      </c>
      <c r="G2560" s="1">
        <v>1.8791476000909912</v>
      </c>
      <c r="H2560" s="1">
        <v>6.20407708483377E-6</v>
      </c>
      <c r="I2560" s="1">
        <v>0.8042251180217812</v>
      </c>
      <c r="J2560" s="4">
        <f t="shared" si="173"/>
        <v>127.20010851070202</v>
      </c>
      <c r="K2560" s="20">
        <f t="shared" si="174"/>
        <v>1.8589472082195104</v>
      </c>
      <c r="L2560" s="4">
        <f t="shared" si="176"/>
        <v>2.0200391871480816E-2</v>
      </c>
      <c r="M2560" s="4"/>
    </row>
    <row r="2561" spans="4:13" x14ac:dyDescent="0.25">
      <c r="D2561" s="4">
        <f t="shared" si="175"/>
        <v>255.79999999998975</v>
      </c>
      <c r="E2561" s="1">
        <v>283.8922</v>
      </c>
      <c r="F2561" s="1">
        <v>159.9873</v>
      </c>
      <c r="G2561" s="1">
        <v>1.8792872497725199</v>
      </c>
      <c r="H2561" s="1">
        <v>6.1990716542203882E-6</v>
      </c>
      <c r="I2561" s="1">
        <v>0.80426234248429018</v>
      </c>
      <c r="J2561" s="4">
        <f t="shared" si="173"/>
        <v>127.21281811957437</v>
      </c>
      <c r="K2561" s="20">
        <f t="shared" si="174"/>
        <v>1.8588760180923867</v>
      </c>
      <c r="L2561" s="4">
        <f t="shared" si="176"/>
        <v>2.0411231680133257E-2</v>
      </c>
      <c r="M2561" s="4"/>
    </row>
    <row r="2562" spans="4:13" x14ac:dyDescent="0.25">
      <c r="D2562" s="4">
        <f t="shared" si="175"/>
        <v>255.89999999998975</v>
      </c>
      <c r="E2562" s="1">
        <v>283.99220000000003</v>
      </c>
      <c r="F2562" s="1">
        <v>159.9873</v>
      </c>
      <c r="G2562" s="1">
        <v>1.8793316765241124</v>
      </c>
      <c r="H2562" s="1">
        <v>6.1921693320342675E-6</v>
      </c>
      <c r="I2562" s="1">
        <v>0.80429953691421552</v>
      </c>
      <c r="J2562" s="4">
        <f t="shared" si="173"/>
        <v>127.22551858448563</v>
      </c>
      <c r="K2562" s="20">
        <f t="shared" si="174"/>
        <v>1.8587805901216852</v>
      </c>
      <c r="L2562" s="4">
        <f t="shared" si="176"/>
        <v>2.0551086402427199E-2</v>
      </c>
      <c r="M2562" s="4"/>
    </row>
    <row r="2563" spans="4:13" x14ac:dyDescent="0.25">
      <c r="D2563" s="4">
        <f t="shared" si="175"/>
        <v>255.99999999998974</v>
      </c>
      <c r="E2563" s="1">
        <v>284.09219999999999</v>
      </c>
      <c r="F2563" s="1">
        <v>159.9873</v>
      </c>
      <c r="G2563" s="1">
        <v>1.8793090650591442</v>
      </c>
      <c r="H2563" s="1">
        <v>6.1852814234697161E-6</v>
      </c>
      <c r="I2563" s="1">
        <v>0.80433668993020768</v>
      </c>
      <c r="J2563" s="4">
        <f t="shared" si="173"/>
        <v>127.23820601609151</v>
      </c>
      <c r="K2563" s="20">
        <f t="shared" si="174"/>
        <v>1.8586855414473407</v>
      </c>
      <c r="L2563" s="4">
        <f t="shared" si="176"/>
        <v>2.0623523611803529E-2</v>
      </c>
      <c r="M2563" s="4"/>
    </row>
    <row r="2564" spans="4:13" x14ac:dyDescent="0.25">
      <c r="D2564" s="4">
        <f t="shared" si="175"/>
        <v>256.09999999998973</v>
      </c>
      <c r="E2564" s="1">
        <v>284.19220000000001</v>
      </c>
      <c r="F2564" s="1">
        <v>159.9873</v>
      </c>
      <c r="G2564" s="1">
        <v>1.8792284918107365</v>
      </c>
      <c r="H2564" s="1">
        <v>6.1784078851302268E-6</v>
      </c>
      <c r="I2564" s="1">
        <v>0.8043738016187485</v>
      </c>
      <c r="J2564" s="4">
        <f t="shared" ref="J2564:J2627" si="177">$B$2+($B$3-$B$2)*$B$4*I2564/(1-(1-$B$4)*I2564)</f>
        <v>127.25088044037054</v>
      </c>
      <c r="K2564" s="20">
        <f t="shared" ref="K2564:K2627" si="178">$B$19+$B$20*I2564+$B$21*F2564+($B$22+$B$23*F2564-$B$19-$B$20*I2564-$B$21*F2564)/(1+EXP($B$24*(F2564-J2564-$B$25-$B$26*F2564)))</f>
        <v>1.8585908704352483</v>
      </c>
      <c r="L2564" s="4">
        <f t="shared" si="176"/>
        <v>2.0637621375488191E-2</v>
      </c>
      <c r="M2564" s="4"/>
    </row>
    <row r="2565" spans="4:13" x14ac:dyDescent="0.25">
      <c r="D2565" s="4">
        <f t="shared" ref="D2565:D2628" si="179">D2564+0.1</f>
        <v>256.19999999998976</v>
      </c>
      <c r="E2565" s="1">
        <v>284.29219999999998</v>
      </c>
      <c r="F2565" s="1">
        <v>159.9873</v>
      </c>
      <c r="G2565" s="1">
        <v>1.8790995109190167</v>
      </c>
      <c r="H2565" s="1">
        <v>6.1715486737880752E-6</v>
      </c>
      <c r="I2565" s="1">
        <v>0.80441087206605921</v>
      </c>
      <c r="J2565" s="4">
        <f t="shared" si="177"/>
        <v>127.26354188322549</v>
      </c>
      <c r="K2565" s="20">
        <f t="shared" si="178"/>
        <v>1.8584965754580163</v>
      </c>
      <c r="L2565" s="4">
        <f t="shared" si="176"/>
        <v>2.0602935461000449E-2</v>
      </c>
      <c r="M2565" s="4"/>
    </row>
    <row r="2566" spans="4:13" x14ac:dyDescent="0.25">
      <c r="D2566" s="4">
        <f t="shared" si="179"/>
        <v>256.29999999998978</v>
      </c>
      <c r="E2566" s="1">
        <v>284.3922</v>
      </c>
      <c r="F2566" s="1">
        <v>159.9873</v>
      </c>
      <c r="G2566" s="1">
        <v>1.8789275363967237</v>
      </c>
      <c r="H2566" s="1">
        <v>6.1647037463830963E-6</v>
      </c>
      <c r="I2566" s="1">
        <v>0.80444790135810196</v>
      </c>
      <c r="J2566" s="4">
        <f t="shared" si="177"/>
        <v>127.2761903704841</v>
      </c>
      <c r="K2566" s="20">
        <f t="shared" si="178"/>
        <v>1.8584026548949462</v>
      </c>
      <c r="L2566" s="4">
        <f t="shared" si="176"/>
        <v>2.0524881501777559E-2</v>
      </c>
      <c r="M2566" s="4"/>
    </row>
    <row r="2567" spans="4:13" x14ac:dyDescent="0.25">
      <c r="D2567" s="4">
        <f t="shared" si="179"/>
        <v>256.3999999999898</v>
      </c>
      <c r="E2567" s="1">
        <v>284.49220000000003</v>
      </c>
      <c r="F2567" s="1">
        <v>159.9873</v>
      </c>
      <c r="G2567" s="1">
        <v>1.8787776956323925</v>
      </c>
      <c r="H2567" s="1">
        <v>6.1578730600230453E-6</v>
      </c>
      <c r="I2567" s="1">
        <v>0.80448488958058029</v>
      </c>
      <c r="J2567" s="4">
        <f t="shared" si="177"/>
        <v>127.28882592789927</v>
      </c>
      <c r="K2567" s="20">
        <f t="shared" si="178"/>
        <v>1.8583091071320168</v>
      </c>
      <c r="L2567" s="4">
        <f t="shared" si="176"/>
        <v>2.0468588500375695E-2</v>
      </c>
      <c r="M2567" s="4"/>
    </row>
    <row r="2568" spans="4:13" x14ac:dyDescent="0.25">
      <c r="D2568" s="4">
        <f t="shared" si="179"/>
        <v>256.49999999998983</v>
      </c>
      <c r="E2568" s="1">
        <v>284.59219999999999</v>
      </c>
      <c r="F2568" s="1">
        <v>159.9873</v>
      </c>
      <c r="G2568" s="1">
        <v>1.8786310395814372</v>
      </c>
      <c r="H2568" s="1">
        <v>6.151056571981421E-6</v>
      </c>
      <c r="I2568" s="1">
        <v>0.80452183681894041</v>
      </c>
      <c r="J2568" s="4">
        <f t="shared" si="177"/>
        <v>127.30144858114912</v>
      </c>
      <c r="K2568" s="20">
        <f t="shared" si="178"/>
        <v>1.8582159305618664</v>
      </c>
      <c r="L2568" s="4">
        <f t="shared" si="176"/>
        <v>2.0415109019570776E-2</v>
      </c>
      <c r="M2568" s="4"/>
    </row>
    <row r="2569" spans="4:13" x14ac:dyDescent="0.25">
      <c r="D2569" s="4">
        <f t="shared" si="179"/>
        <v>256.59999999998985</v>
      </c>
      <c r="E2569" s="1">
        <v>284.69220000000001</v>
      </c>
      <c r="F2569" s="1">
        <v>159.9873</v>
      </c>
      <c r="G2569" s="1">
        <v>1.8785106574158321</v>
      </c>
      <c r="H2569" s="1">
        <v>6.144254239697831E-6</v>
      </c>
      <c r="I2569" s="1">
        <v>0.80455874315837228</v>
      </c>
      <c r="J2569" s="4">
        <f t="shared" si="177"/>
        <v>127.3140583558376</v>
      </c>
      <c r="K2569" s="20">
        <f t="shared" si="178"/>
        <v>1.8581231235837763</v>
      </c>
      <c r="L2569" s="4">
        <f t="shared" si="176"/>
        <v>2.0387533832055826E-2</v>
      </c>
      <c r="M2569" s="4"/>
    </row>
    <row r="2570" spans="4:13" x14ac:dyDescent="0.25">
      <c r="D2570" s="4">
        <f t="shared" si="179"/>
        <v>256.69999999998987</v>
      </c>
      <c r="E2570" s="1">
        <v>284.79219999999998</v>
      </c>
      <c r="F2570" s="1">
        <v>159.9873</v>
      </c>
      <c r="G2570" s="1">
        <v>1.8783518994540487</v>
      </c>
      <c r="H2570" s="1">
        <v>6.1374660207763625E-6</v>
      </c>
      <c r="I2570" s="1">
        <v>0.80459560868381041</v>
      </c>
      <c r="J2570" s="4">
        <f t="shared" si="177"/>
        <v>127.3266552774945</v>
      </c>
      <c r="K2570" s="20">
        <f t="shared" si="178"/>
        <v>1.8580306846036536</v>
      </c>
      <c r="L2570" s="4">
        <f t="shared" si="176"/>
        <v>2.0321214850395064E-2</v>
      </c>
      <c r="M2570" s="4"/>
    </row>
    <row r="2571" spans="4:13" x14ac:dyDescent="0.25">
      <c r="D2571" s="4">
        <f t="shared" si="179"/>
        <v>256.79999999998989</v>
      </c>
      <c r="E2571" s="1">
        <v>284.8922</v>
      </c>
      <c r="F2571" s="1">
        <v>159.9873</v>
      </c>
      <c r="G2571" s="1">
        <v>1.8781227593266601</v>
      </c>
      <c r="H2571" s="1">
        <v>6.1306918729855395E-6</v>
      </c>
      <c r="I2571" s="1">
        <v>0.80463243347993507</v>
      </c>
      <c r="J2571" s="4">
        <f t="shared" si="177"/>
        <v>127.33923937157587</v>
      </c>
      <c r="K2571" s="20">
        <f t="shared" si="178"/>
        <v>1.857938612034012</v>
      </c>
      <c r="L2571" s="4">
        <f t="shared" si="176"/>
        <v>2.0184147292648058E-2</v>
      </c>
      <c r="M2571" s="4"/>
    </row>
    <row r="2572" spans="4:13" x14ac:dyDescent="0.25">
      <c r="D2572" s="4">
        <f t="shared" si="179"/>
        <v>256.89999999998992</v>
      </c>
      <c r="E2572" s="1">
        <v>284.99220000000003</v>
      </c>
      <c r="F2572" s="1">
        <v>159.9873</v>
      </c>
      <c r="G2572" s="1">
        <v>1.8778783325750676</v>
      </c>
      <c r="H2572" s="1">
        <v>6.1239317542568769E-6</v>
      </c>
      <c r="I2572" s="1">
        <v>0.80466921763117294</v>
      </c>
      <c r="J2572" s="4">
        <f t="shared" si="177"/>
        <v>127.35181066346433</v>
      </c>
      <c r="K2572" s="20">
        <f t="shared" si="178"/>
        <v>1.857846904293956</v>
      </c>
      <c r="L2572" s="4">
        <f t="shared" si="176"/>
        <v>2.0031428281111596E-2</v>
      </c>
      <c r="M2572" s="4"/>
    </row>
    <row r="2573" spans="4:13" x14ac:dyDescent="0.25">
      <c r="D2573" s="4">
        <f t="shared" si="179"/>
        <v>256.99999999998994</v>
      </c>
      <c r="E2573" s="1">
        <v>285.09219999999999</v>
      </c>
      <c r="F2573" s="1">
        <v>159.9873</v>
      </c>
      <c r="G2573" s="1">
        <v>1.8776966446769787</v>
      </c>
      <c r="H2573" s="1">
        <v>6.1171856226845121E-6</v>
      </c>
      <c r="I2573" s="1">
        <v>0.80470596122169846</v>
      </c>
      <c r="J2573" s="4">
        <f t="shared" si="177"/>
        <v>127.36436917846922</v>
      </c>
      <c r="K2573" s="20">
        <f t="shared" si="178"/>
        <v>1.8577555598091633</v>
      </c>
      <c r="L2573" s="4">
        <f t="shared" si="176"/>
        <v>1.9941084867815428E-2</v>
      </c>
      <c r="M2573" s="4"/>
    </row>
    <row r="2574" spans="4:13" x14ac:dyDescent="0.25">
      <c r="D2574" s="4">
        <f t="shared" si="179"/>
        <v>257.09999999998996</v>
      </c>
      <c r="E2574" s="1">
        <v>285.19220000000001</v>
      </c>
      <c r="F2574" s="1">
        <v>159.9873</v>
      </c>
      <c r="G2574" s="1">
        <v>1.8775934599636028</v>
      </c>
      <c r="H2574" s="1">
        <v>6.1104534365244941E-6</v>
      </c>
      <c r="I2574" s="1">
        <v>0.80474266433543462</v>
      </c>
      <c r="J2574" s="4">
        <f t="shared" si="177"/>
        <v>127.37691494182693</v>
      </c>
      <c r="K2574" s="20">
        <f t="shared" si="178"/>
        <v>1.8576645770118638</v>
      </c>
      <c r="L2574" s="4">
        <f t="shared" ref="L2574:L2637" si="180">ABS(G2574-K2574)</f>
        <v>1.9928882951739002E-2</v>
      </c>
      <c r="M2574" s="4"/>
    </row>
    <row r="2575" spans="4:13" x14ac:dyDescent="0.25">
      <c r="D2575" s="4">
        <f t="shared" si="179"/>
        <v>257.19999999998998</v>
      </c>
      <c r="E2575" s="1">
        <v>285.29219999999998</v>
      </c>
      <c r="F2575" s="1">
        <v>159.9873</v>
      </c>
      <c r="G2575" s="1">
        <v>1.8775668676069148</v>
      </c>
      <c r="H2575" s="1">
        <v>6.1037351541936054E-6</v>
      </c>
      <c r="I2575" s="1">
        <v>0.80477932705605371</v>
      </c>
      <c r="J2575" s="4">
        <f t="shared" si="177"/>
        <v>127.38944797870104</v>
      </c>
      <c r="K2575" s="20">
        <f t="shared" si="178"/>
        <v>1.8575739543408274</v>
      </c>
      <c r="L2575" s="4">
        <f t="shared" si="180"/>
        <v>1.9992913266087431E-2</v>
      </c>
      <c r="M2575" s="4"/>
    </row>
    <row r="2576" spans="4:13" x14ac:dyDescent="0.25">
      <c r="D2576" s="4">
        <f t="shared" si="179"/>
        <v>257.29999999999001</v>
      </c>
      <c r="E2576" s="1">
        <v>285.3922</v>
      </c>
      <c r="F2576" s="1">
        <v>159.9873</v>
      </c>
      <c r="G2576" s="1">
        <v>1.87752674021838</v>
      </c>
      <c r="H2576" s="1">
        <v>6.0970307342691516E-6</v>
      </c>
      <c r="I2576" s="1">
        <v>0.80481594946697887</v>
      </c>
      <c r="J2576" s="4">
        <f t="shared" si="177"/>
        <v>127.40196831418305</v>
      </c>
      <c r="K2576" s="20">
        <f t="shared" si="178"/>
        <v>1.8574836902413399</v>
      </c>
      <c r="L2576" s="4">
        <f t="shared" si="180"/>
        <v>2.0043049977040095E-2</v>
      </c>
      <c r="M2576" s="4"/>
    </row>
    <row r="2577" spans="4:13" x14ac:dyDescent="0.25">
      <c r="D2577" s="4">
        <f t="shared" si="179"/>
        <v>257.39999999999003</v>
      </c>
      <c r="E2577" s="1">
        <v>285.49220000000003</v>
      </c>
      <c r="F2577" s="1">
        <v>159.9873</v>
      </c>
      <c r="G2577" s="1">
        <v>1.8774128867151951</v>
      </c>
      <c r="H2577" s="1">
        <v>6.0903401354878439E-6</v>
      </c>
      <c r="I2577" s="1">
        <v>0.80485253165138448</v>
      </c>
      <c r="J2577" s="4">
        <f t="shared" si="177"/>
        <v>127.41447597329204</v>
      </c>
      <c r="K2577" s="20">
        <f t="shared" si="178"/>
        <v>1.8573937831651892</v>
      </c>
      <c r="L2577" s="4">
        <f t="shared" si="180"/>
        <v>2.0019103550005912E-2</v>
      </c>
      <c r="M2577" s="4"/>
    </row>
    <row r="2578" spans="4:13" x14ac:dyDescent="0.25">
      <c r="D2578" s="4">
        <f t="shared" si="179"/>
        <v>257.49999999999005</v>
      </c>
      <c r="E2578" s="1">
        <v>285.59219999999999</v>
      </c>
      <c r="F2578" s="1">
        <v>159.9873</v>
      </c>
      <c r="G2578" s="1">
        <v>1.8772190969062781</v>
      </c>
      <c r="H2578" s="1">
        <v>6.0836633167448945E-6</v>
      </c>
      <c r="I2578" s="1">
        <v>0.80488907369219742</v>
      </c>
      <c r="J2578" s="4">
        <f t="shared" si="177"/>
        <v>127.42697098097531</v>
      </c>
      <c r="K2578" s="20">
        <f t="shared" si="178"/>
        <v>1.8573042315706441</v>
      </c>
      <c r="L2578" s="4">
        <f t="shared" si="180"/>
        <v>1.9914865335634024E-2</v>
      </c>
      <c r="M2578" s="4"/>
    </row>
    <row r="2579" spans="4:13" x14ac:dyDescent="0.25">
      <c r="D2579" s="4">
        <f t="shared" si="179"/>
        <v>257.59999999999008</v>
      </c>
      <c r="E2579" s="1">
        <v>285.69220000000001</v>
      </c>
      <c r="F2579" s="1">
        <v>159.9873</v>
      </c>
      <c r="G2579" s="1">
        <v>1.8769617720655136</v>
      </c>
      <c r="H2579" s="1">
        <v>6.0770002370941404E-6</v>
      </c>
      <c r="I2579" s="1">
        <v>0.80492557567209788</v>
      </c>
      <c r="J2579" s="4">
        <f t="shared" si="177"/>
        <v>127.43945336210862</v>
      </c>
      <c r="K2579" s="20">
        <f t="shared" si="178"/>
        <v>1.8572150339224374</v>
      </c>
      <c r="L2579" s="4">
        <f t="shared" si="180"/>
        <v>1.9746738143076259E-2</v>
      </c>
      <c r="M2579" s="4"/>
    </row>
    <row r="2580" spans="4:13" x14ac:dyDescent="0.25">
      <c r="D2580" s="4">
        <f t="shared" si="179"/>
        <v>257.6999999999901</v>
      </c>
      <c r="E2580" s="1">
        <v>285.79219999999998</v>
      </c>
      <c r="F2580" s="1">
        <v>159.98650000000001</v>
      </c>
      <c r="G2580" s="1">
        <v>1.8766316765241122</v>
      </c>
      <c r="H2580" s="1">
        <v>6.068853883737283E-6</v>
      </c>
      <c r="I2580" s="1">
        <v>0.80496203767352048</v>
      </c>
      <c r="J2580" s="4">
        <f t="shared" si="177"/>
        <v>127.45192314149634</v>
      </c>
      <c r="K2580" s="20">
        <f t="shared" si="178"/>
        <v>1.8571076492723606</v>
      </c>
      <c r="L2580" s="4">
        <f t="shared" si="180"/>
        <v>1.9524027251751619E-2</v>
      </c>
      <c r="M2580" s="4"/>
    </row>
    <row r="2581" spans="4:13" x14ac:dyDescent="0.25">
      <c r="D2581" s="4">
        <f t="shared" si="179"/>
        <v>257.79999999999012</v>
      </c>
      <c r="E2581" s="1">
        <v>285.8922</v>
      </c>
      <c r="F2581" s="1">
        <v>159.98580000000001</v>
      </c>
      <c r="G2581" s="1">
        <v>1.8763097020018193</v>
      </c>
      <c r="H2581" s="1">
        <v>6.060913018273625E-6</v>
      </c>
      <c r="I2581" s="1">
        <v>0.80499845079682286</v>
      </c>
      <c r="J2581" s="4">
        <f t="shared" si="177"/>
        <v>127.464377271746</v>
      </c>
      <c r="K2581" s="20">
        <f t="shared" si="178"/>
        <v>1.8570030669944204</v>
      </c>
      <c r="L2581" s="4">
        <f t="shared" si="180"/>
        <v>1.9306635007398931E-2</v>
      </c>
      <c r="M2581" s="4"/>
    </row>
    <row r="2582" spans="4:13" x14ac:dyDescent="0.25">
      <c r="D2582" s="4">
        <f t="shared" si="179"/>
        <v>257.89999999999014</v>
      </c>
      <c r="E2582" s="1">
        <v>285.99220000000003</v>
      </c>
      <c r="F2582" s="1">
        <v>159.98580000000001</v>
      </c>
      <c r="G2582" s="1">
        <v>1.876081198817106</v>
      </c>
      <c r="H2582" s="1">
        <v>6.0542967608071122E-6</v>
      </c>
      <c r="I2582" s="1">
        <v>0.80503481627493256</v>
      </c>
      <c r="J2582" s="4">
        <f t="shared" si="177"/>
        <v>127.47681617044466</v>
      </c>
      <c r="K2582" s="20">
        <f t="shared" si="178"/>
        <v>1.8569150650972936</v>
      </c>
      <c r="L2582" s="4">
        <f t="shared" si="180"/>
        <v>1.916613371981235E-2</v>
      </c>
      <c r="M2582" s="4"/>
    </row>
    <row r="2583" spans="4:13" x14ac:dyDescent="0.25">
      <c r="D2583" s="4">
        <f t="shared" si="179"/>
        <v>257.99999999999017</v>
      </c>
      <c r="E2583" s="1">
        <v>286.09219999999999</v>
      </c>
      <c r="F2583" s="1">
        <v>159.98580000000001</v>
      </c>
      <c r="G2583" s="1">
        <v>1.8759413898999084</v>
      </c>
      <c r="H2583" s="1">
        <v>6.0476940627965028E-6</v>
      </c>
      <c r="I2583" s="1">
        <v>0.80507114205549735</v>
      </c>
      <c r="J2583" s="4">
        <f t="shared" si="177"/>
        <v>127.48924255240863</v>
      </c>
      <c r="K2583" s="20">
        <f t="shared" si="178"/>
        <v>1.8568274104327123</v>
      </c>
      <c r="L2583" s="4">
        <f t="shared" si="180"/>
        <v>1.9113979467196174E-2</v>
      </c>
      <c r="M2583" s="4"/>
    </row>
    <row r="2584" spans="4:13" x14ac:dyDescent="0.25">
      <c r="D2584" s="4">
        <f t="shared" si="179"/>
        <v>258.09999999999019</v>
      </c>
      <c r="E2584" s="1">
        <v>286.19220000000001</v>
      </c>
      <c r="F2584" s="1">
        <v>159.98580000000001</v>
      </c>
      <c r="G2584" s="1">
        <v>1.8758778548680612</v>
      </c>
      <c r="H2584" s="1">
        <v>6.0411048841412783E-6</v>
      </c>
      <c r="I2584" s="1">
        <v>0.80510742821987413</v>
      </c>
      <c r="J2584" s="4">
        <f t="shared" si="177"/>
        <v>127.50165644212842</v>
      </c>
      <c r="K2584" s="20">
        <f t="shared" si="178"/>
        <v>1.8567401015002272</v>
      </c>
      <c r="L2584" s="4">
        <f t="shared" si="180"/>
        <v>1.9137753367834076E-2</v>
      </c>
      <c r="M2584" s="4"/>
    </row>
    <row r="2585" spans="4:13" x14ac:dyDescent="0.25">
      <c r="D2585" s="4">
        <f t="shared" si="179"/>
        <v>258.19999999999021</v>
      </c>
      <c r="E2585" s="1">
        <v>286.29219999999998</v>
      </c>
      <c r="F2585" s="1">
        <v>159.98580000000001</v>
      </c>
      <c r="G2585" s="1">
        <v>1.8758856574158322</v>
      </c>
      <c r="H2585" s="1">
        <v>6.0345291848940039E-6</v>
      </c>
      <c r="I2585" s="1">
        <v>0.80514367484917893</v>
      </c>
      <c r="J2585" s="4">
        <f t="shared" si="177"/>
        <v>127.51405786402455</v>
      </c>
      <c r="K2585" s="20">
        <f t="shared" si="178"/>
        <v>1.8566531368057331</v>
      </c>
      <c r="L2585" s="4">
        <f t="shared" si="180"/>
        <v>1.9232520610099169E-2</v>
      </c>
      <c r="M2585" s="4"/>
    </row>
    <row r="2586" spans="4:13" x14ac:dyDescent="0.25">
      <c r="D2586" s="4">
        <f t="shared" si="179"/>
        <v>258.29999999999023</v>
      </c>
      <c r="E2586" s="1">
        <v>286.3922</v>
      </c>
      <c r="F2586" s="1">
        <v>159.98580000000001</v>
      </c>
      <c r="G2586" s="1">
        <v>1.875922918562329</v>
      </c>
      <c r="H2586" s="1">
        <v>6.0279669252601407E-6</v>
      </c>
      <c r="I2586" s="1">
        <v>0.80517988202428825</v>
      </c>
      <c r="J2586" s="4">
        <f t="shared" si="177"/>
        <v>127.52644684244802</v>
      </c>
      <c r="K2586" s="20">
        <f t="shared" si="178"/>
        <v>1.856566514861447</v>
      </c>
      <c r="L2586" s="4">
        <f t="shared" si="180"/>
        <v>1.9356403700881986E-2</v>
      </c>
      <c r="M2586" s="4"/>
    </row>
    <row r="2587" spans="4:13" x14ac:dyDescent="0.25">
      <c r="D2587" s="4">
        <f t="shared" si="179"/>
        <v>258.39999999999026</v>
      </c>
      <c r="E2587" s="1">
        <v>286.49220000000003</v>
      </c>
      <c r="F2587" s="1">
        <v>159.98580000000001</v>
      </c>
      <c r="G2587" s="1">
        <v>1.8759238739763417</v>
      </c>
      <c r="H2587" s="1">
        <v>6.0214180655970789E-6</v>
      </c>
      <c r="I2587" s="1">
        <v>0.80521604982583983</v>
      </c>
      <c r="J2587" s="4">
        <f t="shared" si="177"/>
        <v>127.53882340168033</v>
      </c>
      <c r="K2587" s="20">
        <f t="shared" si="178"/>
        <v>1.8564802341858913</v>
      </c>
      <c r="L2587" s="4">
        <f t="shared" si="180"/>
        <v>1.9443639790450495E-2</v>
      </c>
      <c r="M2587" s="4"/>
    </row>
    <row r="2588" spans="4:13" x14ac:dyDescent="0.25">
      <c r="D2588" s="4">
        <f t="shared" si="179"/>
        <v>258.49999999999028</v>
      </c>
      <c r="E2588" s="1">
        <v>286.59219999999999</v>
      </c>
      <c r="F2588" s="1">
        <v>159.98580000000001</v>
      </c>
      <c r="G2588" s="1">
        <v>1.8758407529572334</v>
      </c>
      <c r="H2588" s="1">
        <v>6.0148825664130457E-6</v>
      </c>
      <c r="I2588" s="1">
        <v>0.80525217833423335</v>
      </c>
      <c r="J2588" s="4">
        <f t="shared" si="177"/>
        <v>127.55118756593384</v>
      </c>
      <c r="K2588" s="20">
        <f t="shared" si="178"/>
        <v>1.8563942933038757</v>
      </c>
      <c r="L2588" s="4">
        <f t="shared" si="180"/>
        <v>1.9446459653357673E-2</v>
      </c>
      <c r="M2588" s="4"/>
    </row>
    <row r="2589" spans="4:13" x14ac:dyDescent="0.25">
      <c r="D2589" s="4">
        <f t="shared" si="179"/>
        <v>258.5999999999903</v>
      </c>
      <c r="E2589" s="1">
        <v>286.69220000000001</v>
      </c>
      <c r="F2589" s="1">
        <v>159.98580000000001</v>
      </c>
      <c r="G2589" s="1">
        <v>1.875636612829845</v>
      </c>
      <c r="H2589" s="1">
        <v>6.0083603883671886E-6</v>
      </c>
      <c r="I2589" s="1">
        <v>0.80528826762963179</v>
      </c>
      <c r="J2589" s="4">
        <f t="shared" si="177"/>
        <v>127.56353935935223</v>
      </c>
      <c r="K2589" s="20">
        <f t="shared" si="178"/>
        <v>1.856308690746473</v>
      </c>
      <c r="L2589" s="4">
        <f t="shared" si="180"/>
        <v>1.9327922083371973E-2</v>
      </c>
      <c r="M2589" s="4"/>
    </row>
    <row r="2590" spans="4:13" x14ac:dyDescent="0.25">
      <c r="D2590" s="4">
        <f t="shared" si="179"/>
        <v>258.69999999999033</v>
      </c>
      <c r="E2590" s="1">
        <v>286.79219999999998</v>
      </c>
      <c r="F2590" s="1">
        <v>159.98580000000001</v>
      </c>
      <c r="G2590" s="1">
        <v>1.8753866128298449</v>
      </c>
      <c r="H2590" s="1">
        <v>6.0018514922682247E-6</v>
      </c>
      <c r="I2590" s="1">
        <v>0.80532431779196201</v>
      </c>
      <c r="J2590" s="4">
        <f t="shared" si="177"/>
        <v>127.57587880601031</v>
      </c>
      <c r="K2590" s="20">
        <f t="shared" si="178"/>
        <v>1.8562234250510063</v>
      </c>
      <c r="L2590" s="4">
        <f t="shared" si="180"/>
        <v>1.916318777883852E-2</v>
      </c>
      <c r="M2590" s="4"/>
    </row>
    <row r="2591" spans="4:13" x14ac:dyDescent="0.25">
      <c r="D2591" s="4">
        <f t="shared" si="179"/>
        <v>258.79999999999035</v>
      </c>
      <c r="E2591" s="1">
        <v>286.8922</v>
      </c>
      <c r="F2591" s="1">
        <v>159.98580000000001</v>
      </c>
      <c r="G2591" s="1">
        <v>1.8751706892629658</v>
      </c>
      <c r="H2591" s="1">
        <v>5.995355839074011E-6</v>
      </c>
      <c r="I2591" s="1">
        <v>0.80536032890091558</v>
      </c>
      <c r="J2591" s="4">
        <f t="shared" si="177"/>
        <v>127.58820592991469</v>
      </c>
      <c r="K2591" s="20">
        <f t="shared" si="178"/>
        <v>1.856138494761024</v>
      </c>
      <c r="L2591" s="4">
        <f t="shared" si="180"/>
        <v>1.9032194501941824E-2</v>
      </c>
      <c r="M2591" s="4"/>
    </row>
    <row r="2592" spans="4:13" x14ac:dyDescent="0.25">
      <c r="D2592" s="4">
        <f t="shared" si="179"/>
        <v>258.89999999999037</v>
      </c>
      <c r="E2592" s="1">
        <v>286.99220000000003</v>
      </c>
      <c r="F2592" s="1">
        <v>159.98580000000001</v>
      </c>
      <c r="G2592" s="1">
        <v>1.875011453594176</v>
      </c>
      <c r="H2592" s="1">
        <v>5.9888733898907198E-6</v>
      </c>
      <c r="I2592" s="1">
        <v>0.80539630103595006</v>
      </c>
      <c r="J2592" s="4">
        <f t="shared" si="177"/>
        <v>127.60052075500386</v>
      </c>
      <c r="K2592" s="20">
        <f t="shared" si="178"/>
        <v>1.8560538984262851</v>
      </c>
      <c r="L2592" s="4">
        <f t="shared" si="180"/>
        <v>1.8957555167890883E-2</v>
      </c>
      <c r="M2592" s="4"/>
    </row>
    <row r="2593" spans="4:13" x14ac:dyDescent="0.25">
      <c r="D2593" s="4">
        <f t="shared" si="179"/>
        <v>258.99999999999039</v>
      </c>
      <c r="E2593" s="1">
        <v>287.09219999999999</v>
      </c>
      <c r="F2593" s="1">
        <v>159.98580000000001</v>
      </c>
      <c r="G2593" s="1">
        <v>1.8748831096451313</v>
      </c>
      <c r="H2593" s="1">
        <v>5.9824041059727052E-6</v>
      </c>
      <c r="I2593" s="1">
        <v>0.8054322342762894</v>
      </c>
      <c r="J2593" s="4">
        <f t="shared" si="177"/>
        <v>127.61282330514842</v>
      </c>
      <c r="K2593" s="20">
        <f t="shared" si="178"/>
        <v>1.8559696346027343</v>
      </c>
      <c r="L2593" s="4">
        <f t="shared" si="180"/>
        <v>1.8913475042396932E-2</v>
      </c>
      <c r="M2593" s="4"/>
    </row>
    <row r="2594" spans="4:13" x14ac:dyDescent="0.25">
      <c r="D2594" s="4">
        <f t="shared" si="179"/>
        <v>259.09999999999042</v>
      </c>
      <c r="E2594" s="1">
        <v>287.19220000000001</v>
      </c>
      <c r="F2594" s="1">
        <v>159.98580000000001</v>
      </c>
      <c r="G2594" s="1">
        <v>1.874769096906278</v>
      </c>
      <c r="H2594" s="1">
        <v>5.9759479487207172E-6</v>
      </c>
      <c r="I2594" s="1">
        <v>0.80546812870092521</v>
      </c>
      <c r="J2594" s="4">
        <f t="shared" si="177"/>
        <v>127.62511360415132</v>
      </c>
      <c r="K2594" s="20">
        <f t="shared" si="178"/>
        <v>1.8558857018524897</v>
      </c>
      <c r="L2594" s="4">
        <f t="shared" si="180"/>
        <v>1.8883395053788332E-2</v>
      </c>
      <c r="M2594" s="4"/>
    </row>
    <row r="2595" spans="4:13" x14ac:dyDescent="0.25">
      <c r="D2595" s="4">
        <f t="shared" si="179"/>
        <v>259.19999999999044</v>
      </c>
      <c r="E2595" s="1">
        <v>287.29219999999998</v>
      </c>
      <c r="F2595" s="1">
        <v>159.98580000000001</v>
      </c>
      <c r="G2595" s="1">
        <v>1.8746894790718831</v>
      </c>
      <c r="H2595" s="1">
        <v>5.969504879682461E-6</v>
      </c>
      <c r="I2595" s="1">
        <v>0.80550398438861748</v>
      </c>
      <c r="J2595" s="4">
        <f t="shared" si="177"/>
        <v>127.63739167574826</v>
      </c>
      <c r="K2595" s="20">
        <f t="shared" si="178"/>
        <v>1.8558020987438162</v>
      </c>
      <c r="L2595" s="4">
        <f t="shared" si="180"/>
        <v>1.8887380328066916E-2</v>
      </c>
      <c r="M2595" s="4"/>
    </row>
    <row r="2596" spans="4:13" x14ac:dyDescent="0.25">
      <c r="D2596" s="4">
        <f t="shared" si="179"/>
        <v>259.29999999999046</v>
      </c>
      <c r="E2596" s="1">
        <v>287.3922</v>
      </c>
      <c r="F2596" s="1">
        <v>159.98580000000001</v>
      </c>
      <c r="G2596" s="1">
        <v>1.8746437784349403</v>
      </c>
      <c r="H2596" s="1">
        <v>5.9630748605508141E-6</v>
      </c>
      <c r="I2596" s="1">
        <v>0.80553980141789561</v>
      </c>
      <c r="J2596" s="4">
        <f t="shared" si="177"/>
        <v>127.64965754360779</v>
      </c>
      <c r="K2596" s="20">
        <f t="shared" si="178"/>
        <v>1.8557188238511098</v>
      </c>
      <c r="L2596" s="4">
        <f t="shared" si="180"/>
        <v>1.8924954583830589E-2</v>
      </c>
      <c r="M2596" s="4"/>
    </row>
    <row r="2597" spans="4:13" x14ac:dyDescent="0.25">
      <c r="D2597" s="4">
        <f t="shared" si="179"/>
        <v>259.39999999999048</v>
      </c>
      <c r="E2597" s="1">
        <v>287.49220000000003</v>
      </c>
      <c r="F2597" s="1">
        <v>159.98580000000001</v>
      </c>
      <c r="G2597" s="1">
        <v>1.8746369313011824</v>
      </c>
      <c r="H2597" s="1">
        <v>5.9566578531641232E-6</v>
      </c>
      <c r="I2597" s="1">
        <v>0.80557557986705897</v>
      </c>
      <c r="J2597" s="4">
        <f t="shared" si="177"/>
        <v>127.66191123133143</v>
      </c>
      <c r="K2597" s="20">
        <f t="shared" si="178"/>
        <v>1.8556358757548781</v>
      </c>
      <c r="L2597" s="4">
        <f t="shared" si="180"/>
        <v>1.9001055546304269E-2</v>
      </c>
      <c r="M2597" s="4"/>
    </row>
    <row r="2598" spans="4:13" x14ac:dyDescent="0.25">
      <c r="D2598" s="4">
        <f t="shared" si="179"/>
        <v>259.49999999999051</v>
      </c>
      <c r="E2598" s="1">
        <v>287.59219999999999</v>
      </c>
      <c r="F2598" s="1">
        <v>159.98580000000001</v>
      </c>
      <c r="G2598" s="1">
        <v>1.8746192561419468</v>
      </c>
      <c r="H2598" s="1">
        <v>5.9502538195048519E-6</v>
      </c>
      <c r="I2598" s="1">
        <v>0.80561131981417788</v>
      </c>
      <c r="J2598" s="4">
        <f t="shared" si="177"/>
        <v>127.67415276245433</v>
      </c>
      <c r="K2598" s="20">
        <f t="shared" si="178"/>
        <v>1.855553253041718</v>
      </c>
      <c r="L2598" s="4">
        <f t="shared" si="180"/>
        <v>1.9066003100228768E-2</v>
      </c>
      <c r="M2598" s="4"/>
    </row>
    <row r="2599" spans="4:13" x14ac:dyDescent="0.25">
      <c r="D2599" s="4">
        <f t="shared" si="179"/>
        <v>259.59999999999053</v>
      </c>
      <c r="E2599" s="1">
        <v>287.69220000000001</v>
      </c>
      <c r="F2599" s="1">
        <v>159.98580000000001</v>
      </c>
      <c r="G2599" s="1">
        <v>1.8746058803457684</v>
      </c>
      <c r="H2599" s="1">
        <v>5.9438627216992974E-6</v>
      </c>
      <c r="I2599" s="1">
        <v>0.80564702133709487</v>
      </c>
      <c r="J2599" s="4">
        <f t="shared" si="177"/>
        <v>127.68638216044519</v>
      </c>
      <c r="K2599" s="20">
        <f t="shared" si="178"/>
        <v>1.8554709543042975</v>
      </c>
      <c r="L2599" s="4">
        <f t="shared" si="180"/>
        <v>1.9134926041470823E-2</v>
      </c>
      <c r="M2599" s="4"/>
    </row>
    <row r="2600" spans="4:13" x14ac:dyDescent="0.25">
      <c r="D2600" s="4">
        <f t="shared" si="179"/>
        <v>259.69999999999055</v>
      </c>
      <c r="E2600" s="1">
        <v>287.79219999999998</v>
      </c>
      <c r="F2600" s="1">
        <v>159.98509999999999</v>
      </c>
      <c r="G2600" s="1">
        <v>1.8746195746132843</v>
      </c>
      <c r="H2600" s="1">
        <v>5.9362008510535077E-6</v>
      </c>
      <c r="I2600" s="1">
        <v>0.80568268451342506</v>
      </c>
      <c r="J2600" s="4">
        <f t="shared" si="177"/>
        <v>127.69859944870643</v>
      </c>
      <c r="K2600" s="20">
        <f t="shared" si="178"/>
        <v>1.8553737049941932</v>
      </c>
      <c r="L2600" s="4">
        <f t="shared" si="180"/>
        <v>1.9245869619091138E-2</v>
      </c>
      <c r="M2600" s="4"/>
    </row>
    <row r="2601" spans="4:13" x14ac:dyDescent="0.25">
      <c r="D2601" s="4">
        <f t="shared" si="179"/>
        <v>259.79999999999058</v>
      </c>
      <c r="E2601" s="1">
        <v>287.8922</v>
      </c>
      <c r="F2601" s="1">
        <v>159.98439999999999</v>
      </c>
      <c r="G2601" s="1">
        <v>1.8746401160145583</v>
      </c>
      <c r="H2601" s="1">
        <v>5.9285559841169624E-6</v>
      </c>
      <c r="I2601" s="1">
        <v>0.80571830171853143</v>
      </c>
      <c r="J2601" s="4">
        <f t="shared" si="177"/>
        <v>127.71080201172671</v>
      </c>
      <c r="K2601" s="20">
        <f t="shared" si="178"/>
        <v>1.8552768929149159</v>
      </c>
      <c r="L2601" s="4">
        <f t="shared" si="180"/>
        <v>1.9363223099642335E-2</v>
      </c>
      <c r="M2601" s="4"/>
    </row>
    <row r="2602" spans="4:13" x14ac:dyDescent="0.25">
      <c r="D2602" s="4">
        <f t="shared" si="179"/>
        <v>259.8999999999906</v>
      </c>
      <c r="E2602" s="1">
        <v>287.99220000000003</v>
      </c>
      <c r="F2602" s="1">
        <v>159.98439999999999</v>
      </c>
      <c r="G2602" s="1">
        <v>1.8746410714285711</v>
      </c>
      <c r="H2602" s="1">
        <v>5.9222087203931106E-6</v>
      </c>
      <c r="I2602" s="1">
        <v>0.80575387305443613</v>
      </c>
      <c r="J2602" s="4">
        <f t="shared" si="177"/>
        <v>127.72298988063193</v>
      </c>
      <c r="K2602" s="20">
        <f t="shared" si="178"/>
        <v>1.8551956824325762</v>
      </c>
      <c r="L2602" s="4">
        <f t="shared" si="180"/>
        <v>1.9445388995994906E-2</v>
      </c>
      <c r="M2602" s="4"/>
    </row>
    <row r="2603" spans="4:13" x14ac:dyDescent="0.25">
      <c r="D2603" s="4">
        <f t="shared" si="179"/>
        <v>259.99999999999062</v>
      </c>
      <c r="E2603" s="1">
        <v>288.09219999999999</v>
      </c>
      <c r="F2603" s="1">
        <v>159.98439999999999</v>
      </c>
      <c r="G2603" s="1">
        <v>1.8746039695177428</v>
      </c>
      <c r="H2603" s="1">
        <v>5.9158742270873784E-6</v>
      </c>
      <c r="I2603" s="1">
        <v>0.80578940630675844</v>
      </c>
      <c r="J2603" s="4">
        <f t="shared" si="177"/>
        <v>127.73516571953854</v>
      </c>
      <c r="K2603" s="20">
        <f t="shared" si="178"/>
        <v>1.8551147898015166</v>
      </c>
      <c r="L2603" s="4">
        <f t="shared" si="180"/>
        <v>1.9489179716226213E-2</v>
      </c>
      <c r="M2603" s="4"/>
    </row>
    <row r="2604" spans="4:13" x14ac:dyDescent="0.25">
      <c r="D2604" s="4">
        <f t="shared" si="179"/>
        <v>260.09999999999064</v>
      </c>
      <c r="E2604" s="1">
        <v>288.19220000000001</v>
      </c>
      <c r="F2604" s="1">
        <v>159.98439999999999</v>
      </c>
      <c r="G2604" s="1">
        <v>1.8745331096451314</v>
      </c>
      <c r="H2604" s="1">
        <v>5.9095524670923636E-6</v>
      </c>
      <c r="I2604" s="1">
        <v>0.80582490155212094</v>
      </c>
      <c r="J2604" s="4">
        <f t="shared" si="177"/>
        <v>127.74732955155937</v>
      </c>
      <c r="K2604" s="20">
        <f t="shared" si="178"/>
        <v>1.8550342136469351</v>
      </c>
      <c r="L2604" s="4">
        <f t="shared" si="180"/>
        <v>1.9498895998196319E-2</v>
      </c>
      <c r="M2604" s="4"/>
    </row>
    <row r="2605" spans="4:13" x14ac:dyDescent="0.25">
      <c r="D2605" s="4">
        <f t="shared" si="179"/>
        <v>260.19999999999067</v>
      </c>
      <c r="E2605" s="1">
        <v>288.29219999999998</v>
      </c>
      <c r="F2605" s="1">
        <v>159.98439999999999</v>
      </c>
      <c r="G2605" s="1">
        <v>1.8744431414922651</v>
      </c>
      <c r="H2605" s="1">
        <v>5.9032434034404974E-6</v>
      </c>
      <c r="I2605" s="1">
        <v>0.80586035886692353</v>
      </c>
      <c r="J2605" s="4">
        <f t="shared" si="177"/>
        <v>127.75948139974236</v>
      </c>
      <c r="K2605" s="20">
        <f t="shared" si="178"/>
        <v>1.8549539525999719</v>
      </c>
      <c r="L2605" s="4">
        <f t="shared" si="180"/>
        <v>1.948918889229323E-2</v>
      </c>
      <c r="M2605" s="4"/>
    </row>
    <row r="2606" spans="4:13" x14ac:dyDescent="0.25">
      <c r="D2606" s="4">
        <f t="shared" si="179"/>
        <v>260.29999999999069</v>
      </c>
      <c r="E2606" s="1">
        <v>288.3922</v>
      </c>
      <c r="F2606" s="1">
        <v>159.98439999999999</v>
      </c>
      <c r="G2606" s="1">
        <v>1.8743421860782525</v>
      </c>
      <c r="H2606" s="1">
        <v>5.896946999302983E-6</v>
      </c>
      <c r="I2606" s="1">
        <v>0.80589577832734416</v>
      </c>
      <c r="J2606" s="4">
        <f t="shared" si="177"/>
        <v>127.77162128707081</v>
      </c>
      <c r="K2606" s="20">
        <f t="shared" si="178"/>
        <v>1.8548740052976898</v>
      </c>
      <c r="L2606" s="4">
        <f t="shared" si="180"/>
        <v>1.9468180780562783E-2</v>
      </c>
      <c r="M2606" s="4"/>
    </row>
    <row r="2607" spans="4:13" x14ac:dyDescent="0.25">
      <c r="D2607" s="4">
        <f t="shared" si="179"/>
        <v>260.39999999999071</v>
      </c>
      <c r="E2607" s="1">
        <v>288.49220000000003</v>
      </c>
      <c r="F2607" s="1">
        <v>159.98439999999999</v>
      </c>
      <c r="G2607" s="1">
        <v>1.8742630459508638</v>
      </c>
      <c r="H2607" s="1">
        <v>5.8906632179892871E-6</v>
      </c>
      <c r="I2607" s="1">
        <v>0.80593116000933995</v>
      </c>
      <c r="J2607" s="4">
        <f t="shared" si="177"/>
        <v>127.78374923646368</v>
      </c>
      <c r="K2607" s="20">
        <f t="shared" si="178"/>
        <v>1.8547943703830543</v>
      </c>
      <c r="L2607" s="4">
        <f t="shared" si="180"/>
        <v>1.9468675567809512E-2</v>
      </c>
      <c r="M2607" s="4"/>
    </row>
    <row r="2608" spans="4:13" x14ac:dyDescent="0.25">
      <c r="D2608" s="4">
        <f t="shared" si="179"/>
        <v>260.49999999999073</v>
      </c>
      <c r="E2608" s="1">
        <v>288.59219999999999</v>
      </c>
      <c r="F2608" s="1">
        <v>159.98439999999999</v>
      </c>
      <c r="G2608" s="1">
        <v>1.8742824727024563</v>
      </c>
      <c r="H2608" s="1">
        <v>5.8843920229465043E-6</v>
      </c>
      <c r="I2608" s="1">
        <v>0.80596650398864789</v>
      </c>
      <c r="J2608" s="4">
        <f t="shared" si="177"/>
        <v>127.79586527077595</v>
      </c>
      <c r="K2608" s="20">
        <f t="shared" si="178"/>
        <v>1.8547150465049129</v>
      </c>
      <c r="L2608" s="4">
        <f t="shared" si="180"/>
        <v>1.9567426197543369E-2</v>
      </c>
      <c r="M2608" s="4"/>
    </row>
    <row r="2609" spans="4:13" x14ac:dyDescent="0.25">
      <c r="D2609" s="4">
        <f t="shared" si="179"/>
        <v>260.59999999999076</v>
      </c>
      <c r="E2609" s="1">
        <v>288.69220000000001</v>
      </c>
      <c r="F2609" s="1">
        <v>159.98439999999999</v>
      </c>
      <c r="G2609" s="1">
        <v>1.8744077911737937</v>
      </c>
      <c r="H2609" s="1">
        <v>5.8781333777585764E-6</v>
      </c>
      <c r="I2609" s="1">
        <v>0.80600181034078555</v>
      </c>
      <c r="J2609" s="4">
        <f t="shared" si="177"/>
        <v>127.80796941279854</v>
      </c>
      <c r="K2609" s="20">
        <f t="shared" si="178"/>
        <v>1.854636032317976</v>
      </c>
      <c r="L2609" s="4">
        <f t="shared" si="180"/>
        <v>1.9771758855817723E-2</v>
      </c>
      <c r="M2609" s="4"/>
    </row>
    <row r="2610" spans="4:13" x14ac:dyDescent="0.25">
      <c r="D2610" s="4">
        <f t="shared" si="179"/>
        <v>260.69999999999078</v>
      </c>
      <c r="E2610" s="1">
        <v>288.79219999999998</v>
      </c>
      <c r="F2610" s="1">
        <v>159.98439999999999</v>
      </c>
      <c r="G2610" s="1">
        <v>1.8745926637852588</v>
      </c>
      <c r="H2610" s="1">
        <v>5.8718872461459363E-6</v>
      </c>
      <c r="I2610" s="1">
        <v>0.80603707914105205</v>
      </c>
      <c r="J2610" s="4">
        <f t="shared" si="177"/>
        <v>127.82006168525876</v>
      </c>
      <c r="K2610" s="20">
        <f t="shared" si="178"/>
        <v>1.8545573264827961</v>
      </c>
      <c r="L2610" s="4">
        <f t="shared" si="180"/>
        <v>2.0035337302462652E-2</v>
      </c>
      <c r="M2610" s="4"/>
    </row>
    <row r="2611" spans="4:13" x14ac:dyDescent="0.25">
      <c r="D2611" s="4">
        <f t="shared" si="179"/>
        <v>260.7999999999908</v>
      </c>
      <c r="E2611" s="1">
        <v>288.8922</v>
      </c>
      <c r="F2611" s="1">
        <v>159.98439999999999</v>
      </c>
      <c r="G2611" s="1">
        <v>1.8747722816196537</v>
      </c>
      <c r="H2611" s="1">
        <v>5.8656535919648717E-6</v>
      </c>
      <c r="I2611" s="1">
        <v>0.80607231046452898</v>
      </c>
      <c r="J2611" s="4">
        <f t="shared" si="177"/>
        <v>127.83214211082051</v>
      </c>
      <c r="K2611" s="20">
        <f t="shared" si="178"/>
        <v>1.8544789276657483</v>
      </c>
      <c r="L2611" s="4">
        <f t="shared" si="180"/>
        <v>2.0293353953905413E-2</v>
      </c>
      <c r="M2611" s="4"/>
    </row>
    <row r="2612" spans="4:13" x14ac:dyDescent="0.25">
      <c r="D2612" s="4">
        <f t="shared" si="179"/>
        <v>260.89999999999083</v>
      </c>
      <c r="E2612" s="1">
        <v>288.99220000000003</v>
      </c>
      <c r="F2612" s="1">
        <v>159.98439999999999</v>
      </c>
      <c r="G2612" s="1">
        <v>1.8748883644222014</v>
      </c>
      <c r="H2612" s="1">
        <v>5.8594323792063576E-6</v>
      </c>
      <c r="I2612" s="1">
        <v>0.80610750438608081</v>
      </c>
      <c r="J2612" s="4">
        <f t="shared" si="177"/>
        <v>127.84421071208448</v>
      </c>
      <c r="K2612" s="20">
        <f t="shared" si="178"/>
        <v>1.8544008345390082</v>
      </c>
      <c r="L2612" s="4">
        <f t="shared" si="180"/>
        <v>2.0487529883193245E-2</v>
      </c>
      <c r="M2612" s="4"/>
    </row>
    <row r="2613" spans="4:13" x14ac:dyDescent="0.25">
      <c r="D2613" s="4">
        <f t="shared" si="179"/>
        <v>260.99999999999085</v>
      </c>
      <c r="E2613" s="1">
        <v>289.09219999999999</v>
      </c>
      <c r="F2613" s="1">
        <v>159.98439999999999</v>
      </c>
      <c r="G2613" s="1">
        <v>1.8749463262056409</v>
      </c>
      <c r="H2613" s="1">
        <v>5.853223571996371E-6</v>
      </c>
      <c r="I2613" s="1">
        <v>0.80614266098035603</v>
      </c>
      <c r="J2613" s="4">
        <f t="shared" si="177"/>
        <v>127.85626751158836</v>
      </c>
      <c r="K2613" s="20">
        <f t="shared" si="178"/>
        <v>1.854323045780534</v>
      </c>
      <c r="L2613" s="4">
        <f t="shared" si="180"/>
        <v>2.0623280425106971E-2</v>
      </c>
      <c r="M2613" s="4"/>
    </row>
    <row r="2614" spans="4:13" x14ac:dyDescent="0.25">
      <c r="D2614" s="4">
        <f t="shared" si="179"/>
        <v>261.09999999999087</v>
      </c>
      <c r="E2614" s="1">
        <v>289.19220000000001</v>
      </c>
      <c r="F2614" s="1">
        <v>159.98439999999999</v>
      </c>
      <c r="G2614" s="1">
        <v>1.8749597020018194</v>
      </c>
      <c r="H2614" s="1">
        <v>5.8470271345943254E-6</v>
      </c>
      <c r="I2614" s="1">
        <v>0.806177780321788</v>
      </c>
      <c r="J2614" s="4">
        <f t="shared" si="177"/>
        <v>127.86831253180713</v>
      </c>
      <c r="K2614" s="20">
        <f t="shared" si="178"/>
        <v>1.8542455600740453</v>
      </c>
      <c r="L2614" s="4">
        <f t="shared" si="180"/>
        <v>2.0714141927774099E-2</v>
      </c>
      <c r="M2614" s="4"/>
    </row>
    <row r="2615" spans="4:13" x14ac:dyDescent="0.25">
      <c r="D2615" s="4">
        <f t="shared" si="179"/>
        <v>261.19999999999089</v>
      </c>
      <c r="E2615" s="1">
        <v>289.29219999999998</v>
      </c>
      <c r="F2615" s="1">
        <v>159.98439999999999</v>
      </c>
      <c r="G2615" s="1">
        <v>1.8749488739763416</v>
      </c>
      <c r="H2615" s="1">
        <v>5.8408430313932537E-6</v>
      </c>
      <c r="I2615" s="1">
        <v>0.80621286248459556</v>
      </c>
      <c r="J2615" s="4">
        <f t="shared" si="177"/>
        <v>127.88034579515332</v>
      </c>
      <c r="K2615" s="20">
        <f t="shared" si="178"/>
        <v>1.8541683761090022</v>
      </c>
      <c r="L2615" s="4">
        <f t="shared" si="180"/>
        <v>2.0780497867339376E-2</v>
      </c>
      <c r="M2615" s="4"/>
    </row>
    <row r="2616" spans="4:13" x14ac:dyDescent="0.25">
      <c r="D2616" s="4">
        <f t="shared" si="179"/>
        <v>261.29999999999092</v>
      </c>
      <c r="E2616" s="1">
        <v>289.3922</v>
      </c>
      <c r="F2616" s="1">
        <v>159.98439999999999</v>
      </c>
      <c r="G2616" s="1">
        <v>1.8749012625113735</v>
      </c>
      <c r="H2616" s="1">
        <v>5.8346712269186587E-6</v>
      </c>
      <c r="I2616" s="1">
        <v>0.80624790754278397</v>
      </c>
      <c r="J2616" s="4">
        <f t="shared" si="177"/>
        <v>127.89236732397703</v>
      </c>
      <c r="K2616" s="20">
        <f t="shared" si="178"/>
        <v>1.8540914925805856</v>
      </c>
      <c r="L2616" s="4">
        <f t="shared" si="180"/>
        <v>2.0809769930787869E-2</v>
      </c>
      <c r="M2616" s="4"/>
    </row>
    <row r="2617" spans="4:13" x14ac:dyDescent="0.25">
      <c r="D2617" s="4">
        <f t="shared" si="179"/>
        <v>261.39999999999094</v>
      </c>
      <c r="E2617" s="1">
        <v>289.49220000000003</v>
      </c>
      <c r="F2617" s="1">
        <v>159.98439999999999</v>
      </c>
      <c r="G2617" s="1">
        <v>1.8748606574158322</v>
      </c>
      <c r="H2617" s="1">
        <v>5.8285116858282908E-6</v>
      </c>
      <c r="I2617" s="1">
        <v>0.80628291557014553</v>
      </c>
      <c r="J2617" s="4">
        <f t="shared" si="177"/>
        <v>127.90437714056637</v>
      </c>
      <c r="K2617" s="20">
        <f t="shared" si="178"/>
        <v>1.8540149081896788</v>
      </c>
      <c r="L2617" s="4">
        <f t="shared" si="180"/>
        <v>2.0845749226153343E-2</v>
      </c>
      <c r="M2617" s="4"/>
    </row>
    <row r="2618" spans="4:13" x14ac:dyDescent="0.25">
      <c r="D2618" s="4">
        <f t="shared" si="179"/>
        <v>261.49999999999096</v>
      </c>
      <c r="E2618" s="1">
        <v>289.59219999999999</v>
      </c>
      <c r="F2618" s="1">
        <v>159.98439999999999</v>
      </c>
      <c r="G2618" s="1">
        <v>1.8748525363967239</v>
      </c>
      <c r="H2618" s="1">
        <v>5.8223643729112781E-6</v>
      </c>
      <c r="I2618" s="1">
        <v>0.80631788664026049</v>
      </c>
      <c r="J2618" s="4">
        <f t="shared" si="177"/>
        <v>127.91637526714766</v>
      </c>
      <c r="K2618" s="20">
        <f t="shared" si="178"/>
        <v>1.8539386216428424</v>
      </c>
      <c r="L2618" s="4">
        <f t="shared" si="180"/>
        <v>2.0913914753881491E-2</v>
      </c>
      <c r="M2618" s="4"/>
    </row>
    <row r="2619" spans="4:13" x14ac:dyDescent="0.25">
      <c r="D2619" s="4">
        <f t="shared" si="179"/>
        <v>261.59999999999098</v>
      </c>
      <c r="E2619" s="1">
        <v>289.69220000000001</v>
      </c>
      <c r="F2619" s="1">
        <v>159.98439999999999</v>
      </c>
      <c r="G2619" s="1">
        <v>1.8748748293903543</v>
      </c>
      <c r="H2619" s="1">
        <v>5.8162292530873761E-6</v>
      </c>
      <c r="I2619" s="1">
        <v>0.80635282082649795</v>
      </c>
      <c r="J2619" s="4">
        <f t="shared" si="177"/>
        <v>127.92836172588542</v>
      </c>
      <c r="K2619" s="20">
        <f t="shared" si="178"/>
        <v>1.8538626316523004</v>
      </c>
      <c r="L2619" s="4">
        <f t="shared" si="180"/>
        <v>2.1012197738053962E-2</v>
      </c>
      <c r="M2619" s="4"/>
    </row>
    <row r="2620" spans="4:13" x14ac:dyDescent="0.25">
      <c r="D2620" s="4">
        <f t="shared" si="179"/>
        <v>261.69999999999101</v>
      </c>
      <c r="E2620" s="1">
        <v>289.79219999999998</v>
      </c>
      <c r="F2620" s="1">
        <v>159.98439999999999</v>
      </c>
      <c r="G2620" s="1">
        <v>1.8748976000909914</v>
      </c>
      <c r="H2620" s="1">
        <v>5.8101062914071507E-6</v>
      </c>
      <c r="I2620" s="1">
        <v>0.80638771820201649</v>
      </c>
      <c r="J2620" s="4">
        <f t="shared" si="177"/>
        <v>127.94033653888309</v>
      </c>
      <c r="K2620" s="20">
        <f t="shared" si="178"/>
        <v>1.853786936935913</v>
      </c>
      <c r="L2620" s="4">
        <f t="shared" si="180"/>
        <v>2.1110663155078369E-2</v>
      </c>
      <c r="M2620" s="4"/>
    </row>
    <row r="2621" spans="4:13" x14ac:dyDescent="0.25">
      <c r="D2621" s="4">
        <f t="shared" si="179"/>
        <v>261.79999999999103</v>
      </c>
      <c r="E2621" s="1">
        <v>289.8922</v>
      </c>
      <c r="F2621" s="1">
        <v>159.98439999999999</v>
      </c>
      <c r="G2621" s="1">
        <v>1.8748726000909914</v>
      </c>
      <c r="H2621" s="1">
        <v>5.8039954530504613E-6</v>
      </c>
      <c r="I2621" s="1">
        <v>0.80642257883976498</v>
      </c>
      <c r="J2621" s="4">
        <f t="shared" si="177"/>
        <v>127.95229972818262</v>
      </c>
      <c r="K2621" s="20">
        <f t="shared" si="178"/>
        <v>1.8537115362171628</v>
      </c>
      <c r="L2621" s="4">
        <f t="shared" si="180"/>
        <v>2.1161063873828656E-2</v>
      </c>
      <c r="M2621" s="4"/>
    </row>
    <row r="2622" spans="4:13" x14ac:dyDescent="0.25">
      <c r="D2622" s="4">
        <f t="shared" si="179"/>
        <v>261.89999999999105</v>
      </c>
      <c r="E2622" s="1">
        <v>289.99220000000003</v>
      </c>
      <c r="F2622" s="1">
        <v>159.98439999999999</v>
      </c>
      <c r="G2622" s="1">
        <v>1.874784861237488</v>
      </c>
      <c r="H2622" s="1">
        <v>5.7978967033262403E-6</v>
      </c>
      <c r="I2622" s="1">
        <v>0.80645740281248324</v>
      </c>
      <c r="J2622" s="4">
        <f t="shared" si="177"/>
        <v>127.96425131576518</v>
      </c>
      <c r="K2622" s="20">
        <f t="shared" si="178"/>
        <v>1.8536364282251294</v>
      </c>
      <c r="L2622" s="4">
        <f t="shared" si="180"/>
        <v>2.1148433012358581E-2</v>
      </c>
      <c r="M2622" s="4"/>
    </row>
    <row r="2623" spans="4:13" x14ac:dyDescent="0.25">
      <c r="D2623" s="4">
        <f t="shared" si="179"/>
        <v>261.99999999999108</v>
      </c>
      <c r="E2623" s="1">
        <v>290.09219999999999</v>
      </c>
      <c r="F2623" s="1">
        <v>159.98439999999999</v>
      </c>
      <c r="G2623" s="1">
        <v>1.8747025363967238</v>
      </c>
      <c r="H2623" s="1">
        <v>5.7918100076723E-6</v>
      </c>
      <c r="I2623" s="1">
        <v>0.80649219019270313</v>
      </c>
      <c r="J2623" s="4">
        <f t="shared" si="177"/>
        <v>127.97619132355123</v>
      </c>
      <c r="K2623" s="20">
        <f t="shared" si="178"/>
        <v>1.8535616116944709</v>
      </c>
      <c r="L2623" s="4">
        <f t="shared" si="180"/>
        <v>2.1140924702252928E-2</v>
      </c>
      <c r="M2623" s="4"/>
    </row>
    <row r="2624" spans="4:13" x14ac:dyDescent="0.25">
      <c r="D2624" s="4">
        <f t="shared" si="179"/>
        <v>262.0999999999911</v>
      </c>
      <c r="E2624" s="1">
        <v>290.19220000000001</v>
      </c>
      <c r="F2624" s="1">
        <v>159.98439999999999</v>
      </c>
      <c r="G2624" s="1">
        <v>1.8746155937215645</v>
      </c>
      <c r="H2624" s="1">
        <v>5.7857353316541973E-6</v>
      </c>
      <c r="I2624" s="1">
        <v>0.80652694105274914</v>
      </c>
      <c r="J2624" s="4">
        <f t="shared" si="177"/>
        <v>127.98811977340063</v>
      </c>
      <c r="K2624" s="20">
        <f t="shared" si="178"/>
        <v>1.853487085365406</v>
      </c>
      <c r="L2624" s="4">
        <f t="shared" si="180"/>
        <v>2.1128508356158537E-2</v>
      </c>
      <c r="M2624" s="4"/>
    </row>
    <row r="2625" spans="4:13" x14ac:dyDescent="0.25">
      <c r="D2625" s="4">
        <f t="shared" si="179"/>
        <v>262.19999999999112</v>
      </c>
      <c r="E2625" s="1">
        <v>290.29219999999998</v>
      </c>
      <c r="F2625" s="1">
        <v>159.98439999999999</v>
      </c>
      <c r="G2625" s="1">
        <v>1.874515912192902</v>
      </c>
      <c r="H2625" s="1">
        <v>5.7796726409646483E-6</v>
      </c>
      <c r="I2625" s="1">
        <v>0.80656165546473901</v>
      </c>
      <c r="J2625" s="4">
        <f t="shared" si="177"/>
        <v>128.00003668711287</v>
      </c>
      <c r="K2625" s="20">
        <f t="shared" si="178"/>
        <v>1.8534128479836891</v>
      </c>
      <c r="L2625" s="4">
        <f t="shared" si="180"/>
        <v>2.1103064209212929E-2</v>
      </c>
      <c r="M2625" s="4"/>
    </row>
    <row r="2626" spans="4:13" x14ac:dyDescent="0.25">
      <c r="D2626" s="4">
        <f t="shared" si="179"/>
        <v>262.29999999999114</v>
      </c>
      <c r="E2626" s="1">
        <v>290.3922</v>
      </c>
      <c r="F2626" s="1">
        <v>159.98439999999999</v>
      </c>
      <c r="G2626" s="1">
        <v>1.8744218039126472</v>
      </c>
      <c r="H2626" s="1">
        <v>5.7736219014235883E-6</v>
      </c>
      <c r="I2626" s="1">
        <v>0.80659633350058479</v>
      </c>
      <c r="J2626" s="4">
        <f t="shared" si="177"/>
        <v>128.01194208642758</v>
      </c>
      <c r="K2626" s="20">
        <f t="shared" si="178"/>
        <v>1.8533388983005941</v>
      </c>
      <c r="L2626" s="4">
        <f t="shared" si="180"/>
        <v>2.1082905612053171E-2</v>
      </c>
      <c r="M2626" s="4"/>
    </row>
    <row r="2627" spans="4:13" x14ac:dyDescent="0.25">
      <c r="D2627" s="4">
        <f t="shared" si="179"/>
        <v>262.39999999999117</v>
      </c>
      <c r="E2627" s="1">
        <v>290.49220000000003</v>
      </c>
      <c r="F2627" s="1">
        <v>159.98439999999999</v>
      </c>
      <c r="G2627" s="1">
        <v>1.8743678230209277</v>
      </c>
      <c r="H2627" s="1">
        <v>5.7675830789767978E-6</v>
      </c>
      <c r="I2627" s="1">
        <v>0.80663097523199334</v>
      </c>
      <c r="J2627" s="4">
        <f t="shared" si="177"/>
        <v>128.02383599302431</v>
      </c>
      <c r="K2627" s="20">
        <f t="shared" si="178"/>
        <v>1.8532652350728909</v>
      </c>
      <c r="L2627" s="4">
        <f t="shared" si="180"/>
        <v>2.1102587948036877E-2</v>
      </c>
      <c r="M2627" s="4"/>
    </row>
    <row r="2628" spans="4:13" x14ac:dyDescent="0.25">
      <c r="D2628" s="4">
        <f t="shared" si="179"/>
        <v>262.49999999999119</v>
      </c>
      <c r="E2628" s="1">
        <v>290.59219999999999</v>
      </c>
      <c r="F2628" s="1">
        <v>159.98439999999999</v>
      </c>
      <c r="G2628" s="1">
        <v>1.8742834281164691</v>
      </c>
      <c r="H2628" s="1">
        <v>5.761556139695964E-6</v>
      </c>
      <c r="I2628" s="1">
        <v>0.80666558073046724</v>
      </c>
      <c r="J2628" s="4">
        <f t="shared" ref="J2628:J2691" si="181">$B$2+($B$3-$B$2)*$B$4*I2628/(1-(1-$B$4)*I2628)</f>
        <v>128.03571842852315</v>
      </c>
      <c r="K2628" s="20">
        <f t="shared" ref="K2628:K2691" si="182">$B$19+$B$20*I2628+$B$21*F2628+($B$22+$B$23*F2628-$B$19-$B$20*I2628-$B$21*F2628)/(1+EXP($B$24*(F2628-J2628-$B$25-$B$26*F2628)))</f>
        <v>1.8531918570628265</v>
      </c>
      <c r="L2628" s="4">
        <f t="shared" si="180"/>
        <v>2.1091571053642566E-2</v>
      </c>
      <c r="M2628" s="4"/>
    </row>
    <row r="2629" spans="4:13" x14ac:dyDescent="0.25">
      <c r="D2629" s="4">
        <f t="shared" ref="D2629:D2692" si="183">D2628+0.1</f>
        <v>262.59999999999121</v>
      </c>
      <c r="E2629" s="1">
        <v>290.69220000000001</v>
      </c>
      <c r="F2629" s="1">
        <v>159.98439999999999</v>
      </c>
      <c r="G2629" s="1">
        <v>1.8741850204731569</v>
      </c>
      <c r="H2629" s="1">
        <v>5.7555410497778434E-6</v>
      </c>
      <c r="I2629" s="1">
        <v>0.80670015006730544</v>
      </c>
      <c r="J2629" s="4">
        <f t="shared" si="181"/>
        <v>128.04758941448452</v>
      </c>
      <c r="K2629" s="20">
        <f t="shared" si="182"/>
        <v>1.8531187630381074</v>
      </c>
      <c r="L2629" s="4">
        <f t="shared" si="180"/>
        <v>2.1066257435049529E-2</v>
      </c>
      <c r="M2629" s="4"/>
    </row>
    <row r="2630" spans="4:13" x14ac:dyDescent="0.25">
      <c r="D2630" s="4">
        <f t="shared" si="183"/>
        <v>262.69999999999123</v>
      </c>
      <c r="E2630" s="1">
        <v>290.79219999999998</v>
      </c>
      <c r="F2630" s="1">
        <v>159.98439999999999</v>
      </c>
      <c r="G2630" s="1">
        <v>1.8740826319381252</v>
      </c>
      <c r="H2630" s="1">
        <v>5.7495377755434166E-6</v>
      </c>
      <c r="I2630" s="1">
        <v>0.8067346833136041</v>
      </c>
      <c r="J2630" s="4">
        <f t="shared" si="181"/>
        <v>128.05944897240985</v>
      </c>
      <c r="K2630" s="20">
        <f t="shared" si="182"/>
        <v>1.8530459517718711</v>
      </c>
      <c r="L2630" s="4">
        <f t="shared" si="180"/>
        <v>2.103668016625404E-2</v>
      </c>
      <c r="M2630" s="4"/>
    </row>
    <row r="2631" spans="4:13" x14ac:dyDescent="0.25">
      <c r="D2631" s="4">
        <f t="shared" si="183"/>
        <v>262.79999999999126</v>
      </c>
      <c r="E2631" s="1">
        <v>290.8922</v>
      </c>
      <c r="F2631" s="1">
        <v>159.98439999999999</v>
      </c>
      <c r="G2631" s="1">
        <v>1.8739913898999085</v>
      </c>
      <c r="H2631" s="1">
        <v>5.7435462834380808E-6</v>
      </c>
      <c r="I2631" s="1">
        <v>0.80676918054025737</v>
      </c>
      <c r="J2631" s="4">
        <f t="shared" si="181"/>
        <v>128.07129712374137</v>
      </c>
      <c r="K2631" s="20">
        <f t="shared" si="182"/>
        <v>1.8529734220426768</v>
      </c>
      <c r="L2631" s="4">
        <f t="shared" si="180"/>
        <v>2.1017967857231756E-2</v>
      </c>
      <c r="M2631" s="4"/>
    </row>
    <row r="2632" spans="4:13" x14ac:dyDescent="0.25">
      <c r="D2632" s="4">
        <f t="shared" si="183"/>
        <v>262.89999999999128</v>
      </c>
      <c r="E2632" s="1">
        <v>290.99220000000003</v>
      </c>
      <c r="F2632" s="1">
        <v>159.98439999999999</v>
      </c>
      <c r="G2632" s="1">
        <v>1.873927377161055</v>
      </c>
      <c r="H2632" s="1">
        <v>5.7375665400303035E-6</v>
      </c>
      <c r="I2632" s="1">
        <v>0.80680364181795805</v>
      </c>
      <c r="J2632" s="4">
        <f t="shared" si="181"/>
        <v>128.08313388986261</v>
      </c>
      <c r="K2632" s="20">
        <f t="shared" si="182"/>
        <v>1.8529011726344766</v>
      </c>
      <c r="L2632" s="4">
        <f t="shared" si="180"/>
        <v>2.1026204526578329E-2</v>
      </c>
      <c r="M2632" s="4"/>
    </row>
    <row r="2633" spans="4:13" x14ac:dyDescent="0.25">
      <c r="D2633" s="4">
        <f t="shared" si="183"/>
        <v>262.9999999999913</v>
      </c>
      <c r="E2633" s="1">
        <v>291.09219999999999</v>
      </c>
      <c r="F2633" s="1">
        <v>159.98439999999999</v>
      </c>
      <c r="G2633" s="1">
        <v>1.8738410714285709</v>
      </c>
      <c r="H2633" s="1">
        <v>5.7315985120115705E-6</v>
      </c>
      <c r="I2633" s="1">
        <v>0.8068380672171982</v>
      </c>
      <c r="J2633" s="4">
        <f t="shared" si="181"/>
        <v>128.09495929209851</v>
      </c>
      <c r="K2633" s="20">
        <f t="shared" si="182"/>
        <v>1.8528292023365984</v>
      </c>
      <c r="L2633" s="4">
        <f t="shared" si="180"/>
        <v>2.1011869091972502E-2</v>
      </c>
      <c r="M2633" s="4"/>
    </row>
    <row r="2634" spans="4:13" x14ac:dyDescent="0.25">
      <c r="D2634" s="4">
        <f t="shared" si="183"/>
        <v>263.09999999999133</v>
      </c>
      <c r="E2634" s="1">
        <v>291.19220000000001</v>
      </c>
      <c r="F2634" s="1">
        <v>159.98439999999999</v>
      </c>
      <c r="G2634" s="1">
        <v>1.8737762625113734</v>
      </c>
      <c r="H2634" s="1">
        <v>5.7256421661957931E-6</v>
      </c>
      <c r="I2634" s="1">
        <v>0.80687245680827024</v>
      </c>
      <c r="J2634" s="4">
        <f t="shared" si="181"/>
        <v>128.10677335171553</v>
      </c>
      <c r="K2634" s="20">
        <f t="shared" si="182"/>
        <v>1.8527575099437252</v>
      </c>
      <c r="L2634" s="4">
        <f t="shared" si="180"/>
        <v>2.101875256764818E-2</v>
      </c>
      <c r="M2634" s="4"/>
    </row>
    <row r="2635" spans="4:13" x14ac:dyDescent="0.25">
      <c r="D2635" s="4">
        <f t="shared" si="183"/>
        <v>263.19999999999135</v>
      </c>
      <c r="E2635" s="1">
        <v>291.29219999999998</v>
      </c>
      <c r="F2635" s="1">
        <v>159.98439999999999</v>
      </c>
      <c r="G2635" s="1">
        <v>1.8736827911737939</v>
      </c>
      <c r="H2635" s="1">
        <v>5.719697469518372E-6</v>
      </c>
      <c r="I2635" s="1">
        <v>0.80690681066126746</v>
      </c>
      <c r="J2635" s="4">
        <f t="shared" si="181"/>
        <v>128.11857608992213</v>
      </c>
      <c r="K2635" s="20">
        <f t="shared" si="182"/>
        <v>1.8526860942558756</v>
      </c>
      <c r="L2635" s="4">
        <f t="shared" si="180"/>
        <v>2.0996696917918278E-2</v>
      </c>
      <c r="M2635" s="4"/>
    </row>
    <row r="2636" spans="4:13" x14ac:dyDescent="0.25">
      <c r="D2636" s="4">
        <f t="shared" si="183"/>
        <v>263.29999999999137</v>
      </c>
      <c r="E2636" s="1">
        <v>291.3922</v>
      </c>
      <c r="F2636" s="1">
        <v>159.98439999999999</v>
      </c>
      <c r="G2636" s="1">
        <v>1.8735893198362141</v>
      </c>
      <c r="H2636" s="1">
        <v>5.7137643890360096E-6</v>
      </c>
      <c r="I2636" s="1">
        <v>0.8069411288460846</v>
      </c>
      <c r="J2636" s="4">
        <f t="shared" si="181"/>
        <v>128.1303675278686</v>
      </c>
      <c r="K2636" s="20">
        <f t="shared" si="182"/>
        <v>1.8526149540783836</v>
      </c>
      <c r="L2636" s="4">
        <f t="shared" si="180"/>
        <v>2.0974365757830515E-2</v>
      </c>
      <c r="M2636" s="4"/>
    </row>
    <row r="2637" spans="4:13" x14ac:dyDescent="0.25">
      <c r="D2637" s="4">
        <f t="shared" si="183"/>
        <v>263.39999999999139</v>
      </c>
      <c r="E2637" s="1">
        <v>291.49220000000003</v>
      </c>
      <c r="F2637" s="1">
        <v>159.98439999999999</v>
      </c>
      <c r="G2637" s="1">
        <v>1.8734582688808004</v>
      </c>
      <c r="H2637" s="1">
        <v>5.7078428919262708E-6</v>
      </c>
      <c r="I2637" s="1">
        <v>0.8069754114324188</v>
      </c>
      <c r="J2637" s="4">
        <f t="shared" si="181"/>
        <v>128.14214768664752</v>
      </c>
      <c r="K2637" s="20">
        <f t="shared" si="182"/>
        <v>1.8525440882218756</v>
      </c>
      <c r="L2637" s="4">
        <f t="shared" si="180"/>
        <v>2.0914180658924808E-2</v>
      </c>
      <c r="M2637" s="4"/>
    </row>
    <row r="2638" spans="4:13" x14ac:dyDescent="0.25">
      <c r="D2638" s="4">
        <f t="shared" si="183"/>
        <v>263.49999999999142</v>
      </c>
      <c r="E2638" s="1">
        <v>291.59219999999999</v>
      </c>
      <c r="F2638" s="1">
        <v>159.98439999999999</v>
      </c>
      <c r="G2638" s="1">
        <v>1.8733549249317556</v>
      </c>
      <c r="H2638" s="1">
        <v>5.7019329454866382E-6</v>
      </c>
      <c r="I2638" s="1">
        <v>0.80700965848977035</v>
      </c>
      <c r="J2638" s="4">
        <f t="shared" si="181"/>
        <v>128.15391658729405</v>
      </c>
      <c r="K2638" s="20">
        <f t="shared" si="182"/>
        <v>1.8524734955022537</v>
      </c>
      <c r="L2638" s="4">
        <f t="shared" ref="L2638:L2701" si="184">ABS(G2638-K2638)</f>
        <v>2.0881429429501885E-2</v>
      </c>
      <c r="M2638" s="4"/>
    </row>
    <row r="2639" spans="4:13" x14ac:dyDescent="0.25">
      <c r="D2639" s="4">
        <f t="shared" si="183"/>
        <v>263.59999999999144</v>
      </c>
      <c r="E2639" s="1">
        <v>291.69220000000001</v>
      </c>
      <c r="F2639" s="1">
        <v>159.98439999999999</v>
      </c>
      <c r="G2639" s="1">
        <v>1.8732259440400358</v>
      </c>
      <c r="H2639" s="1">
        <v>5.6960345171343377E-6</v>
      </c>
      <c r="I2639" s="1">
        <v>0.80704387008744327</v>
      </c>
      <c r="J2639" s="4">
        <f t="shared" si="181"/>
        <v>128.16567425078586</v>
      </c>
      <c r="K2639" s="20">
        <f t="shared" si="182"/>
        <v>1.8524031747406731</v>
      </c>
      <c r="L2639" s="4">
        <f t="shared" si="184"/>
        <v>2.0822769299362776E-2</v>
      </c>
      <c r="M2639" s="4"/>
    </row>
    <row r="2640" spans="4:13" x14ac:dyDescent="0.25">
      <c r="D2640" s="4">
        <f t="shared" si="183"/>
        <v>263.69999999999146</v>
      </c>
      <c r="E2640" s="1">
        <v>291.79219999999998</v>
      </c>
      <c r="F2640" s="1">
        <v>159.98500000000001</v>
      </c>
      <c r="G2640" s="1">
        <v>1.8731733962693353</v>
      </c>
      <c r="H2640" s="1">
        <v>5.6912060200053448E-6</v>
      </c>
      <c r="I2640" s="1">
        <v>0.80707804629454605</v>
      </c>
      <c r="J2640" s="4">
        <f t="shared" si="181"/>
        <v>128.17742069804348</v>
      </c>
      <c r="K2640" s="20">
        <f t="shared" si="182"/>
        <v>1.8523447587548434</v>
      </c>
      <c r="L2640" s="4">
        <f t="shared" si="184"/>
        <v>2.0828637514491932E-2</v>
      </c>
      <c r="M2640" s="4"/>
    </row>
    <row r="2641" spans="4:13" x14ac:dyDescent="0.25">
      <c r="D2641" s="4">
        <f t="shared" si="183"/>
        <v>263.79999999999148</v>
      </c>
      <c r="E2641" s="1">
        <v>291.8922</v>
      </c>
      <c r="F2641" s="1">
        <v>159.98560000000001</v>
      </c>
      <c r="G2641" s="1">
        <v>1.8731630459508639</v>
      </c>
      <c r="H2641" s="1">
        <v>5.6863860581613711E-6</v>
      </c>
      <c r="I2641" s="1">
        <v>0.8071121935306661</v>
      </c>
      <c r="J2641" s="4">
        <f t="shared" si="181"/>
        <v>128.18915813293646</v>
      </c>
      <c r="K2641" s="20">
        <f t="shared" si="182"/>
        <v>1.852286537270029</v>
      </c>
      <c r="L2641" s="4">
        <f t="shared" si="184"/>
        <v>2.0876508680834904E-2</v>
      </c>
      <c r="M2641" s="4"/>
    </row>
    <row r="2642" spans="4:13" x14ac:dyDescent="0.25">
      <c r="D2642" s="4">
        <f t="shared" si="183"/>
        <v>263.89999999999151</v>
      </c>
      <c r="E2642" s="1">
        <v>291.99220000000003</v>
      </c>
      <c r="F2642" s="1">
        <v>159.98560000000001</v>
      </c>
      <c r="G2642" s="1">
        <v>1.8731050841674244</v>
      </c>
      <c r="H2642" s="1">
        <v>5.6805178084682901E-6</v>
      </c>
      <c r="I2642" s="1">
        <v>0.80714631184701513</v>
      </c>
      <c r="J2642" s="4">
        <f t="shared" si="181"/>
        <v>128.20088657077946</v>
      </c>
      <c r="K2642" s="20">
        <f t="shared" si="182"/>
        <v>1.852216931954435</v>
      </c>
      <c r="L2642" s="4">
        <f t="shared" si="184"/>
        <v>2.0888152212989342E-2</v>
      </c>
      <c r="M2642" s="4"/>
    </row>
    <row r="2643" spans="4:13" x14ac:dyDescent="0.25">
      <c r="D2643" s="4">
        <f t="shared" si="183"/>
        <v>263.99999999999153</v>
      </c>
      <c r="E2643" s="1">
        <v>292.09219999999999</v>
      </c>
      <c r="F2643" s="1">
        <v>159.98560000000001</v>
      </c>
      <c r="G2643" s="1">
        <v>1.8730187784349404</v>
      </c>
      <c r="H2643" s="1">
        <v>5.6746609595393885E-6</v>
      </c>
      <c r="I2643" s="1">
        <v>0.80718039495386595</v>
      </c>
      <c r="J2643" s="4">
        <f t="shared" si="181"/>
        <v>128.21260384688426</v>
      </c>
      <c r="K2643" s="20">
        <f t="shared" si="182"/>
        <v>1.8521475943480483</v>
      </c>
      <c r="L2643" s="4">
        <f t="shared" si="184"/>
        <v>2.0871184086892036E-2</v>
      </c>
      <c r="M2643" s="4"/>
    </row>
    <row r="2644" spans="4:13" x14ac:dyDescent="0.25">
      <c r="D2644" s="4">
        <f t="shared" si="183"/>
        <v>264.09999999999155</v>
      </c>
      <c r="E2644" s="1">
        <v>292.19220000000001</v>
      </c>
      <c r="F2644" s="1">
        <v>159.98560000000001</v>
      </c>
      <c r="G2644" s="1">
        <v>1.8729538102820742</v>
      </c>
      <c r="H2644" s="1">
        <v>5.6688154793389214E-6</v>
      </c>
      <c r="I2644" s="1">
        <v>0.80721444291962319</v>
      </c>
      <c r="J2644" s="4">
        <f t="shared" si="181"/>
        <v>128.22430998196623</v>
      </c>
      <c r="K2644" s="20">
        <f t="shared" si="182"/>
        <v>1.8520785232960979</v>
      </c>
      <c r="L2644" s="4">
        <f t="shared" si="184"/>
        <v>2.0875286985976294E-2</v>
      </c>
      <c r="M2644" s="4"/>
    </row>
    <row r="2645" spans="4:13" x14ac:dyDescent="0.25">
      <c r="D2645" s="4">
        <f t="shared" si="183"/>
        <v>264.19999999999158</v>
      </c>
      <c r="E2645" s="1">
        <v>292.29219999999998</v>
      </c>
      <c r="F2645" s="1">
        <v>159.98560000000001</v>
      </c>
      <c r="G2645" s="1">
        <v>1.8729042879890805</v>
      </c>
      <c r="H2645" s="1">
        <v>5.6629813359474762E-6</v>
      </c>
      <c r="I2645" s="1">
        <v>0.80724845581249915</v>
      </c>
      <c r="J2645" s="4">
        <f t="shared" si="181"/>
        <v>128.23600499668444</v>
      </c>
      <c r="K2645" s="20">
        <f t="shared" si="182"/>
        <v>1.8520097176489545</v>
      </c>
      <c r="L2645" s="4">
        <f t="shared" si="184"/>
        <v>2.0894570340125984E-2</v>
      </c>
      <c r="M2645" s="4"/>
    </row>
    <row r="2646" spans="4:13" x14ac:dyDescent="0.25">
      <c r="D2646" s="4">
        <f t="shared" si="183"/>
        <v>264.2999999999916</v>
      </c>
      <c r="E2646" s="1">
        <v>292.3922</v>
      </c>
      <c r="F2646" s="1">
        <v>159.98560000000001</v>
      </c>
      <c r="G2646" s="1">
        <v>1.8728315172884435</v>
      </c>
      <c r="H2646" s="1">
        <v>5.657158497561667E-6</v>
      </c>
      <c r="I2646" s="1">
        <v>0.80728243370051489</v>
      </c>
      <c r="J2646" s="4">
        <f t="shared" si="181"/>
        <v>128.247688911642</v>
      </c>
      <c r="K2646" s="20">
        <f t="shared" si="182"/>
        <v>1.8519411762621099</v>
      </c>
      <c r="L2646" s="4">
        <f t="shared" si="184"/>
        <v>2.0890341026333692E-2</v>
      </c>
      <c r="M2646" s="4"/>
    </row>
    <row r="2647" spans="4:13" x14ac:dyDescent="0.25">
      <c r="D2647" s="4">
        <f t="shared" si="183"/>
        <v>264.39999999999162</v>
      </c>
      <c r="E2647" s="1">
        <v>292.49220000000003</v>
      </c>
      <c r="F2647" s="1">
        <v>159.98560000000001</v>
      </c>
      <c r="G2647" s="1">
        <v>1.8727190969062779</v>
      </c>
      <c r="H2647" s="1">
        <v>5.6513469324941404E-6</v>
      </c>
      <c r="I2647" s="1">
        <v>0.80731637665150024</v>
      </c>
      <c r="J2647" s="4">
        <f t="shared" si="181"/>
        <v>128.25936174738621</v>
      </c>
      <c r="K2647" s="20">
        <f t="shared" si="182"/>
        <v>1.851872897996155</v>
      </c>
      <c r="L2647" s="4">
        <f t="shared" si="184"/>
        <v>2.0846198910122959E-2</v>
      </c>
      <c r="M2647" s="4"/>
    </row>
    <row r="2648" spans="4:13" x14ac:dyDescent="0.25">
      <c r="D2648" s="4">
        <f t="shared" si="183"/>
        <v>264.49999999999164</v>
      </c>
      <c r="E2648" s="1">
        <v>292.59219999999999</v>
      </c>
      <c r="F2648" s="1">
        <v>159.98560000000001</v>
      </c>
      <c r="G2648" s="1">
        <v>1.8726047656960869</v>
      </c>
      <c r="H2648" s="1">
        <v>5.6455466091722251E-6</v>
      </c>
      <c r="I2648" s="1">
        <v>0.80735028473309522</v>
      </c>
      <c r="J2648" s="4">
        <f t="shared" si="181"/>
        <v>128.2710235244086</v>
      </c>
      <c r="K2648" s="20">
        <f t="shared" si="182"/>
        <v>1.8518048817167636</v>
      </c>
      <c r="L2648" s="4">
        <f t="shared" si="184"/>
        <v>2.0799883979323308E-2</v>
      </c>
      <c r="M2648" s="4"/>
    </row>
    <row r="2649" spans="4:13" x14ac:dyDescent="0.25">
      <c r="D2649" s="4">
        <f t="shared" si="183"/>
        <v>264.59999999999167</v>
      </c>
      <c r="E2649" s="1">
        <v>292.69220000000001</v>
      </c>
      <c r="F2649" s="1">
        <v>159.98560000000001</v>
      </c>
      <c r="G2649" s="1">
        <v>1.8724754663330296</v>
      </c>
      <c r="H2649" s="1">
        <v>5.6397574961380593E-6</v>
      </c>
      <c r="I2649" s="1">
        <v>0.80738415801275032</v>
      </c>
      <c r="J2649" s="4">
        <f t="shared" si="181"/>
        <v>128.28267426314551</v>
      </c>
      <c r="K2649" s="20">
        <f t="shared" si="182"/>
        <v>1.851737126294668</v>
      </c>
      <c r="L2649" s="4">
        <f t="shared" si="184"/>
        <v>2.0738340038361613E-2</v>
      </c>
      <c r="M2649" s="4"/>
    </row>
    <row r="2650" spans="4:13" x14ac:dyDescent="0.25">
      <c r="D2650" s="4">
        <f t="shared" si="183"/>
        <v>264.69999999999169</v>
      </c>
      <c r="E2650" s="1">
        <v>292.79219999999998</v>
      </c>
      <c r="F2650" s="1">
        <v>159.98560000000001</v>
      </c>
      <c r="G2650" s="1">
        <v>1.8723474408553225</v>
      </c>
      <c r="H2650" s="1">
        <v>5.6339795620476701E-6</v>
      </c>
      <c r="I2650" s="1">
        <v>0.80741799655772717</v>
      </c>
      <c r="J2650" s="4">
        <f t="shared" si="181"/>
        <v>128.29431398397779</v>
      </c>
      <c r="K2650" s="20">
        <f t="shared" si="182"/>
        <v>1.8516696306056419</v>
      </c>
      <c r="L2650" s="4">
        <f t="shared" si="184"/>
        <v>2.0677810249680517E-2</v>
      </c>
      <c r="M2650" s="4"/>
    </row>
    <row r="2651" spans="4:13" x14ac:dyDescent="0.25">
      <c r="D2651" s="4">
        <f t="shared" si="183"/>
        <v>264.79999999999171</v>
      </c>
      <c r="E2651" s="1">
        <v>292.8922</v>
      </c>
      <c r="F2651" s="1">
        <v>159.98560000000001</v>
      </c>
      <c r="G2651" s="1">
        <v>1.8722216446769786</v>
      </c>
      <c r="H2651" s="1">
        <v>5.6282127756710678E-6</v>
      </c>
      <c r="I2651" s="1">
        <v>0.80745180043509945</v>
      </c>
      <c r="J2651" s="4">
        <f t="shared" si="181"/>
        <v>128.3059427072314</v>
      </c>
      <c r="K2651" s="20">
        <f t="shared" si="182"/>
        <v>1.8516023935304804</v>
      </c>
      <c r="L2651" s="4">
        <f t="shared" si="184"/>
        <v>2.0619251146498208E-2</v>
      </c>
      <c r="M2651" s="4"/>
    </row>
    <row r="2652" spans="4:13" x14ac:dyDescent="0.25">
      <c r="D2652" s="4">
        <f t="shared" si="183"/>
        <v>264.89999999999173</v>
      </c>
      <c r="E2652" s="1">
        <v>292.99220000000003</v>
      </c>
      <c r="F2652" s="1">
        <v>159.98560000000001</v>
      </c>
      <c r="G2652" s="1">
        <v>1.8721047656960867</v>
      </c>
      <c r="H2652" s="1">
        <v>5.6224571058908327E-6</v>
      </c>
      <c r="I2652" s="1">
        <v>0.80748556971175345</v>
      </c>
      <c r="J2652" s="4">
        <f t="shared" si="181"/>
        <v>128.31756045317741</v>
      </c>
      <c r="K2652" s="20">
        <f t="shared" si="182"/>
        <v>1.8515354139549787</v>
      </c>
      <c r="L2652" s="4">
        <f t="shared" si="184"/>
        <v>2.0569351741108077E-2</v>
      </c>
      <c r="M2652" s="4"/>
    </row>
    <row r="2653" spans="4:13" x14ac:dyDescent="0.25">
      <c r="D2653" s="4">
        <f t="shared" si="183"/>
        <v>264.99999999999176</v>
      </c>
      <c r="E2653" s="1">
        <v>293.09219999999999</v>
      </c>
      <c r="F2653" s="1">
        <v>159.98560000000001</v>
      </c>
      <c r="G2653" s="1">
        <v>1.8720436191992715</v>
      </c>
      <c r="H2653" s="1">
        <v>5.6167125217024579E-6</v>
      </c>
      <c r="I2653" s="1">
        <v>0.8075193044543888</v>
      </c>
      <c r="J2653" s="4">
        <f t="shared" si="181"/>
        <v>128.32916724203224</v>
      </c>
      <c r="K2653" s="20">
        <f t="shared" si="182"/>
        <v>1.8514686907699123</v>
      </c>
      <c r="L2653" s="4">
        <f t="shared" si="184"/>
        <v>2.0574928429359263E-2</v>
      </c>
      <c r="M2653" s="4"/>
    </row>
    <row r="2654" spans="4:13" x14ac:dyDescent="0.25">
      <c r="D2654" s="4">
        <f t="shared" si="183"/>
        <v>265.09999999999178</v>
      </c>
      <c r="E2654" s="1">
        <v>293.19220000000001</v>
      </c>
      <c r="F2654" s="1">
        <v>159.98560000000001</v>
      </c>
      <c r="G2654" s="1">
        <v>1.8719780141037303</v>
      </c>
      <c r="H2654" s="1">
        <v>5.6109789922132145E-6</v>
      </c>
      <c r="I2654" s="1">
        <v>0.80755300472951907</v>
      </c>
      <c r="J2654" s="4">
        <f t="shared" si="181"/>
        <v>128.34076309395792</v>
      </c>
      <c r="K2654" s="20">
        <f t="shared" si="182"/>
        <v>1.8514022228710183</v>
      </c>
      <c r="L2654" s="4">
        <f t="shared" si="184"/>
        <v>2.0575791232712026E-2</v>
      </c>
      <c r="M2654" s="4"/>
    </row>
    <row r="2655" spans="4:13" x14ac:dyDescent="0.25">
      <c r="D2655" s="4">
        <f t="shared" si="183"/>
        <v>265.1999999999918</v>
      </c>
      <c r="E2655" s="1">
        <v>293.29219999999998</v>
      </c>
      <c r="F2655" s="1">
        <v>159.98560000000001</v>
      </c>
      <c r="G2655" s="1">
        <v>1.8719084281164691</v>
      </c>
      <c r="H2655" s="1">
        <v>5.6052564866422435E-6</v>
      </c>
      <c r="I2655" s="1">
        <v>0.80758667060347233</v>
      </c>
      <c r="J2655" s="4">
        <f t="shared" si="181"/>
        <v>128.35234802906197</v>
      </c>
      <c r="K2655" s="20">
        <f t="shared" si="182"/>
        <v>1.8513360091589757</v>
      </c>
      <c r="L2655" s="4">
        <f t="shared" si="184"/>
        <v>2.0572418957493399E-2</v>
      </c>
      <c r="M2655" s="4"/>
    </row>
    <row r="2656" spans="4:13" x14ac:dyDescent="0.25">
      <c r="D2656" s="4">
        <f t="shared" si="183"/>
        <v>265.29999999999183</v>
      </c>
      <c r="E2656" s="1">
        <v>293.3922</v>
      </c>
      <c r="F2656" s="1">
        <v>159.98560000000001</v>
      </c>
      <c r="G2656" s="1">
        <v>1.871841708371246</v>
      </c>
      <c r="H2656" s="1">
        <v>5.5995449743196569E-6</v>
      </c>
      <c r="I2656" s="1">
        <v>0.80762030214239222</v>
      </c>
      <c r="J2656" s="4">
        <f t="shared" si="181"/>
        <v>128.36392206739814</v>
      </c>
      <c r="K2656" s="20">
        <f t="shared" si="182"/>
        <v>1.8512700485393834</v>
      </c>
      <c r="L2656" s="4">
        <f t="shared" si="184"/>
        <v>2.0571659831862599E-2</v>
      </c>
      <c r="M2656" s="4"/>
    </row>
    <row r="2657" spans="4:13" x14ac:dyDescent="0.25">
      <c r="D2657" s="4">
        <f t="shared" si="183"/>
        <v>265.39999999999185</v>
      </c>
      <c r="E2657" s="1">
        <v>293.49220000000003</v>
      </c>
      <c r="F2657" s="1">
        <v>159.98560000000001</v>
      </c>
      <c r="G2657" s="1">
        <v>1.8718089058234755</v>
      </c>
      <c r="H2657" s="1">
        <v>5.5938444246861432E-6</v>
      </c>
      <c r="I2657" s="1">
        <v>0.8076538994122382</v>
      </c>
      <c r="J2657" s="4">
        <f t="shared" si="181"/>
        <v>128.37548522896611</v>
      </c>
      <c r="K2657" s="20">
        <f t="shared" si="182"/>
        <v>1.851204339922742</v>
      </c>
      <c r="L2657" s="4">
        <f t="shared" si="184"/>
        <v>2.0604565900733451E-2</v>
      </c>
      <c r="M2657" s="4"/>
    </row>
    <row r="2658" spans="4:13" x14ac:dyDescent="0.25">
      <c r="D2658" s="4">
        <f t="shared" si="183"/>
        <v>265.49999999999187</v>
      </c>
      <c r="E2658" s="1">
        <v>293.59219999999999</v>
      </c>
      <c r="F2658" s="1">
        <v>159.98560000000001</v>
      </c>
      <c r="G2658" s="1">
        <v>1.871769733848953</v>
      </c>
      <c r="H2658" s="1">
        <v>5.5881548072927077E-6</v>
      </c>
      <c r="I2658" s="1">
        <v>0.80768746247878631</v>
      </c>
      <c r="J2658" s="4">
        <f t="shared" si="181"/>
        <v>128.3870375337118</v>
      </c>
      <c r="K2658" s="20">
        <f t="shared" si="182"/>
        <v>1.8511388822244355</v>
      </c>
      <c r="L2658" s="4">
        <f t="shared" si="184"/>
        <v>2.0630851624517499E-2</v>
      </c>
      <c r="M2658" s="4"/>
    </row>
    <row r="2659" spans="4:13" x14ac:dyDescent="0.25">
      <c r="D2659" s="4">
        <f t="shared" si="183"/>
        <v>265.59999999999189</v>
      </c>
      <c r="E2659" s="1">
        <v>293.69220000000001</v>
      </c>
      <c r="F2659" s="1">
        <v>159.98560000000001</v>
      </c>
      <c r="G2659" s="1">
        <v>1.8717550841674244</v>
      </c>
      <c r="H2659" s="1">
        <v>5.5824760917995043E-6</v>
      </c>
      <c r="I2659" s="1">
        <v>0.8077209914076301</v>
      </c>
      <c r="J2659" s="4">
        <f t="shared" si="181"/>
        <v>128.39857900152776</v>
      </c>
      <c r="K2659" s="20">
        <f t="shared" si="182"/>
        <v>1.8510736743647072</v>
      </c>
      <c r="L2659" s="4">
        <f t="shared" si="184"/>
        <v>2.0681409802717265E-2</v>
      </c>
      <c r="M2659" s="4"/>
    </row>
    <row r="2660" spans="4:13" x14ac:dyDescent="0.25">
      <c r="D2660" s="4">
        <f t="shared" si="183"/>
        <v>265.69999999999192</v>
      </c>
      <c r="E2660" s="1">
        <v>293.79219999999998</v>
      </c>
      <c r="F2660" s="1">
        <v>159.9854</v>
      </c>
      <c r="G2660" s="1">
        <v>1.871641708371246</v>
      </c>
      <c r="H2660" s="1">
        <v>5.576461929289627E-6</v>
      </c>
      <c r="I2660" s="1">
        <v>0.80775448626418089</v>
      </c>
      <c r="J2660" s="4">
        <f t="shared" si="181"/>
        <v>128.41010965225314</v>
      </c>
      <c r="K2660" s="20">
        <f t="shared" si="182"/>
        <v>1.8510050541657763</v>
      </c>
      <c r="L2660" s="4">
        <f t="shared" si="184"/>
        <v>2.0636654205469673E-2</v>
      </c>
      <c r="M2660" s="4"/>
    </row>
    <row r="2661" spans="4:13" x14ac:dyDescent="0.25">
      <c r="D2661" s="4">
        <f t="shared" si="183"/>
        <v>265.79999999999194</v>
      </c>
      <c r="E2661" s="1">
        <v>293.8922</v>
      </c>
      <c r="F2661" s="1">
        <v>159.98500000000001</v>
      </c>
      <c r="G2661" s="1">
        <v>1.8715211669699723</v>
      </c>
      <c r="H2661" s="1">
        <v>5.5701136681997916E-6</v>
      </c>
      <c r="I2661" s="1">
        <v>0.80778794503575668</v>
      </c>
      <c r="J2661" s="4">
        <f t="shared" si="181"/>
        <v>128.42162879026509</v>
      </c>
      <c r="K2661" s="20">
        <f t="shared" si="182"/>
        <v>1.8509330581802692</v>
      </c>
      <c r="L2661" s="4">
        <f t="shared" si="184"/>
        <v>2.0588108789703075E-2</v>
      </c>
      <c r="M2661" s="4"/>
    </row>
    <row r="2662" spans="4:13" x14ac:dyDescent="0.25">
      <c r="D2662" s="4">
        <f t="shared" si="183"/>
        <v>265.89999999999196</v>
      </c>
      <c r="E2662" s="1">
        <v>293.99220000000003</v>
      </c>
      <c r="F2662" s="1">
        <v>159.98500000000001</v>
      </c>
      <c r="G2662" s="1">
        <v>1.8715300841674245</v>
      </c>
      <c r="H2662" s="1">
        <v>5.5644694947312634E-6</v>
      </c>
      <c r="I2662" s="1">
        <v>0.80782136571776586</v>
      </c>
      <c r="J2662" s="4">
        <f t="shared" si="181"/>
        <v>128.43313572251017</v>
      </c>
      <c r="K2662" s="20">
        <f t="shared" si="182"/>
        <v>1.8508686370774454</v>
      </c>
      <c r="L2662" s="4">
        <f t="shared" si="184"/>
        <v>2.0661447089979079E-2</v>
      </c>
      <c r="M2662" s="4"/>
    </row>
    <row r="2663" spans="4:13" x14ac:dyDescent="0.25">
      <c r="D2663" s="4">
        <f t="shared" si="183"/>
        <v>265.99999999999199</v>
      </c>
      <c r="E2663" s="1">
        <v>294.09219999999999</v>
      </c>
      <c r="F2663" s="1">
        <v>159.98500000000001</v>
      </c>
      <c r="G2663" s="1">
        <v>1.8715503070973607</v>
      </c>
      <c r="H2663" s="1">
        <v>5.5588360972811379E-6</v>
      </c>
      <c r="I2663" s="1">
        <v>0.80785475253473427</v>
      </c>
      <c r="J2663" s="4">
        <f t="shared" si="181"/>
        <v>128.44463190069425</v>
      </c>
      <c r="K2663" s="20">
        <f t="shared" si="182"/>
        <v>1.8508044613493841</v>
      </c>
      <c r="L2663" s="4">
        <f t="shared" si="184"/>
        <v>2.0745845747976555E-2</v>
      </c>
      <c r="M2663" s="4"/>
    </row>
    <row r="2664" spans="4:13" x14ac:dyDescent="0.25">
      <c r="D2664" s="4">
        <f t="shared" si="183"/>
        <v>266.09999999999201</v>
      </c>
      <c r="E2664" s="1">
        <v>294.19220000000001</v>
      </c>
      <c r="F2664" s="1">
        <v>159.98500000000001</v>
      </c>
      <c r="G2664" s="1">
        <v>1.8715366128298447</v>
      </c>
      <c r="H2664" s="1">
        <v>5.5532134460713391E-6</v>
      </c>
      <c r="I2664" s="1">
        <v>0.80788810555131796</v>
      </c>
      <c r="J2664" s="4">
        <f t="shared" si="181"/>
        <v>128.45611734443477</v>
      </c>
      <c r="K2664" s="20">
        <f t="shared" si="182"/>
        <v>1.8507405299412358</v>
      </c>
      <c r="L2664" s="4">
        <f t="shared" si="184"/>
        <v>2.0796082888608902E-2</v>
      </c>
      <c r="M2664" s="4"/>
    </row>
    <row r="2665" spans="4:13" x14ac:dyDescent="0.25">
      <c r="D2665" s="4">
        <f t="shared" si="183"/>
        <v>266.19999999999203</v>
      </c>
      <c r="E2665" s="1">
        <v>294.29219999999998</v>
      </c>
      <c r="F2665" s="1">
        <v>159.98500000000001</v>
      </c>
      <c r="G2665" s="1">
        <v>1.8714937784349404</v>
      </c>
      <c r="H2665" s="1">
        <v>5.5476015114299464E-6</v>
      </c>
      <c r="I2665" s="1">
        <v>0.80792142483199436</v>
      </c>
      <c r="J2665" s="4">
        <f t="shared" si="181"/>
        <v>128.46759207329691</v>
      </c>
      <c r="K2665" s="20">
        <f t="shared" si="182"/>
        <v>1.8506768418028918</v>
      </c>
      <c r="L2665" s="4">
        <f t="shared" si="184"/>
        <v>2.0816936632048533E-2</v>
      </c>
      <c r="M2665" s="4"/>
    </row>
    <row r="2666" spans="4:13" x14ac:dyDescent="0.25">
      <c r="D2666" s="4">
        <f t="shared" si="183"/>
        <v>266.29999999999205</v>
      </c>
      <c r="E2666" s="1">
        <v>294.3922</v>
      </c>
      <c r="F2666" s="1">
        <v>159.98500000000001</v>
      </c>
      <c r="G2666" s="1">
        <v>1.8714936191992715</v>
      </c>
      <c r="H2666" s="1">
        <v>5.5420002637917143E-6</v>
      </c>
      <c r="I2666" s="1">
        <v>0.80795471044106293</v>
      </c>
      <c r="J2666" s="4">
        <f t="shared" si="181"/>
        <v>128.47905610679368</v>
      </c>
      <c r="K2666" s="20">
        <f t="shared" si="182"/>
        <v>1.850613395888963</v>
      </c>
      <c r="L2666" s="4">
        <f t="shared" si="184"/>
        <v>2.0880223310308477E-2</v>
      </c>
      <c r="M2666" s="4"/>
    </row>
    <row r="2667" spans="4:13" x14ac:dyDescent="0.25">
      <c r="D2667" s="4">
        <f t="shared" si="183"/>
        <v>266.39999999999208</v>
      </c>
      <c r="E2667" s="1">
        <v>294.49220000000003</v>
      </c>
      <c r="F2667" s="1">
        <v>159.98500000000001</v>
      </c>
      <c r="G2667" s="1">
        <v>1.871532791173794</v>
      </c>
      <c r="H2667" s="1">
        <v>5.5364096736966913E-6</v>
      </c>
      <c r="I2667" s="1">
        <v>0.8079879624426457</v>
      </c>
      <c r="J2667" s="4">
        <f t="shared" si="181"/>
        <v>128.49050946438607</v>
      </c>
      <c r="K2667" s="20">
        <f t="shared" si="182"/>
        <v>1.8505501911587638</v>
      </c>
      <c r="L2667" s="4">
        <f t="shared" si="184"/>
        <v>2.0982600015030162E-2</v>
      </c>
      <c r="M2667" s="4"/>
    </row>
    <row r="2668" spans="4:13" x14ac:dyDescent="0.25">
      <c r="D2668" s="4">
        <f t="shared" si="183"/>
        <v>266.4999999999921</v>
      </c>
      <c r="E2668" s="1">
        <v>294.59219999999999</v>
      </c>
      <c r="F2668" s="1">
        <v>159.98500000000001</v>
      </c>
      <c r="G2668" s="1">
        <v>1.871575147861692</v>
      </c>
      <c r="H2668" s="1">
        <v>5.5308297117907268E-6</v>
      </c>
      <c r="I2668" s="1">
        <v>0.80802118090068786</v>
      </c>
      <c r="J2668" s="4">
        <f t="shared" si="181"/>
        <v>128.50195216548317</v>
      </c>
      <c r="K2668" s="20">
        <f t="shared" si="182"/>
        <v>1.8504872265762908</v>
      </c>
      <c r="L2668" s="4">
        <f t="shared" si="184"/>
        <v>2.1087921285401157E-2</v>
      </c>
      <c r="M2668" s="4"/>
    </row>
    <row r="2669" spans="4:13" x14ac:dyDescent="0.25">
      <c r="D2669" s="4">
        <f t="shared" si="183"/>
        <v>266.59999999999212</v>
      </c>
      <c r="E2669" s="1">
        <v>294.69220000000001</v>
      </c>
      <c r="F2669" s="1">
        <v>159.98500000000001</v>
      </c>
      <c r="G2669" s="1">
        <v>1.8716082688808002</v>
      </c>
      <c r="H2669" s="1">
        <v>5.5252603488240911E-6</v>
      </c>
      <c r="I2669" s="1">
        <v>0.80805436587895862</v>
      </c>
      <c r="J2669" s="4">
        <f t="shared" si="181"/>
        <v>128.51338422944249</v>
      </c>
      <c r="K2669" s="20">
        <f t="shared" si="182"/>
        <v>1.8504245011102038</v>
      </c>
      <c r="L2669" s="4">
        <f t="shared" si="184"/>
        <v>2.1183767770596384E-2</v>
      </c>
      <c r="M2669" s="4"/>
    </row>
    <row r="2670" spans="4:13" x14ac:dyDescent="0.25">
      <c r="D2670" s="4">
        <f t="shared" si="183"/>
        <v>266.69999999999214</v>
      </c>
      <c r="E2670" s="1">
        <v>294.79219999999998</v>
      </c>
      <c r="F2670" s="1">
        <v>159.98500000000001</v>
      </c>
      <c r="G2670" s="1">
        <v>1.8716197338489531</v>
      </c>
      <c r="H2670" s="1">
        <v>5.5197015556517449E-6</v>
      </c>
      <c r="I2670" s="1">
        <v>0.80808751744105156</v>
      </c>
      <c r="J2670" s="4">
        <f t="shared" si="181"/>
        <v>128.52480567557006</v>
      </c>
      <c r="K2670" s="20">
        <f t="shared" si="182"/>
        <v>1.8503620137338062</v>
      </c>
      <c r="L2670" s="4">
        <f t="shared" si="184"/>
        <v>2.1257720115146927E-2</v>
      </c>
      <c r="M2670" s="4"/>
    </row>
    <row r="2671" spans="4:13" x14ac:dyDescent="0.25">
      <c r="D2671" s="4">
        <f t="shared" si="183"/>
        <v>266.79999999999217</v>
      </c>
      <c r="E2671" s="1">
        <v>294.8922</v>
      </c>
      <c r="F2671" s="1">
        <v>159.98500000000001</v>
      </c>
      <c r="G2671" s="1">
        <v>1.8715815172884436</v>
      </c>
      <c r="H2671" s="1">
        <v>5.5141533032323363E-6</v>
      </c>
      <c r="I2671" s="1">
        <v>0.8081206356503855</v>
      </c>
      <c r="J2671" s="4">
        <f t="shared" si="181"/>
        <v>128.53621652312057</v>
      </c>
      <c r="K2671" s="20">
        <f t="shared" si="182"/>
        <v>1.8502997634250264</v>
      </c>
      <c r="L2671" s="4">
        <f t="shared" si="184"/>
        <v>2.128175386341713E-2</v>
      </c>
      <c r="M2671" s="4"/>
    </row>
    <row r="2672" spans="4:13" x14ac:dyDescent="0.25">
      <c r="D2672" s="4">
        <f t="shared" si="183"/>
        <v>266.89999999999219</v>
      </c>
      <c r="E2672" s="1">
        <v>294.99220000000003</v>
      </c>
      <c r="F2672" s="1">
        <v>159.98500000000001</v>
      </c>
      <c r="G2672" s="1">
        <v>1.8715103389444945</v>
      </c>
      <c r="H2672" s="1">
        <v>5.508615562628221E-6</v>
      </c>
      <c r="I2672" s="1">
        <v>0.80815372057020485</v>
      </c>
      <c r="J2672" s="4">
        <f t="shared" si="181"/>
        <v>128.54761679129771</v>
      </c>
      <c r="K2672" s="20">
        <f t="shared" si="182"/>
        <v>1.8502377491663984</v>
      </c>
      <c r="L2672" s="4">
        <f t="shared" si="184"/>
        <v>2.1272589778096096E-2</v>
      </c>
      <c r="M2672" s="4"/>
    </row>
    <row r="2673" spans="4:13" x14ac:dyDescent="0.25">
      <c r="D2673" s="4">
        <f t="shared" si="183"/>
        <v>266.99999999999221</v>
      </c>
      <c r="E2673" s="1">
        <v>295.09219999999999</v>
      </c>
      <c r="F2673" s="1">
        <v>159.98500000000001</v>
      </c>
      <c r="G2673" s="1">
        <v>1.871427377161055</v>
      </c>
      <c r="H2673" s="1">
        <v>5.5030883050044716E-6</v>
      </c>
      <c r="I2673" s="1">
        <v>0.8081867722635806</v>
      </c>
      <c r="J2673" s="4">
        <f t="shared" si="181"/>
        <v>128.55900649925408</v>
      </c>
      <c r="K2673" s="20">
        <f t="shared" si="182"/>
        <v>1.8501759699450413</v>
      </c>
      <c r="L2673" s="4">
        <f t="shared" si="184"/>
        <v>2.1251407216013707E-2</v>
      </c>
      <c r="M2673" s="4"/>
    </row>
    <row r="2674" spans="4:13" x14ac:dyDescent="0.25">
      <c r="D2674" s="4">
        <f t="shared" si="183"/>
        <v>267.09999999999224</v>
      </c>
      <c r="E2674" s="1">
        <v>295.19220000000001</v>
      </c>
      <c r="F2674" s="1">
        <v>159.98500000000001</v>
      </c>
      <c r="G2674" s="1">
        <v>1.8713921860782525</v>
      </c>
      <c r="H2674" s="1">
        <v>5.4975715016290079E-6</v>
      </c>
      <c r="I2674" s="1">
        <v>0.80821979079341066</v>
      </c>
      <c r="J2674" s="4">
        <f t="shared" si="181"/>
        <v>128.57038566609171</v>
      </c>
      <c r="K2674" s="20">
        <f t="shared" si="182"/>
        <v>1.8501144247526429</v>
      </c>
      <c r="L2674" s="4">
        <f t="shared" si="184"/>
        <v>2.1277761325609656E-2</v>
      </c>
      <c r="M2674" s="4"/>
    </row>
    <row r="2675" spans="4:13" x14ac:dyDescent="0.25">
      <c r="D2675" s="4">
        <f t="shared" si="183"/>
        <v>267.19999999999226</v>
      </c>
      <c r="E2675" s="1">
        <v>295.29219999999998</v>
      </c>
      <c r="F2675" s="1">
        <v>159.98500000000001</v>
      </c>
      <c r="G2675" s="1">
        <v>1.8713797656960869</v>
      </c>
      <c r="H2675" s="1">
        <v>5.4920651238718842E-6</v>
      </c>
      <c r="I2675" s="1">
        <v>0.80825277622242042</v>
      </c>
      <c r="J2675" s="4">
        <f t="shared" si="181"/>
        <v>128.5817543108619</v>
      </c>
      <c r="K2675" s="20">
        <f t="shared" si="182"/>
        <v>1.8500531125854378</v>
      </c>
      <c r="L2675" s="4">
        <f t="shared" si="184"/>
        <v>2.1326653110649074E-2</v>
      </c>
      <c r="M2675" s="4"/>
    </row>
    <row r="2676" spans="4:13" x14ac:dyDescent="0.25">
      <c r="D2676" s="4">
        <f t="shared" si="183"/>
        <v>267.29999999999228</v>
      </c>
      <c r="E2676" s="1">
        <v>295.3922</v>
      </c>
      <c r="F2676" s="1">
        <v>159.98500000000001</v>
      </c>
      <c r="G2676" s="1">
        <v>1.8714286510464053</v>
      </c>
      <c r="H2676" s="1">
        <v>5.4865691432046598E-6</v>
      </c>
      <c r="I2676" s="1">
        <v>0.80828572861316361</v>
      </c>
      <c r="J2676" s="4">
        <f t="shared" si="181"/>
        <v>128.59311245256546</v>
      </c>
      <c r="K2676" s="20">
        <f t="shared" si="182"/>
        <v>1.8499920324441912</v>
      </c>
      <c r="L2676" s="4">
        <f t="shared" si="184"/>
        <v>2.143661860221413E-2</v>
      </c>
      <c r="M2676" s="4"/>
    </row>
    <row r="2677" spans="4:13" x14ac:dyDescent="0.25">
      <c r="D2677" s="4">
        <f t="shared" si="183"/>
        <v>267.3999999999923</v>
      </c>
      <c r="E2677" s="1">
        <v>295.49220000000003</v>
      </c>
      <c r="F2677" s="1">
        <v>159.98500000000001</v>
      </c>
      <c r="G2677" s="1">
        <v>1.8714426637852588</v>
      </c>
      <c r="H2677" s="1">
        <v>5.4810835312003085E-6</v>
      </c>
      <c r="I2677" s="1">
        <v>0.80831864802802289</v>
      </c>
      <c r="J2677" s="4">
        <f t="shared" si="181"/>
        <v>128.6044601101533</v>
      </c>
      <c r="K2677" s="20">
        <f t="shared" si="182"/>
        <v>1.8499311833341761</v>
      </c>
      <c r="L2677" s="4">
        <f t="shared" si="184"/>
        <v>2.1511480451082754E-2</v>
      </c>
      <c r="M2677" s="4"/>
    </row>
    <row r="2678" spans="4:13" x14ac:dyDescent="0.25">
      <c r="D2678" s="4">
        <f t="shared" si="183"/>
        <v>267.49999999999233</v>
      </c>
      <c r="E2678" s="1">
        <v>295.59219999999999</v>
      </c>
      <c r="F2678" s="1">
        <v>159.98500000000001</v>
      </c>
      <c r="G2678" s="1">
        <v>1.8714546064604181</v>
      </c>
      <c r="H2678" s="1">
        <v>5.4756082595324866E-6</v>
      </c>
      <c r="I2678" s="1">
        <v>0.80835153452921005</v>
      </c>
      <c r="J2678" s="4">
        <f t="shared" si="181"/>
        <v>128.61579730252589</v>
      </c>
      <c r="K2678" s="20">
        <f t="shared" si="182"/>
        <v>1.8498705642651594</v>
      </c>
      <c r="L2678" s="4">
        <f t="shared" si="184"/>
        <v>2.1584042195258668E-2</v>
      </c>
      <c r="M2678" s="4"/>
    </row>
    <row r="2679" spans="4:13" x14ac:dyDescent="0.25">
      <c r="D2679" s="4">
        <f t="shared" si="183"/>
        <v>267.59999999999235</v>
      </c>
      <c r="E2679" s="1">
        <v>295.69220000000001</v>
      </c>
      <c r="F2679" s="1">
        <v>159.98500000000001</v>
      </c>
      <c r="G2679" s="1">
        <v>1.8714321542311187</v>
      </c>
      <c r="H2679" s="1">
        <v>5.4701432999753042E-6</v>
      </c>
      <c r="I2679" s="1">
        <v>0.80838438817876723</v>
      </c>
      <c r="J2679" s="4">
        <f t="shared" si="181"/>
        <v>128.627124048534</v>
      </c>
      <c r="K2679" s="20">
        <f t="shared" si="182"/>
        <v>1.8498101742513784</v>
      </c>
      <c r="L2679" s="4">
        <f t="shared" si="184"/>
        <v>2.1621979979740358E-2</v>
      </c>
      <c r="M2679" s="4"/>
    </row>
    <row r="2680" spans="4:13" x14ac:dyDescent="0.25">
      <c r="D2680" s="4">
        <f t="shared" si="183"/>
        <v>267.69999999999237</v>
      </c>
      <c r="E2680" s="1">
        <v>295.79219999999998</v>
      </c>
      <c r="F2680" s="1">
        <v>159.98330000000001</v>
      </c>
      <c r="G2680" s="1">
        <v>1.8714012625113736</v>
      </c>
      <c r="H2680" s="1">
        <v>5.4618000001714547E-6</v>
      </c>
      <c r="I2680" s="1">
        <v>0.80841720903856706</v>
      </c>
      <c r="J2680" s="4">
        <f t="shared" si="181"/>
        <v>128.6384403669787</v>
      </c>
      <c r="K2680" s="20">
        <f t="shared" si="182"/>
        <v>1.8497206735392604</v>
      </c>
      <c r="L2680" s="4">
        <f t="shared" si="184"/>
        <v>2.1680588972113224E-2</v>
      </c>
      <c r="M2680" s="4"/>
    </row>
    <row r="2681" spans="4:13" x14ac:dyDescent="0.25">
      <c r="D2681" s="4">
        <f t="shared" si="183"/>
        <v>267.79999999999239</v>
      </c>
      <c r="E2681" s="1">
        <v>295.8922</v>
      </c>
      <c r="F2681" s="1">
        <v>159.98140000000001</v>
      </c>
      <c r="G2681" s="1">
        <v>1.8713996701546856</v>
      </c>
      <c r="H2681" s="1">
        <v>5.4531372584270585E-6</v>
      </c>
      <c r="I2681" s="1">
        <v>0.80844997983856814</v>
      </c>
      <c r="J2681" s="4">
        <f t="shared" si="181"/>
        <v>128.64974030009748</v>
      </c>
      <c r="K2681" s="20">
        <f t="shared" si="182"/>
        <v>1.8496282075164521</v>
      </c>
      <c r="L2681" s="4">
        <f t="shared" si="184"/>
        <v>2.1771462638233485E-2</v>
      </c>
      <c r="M2681" s="4"/>
    </row>
    <row r="2682" spans="4:13" x14ac:dyDescent="0.25">
      <c r="D2682" s="4">
        <f t="shared" si="183"/>
        <v>267.89999999999242</v>
      </c>
      <c r="E2682" s="1">
        <v>295.99220000000003</v>
      </c>
      <c r="F2682" s="1">
        <v>159.98140000000001</v>
      </c>
      <c r="G2682" s="1">
        <v>1.8714401160145582</v>
      </c>
      <c r="H2682" s="1">
        <v>5.4477147330982392E-6</v>
      </c>
      <c r="I2682" s="1">
        <v>0.80848269866211875</v>
      </c>
      <c r="J2682" s="4">
        <f t="shared" si="181"/>
        <v>128.66102318301469</v>
      </c>
      <c r="K2682" s="20">
        <f t="shared" si="182"/>
        <v>1.8495687431465395</v>
      </c>
      <c r="L2682" s="4">
        <f t="shared" si="184"/>
        <v>2.1871372868018657E-2</v>
      </c>
      <c r="M2682" s="4"/>
    </row>
    <row r="2683" spans="4:13" x14ac:dyDescent="0.25">
      <c r="D2683" s="4">
        <f t="shared" si="183"/>
        <v>267.99999999999244</v>
      </c>
      <c r="E2683" s="1">
        <v>296.09219999999999</v>
      </c>
      <c r="F2683" s="1">
        <v>159.98140000000001</v>
      </c>
      <c r="G2683" s="1">
        <v>1.871485020473157</v>
      </c>
      <c r="H2683" s="1">
        <v>5.442302376070671E-6</v>
      </c>
      <c r="I2683" s="1">
        <v>0.80851538495051734</v>
      </c>
      <c r="J2683" s="4">
        <f t="shared" si="181"/>
        <v>128.67229571666482</v>
      </c>
      <c r="K2683" s="20">
        <f t="shared" si="182"/>
        <v>1.849509502858574</v>
      </c>
      <c r="L2683" s="4">
        <f t="shared" si="184"/>
        <v>2.1975517614583051E-2</v>
      </c>
      <c r="M2683" s="4"/>
    </row>
    <row r="2684" spans="4:13" x14ac:dyDescent="0.25">
      <c r="D2684" s="4">
        <f t="shared" si="183"/>
        <v>268.09999999999246</v>
      </c>
      <c r="E2684" s="1">
        <v>296.19220000000001</v>
      </c>
      <c r="F2684" s="1">
        <v>159.98140000000001</v>
      </c>
      <c r="G2684" s="1">
        <v>1.8715598612374882</v>
      </c>
      <c r="H2684" s="1">
        <v>5.4369001597267668E-6</v>
      </c>
      <c r="I2684" s="1">
        <v>0.80854803876477377</v>
      </c>
      <c r="J2684" s="4">
        <f t="shared" si="181"/>
        <v>128.68355791959402</v>
      </c>
      <c r="K2684" s="20">
        <f t="shared" si="182"/>
        <v>1.8494504856938481</v>
      </c>
      <c r="L2684" s="4">
        <f t="shared" si="184"/>
        <v>2.210937554364012E-2</v>
      </c>
      <c r="M2684" s="4"/>
    </row>
    <row r="2685" spans="4:13" x14ac:dyDescent="0.25">
      <c r="D2685" s="4">
        <f t="shared" si="183"/>
        <v>268.19999999999249</v>
      </c>
      <c r="E2685" s="1">
        <v>296.29219999999998</v>
      </c>
      <c r="F2685" s="1">
        <v>159.98140000000001</v>
      </c>
      <c r="G2685" s="1">
        <v>1.8716874090081888</v>
      </c>
      <c r="H2685" s="1">
        <v>5.431508056546421E-6</v>
      </c>
      <c r="I2685" s="1">
        <v>0.80858066016573216</v>
      </c>
      <c r="J2685" s="4">
        <f t="shared" si="181"/>
        <v>128.69480981029952</v>
      </c>
      <c r="K2685" s="20">
        <f t="shared" si="182"/>
        <v>1.8493916906979959</v>
      </c>
      <c r="L2685" s="4">
        <f t="shared" si="184"/>
        <v>2.2295718310192836E-2</v>
      </c>
      <c r="M2685" s="4"/>
    </row>
    <row r="2686" spans="4:13" x14ac:dyDescent="0.25">
      <c r="D2686" s="4">
        <f t="shared" si="183"/>
        <v>268.29999999999251</v>
      </c>
      <c r="E2686" s="1">
        <v>296.3922</v>
      </c>
      <c r="F2686" s="1">
        <v>159.98140000000001</v>
      </c>
      <c r="G2686" s="1">
        <v>1.8718041287534117</v>
      </c>
      <c r="H2686" s="1">
        <v>5.4261260391062041E-6</v>
      </c>
      <c r="I2686" s="1">
        <v>0.80861324921407141</v>
      </c>
      <c r="J2686" s="4">
        <f t="shared" si="181"/>
        <v>128.70605140723012</v>
      </c>
      <c r="K2686" s="20">
        <f t="shared" si="182"/>
        <v>1.8493331169209708</v>
      </c>
      <c r="L2686" s="4">
        <f t="shared" si="184"/>
        <v>2.2471011832440935E-2</v>
      </c>
      <c r="M2686" s="4"/>
    </row>
    <row r="2687" spans="4:13" x14ac:dyDescent="0.25">
      <c r="D2687" s="4">
        <f t="shared" si="183"/>
        <v>268.39999999999253</v>
      </c>
      <c r="E2687" s="1">
        <v>296.49220000000003</v>
      </c>
      <c r="F2687" s="1">
        <v>159.98140000000001</v>
      </c>
      <c r="G2687" s="1">
        <v>1.8718960077343034</v>
      </c>
      <c r="H2687" s="1">
        <v>5.4207540800791283E-6</v>
      </c>
      <c r="I2687" s="1">
        <v>0.808645805970306</v>
      </c>
      <c r="J2687" s="4">
        <f t="shared" si="181"/>
        <v>128.7172827287863</v>
      </c>
      <c r="K2687" s="20">
        <f t="shared" si="182"/>
        <v>1.8492747634170263</v>
      </c>
      <c r="L2687" s="4">
        <f t="shared" si="184"/>
        <v>2.2621244317277078E-2</v>
      </c>
      <c r="M2687" s="4"/>
    </row>
    <row r="2688" spans="4:13" x14ac:dyDescent="0.25">
      <c r="D2688" s="4">
        <f t="shared" si="183"/>
        <v>268.49999999999255</v>
      </c>
      <c r="E2688" s="1">
        <v>296.59219999999999</v>
      </c>
      <c r="F2688" s="1">
        <v>159.98140000000001</v>
      </c>
      <c r="G2688" s="1">
        <v>1.8719904344858957</v>
      </c>
      <c r="H2688" s="1">
        <v>5.4153921522345648E-6</v>
      </c>
      <c r="I2688" s="1">
        <v>0.80867833049478643</v>
      </c>
      <c r="J2688" s="4">
        <f t="shared" si="181"/>
        <v>128.72850379332033</v>
      </c>
      <c r="K2688" s="20">
        <f t="shared" si="182"/>
        <v>1.8492166292446985</v>
      </c>
      <c r="L2688" s="4">
        <f t="shared" si="184"/>
        <v>2.2773805241197209E-2</v>
      </c>
      <c r="M2688" s="4"/>
    </row>
    <row r="2689" spans="4:13" x14ac:dyDescent="0.25">
      <c r="D2689" s="4">
        <f t="shared" si="183"/>
        <v>268.59999999999258</v>
      </c>
      <c r="E2689" s="1">
        <v>296.69220000000001</v>
      </c>
      <c r="F2689" s="1">
        <v>159.98140000000001</v>
      </c>
      <c r="G2689" s="1">
        <v>1.8720931414922652</v>
      </c>
      <c r="H2689" s="1">
        <v>5.4100402284370645E-6</v>
      </c>
      <c r="I2689" s="1">
        <v>0.8087108228476998</v>
      </c>
      <c r="J2689" s="4">
        <f t="shared" si="181"/>
        <v>128.73971461913649</v>
      </c>
      <c r="K2689" s="20">
        <f t="shared" si="182"/>
        <v>1.849158713466788</v>
      </c>
      <c r="L2689" s="4">
        <f t="shared" si="184"/>
        <v>2.2934428025477294E-2</v>
      </c>
      <c r="M2689" s="4"/>
    </row>
    <row r="2690" spans="4:13" x14ac:dyDescent="0.25">
      <c r="D2690" s="4">
        <f t="shared" si="183"/>
        <v>268.6999999999926</v>
      </c>
      <c r="E2690" s="1">
        <v>296.79219999999998</v>
      </c>
      <c r="F2690" s="1">
        <v>159.98140000000001</v>
      </c>
      <c r="G2690" s="1">
        <v>1.872206835759781</v>
      </c>
      <c r="H2690" s="1">
        <v>5.4046982816469935E-6</v>
      </c>
      <c r="I2690" s="1">
        <v>0.8087432830890704</v>
      </c>
      <c r="J2690" s="4">
        <f t="shared" si="181"/>
        <v>128.75091522449128</v>
      </c>
      <c r="K2690" s="20">
        <f t="shared" si="182"/>
        <v>1.84910101515034</v>
      </c>
      <c r="L2690" s="4">
        <f t="shared" si="184"/>
        <v>2.3105820609440997E-2</v>
      </c>
      <c r="M2690" s="4"/>
    </row>
    <row r="2691" spans="4:13" x14ac:dyDescent="0.25">
      <c r="D2691" s="4">
        <f t="shared" si="183"/>
        <v>268.79999999999262</v>
      </c>
      <c r="E2691" s="1">
        <v>296.8922</v>
      </c>
      <c r="F2691" s="1">
        <v>159.98140000000001</v>
      </c>
      <c r="G2691" s="1">
        <v>1.8723614535941762</v>
      </c>
      <c r="H2691" s="1">
        <v>5.3993662849190998E-6</v>
      </c>
      <c r="I2691" s="1">
        <v>0.80877571127876025</v>
      </c>
      <c r="J2691" s="4">
        <f t="shared" si="181"/>
        <v>128.76210562759334</v>
      </c>
      <c r="K2691" s="20">
        <f t="shared" si="182"/>
        <v>1.8490435333666297</v>
      </c>
      <c r="L2691" s="4">
        <f t="shared" si="184"/>
        <v>2.3317920227546418E-2</v>
      </c>
      <c r="M2691" s="4"/>
    </row>
    <row r="2692" spans="4:13" x14ac:dyDescent="0.25">
      <c r="D2692" s="4">
        <f t="shared" si="183"/>
        <v>268.89999999999264</v>
      </c>
      <c r="E2692" s="1">
        <v>296.99220000000003</v>
      </c>
      <c r="F2692" s="1">
        <v>159.98140000000001</v>
      </c>
      <c r="G2692" s="1">
        <v>1.8725210077343035</v>
      </c>
      <c r="H2692" s="1">
        <v>5.3940442114028157E-6</v>
      </c>
      <c r="I2692" s="1">
        <v>0.80880810747646981</v>
      </c>
      <c r="J2692" s="4">
        <f t="shared" ref="J2692:J2755" si="185">$B$2+($B$3-$B$2)*$B$4*I2692/(1-(1-$B$4)*I2692)</f>
        <v>128.77328584660393</v>
      </c>
      <c r="K2692" s="20">
        <f t="shared" ref="K2692:K2755" si="186">$B$19+$B$20*I2692+$B$21*F2692+($B$22+$B$23*F2692-$B$19-$B$20*I2692-$B$21*F2692)/(1+EXP($B$24*(F2692-J2692-$B$25-$B$26*F2692)))</f>
        <v>1.8489862671911401</v>
      </c>
      <c r="L2692" s="4">
        <f t="shared" si="184"/>
        <v>2.3534740543163402E-2</v>
      </c>
      <c r="M2692" s="4"/>
    </row>
    <row r="2693" spans="4:13" x14ac:dyDescent="0.25">
      <c r="D2693" s="4">
        <f t="shared" ref="D2693:D2756" si="187">D2692+0.1</f>
        <v>268.99999999999267</v>
      </c>
      <c r="E2693" s="1">
        <v>297.09219999999999</v>
      </c>
      <c r="F2693" s="1">
        <v>159.98140000000001</v>
      </c>
      <c r="G2693" s="1">
        <v>1.872652377161055</v>
      </c>
      <c r="H2693" s="1">
        <v>5.3887320343414251E-6</v>
      </c>
      <c r="I2693" s="1">
        <v>0.80884047174173823</v>
      </c>
      <c r="J2693" s="4">
        <f t="shared" si="185"/>
        <v>128.7844558996369</v>
      </c>
      <c r="K2693" s="20">
        <f t="shared" si="186"/>
        <v>1.8489292157035457</v>
      </c>
      <c r="L2693" s="4">
        <f t="shared" si="184"/>
        <v>2.3723161457509301E-2</v>
      </c>
      <c r="M2693" s="4"/>
    </row>
    <row r="2694" spans="4:13" x14ac:dyDescent="0.25">
      <c r="D2694" s="4">
        <f t="shared" si="187"/>
        <v>269.09999999999269</v>
      </c>
      <c r="E2694" s="1">
        <v>297.19220000000001</v>
      </c>
      <c r="F2694" s="1">
        <v>159.98140000000001</v>
      </c>
      <c r="G2694" s="1">
        <v>1.8727120905368513</v>
      </c>
      <c r="H2694" s="1">
        <v>5.3834297270721112E-6</v>
      </c>
      <c r="I2694" s="1">
        <v>0.80887280413394425</v>
      </c>
      <c r="J2694" s="4">
        <f t="shared" si="185"/>
        <v>128.79561580475891</v>
      </c>
      <c r="K2694" s="20">
        <f t="shared" si="186"/>
        <v>1.8488723779876945</v>
      </c>
      <c r="L2694" s="4">
        <f t="shared" si="184"/>
        <v>2.3839712549156733E-2</v>
      </c>
      <c r="M2694" s="4"/>
    </row>
    <row r="2695" spans="4:13" x14ac:dyDescent="0.25">
      <c r="D2695" s="4">
        <f t="shared" si="187"/>
        <v>269.19999999999271</v>
      </c>
      <c r="E2695" s="1">
        <v>297.29219999999998</v>
      </c>
      <c r="F2695" s="1">
        <v>159.98140000000001</v>
      </c>
      <c r="G2695" s="1">
        <v>1.8727577911737938</v>
      </c>
      <c r="H2695" s="1">
        <v>5.3781372630247787E-6</v>
      </c>
      <c r="I2695" s="1">
        <v>0.8089051047123067</v>
      </c>
      <c r="J2695" s="4">
        <f t="shared" si="185"/>
        <v>128.80676557998953</v>
      </c>
      <c r="K2695" s="20">
        <f t="shared" si="186"/>
        <v>1.8488157531315894</v>
      </c>
      <c r="L2695" s="4">
        <f t="shared" si="184"/>
        <v>2.3942038042204405E-2</v>
      </c>
      <c r="M2695" s="4"/>
    </row>
    <row r="2696" spans="4:13" x14ac:dyDescent="0.25">
      <c r="D2696" s="4">
        <f t="shared" si="187"/>
        <v>269.29999999999274</v>
      </c>
      <c r="E2696" s="1">
        <v>297.3922</v>
      </c>
      <c r="F2696" s="1">
        <v>159.98140000000001</v>
      </c>
      <c r="G2696" s="1">
        <v>1.8727641606005454</v>
      </c>
      <c r="H2696" s="1">
        <v>5.3728546157228317E-6</v>
      </c>
      <c r="I2696" s="1">
        <v>0.80893737353588491</v>
      </c>
      <c r="J2696" s="4">
        <f t="shared" si="185"/>
        <v>128.81790524330162</v>
      </c>
      <c r="K2696" s="20">
        <f t="shared" si="186"/>
        <v>1.8487593402273699</v>
      </c>
      <c r="L2696" s="4">
        <f t="shared" si="184"/>
        <v>2.4004820373175528E-2</v>
      </c>
      <c r="M2696" s="4"/>
    </row>
    <row r="2697" spans="4:13" x14ac:dyDescent="0.25">
      <c r="D2697" s="4">
        <f t="shared" si="187"/>
        <v>269.39999999999276</v>
      </c>
      <c r="E2697" s="1">
        <v>297.49220000000003</v>
      </c>
      <c r="F2697" s="1">
        <v>159.98140000000001</v>
      </c>
      <c r="G2697" s="1">
        <v>1.8727904344858959</v>
      </c>
      <c r="H2697" s="1">
        <v>5.3675817587815168E-6</v>
      </c>
      <c r="I2697" s="1">
        <v>0.8089696106635792</v>
      </c>
      <c r="J2697" s="4">
        <f t="shared" si="185"/>
        <v>128.82903481262105</v>
      </c>
      <c r="K2697" s="20">
        <f t="shared" si="186"/>
        <v>1.8487031383712953</v>
      </c>
      <c r="L2697" s="4">
        <f t="shared" si="184"/>
        <v>2.4087296114600587E-2</v>
      </c>
      <c r="M2697" s="4"/>
    </row>
    <row r="2698" spans="4:13" x14ac:dyDescent="0.25">
      <c r="D2698" s="4">
        <f t="shared" si="187"/>
        <v>269.49999999999278</v>
      </c>
      <c r="E2698" s="1">
        <v>297.59219999999999</v>
      </c>
      <c r="F2698" s="1">
        <v>159.98140000000001</v>
      </c>
      <c r="G2698" s="1">
        <v>1.8727549249317557</v>
      </c>
      <c r="H2698" s="1">
        <v>5.3623186659084485E-6</v>
      </c>
      <c r="I2698" s="1">
        <v>0.80900181615413191</v>
      </c>
      <c r="J2698" s="4">
        <f t="shared" si="185"/>
        <v>128.84015430582733</v>
      </c>
      <c r="K2698" s="20">
        <f t="shared" si="186"/>
        <v>1.8486471466637266</v>
      </c>
      <c r="L2698" s="4">
        <f t="shared" si="184"/>
        <v>2.4107778268029012E-2</v>
      </c>
      <c r="M2698" s="4"/>
    </row>
    <row r="2699" spans="4:13" x14ac:dyDescent="0.25">
      <c r="D2699" s="4">
        <f t="shared" si="187"/>
        <v>269.5999999999928</v>
      </c>
      <c r="E2699" s="1">
        <v>297.69220000000001</v>
      </c>
      <c r="F2699" s="1">
        <v>159.98140000000001</v>
      </c>
      <c r="G2699" s="1">
        <v>1.8726980777979978</v>
      </c>
      <c r="H2699" s="1">
        <v>5.3570653109026877E-6</v>
      </c>
      <c r="I2699" s="1">
        <v>0.80903399006612742</v>
      </c>
      <c r="J2699" s="4">
        <f t="shared" si="185"/>
        <v>128.85126374075355</v>
      </c>
      <c r="K2699" s="20">
        <f t="shared" si="186"/>
        <v>1.8485913642091072</v>
      </c>
      <c r="L2699" s="4">
        <f t="shared" si="184"/>
        <v>2.4106713588890605E-2</v>
      </c>
      <c r="M2699" s="4"/>
    </row>
    <row r="2700" spans="4:13" x14ac:dyDescent="0.25">
      <c r="D2700" s="4">
        <f t="shared" si="187"/>
        <v>269.69999999999283</v>
      </c>
      <c r="E2700" s="1">
        <v>297.79219999999998</v>
      </c>
      <c r="F2700" s="1">
        <v>159.9838</v>
      </c>
      <c r="G2700" s="1">
        <v>1.8726254663330295</v>
      </c>
      <c r="H2700" s="1">
        <v>5.3558244348643132E-6</v>
      </c>
      <c r="I2700" s="1">
        <v>0.80906613245799286</v>
      </c>
      <c r="J2700" s="4">
        <f t="shared" si="185"/>
        <v>128.8623631351864</v>
      </c>
      <c r="K2700" s="20">
        <f t="shared" si="186"/>
        <v>1.8485748514286258</v>
      </c>
      <c r="L2700" s="4">
        <f t="shared" si="184"/>
        <v>2.4050614904403744E-2</v>
      </c>
      <c r="M2700" s="4"/>
    </row>
    <row r="2701" spans="4:13" x14ac:dyDescent="0.25">
      <c r="D2701" s="4">
        <f t="shared" si="187"/>
        <v>269.79999999999285</v>
      </c>
      <c r="E2701" s="1">
        <v>297.8922</v>
      </c>
      <c r="F2701" s="1">
        <v>159.9862</v>
      </c>
      <c r="G2701" s="1">
        <v>1.8725125682438575</v>
      </c>
      <c r="H2701" s="1">
        <v>5.3545848574605174E-6</v>
      </c>
      <c r="I2701" s="1">
        <v>0.809098267404602</v>
      </c>
      <c r="J2701" s="4">
        <f t="shared" si="185"/>
        <v>128.87346080121225</v>
      </c>
      <c r="K2701" s="20">
        <f t="shared" si="186"/>
        <v>1.8485583607662917</v>
      </c>
      <c r="L2701" s="4">
        <f t="shared" si="184"/>
        <v>2.3954207477565825E-2</v>
      </c>
      <c r="M2701" s="4"/>
    </row>
    <row r="2702" spans="4:13" x14ac:dyDescent="0.25">
      <c r="D2702" s="4">
        <f t="shared" si="187"/>
        <v>269.89999999999287</v>
      </c>
      <c r="E2702" s="1">
        <v>297.99220000000003</v>
      </c>
      <c r="F2702" s="1">
        <v>159.9862</v>
      </c>
      <c r="G2702" s="1">
        <v>1.872356198817106</v>
      </c>
      <c r="H2702" s="1">
        <v>5.3493455337527985E-6</v>
      </c>
      <c r="I2702" s="1">
        <v>0.80913039491374672</v>
      </c>
      <c r="J2702" s="4">
        <f t="shared" si="185"/>
        <v>128.88455674103255</v>
      </c>
      <c r="K2702" s="20">
        <f t="shared" si="186"/>
        <v>1.8485028959964147</v>
      </c>
      <c r="L2702" s="4">
        <f t="shared" ref="L2702:L2765" si="188">ABS(G2702-K2702)</f>
        <v>2.3853302820691313E-2</v>
      </c>
      <c r="M2702" s="4"/>
    </row>
    <row r="2703" spans="4:13" x14ac:dyDescent="0.25">
      <c r="D2703" s="4">
        <f t="shared" si="187"/>
        <v>269.99999999999289</v>
      </c>
      <c r="E2703" s="1">
        <v>298.09219999999999</v>
      </c>
      <c r="F2703" s="1">
        <v>159.9862</v>
      </c>
      <c r="G2703" s="1">
        <v>1.8722245109190168</v>
      </c>
      <c r="H2703" s="1">
        <v>5.3441158844542746E-6</v>
      </c>
      <c r="I2703" s="1">
        <v>0.80916249098694926</v>
      </c>
      <c r="J2703" s="4">
        <f t="shared" si="185"/>
        <v>128.89564266481435</v>
      </c>
      <c r="K2703" s="20">
        <f t="shared" si="186"/>
        <v>1.8484476382704571</v>
      </c>
      <c r="L2703" s="4">
        <f t="shared" si="188"/>
        <v>2.3776872648559655E-2</v>
      </c>
      <c r="M2703" s="4"/>
    </row>
    <row r="2704" spans="4:13" x14ac:dyDescent="0.25">
      <c r="D2704" s="4">
        <f t="shared" si="187"/>
        <v>270.09999999999292</v>
      </c>
      <c r="E2704" s="1">
        <v>298.19220000000001</v>
      </c>
      <c r="F2704" s="1">
        <v>159.9862</v>
      </c>
      <c r="G2704" s="1">
        <v>1.872114638307552</v>
      </c>
      <c r="H2704" s="1">
        <v>5.3388958836752956E-6</v>
      </c>
      <c r="I2704" s="1">
        <v>0.80919455568225596</v>
      </c>
      <c r="J2704" s="4">
        <f t="shared" si="185"/>
        <v>128.90671859023442</v>
      </c>
      <c r="K2704" s="20">
        <f t="shared" si="186"/>
        <v>1.8483925867068178</v>
      </c>
      <c r="L2704" s="4">
        <f t="shared" si="188"/>
        <v>2.3722051600734151E-2</v>
      </c>
      <c r="M2704" s="4"/>
    </row>
    <row r="2705" spans="4:13" x14ac:dyDescent="0.25">
      <c r="D2705" s="4">
        <f t="shared" si="187"/>
        <v>270.19999999999294</v>
      </c>
      <c r="E2705" s="1">
        <v>298.29219999999998</v>
      </c>
      <c r="F2705" s="1">
        <v>159.9862</v>
      </c>
      <c r="G2705" s="1">
        <v>1.8719980777979977</v>
      </c>
      <c r="H2705" s="1">
        <v>5.3336855056166405E-6</v>
      </c>
      <c r="I2705" s="1">
        <v>0.80922658905755795</v>
      </c>
      <c r="J2705" s="4">
        <f t="shared" si="185"/>
        <v>128.91778453492395</v>
      </c>
      <c r="K2705" s="20">
        <f t="shared" si="186"/>
        <v>1.8483377404279029</v>
      </c>
      <c r="L2705" s="4">
        <f t="shared" si="188"/>
        <v>2.3660337370094764E-2</v>
      </c>
      <c r="M2705" s="4"/>
    </row>
    <row r="2706" spans="4:13" x14ac:dyDescent="0.25">
      <c r="D2706" s="4">
        <f t="shared" si="187"/>
        <v>270.29999999999296</v>
      </c>
      <c r="E2706" s="1">
        <v>298.3922</v>
      </c>
      <c r="F2706" s="1">
        <v>159.9862</v>
      </c>
      <c r="G2706" s="1">
        <v>1.8718945746132842</v>
      </c>
      <c r="H2706" s="1">
        <v>5.3284847245682405E-6</v>
      </c>
      <c r="I2706" s="1">
        <v>0.80925859117059162</v>
      </c>
      <c r="J2706" s="4">
        <f t="shared" si="185"/>
        <v>128.92884051646843</v>
      </c>
      <c r="K2706" s="20">
        <f t="shared" si="186"/>
        <v>1.8482830985601055</v>
      </c>
      <c r="L2706" s="4">
        <f t="shared" si="188"/>
        <v>2.3611476053178704E-2</v>
      </c>
      <c r="M2706" s="4"/>
    </row>
    <row r="2707" spans="4:13" x14ac:dyDescent="0.25">
      <c r="D2707" s="4">
        <f t="shared" si="187"/>
        <v>270.39999999999299</v>
      </c>
      <c r="E2707" s="1">
        <v>298.49220000000003</v>
      </c>
      <c r="F2707" s="1">
        <v>159.9862</v>
      </c>
      <c r="G2707" s="1">
        <v>1.8717775363967237</v>
      </c>
      <c r="H2707" s="1">
        <v>5.3232935149096019E-6</v>
      </c>
      <c r="I2707" s="1">
        <v>0.80929056207893901</v>
      </c>
      <c r="J2707" s="4">
        <f t="shared" si="185"/>
        <v>128.93988655240815</v>
      </c>
      <c r="K2707" s="20">
        <f t="shared" si="186"/>
        <v>1.8482286602337887</v>
      </c>
      <c r="L2707" s="4">
        <f t="shared" si="188"/>
        <v>2.3548876162934995E-2</v>
      </c>
      <c r="M2707" s="4"/>
    </row>
    <row r="2708" spans="4:13" x14ac:dyDescent="0.25">
      <c r="D2708" s="4">
        <f t="shared" si="187"/>
        <v>270.49999999999301</v>
      </c>
      <c r="E2708" s="1">
        <v>298.59219999999999</v>
      </c>
      <c r="F2708" s="1">
        <v>159.9862</v>
      </c>
      <c r="G2708" s="1">
        <v>1.8716405937215645</v>
      </c>
      <c r="H2708" s="1">
        <v>5.3181118511087733E-6</v>
      </c>
      <c r="I2708" s="1">
        <v>0.80932250184002841</v>
      </c>
      <c r="J2708" s="4">
        <f t="shared" si="185"/>
        <v>128.95092266023786</v>
      </c>
      <c r="K2708" s="20">
        <f t="shared" si="186"/>
        <v>1.8481744245832703</v>
      </c>
      <c r="L2708" s="4">
        <f t="shared" si="188"/>
        <v>2.3466169138294246E-2</v>
      </c>
      <c r="M2708" s="4"/>
    </row>
    <row r="2709" spans="4:13" x14ac:dyDescent="0.25">
      <c r="D2709" s="4">
        <f t="shared" si="187"/>
        <v>270.59999999999303</v>
      </c>
      <c r="E2709" s="1">
        <v>298.69220000000001</v>
      </c>
      <c r="F2709" s="1">
        <v>159.9862</v>
      </c>
      <c r="G2709" s="1">
        <v>1.8714936191992715</v>
      </c>
      <c r="H2709" s="1">
        <v>5.3129397077222859E-6</v>
      </c>
      <c r="I2709" s="1">
        <v>0.8093544105111351</v>
      </c>
      <c r="J2709" s="4">
        <f t="shared" si="185"/>
        <v>128.96194885740746</v>
      </c>
      <c r="K2709" s="20">
        <f t="shared" si="186"/>
        <v>1.8481203907468009</v>
      </c>
      <c r="L2709" s="4">
        <f t="shared" si="188"/>
        <v>2.3373228452470585E-2</v>
      </c>
      <c r="M2709" s="4"/>
    </row>
    <row r="2710" spans="4:13" x14ac:dyDescent="0.25">
      <c r="D2710" s="4">
        <f t="shared" si="187"/>
        <v>270.69999999999305</v>
      </c>
      <c r="E2710" s="1">
        <v>298.79219999999998</v>
      </c>
      <c r="F2710" s="1">
        <v>159.9862</v>
      </c>
      <c r="G2710" s="1">
        <v>1.8713192561419467</v>
      </c>
      <c r="H2710" s="1">
        <v>5.3077770593946099E-6</v>
      </c>
      <c r="I2710" s="1">
        <v>0.80938628814938141</v>
      </c>
      <c r="J2710" s="4">
        <f t="shared" si="185"/>
        <v>128.97296516132167</v>
      </c>
      <c r="K2710" s="20">
        <f t="shared" si="186"/>
        <v>1.8480665578665527</v>
      </c>
      <c r="L2710" s="4">
        <f t="shared" si="188"/>
        <v>2.3252698275394001E-2</v>
      </c>
      <c r="M2710" s="4"/>
    </row>
    <row r="2711" spans="4:13" x14ac:dyDescent="0.25">
      <c r="D2711" s="4">
        <f t="shared" si="187"/>
        <v>270.79999999999308</v>
      </c>
      <c r="E2711" s="1">
        <v>298.8922</v>
      </c>
      <c r="F2711" s="1">
        <v>159.9862</v>
      </c>
      <c r="G2711" s="1">
        <v>1.8711190969062779</v>
      </c>
      <c r="H2711" s="1">
        <v>5.3026238808580902E-6</v>
      </c>
      <c r="I2711" s="1">
        <v>0.80941813481173774</v>
      </c>
      <c r="J2711" s="4">
        <f t="shared" si="185"/>
        <v>128.9839715893406</v>
      </c>
      <c r="K2711" s="20">
        <f t="shared" si="186"/>
        <v>1.8480129250885955</v>
      </c>
      <c r="L2711" s="4">
        <f t="shared" si="188"/>
        <v>2.3106171817682375E-2</v>
      </c>
      <c r="M2711" s="4"/>
    </row>
    <row r="2712" spans="4:13" x14ac:dyDescent="0.25">
      <c r="D2712" s="4">
        <f t="shared" si="187"/>
        <v>270.8999999999931</v>
      </c>
      <c r="E2712" s="1">
        <v>298.99220000000003</v>
      </c>
      <c r="F2712" s="1">
        <v>159.9862</v>
      </c>
      <c r="G2712" s="1">
        <v>1.8709382051865326</v>
      </c>
      <c r="H2712" s="1">
        <v>5.2974801469321753E-6</v>
      </c>
      <c r="I2712" s="1">
        <v>0.80944995055502289</v>
      </c>
      <c r="J2712" s="4">
        <f t="shared" si="185"/>
        <v>128.99496815877961</v>
      </c>
      <c r="K2712" s="20">
        <f t="shared" si="186"/>
        <v>1.847959491562885</v>
      </c>
      <c r="L2712" s="4">
        <f t="shared" si="188"/>
        <v>2.2978713623647673E-2</v>
      </c>
      <c r="M2712" s="4"/>
    </row>
    <row r="2713" spans="4:13" x14ac:dyDescent="0.25">
      <c r="D2713" s="4">
        <f t="shared" si="187"/>
        <v>270.99999999999312</v>
      </c>
      <c r="E2713" s="1">
        <v>299.09219999999999</v>
      </c>
      <c r="F2713" s="1">
        <v>159.9862</v>
      </c>
      <c r="G2713" s="1">
        <v>1.8708003070973609</v>
      </c>
      <c r="H2713" s="1">
        <v>5.2923458325233473E-6</v>
      </c>
      <c r="I2713" s="1">
        <v>0.80948173543590451</v>
      </c>
      <c r="J2713" s="4">
        <f t="shared" si="185"/>
        <v>129.00595488690959</v>
      </c>
      <c r="K2713" s="20">
        <f t="shared" si="186"/>
        <v>1.8479062564432427</v>
      </c>
      <c r="L2713" s="4">
        <f t="shared" si="188"/>
        <v>2.2894050654118203E-2</v>
      </c>
      <c r="M2713" s="4"/>
    </row>
    <row r="2714" spans="4:13" x14ac:dyDescent="0.25">
      <c r="D2714" s="4">
        <f t="shared" si="187"/>
        <v>271.09999999999314</v>
      </c>
      <c r="E2714" s="1">
        <v>299.19220000000001</v>
      </c>
      <c r="F2714" s="1">
        <v>159.9862</v>
      </c>
      <c r="G2714" s="1">
        <v>1.8707254663330295</v>
      </c>
      <c r="H2714" s="1">
        <v>5.2872209126247237E-6</v>
      </c>
      <c r="I2714" s="1">
        <v>0.80951348951089963</v>
      </c>
      <c r="J2714" s="4">
        <f t="shared" si="185"/>
        <v>129.01693179095702</v>
      </c>
      <c r="K2714" s="20">
        <f t="shared" si="186"/>
        <v>1.8478532188873393</v>
      </c>
      <c r="L2714" s="4">
        <f t="shared" si="188"/>
        <v>2.2872247445690164E-2</v>
      </c>
      <c r="M2714" s="4"/>
    </row>
    <row r="2715" spans="4:13" x14ac:dyDescent="0.25">
      <c r="D2715" s="4">
        <f t="shared" si="187"/>
        <v>271.19999999999317</v>
      </c>
      <c r="E2715" s="1">
        <v>299.29219999999998</v>
      </c>
      <c r="F2715" s="1">
        <v>159.9862</v>
      </c>
      <c r="G2715" s="1">
        <v>1.8706910714285709</v>
      </c>
      <c r="H2715" s="1">
        <v>5.2821053623155024E-6</v>
      </c>
      <c r="I2715" s="1">
        <v>0.80954521283637537</v>
      </c>
      <c r="J2715" s="4">
        <f t="shared" si="185"/>
        <v>129.02789888810426</v>
      </c>
      <c r="K2715" s="20">
        <f t="shared" si="186"/>
        <v>1.8478003780566781</v>
      </c>
      <c r="L2715" s="4">
        <f t="shared" si="188"/>
        <v>2.2890693371892867E-2</v>
      </c>
      <c r="M2715" s="4"/>
    </row>
    <row r="2716" spans="4:13" x14ac:dyDescent="0.25">
      <c r="D2716" s="4">
        <f t="shared" si="187"/>
        <v>271.29999999999319</v>
      </c>
      <c r="E2716" s="1">
        <v>299.3922</v>
      </c>
      <c r="F2716" s="1">
        <v>159.9862</v>
      </c>
      <c r="G2716" s="1">
        <v>1.8706638421292079</v>
      </c>
      <c r="H2716" s="1">
        <v>5.2769991567608028E-6</v>
      </c>
      <c r="I2716" s="1">
        <v>0.80957690546854932</v>
      </c>
      <c r="J2716" s="4">
        <f t="shared" si="185"/>
        <v>129.03885619548959</v>
      </c>
      <c r="K2716" s="20">
        <f t="shared" si="186"/>
        <v>1.8477477331165779</v>
      </c>
      <c r="L2716" s="4">
        <f t="shared" si="188"/>
        <v>2.291610901262997E-2</v>
      </c>
      <c r="M2716" s="4"/>
    </row>
    <row r="2717" spans="4:13" x14ac:dyDescent="0.25">
      <c r="D2717" s="4">
        <f t="shared" si="187"/>
        <v>271.39999999999321</v>
      </c>
      <c r="E2717" s="1">
        <v>299.49220000000003</v>
      </c>
      <c r="F2717" s="1">
        <v>159.9862</v>
      </c>
      <c r="G2717" s="1">
        <v>1.8706515809827109</v>
      </c>
      <c r="H2717" s="1">
        <v>5.2719022712111295E-6</v>
      </c>
      <c r="I2717" s="1">
        <v>0.80960856746348986</v>
      </c>
      <c r="J2717" s="4">
        <f t="shared" si="185"/>
        <v>129.04980373020726</v>
      </c>
      <c r="K2717" s="20">
        <f t="shared" si="186"/>
        <v>1.8476952832361566</v>
      </c>
      <c r="L2717" s="4">
        <f t="shared" si="188"/>
        <v>2.2956297746554277E-2</v>
      </c>
      <c r="M2717" s="4"/>
    </row>
    <row r="2718" spans="4:13" x14ac:dyDescent="0.25">
      <c r="D2718" s="4">
        <f t="shared" si="187"/>
        <v>271.49999999999324</v>
      </c>
      <c r="E2718" s="1">
        <v>299.59219999999999</v>
      </c>
      <c r="F2718" s="1">
        <v>159.9862</v>
      </c>
      <c r="G2718" s="1">
        <v>1.8707146383075517</v>
      </c>
      <c r="H2718" s="1">
        <v>5.2668146810022026E-6</v>
      </c>
      <c r="I2718" s="1">
        <v>0.80964019887711713</v>
      </c>
      <c r="J2718" s="4">
        <f t="shared" si="185"/>
        <v>129.06074150930792</v>
      </c>
      <c r="K2718" s="20">
        <f t="shared" si="186"/>
        <v>1.8476430275883116</v>
      </c>
      <c r="L2718" s="4">
        <f t="shared" si="188"/>
        <v>2.3071610719240132E-2</v>
      </c>
      <c r="M2718" s="4"/>
    </row>
    <row r="2719" spans="4:13" x14ac:dyDescent="0.25">
      <c r="D2719" s="4">
        <f t="shared" si="187"/>
        <v>271.59999999999326</v>
      </c>
      <c r="E2719" s="1">
        <v>299.69220000000001</v>
      </c>
      <c r="F2719" s="1">
        <v>159.9862</v>
      </c>
      <c r="G2719" s="1">
        <v>1.8708509440400358</v>
      </c>
      <c r="H2719" s="1">
        <v>5.261736361554428E-6</v>
      </c>
      <c r="I2719" s="1">
        <v>0.8096717997652032</v>
      </c>
      <c r="J2719" s="4">
        <f t="shared" si="185"/>
        <v>129.07166954979854</v>
      </c>
      <c r="K2719" s="20">
        <f t="shared" si="186"/>
        <v>1.8475909653497071</v>
      </c>
      <c r="L2719" s="4">
        <f t="shared" si="188"/>
        <v>2.3259978690328698E-2</v>
      </c>
      <c r="M2719" s="4"/>
    </row>
    <row r="2720" spans="4:13" x14ac:dyDescent="0.25">
      <c r="D2720" s="4">
        <f t="shared" si="187"/>
        <v>271.69999999999328</v>
      </c>
      <c r="E2720" s="1">
        <v>299.79219999999998</v>
      </c>
      <c r="F2720" s="1">
        <v>159.98660000000001</v>
      </c>
      <c r="G2720" s="1">
        <v>1.8709969631483161</v>
      </c>
      <c r="H2720" s="1">
        <v>5.2573232752120558E-6</v>
      </c>
      <c r="I2720" s="1">
        <v>0.80970337018337257</v>
      </c>
      <c r="J2720" s="4">
        <f t="shared" si="185"/>
        <v>129.08258786864263</v>
      </c>
      <c r="K2720" s="20">
        <f t="shared" si="186"/>
        <v>1.847545265437555</v>
      </c>
      <c r="L2720" s="4">
        <f t="shared" si="188"/>
        <v>2.3451697710761055E-2</v>
      </c>
      <c r="M2720" s="4"/>
    </row>
    <row r="2721" spans="4:13" x14ac:dyDescent="0.25">
      <c r="D2721" s="4">
        <f t="shared" si="187"/>
        <v>271.7999999999933</v>
      </c>
      <c r="E2721" s="1">
        <v>299.8922</v>
      </c>
      <c r="F2721" s="1">
        <v>159.98699999999999</v>
      </c>
      <c r="G2721" s="1">
        <v>1.8710869313011824</v>
      </c>
      <c r="H2721" s="1">
        <v>5.2529176887452619E-6</v>
      </c>
      <c r="I2721" s="1">
        <v>0.8097349141230239</v>
      </c>
      <c r="J2721" s="4">
        <f t="shared" si="185"/>
        <v>129.09349784411225</v>
      </c>
      <c r="K2721" s="20">
        <f t="shared" si="186"/>
        <v>1.8474997180336299</v>
      </c>
      <c r="L2721" s="4">
        <f t="shared" si="188"/>
        <v>2.3587213267552531E-2</v>
      </c>
      <c r="M2721" s="4"/>
    </row>
    <row r="2722" spans="4:13" x14ac:dyDescent="0.25">
      <c r="D2722" s="4">
        <f t="shared" si="187"/>
        <v>271.89999999999333</v>
      </c>
      <c r="E2722" s="1">
        <v>299.99220000000003</v>
      </c>
      <c r="F2722" s="1">
        <v>159.98699999999999</v>
      </c>
      <c r="G2722" s="1">
        <v>1.8711267402183798</v>
      </c>
      <c r="H2722" s="1">
        <v>5.2478646115469502E-6</v>
      </c>
      <c r="I2722" s="1">
        <v>0.8097664316291564</v>
      </c>
      <c r="J2722" s="4">
        <f t="shared" si="185"/>
        <v>129.10439948981488</v>
      </c>
      <c r="K2722" s="20">
        <f t="shared" si="186"/>
        <v>1.8474481834957095</v>
      </c>
      <c r="L2722" s="4">
        <f t="shared" si="188"/>
        <v>2.3678556722670274E-2</v>
      </c>
      <c r="M2722" s="4"/>
    </row>
    <row r="2723" spans="4:13" x14ac:dyDescent="0.25">
      <c r="D2723" s="4">
        <f t="shared" si="187"/>
        <v>271.99999999999335</v>
      </c>
      <c r="E2723" s="1">
        <v>300.09219999999999</v>
      </c>
      <c r="F2723" s="1">
        <v>159.98699999999999</v>
      </c>
      <c r="G2723" s="1">
        <v>1.8711536510464053</v>
      </c>
      <c r="H2723" s="1">
        <v>5.2428207140553659E-6</v>
      </c>
      <c r="I2723" s="1">
        <v>0.80979791881682572</v>
      </c>
      <c r="J2723" s="4">
        <f t="shared" si="185"/>
        <v>129.11529145987689</v>
      </c>
      <c r="K2723" s="20">
        <f t="shared" si="186"/>
        <v>1.8473968393180202</v>
      </c>
      <c r="L2723" s="4">
        <f t="shared" si="188"/>
        <v>2.3756811728385063E-2</v>
      </c>
      <c r="M2723" s="4"/>
    </row>
    <row r="2724" spans="4:13" x14ac:dyDescent="0.25">
      <c r="D2724" s="4">
        <f t="shared" si="187"/>
        <v>272.09999999999337</v>
      </c>
      <c r="E2724" s="1">
        <v>300.19220000000001</v>
      </c>
      <c r="F2724" s="1">
        <v>159.98699999999999</v>
      </c>
      <c r="G2724" s="1">
        <v>1.8711837465878067</v>
      </c>
      <c r="H2724" s="1">
        <v>5.2377859720871093E-6</v>
      </c>
      <c r="I2724" s="1">
        <v>0.80982937574111002</v>
      </c>
      <c r="J2724" s="4">
        <f t="shared" si="185"/>
        <v>129.12617377110104</v>
      </c>
      <c r="K2724" s="20">
        <f t="shared" si="186"/>
        <v>1.8473456846948353</v>
      </c>
      <c r="L2724" s="4">
        <f t="shared" si="188"/>
        <v>2.3838061892971441E-2</v>
      </c>
      <c r="M2724" s="4"/>
    </row>
    <row r="2725" spans="4:13" x14ac:dyDescent="0.25">
      <c r="D2725" s="4">
        <f t="shared" si="187"/>
        <v>272.19999999999339</v>
      </c>
      <c r="E2725" s="1">
        <v>300.29219999999998</v>
      </c>
      <c r="F2725" s="1">
        <v>159.98699999999999</v>
      </c>
      <c r="G2725" s="1">
        <v>1.8711799249317556</v>
      </c>
      <c r="H2725" s="1">
        <v>5.2327603615420611E-6</v>
      </c>
      <c r="I2725" s="1">
        <v>0.80986080245694259</v>
      </c>
      <c r="J2725" s="4">
        <f t="shared" si="185"/>
        <v>129.13704644024733</v>
      </c>
      <c r="K2725" s="20">
        <f t="shared" si="186"/>
        <v>1.8472947188240962</v>
      </c>
      <c r="L2725" s="4">
        <f t="shared" si="188"/>
        <v>2.3885206107659318E-2</v>
      </c>
      <c r="M2725" s="4"/>
    </row>
    <row r="2726" spans="4:13" x14ac:dyDescent="0.25">
      <c r="D2726" s="4">
        <f t="shared" si="187"/>
        <v>272.29999999999342</v>
      </c>
      <c r="E2726" s="1">
        <v>300.3922</v>
      </c>
      <c r="F2726" s="1">
        <v>159.98699999999999</v>
      </c>
      <c r="G2726" s="1">
        <v>1.8711367720655137</v>
      </c>
      <c r="H2726" s="1">
        <v>5.2277438584021793E-6</v>
      </c>
      <c r="I2726" s="1">
        <v>0.8098921990191118</v>
      </c>
      <c r="J2726" s="4">
        <f t="shared" si="185"/>
        <v>129.14790948403297</v>
      </c>
      <c r="K2726" s="20">
        <f t="shared" si="186"/>
        <v>1.8472439409073971</v>
      </c>
      <c r="L2726" s="4">
        <f t="shared" si="188"/>
        <v>2.3892831158116579E-2</v>
      </c>
      <c r="M2726" s="4"/>
    </row>
    <row r="2727" spans="4:13" x14ac:dyDescent="0.25">
      <c r="D2727" s="4">
        <f t="shared" si="187"/>
        <v>272.39999999999344</v>
      </c>
      <c r="E2727" s="1">
        <v>300.49220000000003</v>
      </c>
      <c r="F2727" s="1">
        <v>159.98699999999999</v>
      </c>
      <c r="G2727" s="1">
        <v>1.8710741924476793</v>
      </c>
      <c r="H2727" s="1">
        <v>5.2227364387314352E-6</v>
      </c>
      <c r="I2727" s="1">
        <v>0.80992356548226219</v>
      </c>
      <c r="J2727" s="4">
        <f t="shared" si="185"/>
        <v>129.15876291913284</v>
      </c>
      <c r="K2727" s="20">
        <f t="shared" si="186"/>
        <v>1.8471933501499693</v>
      </c>
      <c r="L2727" s="4">
        <f t="shared" si="188"/>
        <v>2.3880842297709926E-2</v>
      </c>
      <c r="M2727" s="4"/>
    </row>
    <row r="2728" spans="4:13" x14ac:dyDescent="0.25">
      <c r="D2728" s="4">
        <f t="shared" si="187"/>
        <v>272.49999999999346</v>
      </c>
      <c r="E2728" s="1">
        <v>300.59219999999999</v>
      </c>
      <c r="F2728" s="1">
        <v>159.98699999999999</v>
      </c>
      <c r="G2728" s="1">
        <v>1.8709862943585074</v>
      </c>
      <c r="H2728" s="1">
        <v>5.2177380786756743E-6</v>
      </c>
      <c r="I2728" s="1">
        <v>0.80995490190089459</v>
      </c>
      <c r="J2728" s="4">
        <f t="shared" si="185"/>
        <v>129.16960676217934</v>
      </c>
      <c r="K2728" s="20">
        <f t="shared" si="186"/>
        <v>1.8471429457606643</v>
      </c>
      <c r="L2728" s="4">
        <f t="shared" si="188"/>
        <v>2.3843348597843095E-2</v>
      </c>
      <c r="M2728" s="4"/>
    </row>
    <row r="2729" spans="4:13" x14ac:dyDescent="0.25">
      <c r="D2729" s="4">
        <f t="shared" si="187"/>
        <v>272.59999999999349</v>
      </c>
      <c r="E2729" s="1">
        <v>300.69220000000001</v>
      </c>
      <c r="F2729" s="1">
        <v>159.98699999999999</v>
      </c>
      <c r="G2729" s="1">
        <v>1.8709171860782525</v>
      </c>
      <c r="H2729" s="1">
        <v>5.2127487544619732E-6</v>
      </c>
      <c r="I2729" s="1">
        <v>0.80998620832936663</v>
      </c>
      <c r="J2729" s="4">
        <f t="shared" si="185"/>
        <v>129.18044102976276</v>
      </c>
      <c r="K2729" s="20">
        <f t="shared" si="186"/>
        <v>1.8470927269519364</v>
      </c>
      <c r="L2729" s="4">
        <f t="shared" si="188"/>
        <v>2.3824459126316144E-2</v>
      </c>
      <c r="M2729" s="4"/>
    </row>
    <row r="2730" spans="4:13" x14ac:dyDescent="0.25">
      <c r="D2730" s="4">
        <f t="shared" si="187"/>
        <v>272.69999999999351</v>
      </c>
      <c r="E2730" s="1">
        <v>300.79219999999998</v>
      </c>
      <c r="F2730" s="1">
        <v>159.98699999999999</v>
      </c>
      <c r="G2730" s="1">
        <v>1.8709316765241124</v>
      </c>
      <c r="H2730" s="1">
        <v>5.2077684423987272E-6</v>
      </c>
      <c r="I2730" s="1">
        <v>0.8100174848218934</v>
      </c>
      <c r="J2730" s="4">
        <f t="shared" si="185"/>
        <v>129.19126573843118</v>
      </c>
      <c r="K2730" s="20">
        <f t="shared" si="186"/>
        <v>1.8470426929398287</v>
      </c>
      <c r="L2730" s="4">
        <f t="shared" si="188"/>
        <v>2.3888983584283707E-2</v>
      </c>
      <c r="M2730" s="4"/>
    </row>
    <row r="2731" spans="4:13" x14ac:dyDescent="0.25">
      <c r="D2731" s="4">
        <f t="shared" si="187"/>
        <v>272.79999999999353</v>
      </c>
      <c r="E2731" s="1">
        <v>300.8922</v>
      </c>
      <c r="F2731" s="1">
        <v>159.98699999999999</v>
      </c>
      <c r="G2731" s="1">
        <v>1.8710245109190169</v>
      </c>
      <c r="H2731" s="1">
        <v>5.2027971188746643E-6</v>
      </c>
      <c r="I2731" s="1">
        <v>0.81004873143254774</v>
      </c>
      <c r="J2731" s="4">
        <f t="shared" si="185"/>
        <v>129.20208090469075</v>
      </c>
      <c r="K2731" s="20">
        <f t="shared" si="186"/>
        <v>1.8469928429439555</v>
      </c>
      <c r="L2731" s="4">
        <f t="shared" si="188"/>
        <v>2.4031667975061399E-2</v>
      </c>
      <c r="M2731" s="4"/>
    </row>
    <row r="2732" spans="4:13" x14ac:dyDescent="0.25">
      <c r="D2732" s="4">
        <f t="shared" si="187"/>
        <v>272.89999999999355</v>
      </c>
      <c r="E2732" s="1">
        <v>300.99220000000003</v>
      </c>
      <c r="F2732" s="1">
        <v>159.98699999999999</v>
      </c>
      <c r="G2732" s="1">
        <v>1.8711366128298448</v>
      </c>
      <c r="H2732" s="1">
        <v>5.197834760359166E-6</v>
      </c>
      <c r="I2732" s="1">
        <v>0.81007994821526097</v>
      </c>
      <c r="J2732" s="4">
        <f t="shared" si="185"/>
        <v>129.21288654500586</v>
      </c>
      <c r="K2732" s="20">
        <f t="shared" si="186"/>
        <v>1.8469431761874864</v>
      </c>
      <c r="L2732" s="4">
        <f t="shared" si="188"/>
        <v>2.4193436642358401E-2</v>
      </c>
      <c r="M2732" s="4"/>
    </row>
    <row r="2733" spans="4:13" x14ac:dyDescent="0.25">
      <c r="D2733" s="4">
        <f t="shared" si="187"/>
        <v>272.99999999999358</v>
      </c>
      <c r="E2733" s="1">
        <v>301.09219999999999</v>
      </c>
      <c r="F2733" s="1">
        <v>159.98699999999999</v>
      </c>
      <c r="G2733" s="1">
        <v>1.8712229185623288</v>
      </c>
      <c r="H2733" s="1">
        <v>5.1928813434012815E-6</v>
      </c>
      <c r="I2733" s="1">
        <v>0.81011113522382316</v>
      </c>
      <c r="J2733" s="4">
        <f t="shared" si="185"/>
        <v>129.2236826757993</v>
      </c>
      <c r="K2733" s="20">
        <f t="shared" si="186"/>
        <v>1.8468936918971295</v>
      </c>
      <c r="L2733" s="4">
        <f t="shared" si="188"/>
        <v>2.4329226665199322E-2</v>
      </c>
      <c r="M2733" s="4"/>
    </row>
    <row r="2734" spans="4:13" x14ac:dyDescent="0.25">
      <c r="D2734" s="4">
        <f t="shared" si="187"/>
        <v>273.0999999999936</v>
      </c>
      <c r="E2734" s="1">
        <v>301.19220000000001</v>
      </c>
      <c r="F2734" s="1">
        <v>159.98699999999999</v>
      </c>
      <c r="G2734" s="1">
        <v>1.8712471223839851</v>
      </c>
      <c r="H2734" s="1">
        <v>5.1879368446300665E-6</v>
      </c>
      <c r="I2734" s="1">
        <v>0.81014229251188363</v>
      </c>
      <c r="J2734" s="4">
        <f t="shared" si="185"/>
        <v>129.23446931345217</v>
      </c>
      <c r="K2734" s="20">
        <f t="shared" si="186"/>
        <v>1.8468443893031177</v>
      </c>
      <c r="L2734" s="4">
        <f t="shared" si="188"/>
        <v>2.4402733080867378E-2</v>
      </c>
      <c r="M2734" s="4"/>
    </row>
    <row r="2735" spans="4:13" x14ac:dyDescent="0.25">
      <c r="D2735" s="4">
        <f t="shared" si="187"/>
        <v>273.19999999999362</v>
      </c>
      <c r="E2735" s="1">
        <v>301.29219999999998</v>
      </c>
      <c r="F2735" s="1">
        <v>159.98699999999999</v>
      </c>
      <c r="G2735" s="1">
        <v>1.8712097020018192</v>
      </c>
      <c r="H2735" s="1">
        <v>5.1830012407539496E-6</v>
      </c>
      <c r="I2735" s="1">
        <v>0.81017342013295135</v>
      </c>
      <c r="J2735" s="4">
        <f t="shared" si="185"/>
        <v>129.2452464743042</v>
      </c>
      <c r="K2735" s="20">
        <f t="shared" si="186"/>
        <v>1.8467952676391908</v>
      </c>
      <c r="L2735" s="4">
        <f t="shared" si="188"/>
        <v>2.4414434362628468E-2</v>
      </c>
      <c r="M2735" s="4"/>
    </row>
    <row r="2736" spans="4:13" x14ac:dyDescent="0.25">
      <c r="D2736" s="4">
        <f t="shared" si="187"/>
        <v>273.29999999999364</v>
      </c>
      <c r="E2736" s="1">
        <v>301.3922</v>
      </c>
      <c r="F2736" s="1">
        <v>159.98699999999999</v>
      </c>
      <c r="G2736" s="1">
        <v>1.8711402752502271</v>
      </c>
      <c r="H2736" s="1">
        <v>5.1780745085601047E-6</v>
      </c>
      <c r="I2736" s="1">
        <v>0.81020451814039585</v>
      </c>
      <c r="J2736" s="4">
        <f t="shared" si="185"/>
        <v>129.25601417465393</v>
      </c>
      <c r="K2736" s="20">
        <f t="shared" si="186"/>
        <v>1.8467463261425798</v>
      </c>
      <c r="L2736" s="4">
        <f t="shared" si="188"/>
        <v>2.439394910764725E-2</v>
      </c>
      <c r="M2736" s="4"/>
    </row>
    <row r="2737" spans="4:13" x14ac:dyDescent="0.25">
      <c r="D2737" s="4">
        <f t="shared" si="187"/>
        <v>273.39999999999367</v>
      </c>
      <c r="E2737" s="1">
        <v>301.49220000000003</v>
      </c>
      <c r="F2737" s="1">
        <v>159.98699999999999</v>
      </c>
      <c r="G2737" s="1">
        <v>1.8710383644222015</v>
      </c>
      <c r="H2737" s="1">
        <v>5.1731566249146745E-6</v>
      </c>
      <c r="I2737" s="1">
        <v>0.81023558658744721</v>
      </c>
      <c r="J2737" s="4">
        <f t="shared" si="185"/>
        <v>129.26677243075889</v>
      </c>
      <c r="K2737" s="20">
        <f t="shared" si="186"/>
        <v>1.8466975640539915</v>
      </c>
      <c r="L2737" s="4">
        <f t="shared" si="188"/>
        <v>2.4340800368209958E-2</v>
      </c>
      <c r="M2737" s="4"/>
    </row>
    <row r="2738" spans="4:13" x14ac:dyDescent="0.25">
      <c r="D2738" s="4">
        <f t="shared" si="187"/>
        <v>273.49999999999369</v>
      </c>
      <c r="E2738" s="1">
        <v>301.59219999999999</v>
      </c>
      <c r="F2738" s="1">
        <v>159.98699999999999</v>
      </c>
      <c r="G2738" s="1">
        <v>1.8708831096451315</v>
      </c>
      <c r="H2738" s="1">
        <v>5.1682475667621466E-6</v>
      </c>
      <c r="I2738" s="1">
        <v>0.81026662552719664</v>
      </c>
      <c r="J2738" s="4">
        <f t="shared" si="185"/>
        <v>129.27752125883532</v>
      </c>
      <c r="K2738" s="20">
        <f t="shared" si="186"/>
        <v>1.8466489806175925</v>
      </c>
      <c r="L2738" s="4">
        <f t="shared" si="188"/>
        <v>2.4234129027538964E-2</v>
      </c>
      <c r="M2738" s="4"/>
    </row>
    <row r="2739" spans="4:13" x14ac:dyDescent="0.25">
      <c r="D2739" s="4">
        <f t="shared" si="187"/>
        <v>273.59999999999371</v>
      </c>
      <c r="E2739" s="1">
        <v>301.69220000000001</v>
      </c>
      <c r="F2739" s="1">
        <v>159.98699999999999</v>
      </c>
      <c r="G2739" s="1">
        <v>1.8706700523202906</v>
      </c>
      <c r="H2739" s="1">
        <v>5.1633473111248454E-6</v>
      </c>
      <c r="I2739" s="1">
        <v>0.81029763501259722</v>
      </c>
      <c r="J2739" s="4">
        <f t="shared" si="185"/>
        <v>129.28826067505895</v>
      </c>
      <c r="K2739" s="20">
        <f t="shared" si="186"/>
        <v>1.8466005750809948</v>
      </c>
      <c r="L2739" s="4">
        <f t="shared" si="188"/>
        <v>2.4069477239295756E-2</v>
      </c>
      <c r="M2739" s="4"/>
    </row>
    <row r="2740" spans="4:13" x14ac:dyDescent="0.25">
      <c r="D2740" s="4">
        <f t="shared" si="187"/>
        <v>273.69999999999374</v>
      </c>
      <c r="E2740" s="1">
        <v>301.79219999999998</v>
      </c>
      <c r="F2740" s="1">
        <v>159.9862</v>
      </c>
      <c r="G2740" s="1">
        <v>1.8705176637852587</v>
      </c>
      <c r="H2740" s="1">
        <v>5.1571667474964554E-6</v>
      </c>
      <c r="I2740" s="1">
        <v>0.81032861509646392</v>
      </c>
      <c r="J2740" s="4">
        <f t="shared" si="185"/>
        <v>129.29899069556447</v>
      </c>
      <c r="K2740" s="20">
        <f t="shared" si="186"/>
        <v>1.8465406824994886</v>
      </c>
      <c r="L2740" s="4">
        <f t="shared" si="188"/>
        <v>2.3976981285770194E-2</v>
      </c>
      <c r="M2740" s="4"/>
    </row>
    <row r="2741" spans="4:13" x14ac:dyDescent="0.25">
      <c r="D2741" s="4">
        <f t="shared" si="187"/>
        <v>273.79999999999376</v>
      </c>
      <c r="E2741" s="1">
        <v>301.8922</v>
      </c>
      <c r="F2741" s="1">
        <v>159.9854</v>
      </c>
      <c r="G2741" s="1">
        <v>1.8705050841674244</v>
      </c>
      <c r="H2741" s="1">
        <v>5.1509987129589098E-6</v>
      </c>
      <c r="I2741" s="1">
        <v>0.81035955809694893</v>
      </c>
      <c r="J2741" s="4">
        <f t="shared" si="185"/>
        <v>129.30970865728185</v>
      </c>
      <c r="K2741" s="20">
        <f t="shared" si="186"/>
        <v>1.8464810517281478</v>
      </c>
      <c r="L2741" s="4">
        <f t="shared" si="188"/>
        <v>2.4024032439276644E-2</v>
      </c>
      <c r="M2741" s="4"/>
    </row>
    <row r="2742" spans="4:13" x14ac:dyDescent="0.25">
      <c r="D2742" s="4">
        <f t="shared" si="187"/>
        <v>273.89999999999378</v>
      </c>
      <c r="E2742" s="1">
        <v>301.99220000000003</v>
      </c>
      <c r="F2742" s="1">
        <v>159.9854</v>
      </c>
      <c r="G2742" s="1">
        <v>1.8705589058234753</v>
      </c>
      <c r="H2742" s="1">
        <v>5.1461294118969941E-6</v>
      </c>
      <c r="I2742" s="1">
        <v>0.81039046408922666</v>
      </c>
      <c r="J2742" s="4">
        <f t="shared" si="185"/>
        <v>129.32041458351762</v>
      </c>
      <c r="K2742" s="20">
        <f t="shared" si="186"/>
        <v>1.8464332644473125</v>
      </c>
      <c r="L2742" s="4">
        <f t="shared" si="188"/>
        <v>2.4125641376162799E-2</v>
      </c>
      <c r="M2742" s="4"/>
    </row>
    <row r="2743" spans="4:13" x14ac:dyDescent="0.25">
      <c r="D2743" s="4">
        <f t="shared" si="187"/>
        <v>273.9999999999938</v>
      </c>
      <c r="E2743" s="1">
        <v>302.09219999999999</v>
      </c>
      <c r="F2743" s="1">
        <v>159.9854</v>
      </c>
      <c r="G2743" s="1">
        <v>1.8706187784349404</v>
      </c>
      <c r="H2743" s="1">
        <v>5.1412688099945362E-6</v>
      </c>
      <c r="I2743" s="1">
        <v>0.81042134086569806</v>
      </c>
      <c r="J2743" s="4">
        <f t="shared" si="185"/>
        <v>129.33111117115163</v>
      </c>
      <c r="K2743" s="20">
        <f t="shared" si="186"/>
        <v>1.8463856517065402</v>
      </c>
      <c r="L2743" s="4">
        <f t="shared" si="188"/>
        <v>2.4233126728400167E-2</v>
      </c>
      <c r="M2743" s="4"/>
    </row>
    <row r="2744" spans="4:13" x14ac:dyDescent="0.25">
      <c r="D2744" s="4">
        <f t="shared" si="187"/>
        <v>274.09999999999383</v>
      </c>
      <c r="E2744" s="1">
        <v>302.19220000000001</v>
      </c>
      <c r="F2744" s="1">
        <v>159.9854</v>
      </c>
      <c r="G2744" s="1">
        <v>1.8706305618744308</v>
      </c>
      <c r="H2744" s="1">
        <v>5.1364168847004762E-6</v>
      </c>
      <c r="I2744" s="1">
        <v>0.81045218847855804</v>
      </c>
      <c r="J2744" s="4">
        <f t="shared" si="185"/>
        <v>129.34179843613484</v>
      </c>
      <c r="K2744" s="20">
        <f t="shared" si="186"/>
        <v>1.8463382127722203</v>
      </c>
      <c r="L2744" s="4">
        <f t="shared" si="188"/>
        <v>2.4292349102210453E-2</v>
      </c>
      <c r="M2744" s="4"/>
    </row>
    <row r="2745" spans="4:13" x14ac:dyDescent="0.25">
      <c r="D2745" s="4">
        <f t="shared" si="187"/>
        <v>274.19999999999385</v>
      </c>
      <c r="E2745" s="1">
        <v>302.29219999999998</v>
      </c>
      <c r="F2745" s="1">
        <v>159.9854</v>
      </c>
      <c r="G2745" s="1">
        <v>1.8706354981801632</v>
      </c>
      <c r="H2745" s="1">
        <v>5.1315736135402758E-6</v>
      </c>
      <c r="I2745" s="1">
        <v>0.81048300697986619</v>
      </c>
      <c r="J2745" s="4">
        <f t="shared" si="185"/>
        <v>129.35247639437824</v>
      </c>
      <c r="K2745" s="20">
        <f t="shared" si="186"/>
        <v>1.8462909469140838</v>
      </c>
      <c r="L2745" s="4">
        <f t="shared" si="188"/>
        <v>2.4344551266079373E-2</v>
      </c>
      <c r="M2745" s="4"/>
    </row>
    <row r="2746" spans="4:13" x14ac:dyDescent="0.25">
      <c r="D2746" s="4">
        <f t="shared" si="187"/>
        <v>274.29999999999387</v>
      </c>
      <c r="E2746" s="1">
        <v>302.3922</v>
      </c>
      <c r="F2746" s="1">
        <v>159.9854</v>
      </c>
      <c r="G2746" s="1">
        <v>1.8706144790718831</v>
      </c>
      <c r="H2746" s="1">
        <v>5.1267389741148269E-6</v>
      </c>
      <c r="I2746" s="1">
        <v>0.81051379642154742</v>
      </c>
      <c r="J2746" s="4">
        <f t="shared" si="185"/>
        <v>129.36314506175316</v>
      </c>
      <c r="K2746" s="20">
        <f t="shared" si="186"/>
        <v>1.8462438534051893</v>
      </c>
      <c r="L2746" s="4">
        <f t="shared" si="188"/>
        <v>2.437062566669379E-2</v>
      </c>
      <c r="M2746" s="4"/>
    </row>
    <row r="2747" spans="4:13" x14ac:dyDescent="0.25">
      <c r="D2747" s="4">
        <f t="shared" si="187"/>
        <v>274.3999999999939</v>
      </c>
      <c r="E2747" s="1">
        <v>302.49220000000003</v>
      </c>
      <c r="F2747" s="1">
        <v>159.9854</v>
      </c>
      <c r="G2747" s="1">
        <v>1.8705721223839848</v>
      </c>
      <c r="H2747" s="1">
        <v>5.1219129441002146E-6</v>
      </c>
      <c r="I2747" s="1">
        <v>0.81054455685539206</v>
      </c>
      <c r="J2747" s="4">
        <f t="shared" si="185"/>
        <v>129.37380445409099</v>
      </c>
      <c r="K2747" s="20">
        <f t="shared" si="186"/>
        <v>1.8461969315219084</v>
      </c>
      <c r="L2747" s="4">
        <f t="shared" si="188"/>
        <v>2.4375190862076401E-2</v>
      </c>
      <c r="M2747" s="4"/>
    </row>
    <row r="2748" spans="4:13" x14ac:dyDescent="0.25">
      <c r="D2748" s="4">
        <f t="shared" si="187"/>
        <v>274.49999999999392</v>
      </c>
      <c r="E2748" s="1">
        <v>302.59219999999999</v>
      </c>
      <c r="F2748" s="1">
        <v>159.9854</v>
      </c>
      <c r="G2748" s="1">
        <v>1.8705713262056409</v>
      </c>
      <c r="H2748" s="1">
        <v>5.1170955012476972E-6</v>
      </c>
      <c r="I2748" s="1">
        <v>0.8105752883330567</v>
      </c>
      <c r="J2748" s="4">
        <f t="shared" si="185"/>
        <v>129.38445458718365</v>
      </c>
      <c r="K2748" s="20">
        <f t="shared" si="186"/>
        <v>1.8461501805439098</v>
      </c>
      <c r="L2748" s="4">
        <f t="shared" si="188"/>
        <v>2.4421145661731147E-2</v>
      </c>
      <c r="M2748" s="4"/>
    </row>
    <row r="2749" spans="4:13" x14ac:dyDescent="0.25">
      <c r="D2749" s="4">
        <f t="shared" si="187"/>
        <v>274.59999999999394</v>
      </c>
      <c r="E2749" s="1">
        <v>302.69220000000001</v>
      </c>
      <c r="F2749" s="1">
        <v>159.9854</v>
      </c>
      <c r="G2749" s="1">
        <v>1.8705939376706091</v>
      </c>
      <c r="H2749" s="1">
        <v>5.1122866233833396E-6</v>
      </c>
      <c r="I2749" s="1">
        <v>0.81060599090606422</v>
      </c>
      <c r="J2749" s="4">
        <f t="shared" si="185"/>
        <v>129.39509547678352</v>
      </c>
      <c r="K2749" s="20">
        <f t="shared" si="186"/>
        <v>1.8461035997541455</v>
      </c>
      <c r="L2749" s="4">
        <f t="shared" si="188"/>
        <v>2.44903379164636E-2</v>
      </c>
      <c r="M2749" s="4"/>
    </row>
    <row r="2750" spans="4:13" x14ac:dyDescent="0.25">
      <c r="D2750" s="4">
        <f t="shared" si="187"/>
        <v>274.69999999999396</v>
      </c>
      <c r="E2750" s="1">
        <v>302.79219999999998</v>
      </c>
      <c r="F2750" s="1">
        <v>159.9854</v>
      </c>
      <c r="G2750" s="1">
        <v>1.8706044472247492</v>
      </c>
      <c r="H2750" s="1">
        <v>5.1074862884075355E-6</v>
      </c>
      <c r="I2750" s="1">
        <v>0.81063666462580453</v>
      </c>
      <c r="J2750" s="4">
        <f t="shared" si="185"/>
        <v>129.40572713860371</v>
      </c>
      <c r="K2750" s="20">
        <f t="shared" si="186"/>
        <v>1.8460571884388324</v>
      </c>
      <c r="L2750" s="4">
        <f t="shared" si="188"/>
        <v>2.4547258785916792E-2</v>
      </c>
      <c r="M2750" s="4"/>
    </row>
    <row r="2751" spans="4:13" x14ac:dyDescent="0.25">
      <c r="D2751" s="4">
        <f t="shared" si="187"/>
        <v>274.79999999999399</v>
      </c>
      <c r="E2751" s="1">
        <v>302.8922</v>
      </c>
      <c r="F2751" s="1">
        <v>159.9854</v>
      </c>
      <c r="G2751" s="1">
        <v>1.8705971223839848</v>
      </c>
      <c r="H2751" s="1">
        <v>5.1026944742947467E-6</v>
      </c>
      <c r="I2751" s="1">
        <v>0.81066730954353494</v>
      </c>
      <c r="J2751" s="4">
        <f t="shared" si="185"/>
        <v>129.4163495883181</v>
      </c>
      <c r="K2751" s="20">
        <f t="shared" si="186"/>
        <v>1.8460109458874419</v>
      </c>
      <c r="L2751" s="4">
        <f t="shared" si="188"/>
        <v>2.4586176496542933E-2</v>
      </c>
      <c r="M2751" s="4"/>
    </row>
    <row r="2752" spans="4:13" x14ac:dyDescent="0.25">
      <c r="D2752" s="4">
        <f t="shared" si="187"/>
        <v>274.89999999999401</v>
      </c>
      <c r="E2752" s="1">
        <v>302.99220000000003</v>
      </c>
      <c r="F2752" s="1">
        <v>159.9854</v>
      </c>
      <c r="G2752" s="1">
        <v>1.8705797656960867</v>
      </c>
      <c r="H2752" s="1">
        <v>5.0979111590932798E-6</v>
      </c>
      <c r="I2752" s="1">
        <v>0.81069792571038068</v>
      </c>
      <c r="J2752" s="4">
        <f t="shared" si="185"/>
        <v>129.42696284156148</v>
      </c>
      <c r="K2752" s="20">
        <f t="shared" si="186"/>
        <v>1.8459648713926817</v>
      </c>
      <c r="L2752" s="4">
        <f t="shared" si="188"/>
        <v>2.4614894303405022E-2</v>
      </c>
      <c r="M2752" s="4"/>
    </row>
    <row r="2753" spans="4:13" x14ac:dyDescent="0.25">
      <c r="D2753" s="4">
        <f t="shared" si="187"/>
        <v>274.99999999999403</v>
      </c>
      <c r="E2753" s="1">
        <v>303.09219999999999</v>
      </c>
      <c r="F2753" s="1">
        <v>159.9854</v>
      </c>
      <c r="G2753" s="1">
        <v>1.8705708484986345</v>
      </c>
      <c r="H2753" s="1">
        <v>5.0931363209251387E-6</v>
      </c>
      <c r="I2753" s="1">
        <v>0.81072851317733519</v>
      </c>
      <c r="J2753" s="4">
        <f t="shared" si="185"/>
        <v>129.43756691392974</v>
      </c>
      <c r="K2753" s="20">
        <f t="shared" si="186"/>
        <v>1.8459189642504823</v>
      </c>
      <c r="L2753" s="4">
        <f t="shared" si="188"/>
        <v>2.4651884248152234E-2</v>
      </c>
      <c r="M2753" s="4"/>
    </row>
    <row r="2754" spans="4:13" x14ac:dyDescent="0.25">
      <c r="D2754" s="4">
        <f t="shared" si="187"/>
        <v>275.09999999999405</v>
      </c>
      <c r="E2754" s="1">
        <v>303.19220000000001</v>
      </c>
      <c r="F2754" s="1">
        <v>159.9854</v>
      </c>
      <c r="G2754" s="1">
        <v>1.8705727593266601</v>
      </c>
      <c r="H2754" s="1">
        <v>5.0883699379850883E-6</v>
      </c>
      <c r="I2754" s="1">
        <v>0.81075907199526076</v>
      </c>
      <c r="J2754" s="4">
        <f t="shared" si="185"/>
        <v>129.44816182097995</v>
      </c>
      <c r="K2754" s="20">
        <f t="shared" si="186"/>
        <v>1.8458732237599809</v>
      </c>
      <c r="L2754" s="4">
        <f t="shared" si="188"/>
        <v>2.4699535566679254E-2</v>
      </c>
      <c r="M2754" s="4"/>
    </row>
    <row r="2755" spans="4:13" x14ac:dyDescent="0.25">
      <c r="D2755" s="4">
        <f t="shared" si="187"/>
        <v>275.19999999999408</v>
      </c>
      <c r="E2755" s="1">
        <v>303.29219999999998</v>
      </c>
      <c r="F2755" s="1">
        <v>159.9854</v>
      </c>
      <c r="G2755" s="1">
        <v>1.870563682893539</v>
      </c>
      <c r="H2755" s="1">
        <v>5.083611988541236E-6</v>
      </c>
      <c r="I2755" s="1">
        <v>0.81078960221488872</v>
      </c>
      <c r="J2755" s="4">
        <f t="shared" si="185"/>
        <v>129.45874757823043</v>
      </c>
      <c r="K2755" s="20">
        <f t="shared" si="186"/>
        <v>1.8458276492235093</v>
      </c>
      <c r="L2755" s="4">
        <f t="shared" si="188"/>
        <v>2.4736033670029745E-2</v>
      </c>
      <c r="M2755" s="4"/>
    </row>
    <row r="2756" spans="4:13" x14ac:dyDescent="0.25">
      <c r="D2756" s="4">
        <f t="shared" si="187"/>
        <v>275.2999999999941</v>
      </c>
      <c r="E2756" s="1">
        <v>303.3922</v>
      </c>
      <c r="F2756" s="1">
        <v>159.9854</v>
      </c>
      <c r="G2756" s="1">
        <v>1.8705589058234753</v>
      </c>
      <c r="H2756" s="1">
        <v>5.0788624509340873E-6</v>
      </c>
      <c r="I2756" s="1">
        <v>0.81082010388682002</v>
      </c>
      <c r="J2756" s="4">
        <f t="shared" ref="J2756:J2813" si="189">$B$2+($B$3-$B$2)*$B$4*I2756/(1-(1-$B$4)*I2756)</f>
        <v>129.46932420116096</v>
      </c>
      <c r="K2756" s="20">
        <f t="shared" ref="K2756:K2813" si="190">$B$19+$B$20*I2756+$B$21*F2756+($B$22+$B$23*F2756-$B$19-$B$20*I2756-$B$21*F2756)/(1+EXP($B$24*(F2756-J2756-$B$25-$B$26*F2756)))</f>
        <v>1.8457822399465764</v>
      </c>
      <c r="L2756" s="4">
        <f t="shared" si="188"/>
        <v>2.4776665876898862E-2</v>
      </c>
      <c r="M2756" s="4"/>
    </row>
    <row r="2757" spans="4:13" x14ac:dyDescent="0.25">
      <c r="D2757" s="4">
        <f t="shared" ref="D2757:D2813" si="191">D2756+0.1</f>
        <v>275.39999999999412</v>
      </c>
      <c r="E2757" s="1">
        <v>303.49220000000003</v>
      </c>
      <c r="F2757" s="1">
        <v>159.9854</v>
      </c>
      <c r="G2757" s="1">
        <v>1.8705732370336665</v>
      </c>
      <c r="H2757" s="1">
        <v>5.0741213035765331E-6</v>
      </c>
      <c r="I2757" s="1">
        <v>0.81085057706152563</v>
      </c>
      <c r="J2757" s="4">
        <f t="shared" si="189"/>
        <v>129.47989170521285</v>
      </c>
      <c r="K2757" s="20">
        <f t="shared" si="190"/>
        <v>1.8457369952378551</v>
      </c>
      <c r="L2757" s="4">
        <f t="shared" si="188"/>
        <v>2.4836241795811453E-2</v>
      </c>
      <c r="M2757" s="4"/>
    </row>
    <row r="2758" spans="4:13" x14ac:dyDescent="0.25">
      <c r="D2758" s="4">
        <f t="shared" si="191"/>
        <v>275.49999999999415</v>
      </c>
      <c r="E2758" s="1">
        <v>303.59219999999999</v>
      </c>
      <c r="F2758" s="1">
        <v>159.9854</v>
      </c>
      <c r="G2758" s="1">
        <v>1.8706468039126474</v>
      </c>
      <c r="H2758" s="1">
        <v>5.069388524953386E-6</v>
      </c>
      <c r="I2758" s="1">
        <v>0.81088102178934707</v>
      </c>
      <c r="J2758" s="4">
        <f t="shared" si="189"/>
        <v>129.49045010578914</v>
      </c>
      <c r="K2758" s="20">
        <f t="shared" si="190"/>
        <v>1.845691914409167</v>
      </c>
      <c r="L2758" s="4">
        <f t="shared" si="188"/>
        <v>2.4954889503480349E-2</v>
      </c>
      <c r="M2758" s="4"/>
    </row>
    <row r="2759" spans="4:13" x14ac:dyDescent="0.25">
      <c r="D2759" s="4">
        <f t="shared" si="191"/>
        <v>275.59999999999417</v>
      </c>
      <c r="E2759" s="1">
        <v>303.69220000000001</v>
      </c>
      <c r="F2759" s="1">
        <v>159.9854</v>
      </c>
      <c r="G2759" s="1">
        <v>1.8707843835304818</v>
      </c>
      <c r="H2759" s="1">
        <v>5.0646640936212496E-6</v>
      </c>
      <c r="I2759" s="1">
        <v>0.81091143812049682</v>
      </c>
      <c r="J2759" s="4">
        <f t="shared" si="189"/>
        <v>129.50099941825462</v>
      </c>
      <c r="K2759" s="20">
        <f t="shared" si="190"/>
        <v>1.8456469967754696</v>
      </c>
      <c r="L2759" s="4">
        <f t="shared" si="188"/>
        <v>2.5137386755012203E-2</v>
      </c>
      <c r="M2759" s="4"/>
    </row>
    <row r="2760" spans="4:13" x14ac:dyDescent="0.25">
      <c r="D2760" s="4">
        <f t="shared" si="191"/>
        <v>275.69999999999419</v>
      </c>
      <c r="E2760" s="1">
        <v>303.79219999999998</v>
      </c>
      <c r="F2760" s="1">
        <v>159.98509999999999</v>
      </c>
      <c r="G2760" s="1">
        <v>1.87089775932666</v>
      </c>
      <c r="H2760" s="1">
        <v>5.0594730929525959E-6</v>
      </c>
      <c r="I2760" s="1">
        <v>0.81094182610505849</v>
      </c>
      <c r="J2760" s="4">
        <f t="shared" si="189"/>
        <v>129.51153965793605</v>
      </c>
      <c r="K2760" s="20">
        <f t="shared" si="190"/>
        <v>1.8455981103059496</v>
      </c>
      <c r="L2760" s="4">
        <f t="shared" si="188"/>
        <v>2.5299649020710469E-2</v>
      </c>
      <c r="M2760" s="4"/>
    </row>
    <row r="2761" spans="4:13" x14ac:dyDescent="0.25">
      <c r="D2761" s="4">
        <f t="shared" si="191"/>
        <v>275.79999999999421</v>
      </c>
      <c r="E2761" s="1">
        <v>303.8922</v>
      </c>
      <c r="F2761" s="1">
        <v>159.9847</v>
      </c>
      <c r="G2761" s="1">
        <v>1.870966708371246</v>
      </c>
      <c r="H2761" s="1">
        <v>5.0541335586753508E-6</v>
      </c>
      <c r="I2761" s="1">
        <v>0.81097218294361617</v>
      </c>
      <c r="J2761" s="4">
        <f t="shared" si="189"/>
        <v>129.52206985169545</v>
      </c>
      <c r="K2761" s="20">
        <f t="shared" si="190"/>
        <v>1.8455480411870799</v>
      </c>
      <c r="L2761" s="4">
        <f t="shared" si="188"/>
        <v>2.5418667184166077E-2</v>
      </c>
      <c r="M2761" s="4"/>
    </row>
    <row r="2762" spans="4:13" x14ac:dyDescent="0.25">
      <c r="D2762" s="4">
        <f t="shared" si="191"/>
        <v>275.89999999999424</v>
      </c>
      <c r="E2762" s="1">
        <v>303.99220000000003</v>
      </c>
      <c r="F2762" s="1">
        <v>159.9847</v>
      </c>
      <c r="G2762" s="1">
        <v>1.8710253070973608</v>
      </c>
      <c r="H2762" s="1">
        <v>5.0494360221027484E-6</v>
      </c>
      <c r="I2762" s="1">
        <v>0.81100250774496818</v>
      </c>
      <c r="J2762" s="4">
        <f t="shared" si="189"/>
        <v>129.53258968811099</v>
      </c>
      <c r="K2762" s="20">
        <f t="shared" si="190"/>
        <v>1.8455036454575287</v>
      </c>
      <c r="L2762" s="4">
        <f t="shared" si="188"/>
        <v>2.5521661639832161E-2</v>
      </c>
      <c r="M2762" s="4"/>
    </row>
    <row r="2763" spans="4:13" x14ac:dyDescent="0.25">
      <c r="D2763" s="4">
        <f t="shared" si="191"/>
        <v>275.99999999999426</v>
      </c>
      <c r="E2763" s="1">
        <v>304.09219999999999</v>
      </c>
      <c r="F2763" s="1">
        <v>159.9847</v>
      </c>
      <c r="G2763" s="1">
        <v>1.8710600204731569</v>
      </c>
      <c r="H2763" s="1">
        <v>5.0447467426725591E-6</v>
      </c>
      <c r="I2763" s="1">
        <v>0.81103280436110081</v>
      </c>
      <c r="J2763" s="4">
        <f t="shared" si="189"/>
        <v>129.54310050128848</v>
      </c>
      <c r="K2763" s="20">
        <f t="shared" si="190"/>
        <v>1.8454594100579598</v>
      </c>
      <c r="L2763" s="4">
        <f t="shared" si="188"/>
        <v>2.5600610415197123E-2</v>
      </c>
      <c r="M2763" s="4"/>
    </row>
    <row r="2764" spans="4:13" x14ac:dyDescent="0.25">
      <c r="D2764" s="4">
        <f t="shared" si="191"/>
        <v>276.09999999999428</v>
      </c>
      <c r="E2764" s="1">
        <v>304.19220000000001</v>
      </c>
      <c r="F2764" s="1">
        <v>159.9847</v>
      </c>
      <c r="G2764" s="1">
        <v>1.8710999886260231</v>
      </c>
      <c r="H2764" s="1">
        <v>5.0400656993123692E-6</v>
      </c>
      <c r="I2764" s="1">
        <v>0.81106307284155688</v>
      </c>
      <c r="J2764" s="4">
        <f t="shared" si="189"/>
        <v>129.55360230639425</v>
      </c>
      <c r="K2764" s="20">
        <f t="shared" si="190"/>
        <v>1.8454153343195123</v>
      </c>
      <c r="L2764" s="4">
        <f t="shared" si="188"/>
        <v>2.568465430651079E-2</v>
      </c>
      <c r="M2764" s="4"/>
    </row>
    <row r="2765" spans="4:13" x14ac:dyDescent="0.25">
      <c r="D2765" s="4">
        <f t="shared" si="191"/>
        <v>276.1999999999943</v>
      </c>
      <c r="E2765" s="1">
        <v>304.29219999999998</v>
      </c>
      <c r="F2765" s="1">
        <v>159.9847</v>
      </c>
      <c r="G2765" s="1">
        <v>1.8711633644222014</v>
      </c>
      <c r="H2765" s="1">
        <v>5.035392871020002E-6</v>
      </c>
      <c r="I2765" s="1">
        <v>0.81109331323575273</v>
      </c>
      <c r="J2765" s="4">
        <f t="shared" si="189"/>
        <v>129.56409511855728</v>
      </c>
      <c r="K2765" s="20">
        <f t="shared" si="190"/>
        <v>1.8453714175763702</v>
      </c>
      <c r="L2765" s="4">
        <f t="shared" si="188"/>
        <v>2.5791946845831193E-2</v>
      </c>
      <c r="M2765" s="4"/>
    </row>
    <row r="2766" spans="4:13" x14ac:dyDescent="0.25">
      <c r="D2766" s="4">
        <f t="shared" si="191"/>
        <v>276.29999999999433</v>
      </c>
      <c r="E2766" s="1">
        <v>304.3922</v>
      </c>
      <c r="F2766" s="1">
        <v>159.9847</v>
      </c>
      <c r="G2766" s="1">
        <v>1.8712675045495901</v>
      </c>
      <c r="H2766" s="1">
        <v>5.0307282368627982E-6</v>
      </c>
      <c r="I2766" s="1">
        <v>0.81112352559297884</v>
      </c>
      <c r="J2766" s="4">
        <f t="shared" si="189"/>
        <v>129.57457895286927</v>
      </c>
      <c r="K2766" s="20">
        <f t="shared" si="190"/>
        <v>1.8453276591657481</v>
      </c>
      <c r="L2766" s="4">
        <f t="shared" ref="L2766:L2813" si="192">ABS(G2766-K2766)</f>
        <v>2.5939845383841975E-2</v>
      </c>
      <c r="M2766" s="4"/>
    </row>
    <row r="2767" spans="4:13" x14ac:dyDescent="0.25">
      <c r="D2767" s="4">
        <f t="shared" si="191"/>
        <v>276.39999999999435</v>
      </c>
      <c r="E2767" s="1">
        <v>304.49220000000003</v>
      </c>
      <c r="F2767" s="1">
        <v>159.9847</v>
      </c>
      <c r="G2767" s="1">
        <v>1.8714235555050041</v>
      </c>
      <c r="H2767" s="1">
        <v>5.026071775977298E-6</v>
      </c>
      <c r="I2767" s="1">
        <v>0.81115370996239999</v>
      </c>
      <c r="J2767" s="4">
        <f t="shared" si="189"/>
        <v>129.58505382438466</v>
      </c>
      <c r="K2767" s="20">
        <f t="shared" si="190"/>
        <v>1.8452840584278785</v>
      </c>
      <c r="L2767" s="4">
        <f t="shared" si="192"/>
        <v>2.6139497077125595E-2</v>
      </c>
      <c r="M2767" s="4"/>
    </row>
    <row r="2768" spans="4:13" x14ac:dyDescent="0.25">
      <c r="D2768" s="4">
        <f t="shared" si="191"/>
        <v>276.49999999999437</v>
      </c>
      <c r="E2768" s="1">
        <v>304.59219999999999</v>
      </c>
      <c r="F2768" s="1">
        <v>159.9847</v>
      </c>
      <c r="G2768" s="1">
        <v>1.8715597020018193</v>
      </c>
      <c r="H2768" s="1">
        <v>5.0214234675694658E-6</v>
      </c>
      <c r="I2768" s="1">
        <v>0.81118386639305584</v>
      </c>
      <c r="J2768" s="4">
        <f t="shared" si="189"/>
        <v>129.59551974812092</v>
      </c>
      <c r="K2768" s="20">
        <f t="shared" si="190"/>
        <v>1.8452406147059959</v>
      </c>
      <c r="L2768" s="4">
        <f t="shared" si="192"/>
        <v>2.631908729582344E-2</v>
      </c>
      <c r="M2768" s="4"/>
    </row>
    <row r="2769" spans="4:13" x14ac:dyDescent="0.25">
      <c r="D2769" s="4">
        <f t="shared" si="191"/>
        <v>276.5999999999944</v>
      </c>
      <c r="E2769" s="1">
        <v>304.69220000000001</v>
      </c>
      <c r="F2769" s="1">
        <v>159.9847</v>
      </c>
      <c r="G2769" s="1">
        <v>1.871613682893539</v>
      </c>
      <c r="H2769" s="1">
        <v>5.0167832909137683E-6</v>
      </c>
      <c r="I2769" s="1">
        <v>0.81121399493386126</v>
      </c>
      <c r="J2769" s="4">
        <f t="shared" si="189"/>
        <v>129.60597673905838</v>
      </c>
      <c r="K2769" s="20">
        <f t="shared" si="190"/>
        <v>1.845197327346326</v>
      </c>
      <c r="L2769" s="4">
        <f t="shared" si="192"/>
        <v>2.6416355547213E-2</v>
      </c>
      <c r="M2769" s="4"/>
    </row>
    <row r="2770" spans="4:13" x14ac:dyDescent="0.25">
      <c r="D2770" s="4">
        <f t="shared" si="191"/>
        <v>276.69999999999442</v>
      </c>
      <c r="E2770" s="1">
        <v>304.79219999999998</v>
      </c>
      <c r="F2770" s="1">
        <v>159.9847</v>
      </c>
      <c r="G2770" s="1">
        <v>1.8715869313011824</v>
      </c>
      <c r="H2770" s="1">
        <v>5.0121512253533064E-6</v>
      </c>
      <c r="I2770" s="1">
        <v>0.81124409563360678</v>
      </c>
      <c r="J2770" s="4">
        <f t="shared" si="189"/>
        <v>129.61642481214074</v>
      </c>
      <c r="K2770" s="20">
        <f t="shared" si="190"/>
        <v>1.8451541956980688</v>
      </c>
      <c r="L2770" s="4">
        <f t="shared" si="192"/>
        <v>2.6432735603113544E-2</v>
      </c>
      <c r="M2770" s="4"/>
    </row>
    <row r="2771" spans="4:13" x14ac:dyDescent="0.25">
      <c r="D2771" s="4">
        <f t="shared" si="191"/>
        <v>276.79999999999444</v>
      </c>
      <c r="E2771" s="1">
        <v>304.8922</v>
      </c>
      <c r="F2771" s="1">
        <v>159.9847</v>
      </c>
      <c r="G2771" s="1">
        <v>1.8715253070973608</v>
      </c>
      <c r="H2771" s="1">
        <v>5.0075272502993553E-6</v>
      </c>
      <c r="I2771" s="1">
        <v>0.81127416854095891</v>
      </c>
      <c r="J2771" s="4">
        <f t="shared" si="189"/>
        <v>129.62686398227478</v>
      </c>
      <c r="K2771" s="20">
        <f t="shared" si="190"/>
        <v>1.8451112191133858</v>
      </c>
      <c r="L2771" s="4">
        <f t="shared" si="192"/>
        <v>2.6414087983974932E-2</v>
      </c>
      <c r="M2771" s="4"/>
    </row>
    <row r="2772" spans="4:13" x14ac:dyDescent="0.25">
      <c r="D2772" s="4">
        <f t="shared" si="191"/>
        <v>276.89999999999446</v>
      </c>
      <c r="E2772" s="1">
        <v>304.99220000000003</v>
      </c>
      <c r="F2772" s="1">
        <v>159.9847</v>
      </c>
      <c r="G2772" s="1">
        <v>1.8714706892629658</v>
      </c>
      <c r="H2772" s="1">
        <v>5.0029113452311366E-6</v>
      </c>
      <c r="I2772" s="1">
        <v>0.81130421370446071</v>
      </c>
      <c r="J2772" s="4">
        <f t="shared" si="189"/>
        <v>129.63729426433096</v>
      </c>
      <c r="K2772" s="20">
        <f t="shared" si="190"/>
        <v>1.8450683969473867</v>
      </c>
      <c r="L2772" s="4">
        <f t="shared" si="192"/>
        <v>2.6402292315579112E-2</v>
      </c>
      <c r="M2772" s="4"/>
    </row>
    <row r="2773" spans="4:13" x14ac:dyDescent="0.25">
      <c r="D2773" s="4">
        <f t="shared" si="191"/>
        <v>276.99999999999449</v>
      </c>
      <c r="E2773" s="1">
        <v>305.09219999999999</v>
      </c>
      <c r="F2773" s="1">
        <v>159.9847</v>
      </c>
      <c r="G2773" s="1">
        <v>1.8714388421292079</v>
      </c>
      <c r="H2773" s="1">
        <v>4.9983034896957185E-6</v>
      </c>
      <c r="I2773" s="1">
        <v>0.81133423117253212</v>
      </c>
      <c r="J2773" s="4">
        <f t="shared" si="189"/>
        <v>129.64771567314301</v>
      </c>
      <c r="K2773" s="20">
        <f t="shared" si="190"/>
        <v>1.8450257285581151</v>
      </c>
      <c r="L2773" s="4">
        <f t="shared" si="192"/>
        <v>2.6413113571092772E-2</v>
      </c>
      <c r="M2773" s="4"/>
    </row>
    <row r="2774" spans="4:13" x14ac:dyDescent="0.25">
      <c r="D2774" s="4">
        <f t="shared" si="191"/>
        <v>277.09999999999451</v>
      </c>
      <c r="E2774" s="1">
        <v>305.19220000000001</v>
      </c>
      <c r="F2774" s="1">
        <v>159.9847</v>
      </c>
      <c r="G2774" s="1">
        <v>1.8714593835304818</v>
      </c>
      <c r="H2774" s="1">
        <v>4.9937036633073336E-6</v>
      </c>
      <c r="I2774" s="1">
        <v>0.81136422099347028</v>
      </c>
      <c r="J2774" s="4">
        <f t="shared" si="189"/>
        <v>129.65812822350844</v>
      </c>
      <c r="K2774" s="20">
        <f t="shared" si="190"/>
        <v>1.8449832133065347</v>
      </c>
      <c r="L2774" s="4">
        <f t="shared" si="192"/>
        <v>2.6476170223947104E-2</v>
      </c>
      <c r="M2774" s="4"/>
    </row>
    <row r="2775" spans="4:13" x14ac:dyDescent="0.25">
      <c r="D2775" s="4">
        <f t="shared" si="191"/>
        <v>277.19999999999453</v>
      </c>
      <c r="E2775" s="1">
        <v>305.29219999999998</v>
      </c>
      <c r="F2775" s="1">
        <v>159.9847</v>
      </c>
      <c r="G2775" s="1">
        <v>1.8715426637852588</v>
      </c>
      <c r="H2775" s="1">
        <v>4.9891118457476217E-6</v>
      </c>
      <c r="I2775" s="1">
        <v>0.81139418321545009</v>
      </c>
      <c r="J2775" s="4">
        <f t="shared" si="189"/>
        <v>129.66853193018844</v>
      </c>
      <c r="K2775" s="20">
        <f t="shared" si="190"/>
        <v>1.8449408505565175</v>
      </c>
      <c r="L2775" s="4">
        <f t="shared" si="192"/>
        <v>2.6601813228741333E-2</v>
      </c>
      <c r="M2775" s="4"/>
    </row>
    <row r="2776" spans="4:13" x14ac:dyDescent="0.25">
      <c r="D2776" s="4">
        <f t="shared" si="191"/>
        <v>277.29999999999455</v>
      </c>
      <c r="E2776" s="1">
        <v>305.3922</v>
      </c>
      <c r="F2776" s="1">
        <v>159.9847</v>
      </c>
      <c r="G2776" s="1">
        <v>1.8716455300272969</v>
      </c>
      <c r="H2776" s="1">
        <v>4.9845280167649422E-6</v>
      </c>
      <c r="I2776" s="1">
        <v>0.81142411788652458</v>
      </c>
      <c r="J2776" s="4">
        <f t="shared" si="189"/>
        <v>129.67892680790811</v>
      </c>
      <c r="K2776" s="20">
        <f t="shared" si="190"/>
        <v>1.8448986396748279</v>
      </c>
      <c r="L2776" s="4">
        <f t="shared" si="192"/>
        <v>2.6746890352469022E-2</v>
      </c>
      <c r="M2776" s="4"/>
    </row>
    <row r="2777" spans="4:13" x14ac:dyDescent="0.25">
      <c r="D2777" s="4">
        <f t="shared" si="191"/>
        <v>277.39999999999458</v>
      </c>
      <c r="E2777" s="1">
        <v>305.49220000000003</v>
      </c>
      <c r="F2777" s="1">
        <v>159.9847</v>
      </c>
      <c r="G2777" s="1">
        <v>1.8717179822565964</v>
      </c>
      <c r="H2777" s="1">
        <v>4.9799521561742849E-6</v>
      </c>
      <c r="I2777" s="1">
        <v>0.81145402505462516</v>
      </c>
      <c r="J2777" s="4">
        <f t="shared" si="189"/>
        <v>129.68931287135658</v>
      </c>
      <c r="K2777" s="20">
        <f t="shared" si="190"/>
        <v>1.8448565800311107</v>
      </c>
      <c r="L2777" s="4">
        <f t="shared" si="192"/>
        <v>2.6861402225485609E-2</v>
      </c>
      <c r="M2777" s="4"/>
    </row>
    <row r="2778" spans="4:13" x14ac:dyDescent="0.25">
      <c r="D2778" s="4">
        <f t="shared" si="191"/>
        <v>277.4999999999946</v>
      </c>
      <c r="E2778" s="1">
        <v>305.59219999999999</v>
      </c>
      <c r="F2778" s="1">
        <v>159.9847</v>
      </c>
      <c r="G2778" s="1">
        <v>1.8717082688808002</v>
      </c>
      <c r="H2778" s="1">
        <v>4.975384243856814E-6</v>
      </c>
      <c r="I2778" s="1">
        <v>0.81148390476756216</v>
      </c>
      <c r="J2778" s="4">
        <f t="shared" si="189"/>
        <v>129.69969013518698</v>
      </c>
      <c r="K2778" s="20">
        <f t="shared" si="190"/>
        <v>1.8448146709978761</v>
      </c>
      <c r="L2778" s="4">
        <f t="shared" si="192"/>
        <v>2.6893597882924114E-2</v>
      </c>
      <c r="M2778" s="4"/>
    </row>
    <row r="2779" spans="4:13" x14ac:dyDescent="0.25">
      <c r="D2779" s="4">
        <f t="shared" si="191"/>
        <v>277.59999999999462</v>
      </c>
      <c r="E2779" s="1">
        <v>305.69220000000001</v>
      </c>
      <c r="F2779" s="1">
        <v>159.9847</v>
      </c>
      <c r="G2779" s="1">
        <v>1.8715853389444945</v>
      </c>
      <c r="H2779" s="1">
        <v>4.9708242597601154E-6</v>
      </c>
      <c r="I2779" s="1">
        <v>0.81151375707302531</v>
      </c>
      <c r="J2779" s="4">
        <f t="shared" si="189"/>
        <v>129.71005861401673</v>
      </c>
      <c r="K2779" s="20">
        <f t="shared" si="190"/>
        <v>1.8447729119504892</v>
      </c>
      <c r="L2779" s="4">
        <f t="shared" si="192"/>
        <v>2.6812426994005323E-2</v>
      </c>
      <c r="M2779" s="4"/>
    </row>
    <row r="2780" spans="4:13" x14ac:dyDescent="0.25">
      <c r="D2780" s="4">
        <f t="shared" si="191"/>
        <v>277.69999999999465</v>
      </c>
      <c r="E2780" s="1">
        <v>305.79219999999998</v>
      </c>
      <c r="F2780" s="1">
        <v>159.9847</v>
      </c>
      <c r="G2780" s="1">
        <v>1.871448555505004</v>
      </c>
      <c r="H2780" s="1">
        <v>4.9662721838972957E-6</v>
      </c>
      <c r="I2780" s="1">
        <v>0.8115435820185839</v>
      </c>
      <c r="J2780" s="4">
        <f t="shared" si="189"/>
        <v>129.72041832242763</v>
      </c>
      <c r="K2780" s="20">
        <f t="shared" si="190"/>
        <v>1.8447313022671536</v>
      </c>
      <c r="L2780" s="4">
        <f t="shared" si="192"/>
        <v>2.6717253237850347E-2</v>
      </c>
      <c r="M2780" s="4"/>
    </row>
    <row r="2781" spans="4:13" x14ac:dyDescent="0.25">
      <c r="D2781" s="4">
        <f t="shared" si="191"/>
        <v>277.79999999999467</v>
      </c>
      <c r="E2781" s="1">
        <v>305.8922</v>
      </c>
      <c r="F2781" s="1">
        <v>159.9847</v>
      </c>
      <c r="G2781" s="1">
        <v>1.8712810395814372</v>
      </c>
      <c r="H2781" s="1">
        <v>4.9617279963471122E-6</v>
      </c>
      <c r="I2781" s="1">
        <v>0.8115733796516873</v>
      </c>
      <c r="J2781" s="4">
        <f t="shared" si="189"/>
        <v>129.73076927496572</v>
      </c>
      <c r="K2781" s="20">
        <f t="shared" si="190"/>
        <v>1.8446898413289012</v>
      </c>
      <c r="L2781" s="4">
        <f t="shared" si="192"/>
        <v>2.6591198252535975E-2</v>
      </c>
      <c r="M2781" s="4"/>
    </row>
    <row r="2782" spans="4:13" x14ac:dyDescent="0.25">
      <c r="D2782" s="4">
        <f t="shared" si="191"/>
        <v>277.89999999999469</v>
      </c>
      <c r="E2782" s="1">
        <v>305.99220000000003</v>
      </c>
      <c r="F2782" s="1">
        <v>159.9847</v>
      </c>
      <c r="G2782" s="1">
        <v>1.871065275250227</v>
      </c>
      <c r="H2782" s="1">
        <v>4.9571916772535237E-6</v>
      </c>
      <c r="I2782" s="1">
        <v>0.81160315001966543</v>
      </c>
      <c r="J2782" s="4">
        <f t="shared" si="189"/>
        <v>129.7411114861419</v>
      </c>
      <c r="K2782" s="20">
        <f t="shared" si="190"/>
        <v>1.8446485285195751</v>
      </c>
      <c r="L2782" s="4">
        <f t="shared" si="192"/>
        <v>2.6416746730651974E-2</v>
      </c>
      <c r="M2782" s="4"/>
    </row>
    <row r="2783" spans="4:13" x14ac:dyDescent="0.25">
      <c r="D2783" s="4">
        <f t="shared" si="191"/>
        <v>277.99999999999471</v>
      </c>
      <c r="E2783" s="1">
        <v>306.09219999999999</v>
      </c>
      <c r="F2783" s="1">
        <v>159.9847</v>
      </c>
      <c r="G2783" s="1">
        <v>1.8708982370336664</v>
      </c>
      <c r="H2783" s="1">
        <v>4.9526632068254977E-6</v>
      </c>
      <c r="I2783" s="1">
        <v>0.81163289316972898</v>
      </c>
      <c r="J2783" s="4">
        <f t="shared" si="189"/>
        <v>129.75144497043144</v>
      </c>
      <c r="K2783" s="20">
        <f t="shared" si="190"/>
        <v>1.84460736322582</v>
      </c>
      <c r="L2783" s="4">
        <f t="shared" si="192"/>
        <v>2.6290873807846449E-2</v>
      </c>
      <c r="M2783" s="4"/>
    </row>
    <row r="2784" spans="4:13" x14ac:dyDescent="0.25">
      <c r="D2784" s="4">
        <f t="shared" si="191"/>
        <v>278.09999999999474</v>
      </c>
      <c r="E2784" s="1">
        <v>306.19220000000001</v>
      </c>
      <c r="F2784" s="1">
        <v>159.9847</v>
      </c>
      <c r="G2784" s="1">
        <v>1.8707740332120104</v>
      </c>
      <c r="H2784" s="1">
        <v>4.9481425653368949E-6</v>
      </c>
      <c r="I2784" s="1">
        <v>0.81166260914896993</v>
      </c>
      <c r="J2784" s="4">
        <f t="shared" si="189"/>
        <v>129.76176974227457</v>
      </c>
      <c r="K2784" s="20">
        <f t="shared" si="190"/>
        <v>1.8445663448370682</v>
      </c>
      <c r="L2784" s="4">
        <f t="shared" si="192"/>
        <v>2.6207688374942251E-2</v>
      </c>
      <c r="M2784" s="4"/>
    </row>
    <row r="2785" spans="4:13" x14ac:dyDescent="0.25">
      <c r="D2785" s="4">
        <f t="shared" si="191"/>
        <v>278.19999999999476</v>
      </c>
      <c r="E2785" s="1">
        <v>306.29219999999998</v>
      </c>
      <c r="F2785" s="1">
        <v>159.9847</v>
      </c>
      <c r="G2785" s="1">
        <v>1.8706687784349405</v>
      </c>
      <c r="H2785" s="1">
        <v>4.9436297331259256E-6</v>
      </c>
      <c r="I2785" s="1">
        <v>0.81169229800436193</v>
      </c>
      <c r="J2785" s="4">
        <f t="shared" si="189"/>
        <v>129.77208581607636</v>
      </c>
      <c r="K2785" s="20">
        <f t="shared" si="190"/>
        <v>1.8445254727455258</v>
      </c>
      <c r="L2785" s="4">
        <f t="shared" si="192"/>
        <v>2.6143305689414698E-2</v>
      </c>
      <c r="M2785" s="4"/>
    </row>
    <row r="2786" spans="4:13" x14ac:dyDescent="0.25">
      <c r="D2786" s="4">
        <f t="shared" si="191"/>
        <v>278.29999999999478</v>
      </c>
      <c r="E2786" s="1">
        <v>306.3922</v>
      </c>
      <c r="F2786" s="1">
        <v>159.9847</v>
      </c>
      <c r="G2786" s="1">
        <v>1.8705563580527749</v>
      </c>
      <c r="H2786" s="1">
        <v>4.9391246905950536E-6</v>
      </c>
      <c r="I2786" s="1">
        <v>0.81172195978276074</v>
      </c>
      <c r="J2786" s="4">
        <f t="shared" si="189"/>
        <v>129.78239320620699</v>
      </c>
      <c r="K2786" s="20">
        <f t="shared" si="190"/>
        <v>1.8444847463461596</v>
      </c>
      <c r="L2786" s="4">
        <f t="shared" si="192"/>
        <v>2.6071611706615316E-2</v>
      </c>
      <c r="M2786" s="4"/>
    </row>
    <row r="2787" spans="4:13" x14ac:dyDescent="0.25">
      <c r="D2787" s="4">
        <f t="shared" si="191"/>
        <v>278.3999999999948</v>
      </c>
      <c r="E2787" s="1">
        <v>306.49220000000003</v>
      </c>
      <c r="F2787" s="1">
        <v>159.9847</v>
      </c>
      <c r="G2787" s="1">
        <v>1.8704233962693353</v>
      </c>
      <c r="H2787" s="1">
        <v>4.9346274182108022E-6</v>
      </c>
      <c r="I2787" s="1">
        <v>0.81175159453090429</v>
      </c>
      <c r="J2787" s="4">
        <f t="shared" si="189"/>
        <v>129.79269192700164</v>
      </c>
      <c r="K2787" s="20">
        <f t="shared" si="190"/>
        <v>1.844444165036685</v>
      </c>
      <c r="L2787" s="4">
        <f t="shared" si="192"/>
        <v>2.5979231232650335E-2</v>
      </c>
      <c r="M2787" s="4"/>
    </row>
    <row r="2788" spans="4:13" x14ac:dyDescent="0.25">
      <c r="D2788" s="4">
        <f t="shared" si="191"/>
        <v>278.49999999999483</v>
      </c>
      <c r="E2788" s="1">
        <v>306.59219999999999</v>
      </c>
      <c r="F2788" s="1">
        <v>159.9847</v>
      </c>
      <c r="G2788" s="1">
        <v>1.8702993516833482</v>
      </c>
      <c r="H2788" s="1">
        <v>4.9301378965032916E-6</v>
      </c>
      <c r="I2788" s="1">
        <v>0.81178120229541351</v>
      </c>
      <c r="J2788" s="4">
        <f t="shared" si="189"/>
        <v>129.80298199276066</v>
      </c>
      <c r="K2788" s="20">
        <f t="shared" si="190"/>
        <v>1.8444037282175541</v>
      </c>
      <c r="L2788" s="4">
        <f t="shared" si="192"/>
        <v>2.5895623465794104E-2</v>
      </c>
      <c r="M2788" s="4"/>
    </row>
    <row r="2789" spans="4:13" x14ac:dyDescent="0.25">
      <c r="D2789" s="4">
        <f t="shared" si="191"/>
        <v>278.59999999999485</v>
      </c>
      <c r="E2789" s="1">
        <v>306.69220000000001</v>
      </c>
      <c r="F2789" s="1">
        <v>159.9847</v>
      </c>
      <c r="G2789" s="1">
        <v>1.8702267402183799</v>
      </c>
      <c r="H2789" s="1">
        <v>4.9256561060662887E-6</v>
      </c>
      <c r="I2789" s="1">
        <v>0.81181078312279253</v>
      </c>
      <c r="J2789" s="4">
        <f t="shared" si="189"/>
        <v>129.81326341774997</v>
      </c>
      <c r="K2789" s="20">
        <f t="shared" si="190"/>
        <v>1.8443634352919389</v>
      </c>
      <c r="L2789" s="4">
        <f t="shared" si="192"/>
        <v>2.5863304926440955E-2</v>
      </c>
      <c r="M2789" s="4"/>
    </row>
    <row r="2790" spans="4:13" x14ac:dyDescent="0.25">
      <c r="D2790" s="4">
        <f t="shared" si="191"/>
        <v>278.69999999999487</v>
      </c>
      <c r="E2790" s="1">
        <v>306.79219999999998</v>
      </c>
      <c r="F2790" s="1">
        <v>159.9847</v>
      </c>
      <c r="G2790" s="1">
        <v>1.8701850204731569</v>
      </c>
      <c r="H2790" s="1">
        <v>4.9211820275565334E-6</v>
      </c>
      <c r="I2790" s="1">
        <v>0.81184033705942893</v>
      </c>
      <c r="J2790" s="4">
        <f t="shared" si="189"/>
        <v>129.82353621620069</v>
      </c>
      <c r="K2790" s="20">
        <f t="shared" si="190"/>
        <v>1.8443232856657248</v>
      </c>
      <c r="L2790" s="4">
        <f t="shared" si="192"/>
        <v>2.5861734807432146E-2</v>
      </c>
      <c r="M2790" s="4"/>
    </row>
    <row r="2791" spans="4:13" x14ac:dyDescent="0.25">
      <c r="D2791" s="4">
        <f t="shared" si="191"/>
        <v>278.7999999999949</v>
      </c>
      <c r="E2791" s="1">
        <v>306.8922</v>
      </c>
      <c r="F2791" s="1">
        <v>159.9847</v>
      </c>
      <c r="G2791" s="1">
        <v>1.8701143198362142</v>
      </c>
      <c r="H2791" s="1">
        <v>4.9167156416939912E-6</v>
      </c>
      <c r="I2791" s="1">
        <v>0.81186986415159423</v>
      </c>
      <c r="J2791" s="4">
        <f t="shared" si="189"/>
        <v>129.83380040230969</v>
      </c>
      <c r="K2791" s="20">
        <f t="shared" si="190"/>
        <v>1.8442832787474925</v>
      </c>
      <c r="L2791" s="4">
        <f t="shared" si="192"/>
        <v>2.5831041088721696E-2</v>
      </c>
      <c r="M2791" s="4"/>
    </row>
    <row r="2792" spans="4:13" x14ac:dyDescent="0.25">
      <c r="D2792" s="4">
        <f t="shared" si="191"/>
        <v>278.89999999999492</v>
      </c>
      <c r="E2792" s="1">
        <v>306.99220000000003</v>
      </c>
      <c r="F2792" s="1">
        <v>159.9847</v>
      </c>
      <c r="G2792" s="1">
        <v>1.8700007848043672</v>
      </c>
      <c r="H2792" s="1">
        <v>4.9122569292610889E-6</v>
      </c>
      <c r="I2792" s="1">
        <v>0.81189936444544442</v>
      </c>
      <c r="J2792" s="4">
        <f t="shared" si="189"/>
        <v>129.84405599023938</v>
      </c>
      <c r="K2792" s="20">
        <f t="shared" si="190"/>
        <v>1.8442434139485064</v>
      </c>
      <c r="L2792" s="4">
        <f t="shared" si="192"/>
        <v>2.5757370855860717E-2</v>
      </c>
      <c r="M2792" s="4"/>
    </row>
    <row r="2793" spans="4:13" x14ac:dyDescent="0.25">
      <c r="D2793" s="4">
        <f t="shared" si="191"/>
        <v>278.99999999999494</v>
      </c>
      <c r="E2793" s="1">
        <v>307.09219999999999</v>
      </c>
      <c r="F2793" s="1">
        <v>159.9847</v>
      </c>
      <c r="G2793" s="1">
        <v>1.869880561874431</v>
      </c>
      <c r="H2793" s="1">
        <v>4.9078058711029599E-6</v>
      </c>
      <c r="I2793" s="1">
        <v>0.81192883798701998</v>
      </c>
      <c r="J2793" s="4">
        <f t="shared" si="189"/>
        <v>129.854302994118</v>
      </c>
      <c r="K2793" s="20">
        <f t="shared" si="190"/>
        <v>1.8442036906827055</v>
      </c>
      <c r="L2793" s="4">
        <f t="shared" si="192"/>
        <v>2.5676871191725459E-2</v>
      </c>
      <c r="M2793" s="4"/>
    </row>
    <row r="2794" spans="4:13" x14ac:dyDescent="0.25">
      <c r="D2794" s="4">
        <f t="shared" si="191"/>
        <v>279.09999999999496</v>
      </c>
      <c r="E2794" s="1">
        <v>307.19220000000001</v>
      </c>
      <c r="F2794" s="1">
        <v>159.9847</v>
      </c>
      <c r="G2794" s="1">
        <v>1.8697649567788894</v>
      </c>
      <c r="H2794" s="1">
        <v>4.9033624481266751E-6</v>
      </c>
      <c r="I2794" s="1">
        <v>0.81195828482224663</v>
      </c>
      <c r="J2794" s="4">
        <f t="shared" si="189"/>
        <v>129.8645414280397</v>
      </c>
      <c r="K2794" s="20">
        <f t="shared" si="190"/>
        <v>1.8441641083666858</v>
      </c>
      <c r="L2794" s="4">
        <f t="shared" si="192"/>
        <v>2.5600848412203669E-2</v>
      </c>
      <c r="M2794" s="4"/>
    </row>
    <row r="2795" spans="4:13" x14ac:dyDescent="0.25">
      <c r="D2795" s="4">
        <f t="shared" si="191"/>
        <v>279.19999999999499</v>
      </c>
      <c r="E2795" s="1">
        <v>307.29219999999998</v>
      </c>
      <c r="F2795" s="1">
        <v>159.9847</v>
      </c>
      <c r="G2795" s="1">
        <v>1.8696388421292078</v>
      </c>
      <c r="H2795" s="1">
        <v>4.8989266413016286E-6</v>
      </c>
      <c r="I2795" s="1">
        <v>0.8119877049969354</v>
      </c>
      <c r="J2795" s="4">
        <f t="shared" si="189"/>
        <v>129.87477130606459</v>
      </c>
      <c r="K2795" s="20">
        <f t="shared" si="190"/>
        <v>1.8441246664196906</v>
      </c>
      <c r="L2795" s="4">
        <f t="shared" si="192"/>
        <v>2.5514175709517195E-2</v>
      </c>
      <c r="M2795" s="4"/>
    </row>
    <row r="2796" spans="4:13" x14ac:dyDescent="0.25">
      <c r="D2796" s="4">
        <f t="shared" si="191"/>
        <v>279.29999999999501</v>
      </c>
      <c r="E2796" s="1">
        <v>307.3922</v>
      </c>
      <c r="F2796" s="1">
        <v>159.9847</v>
      </c>
      <c r="G2796" s="1">
        <v>1.8695187784349403</v>
      </c>
      <c r="H2796" s="1">
        <v>4.8944984316586327E-6</v>
      </c>
      <c r="I2796" s="1">
        <v>0.81201709855678317</v>
      </c>
      <c r="J2796" s="4">
        <f t="shared" si="189"/>
        <v>129.8849926422188</v>
      </c>
      <c r="K2796" s="20">
        <f t="shared" si="190"/>
        <v>1.8440853642636006</v>
      </c>
      <c r="L2796" s="4">
        <f t="shared" si="192"/>
        <v>2.5433414171339708E-2</v>
      </c>
      <c r="M2796" s="4"/>
    </row>
    <row r="2797" spans="4:13" x14ac:dyDescent="0.25">
      <c r="D2797" s="4">
        <f t="shared" si="191"/>
        <v>279.39999999999503</v>
      </c>
      <c r="E2797" s="1">
        <v>307.49220000000003</v>
      </c>
      <c r="F2797" s="1">
        <v>159.9847</v>
      </c>
      <c r="G2797" s="1">
        <v>1.8694426637852588</v>
      </c>
      <c r="H2797" s="1">
        <v>4.8900778002899554E-6</v>
      </c>
      <c r="I2797" s="1">
        <v>0.81204646554737314</v>
      </c>
      <c r="J2797" s="4">
        <f t="shared" si="189"/>
        <v>129.89520545049487</v>
      </c>
      <c r="K2797" s="20">
        <f t="shared" si="190"/>
        <v>1.8440462013229151</v>
      </c>
      <c r="L2797" s="4">
        <f t="shared" si="192"/>
        <v>2.5396462462343727E-2</v>
      </c>
      <c r="M2797" s="4"/>
    </row>
    <row r="2798" spans="4:13" x14ac:dyDescent="0.25">
      <c r="D2798" s="4">
        <f t="shared" si="191"/>
        <v>279.49999999999505</v>
      </c>
      <c r="E2798" s="1">
        <v>307.59219999999999</v>
      </c>
      <c r="F2798" s="1">
        <v>159.9847</v>
      </c>
      <c r="G2798" s="1">
        <v>1.869422918562329</v>
      </c>
      <c r="H2798" s="1">
        <v>4.8856647283493609E-6</v>
      </c>
      <c r="I2798" s="1">
        <v>0.81207580601417484</v>
      </c>
      <c r="J2798" s="4">
        <f t="shared" si="189"/>
        <v>129.90540974485143</v>
      </c>
      <c r="K2798" s="20">
        <f t="shared" si="190"/>
        <v>1.844007177024745</v>
      </c>
      <c r="L2798" s="4">
        <f t="shared" si="192"/>
        <v>2.5415741537583969E-2</v>
      </c>
      <c r="M2798" s="4"/>
    </row>
    <row r="2799" spans="4:13" x14ac:dyDescent="0.25">
      <c r="D2799" s="4">
        <f t="shared" si="191"/>
        <v>279.59999999999508</v>
      </c>
      <c r="E2799" s="1">
        <v>307.69220000000001</v>
      </c>
      <c r="F2799" s="1">
        <v>159.9847</v>
      </c>
      <c r="G2799" s="1">
        <v>1.869455402638762</v>
      </c>
      <c r="H2799" s="1">
        <v>4.881259197051455E-6</v>
      </c>
      <c r="I2799" s="1">
        <v>0.81210512000254498</v>
      </c>
      <c r="J2799" s="4">
        <f t="shared" si="189"/>
        <v>129.91560553921366</v>
      </c>
      <c r="K2799" s="20">
        <f t="shared" si="190"/>
        <v>1.8439682907987989</v>
      </c>
      <c r="L2799" s="4">
        <f t="shared" si="192"/>
        <v>2.5487111839963106E-2</v>
      </c>
      <c r="M2799" s="4"/>
    </row>
    <row r="2800" spans="4:13" x14ac:dyDescent="0.25">
      <c r="D2800" s="4">
        <f t="shared" si="191"/>
        <v>279.6999999999951</v>
      </c>
      <c r="E2800" s="1">
        <v>307.79219999999998</v>
      </c>
      <c r="F2800" s="1">
        <v>159.9846</v>
      </c>
      <c r="G2800" s="1">
        <v>1.8694964854413099</v>
      </c>
      <c r="H2800" s="1">
        <v>4.8767082025704175E-6</v>
      </c>
      <c r="I2800" s="1">
        <v>0.81213440755772726</v>
      </c>
      <c r="J2800" s="4">
        <f t="shared" si="189"/>
        <v>129.92579284747319</v>
      </c>
      <c r="K2800" s="20">
        <f t="shared" si="190"/>
        <v>1.8439283094173085</v>
      </c>
      <c r="L2800" s="4">
        <f t="shared" si="192"/>
        <v>2.556817602400141E-2</v>
      </c>
      <c r="M2800" s="4"/>
    </row>
    <row r="2801" spans="4:13" x14ac:dyDescent="0.25">
      <c r="D2801" s="4">
        <f t="shared" si="191"/>
        <v>279.79999999999512</v>
      </c>
      <c r="E2801" s="1">
        <v>307.8922</v>
      </c>
      <c r="F2801" s="1">
        <v>159.98439999999999</v>
      </c>
      <c r="G2801" s="1">
        <v>1.8695687784349404</v>
      </c>
      <c r="H2801" s="1">
        <v>4.872012260859044E-6</v>
      </c>
      <c r="I2801" s="1">
        <v>0.81216366780694271</v>
      </c>
      <c r="J2801" s="4">
        <f t="shared" si="189"/>
        <v>129.93597136417156</v>
      </c>
      <c r="K2801" s="20">
        <f t="shared" si="190"/>
        <v>1.8438872439315739</v>
      </c>
      <c r="L2801" s="4">
        <f t="shared" si="192"/>
        <v>2.5681534503366521E-2</v>
      </c>
      <c r="M2801" s="4"/>
    </row>
    <row r="2802" spans="4:13" x14ac:dyDescent="0.25">
      <c r="D2802" s="4">
        <f t="shared" si="191"/>
        <v>279.89999999999515</v>
      </c>
      <c r="E2802" s="1">
        <v>307.99220000000003</v>
      </c>
      <c r="F2802" s="1">
        <v>159.98439999999999</v>
      </c>
      <c r="G2802" s="1">
        <v>1.8696905937215644</v>
      </c>
      <c r="H2802" s="1">
        <v>4.8676300344690293E-6</v>
      </c>
      <c r="I2802" s="1">
        <v>0.81219289988050791</v>
      </c>
      <c r="J2802" s="4">
        <f t="shared" si="189"/>
        <v>129.94614078484418</v>
      </c>
      <c r="K2802" s="20">
        <f t="shared" si="190"/>
        <v>1.8438487821875549</v>
      </c>
      <c r="L2802" s="4">
        <f t="shared" si="192"/>
        <v>2.5841811534009551E-2</v>
      </c>
      <c r="M2802" s="4"/>
    </row>
    <row r="2803" spans="4:13" x14ac:dyDescent="0.25">
      <c r="D2803" s="4">
        <f t="shared" si="191"/>
        <v>279.99999999999517</v>
      </c>
      <c r="E2803" s="1">
        <v>308.09219999999999</v>
      </c>
      <c r="F2803" s="1">
        <v>159.98439999999999</v>
      </c>
      <c r="G2803" s="1">
        <v>1.8697878867151951</v>
      </c>
      <c r="H2803" s="1">
        <v>4.8632552722049719E-6</v>
      </c>
      <c r="I2803" s="1">
        <v>0.81222210566071473</v>
      </c>
      <c r="J2803" s="4">
        <f t="shared" si="189"/>
        <v>129.95630176241653</v>
      </c>
      <c r="K2803" s="20">
        <f t="shared" si="190"/>
        <v>1.8438104562027839</v>
      </c>
      <c r="L2803" s="4">
        <f t="shared" si="192"/>
        <v>2.5977430512411193E-2</v>
      </c>
      <c r="M2803" s="4"/>
    </row>
    <row r="2804" spans="4:13" x14ac:dyDescent="0.25">
      <c r="D2804" s="4">
        <f t="shared" si="191"/>
        <v>280.09999999999519</v>
      </c>
      <c r="E2804" s="1">
        <v>308.19220000000001</v>
      </c>
      <c r="F2804" s="1">
        <v>159.98439999999999</v>
      </c>
      <c r="G2804" s="1">
        <v>1.8698557211100997</v>
      </c>
      <c r="H2804" s="1">
        <v>4.8588879555891358E-6</v>
      </c>
      <c r="I2804" s="1">
        <v>0.81225128519234802</v>
      </c>
      <c r="J2804" s="4">
        <f t="shared" si="189"/>
        <v>129.96645431064397</v>
      </c>
      <c r="K2804" s="20">
        <f t="shared" si="190"/>
        <v>1.8437722654200404</v>
      </c>
      <c r="L2804" s="4">
        <f t="shared" si="192"/>
        <v>2.6083455690059321E-2</v>
      </c>
      <c r="M2804" s="4"/>
    </row>
    <row r="2805" spans="4:13" x14ac:dyDescent="0.25">
      <c r="D2805" s="4">
        <f t="shared" si="191"/>
        <v>280.19999999999521</v>
      </c>
      <c r="E2805" s="1">
        <v>308.29219999999998</v>
      </c>
      <c r="F2805" s="1">
        <v>159.98439999999999</v>
      </c>
      <c r="G2805" s="1">
        <v>1.8699343835304818</v>
      </c>
      <c r="H2805" s="1">
        <v>4.8545280662035444E-6</v>
      </c>
      <c r="I2805" s="1">
        <v>0.81228043852008158</v>
      </c>
      <c r="J2805" s="4">
        <f t="shared" si="189"/>
        <v>129.97659844324855</v>
      </c>
      <c r="K2805" s="20">
        <f t="shared" si="190"/>
        <v>1.8437342092846294</v>
      </c>
      <c r="L2805" s="4">
        <f t="shared" si="192"/>
        <v>2.6200174245852415E-2</v>
      </c>
      <c r="M2805" s="4"/>
    </row>
    <row r="2806" spans="4:13" x14ac:dyDescent="0.25">
      <c r="D2806" s="4">
        <f t="shared" si="191"/>
        <v>280.29999999999524</v>
      </c>
      <c r="E2806" s="1">
        <v>308.3922</v>
      </c>
      <c r="F2806" s="1">
        <v>159.98439999999999</v>
      </c>
      <c r="G2806" s="1">
        <v>1.8700784918107365</v>
      </c>
      <c r="H2806" s="1">
        <v>4.8501755856892591E-6</v>
      </c>
      <c r="I2806" s="1">
        <v>0.81230956568847879</v>
      </c>
      <c r="J2806" s="4">
        <f t="shared" si="189"/>
        <v>129.98673417391979</v>
      </c>
      <c r="K2806" s="20">
        <f t="shared" si="190"/>
        <v>1.8436962872443672</v>
      </c>
      <c r="L2806" s="4">
        <f t="shared" si="192"/>
        <v>2.6382204566369305E-2</v>
      </c>
      <c r="M2806" s="4"/>
    </row>
    <row r="2807" spans="4:13" x14ac:dyDescent="0.25">
      <c r="D2807" s="4">
        <f t="shared" si="191"/>
        <v>280.39999999999526</v>
      </c>
      <c r="E2807" s="1">
        <v>308.49220000000003</v>
      </c>
      <c r="F2807" s="1">
        <v>159.98439999999999</v>
      </c>
      <c r="G2807" s="1">
        <v>1.8702374090081888</v>
      </c>
      <c r="H2807" s="1">
        <v>4.8458304957465016E-6</v>
      </c>
      <c r="I2807" s="1">
        <v>0.81233866674199295</v>
      </c>
      <c r="J2807" s="4">
        <f t="shared" si="189"/>
        <v>129.99686151631437</v>
      </c>
      <c r="K2807" s="20">
        <f t="shared" si="190"/>
        <v>1.8436584987495701</v>
      </c>
      <c r="L2807" s="4">
        <f t="shared" si="192"/>
        <v>2.6578910258618693E-2</v>
      </c>
      <c r="M2807" s="4"/>
    </row>
    <row r="2808" spans="4:13" x14ac:dyDescent="0.25">
      <c r="D2808" s="4">
        <f t="shared" si="191"/>
        <v>280.49999999999528</v>
      </c>
      <c r="E2808" s="1">
        <v>308.59219999999999</v>
      </c>
      <c r="F2808" s="1">
        <v>159.98439999999999</v>
      </c>
      <c r="G2808" s="1">
        <v>1.8703915491355771</v>
      </c>
      <c r="H2808" s="1">
        <v>4.8414927781344902E-6</v>
      </c>
      <c r="I2808" s="1">
        <v>0.8123677417249674</v>
      </c>
      <c r="J2808" s="4">
        <f t="shared" si="189"/>
        <v>130.00698048405624</v>
      </c>
      <c r="K2808" s="20">
        <f t="shared" si="190"/>
        <v>1.8436208432530432</v>
      </c>
      <c r="L2808" s="4">
        <f t="shared" si="192"/>
        <v>2.6770705882533941E-2</v>
      </c>
      <c r="M2808" s="4"/>
    </row>
    <row r="2809" spans="4:13" x14ac:dyDescent="0.25">
      <c r="D2809" s="4">
        <f t="shared" si="191"/>
        <v>280.5999999999953</v>
      </c>
      <c r="E2809" s="1">
        <v>308.69220000000001</v>
      </c>
      <c r="F2809" s="1">
        <v>159.98439999999999</v>
      </c>
      <c r="G2809" s="1">
        <v>1.8705006255686984</v>
      </c>
      <c r="H2809" s="1">
        <v>4.837162414670775E-6</v>
      </c>
      <c r="I2809" s="1">
        <v>0.81239679068163617</v>
      </c>
      <c r="J2809" s="4">
        <f t="shared" si="189"/>
        <v>130.01709109073701</v>
      </c>
      <c r="K2809" s="20">
        <f t="shared" si="190"/>
        <v>1.843583320210068</v>
      </c>
      <c r="L2809" s="4">
        <f t="shared" si="192"/>
        <v>2.6917305358630461E-2</v>
      </c>
      <c r="M2809" s="4"/>
    </row>
    <row r="2810" spans="4:13" x14ac:dyDescent="0.25">
      <c r="D2810" s="4">
        <f t="shared" si="191"/>
        <v>280.69999999999533</v>
      </c>
      <c r="E2810" s="1">
        <v>308.79219999999998</v>
      </c>
      <c r="F2810" s="1">
        <v>159.98439999999999</v>
      </c>
      <c r="G2810" s="1">
        <v>1.8706090650591443</v>
      </c>
      <c r="H2810" s="1">
        <v>4.8328393872313081E-6</v>
      </c>
      <c r="I2810" s="1">
        <v>0.81242581365612421</v>
      </c>
      <c r="J2810" s="4">
        <f t="shared" si="189"/>
        <v>130.02719334991571</v>
      </c>
      <c r="K2810" s="20">
        <f t="shared" si="190"/>
        <v>1.8435459290783911</v>
      </c>
      <c r="L2810" s="4">
        <f t="shared" si="192"/>
        <v>2.7063135980753161E-2</v>
      </c>
      <c r="M2810" s="4"/>
    </row>
    <row r="2811" spans="4:13" x14ac:dyDescent="0.25">
      <c r="D2811" s="4">
        <f t="shared" si="191"/>
        <v>280.79999999999535</v>
      </c>
      <c r="E2811" s="1">
        <v>308.8922</v>
      </c>
      <c r="F2811" s="1">
        <v>159.98439999999999</v>
      </c>
      <c r="G2811" s="1">
        <v>1.8707862943585072</v>
      </c>
      <c r="H2811" s="1">
        <v>4.8285236777504575E-6</v>
      </c>
      <c r="I2811" s="1">
        <v>0.81245481069244763</v>
      </c>
      <c r="J2811" s="4">
        <f t="shared" si="189"/>
        <v>130.03728727511913</v>
      </c>
      <c r="K2811" s="20">
        <f t="shared" si="190"/>
        <v>1.8435086693182126</v>
      </c>
      <c r="L2811" s="4">
        <f t="shared" si="192"/>
        <v>2.7277625040294629E-2</v>
      </c>
      <c r="M2811" s="4"/>
    </row>
    <row r="2812" spans="4:13" x14ac:dyDescent="0.25">
      <c r="D2812" s="4">
        <f t="shared" si="191"/>
        <v>280.89999999999537</v>
      </c>
      <c r="E2812" s="1">
        <v>308.99220000000003</v>
      </c>
      <c r="F2812" s="1">
        <v>159.98439999999999</v>
      </c>
      <c r="G2812" s="1">
        <v>1.8710041287534116</v>
      </c>
      <c r="H2812" s="1">
        <v>4.824215268220161E-6</v>
      </c>
      <c r="I2812" s="1">
        <v>0.81248378183451408</v>
      </c>
      <c r="J2812" s="4">
        <f t="shared" si="189"/>
        <v>130.04737287984167</v>
      </c>
      <c r="K2812" s="20">
        <f t="shared" si="190"/>
        <v>1.8434715403921744</v>
      </c>
      <c r="L2812" s="4">
        <f t="shared" si="192"/>
        <v>2.7532588361237176E-2</v>
      </c>
      <c r="M2812" s="4"/>
    </row>
    <row r="2813" spans="4:13" x14ac:dyDescent="0.25">
      <c r="D2813" s="4">
        <f t="shared" si="191"/>
        <v>280.9999999999954</v>
      </c>
      <c r="E2813" s="1">
        <v>309.09219999999999</v>
      </c>
      <c r="F2813" s="1">
        <v>159.98439999999999</v>
      </c>
      <c r="G2813" s="1">
        <v>1.8711802434030933</v>
      </c>
      <c r="H2813" s="1">
        <v>4.8199141406903033E-6</v>
      </c>
      <c r="I2813" s="1">
        <v>0.81251272712612344</v>
      </c>
      <c r="J2813" s="4">
        <f t="shared" si="189"/>
        <v>130.05745017754592</v>
      </c>
      <c r="K2813" s="20">
        <f t="shared" si="190"/>
        <v>1.8434345417653486</v>
      </c>
      <c r="L2813" s="4">
        <f t="shared" si="192"/>
        <v>2.7745701637744702E-2</v>
      </c>
      <c r="M2813" s="4"/>
    </row>
  </sheetData>
  <mergeCells count="3">
    <mergeCell ref="E1:I1"/>
    <mergeCell ref="X1:AB1"/>
    <mergeCell ref="AE1:A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2432"/>
  <sheetViews>
    <sheetView workbookViewId="0">
      <selection activeCell="B19" sqref="B19"/>
    </sheetView>
  </sheetViews>
  <sheetFormatPr defaultRowHeight="15" x14ac:dyDescent="0.25"/>
  <cols>
    <col min="2" max="2" width="10.7109375" bestFit="1" customWidth="1"/>
    <col min="11" max="11" width="10.7109375" bestFit="1" customWidth="1"/>
    <col min="18" max="18" width="12.5703125" bestFit="1" customWidth="1"/>
    <col min="19" max="20" width="12.5703125" customWidth="1"/>
    <col min="21" max="22" width="12" bestFit="1" customWidth="1"/>
    <col min="23" max="23" width="12" customWidth="1"/>
  </cols>
  <sheetData>
    <row r="1" spans="1:35" x14ac:dyDescent="0.25">
      <c r="A1" s="4"/>
      <c r="B1" s="4"/>
      <c r="C1" s="4"/>
      <c r="D1" s="4"/>
      <c r="E1" s="29" t="s">
        <v>20</v>
      </c>
      <c r="F1" s="29"/>
      <c r="G1" s="29"/>
      <c r="H1" s="29"/>
      <c r="I1" s="29"/>
      <c r="J1" s="4"/>
      <c r="K1" s="4"/>
      <c r="L1" s="29"/>
      <c r="M1" s="29"/>
      <c r="N1" s="29"/>
      <c r="O1" s="29"/>
      <c r="P1" s="29"/>
      <c r="Q1" s="29"/>
      <c r="R1" t="s">
        <v>46</v>
      </c>
      <c r="U1">
        <v>180</v>
      </c>
    </row>
    <row r="2" spans="1:35" x14ac:dyDescent="0.25">
      <c r="A2" s="5" t="s">
        <v>1</v>
      </c>
      <c r="B2" s="5">
        <f>'890_160'!B2</f>
        <v>-14</v>
      </c>
      <c r="C2" s="4"/>
      <c r="D2" s="4" t="s">
        <v>2</v>
      </c>
      <c r="E2" s="6" t="s">
        <v>21</v>
      </c>
      <c r="F2" s="4" t="s">
        <v>3</v>
      </c>
      <c r="G2" s="4" t="s">
        <v>4</v>
      </c>
      <c r="H2" s="4" t="s">
        <v>5</v>
      </c>
      <c r="I2" s="4" t="s">
        <v>6</v>
      </c>
      <c r="J2" s="6" t="s">
        <v>22</v>
      </c>
      <c r="K2" s="6" t="s">
        <v>4</v>
      </c>
      <c r="L2" s="4">
        <f>SUM(L13:L2432)</f>
        <v>14.599284992148799</v>
      </c>
      <c r="M2" s="4"/>
      <c r="N2" s="4"/>
      <c r="O2" s="4"/>
      <c r="P2" t="s">
        <v>36</v>
      </c>
      <c r="Q2" t="s">
        <v>6</v>
      </c>
      <c r="R2" t="s">
        <v>40</v>
      </c>
      <c r="U2" t="s">
        <v>42</v>
      </c>
      <c r="V2" t="s">
        <v>55</v>
      </c>
      <c r="W2" t="s">
        <v>50</v>
      </c>
      <c r="X2" t="s">
        <v>43</v>
      </c>
      <c r="Y2" t="s">
        <v>40</v>
      </c>
      <c r="AA2" t="s">
        <v>36</v>
      </c>
      <c r="AB2" t="s">
        <v>4</v>
      </c>
      <c r="AC2" t="s">
        <v>63</v>
      </c>
    </row>
    <row r="3" spans="1:35" x14ac:dyDescent="0.25">
      <c r="A3" s="5" t="s">
        <v>7</v>
      </c>
      <c r="B3" s="5">
        <f>'890_160'!B3</f>
        <v>214</v>
      </c>
      <c r="C3" s="4"/>
      <c r="D3" s="4">
        <v>0</v>
      </c>
      <c r="E3" s="4">
        <v>20.09216</v>
      </c>
      <c r="F3" s="4">
        <v>179.91679999999999</v>
      </c>
      <c r="G3" s="4">
        <v>2.240010064255828</v>
      </c>
      <c r="H3" s="4">
        <v>4.1119000486280738E-5</v>
      </c>
      <c r="I3" s="4">
        <v>2.6290721699854767E-2</v>
      </c>
      <c r="J3" s="4">
        <f>$B$2+($B$3-$B$2)*$B$4*I3/(1-(1-$B$4)*I3)</f>
        <v>-11.587961116380356</v>
      </c>
      <c r="K3" s="20">
        <f>$B$19+$B$20*I3+$B$21*F3+($B$22+$B$23*F3-$B$19-$B$20*I3-$B$21*F3)/(1+EXP($B$24*(F3-J3-$B$25-$B$26*F3)))</f>
        <v>2.0345985652903766</v>
      </c>
      <c r="L3" s="4"/>
      <c r="M3" s="4"/>
      <c r="N3" s="4"/>
      <c r="O3" s="4">
        <v>174.55907164474999</v>
      </c>
      <c r="P3">
        <v>12.929600000000001</v>
      </c>
      <c r="Q3">
        <v>4.7177142937489341E-2</v>
      </c>
      <c r="R3">
        <v>0.16050622937037601</v>
      </c>
      <c r="S3">
        <f>R3/3.5^2</f>
        <v>1.3102549336357225E-2</v>
      </c>
      <c r="T3">
        <f>S3*3.25^2</f>
        <v>0.1383956773652732</v>
      </c>
      <c r="U3">
        <f>T3/2224</f>
        <v>6.2228272196615644E-5</v>
      </c>
      <c r="V3">
        <f>U3/1110</f>
        <v>5.6061506483437521E-8</v>
      </c>
      <c r="X3" s="25">
        <f>interpolate($D$3:$D$2813,$K$3:$K$2813,P3)*1000</f>
        <v>2038.8779032920881</v>
      </c>
      <c r="Y3">
        <f>X3*V3*W3</f>
        <v>0</v>
      </c>
      <c r="AA3">
        <v>0</v>
      </c>
      <c r="AB3">
        <f>interpolate($D$3:$D$2432,$K$3:$K$2432,AA3)</f>
        <v>2.0345985652903766</v>
      </c>
      <c r="AC3">
        <f>interpolate($D$3:$D$2432,$G$3:$G$2432,AA3)</f>
        <v>2.240010064255828</v>
      </c>
    </row>
    <row r="4" spans="1:35" x14ac:dyDescent="0.25">
      <c r="A4" s="5" t="s">
        <v>8</v>
      </c>
      <c r="B4" s="5">
        <f>'890_160'!B4</f>
        <v>0.39600000000000002</v>
      </c>
      <c r="C4" s="4"/>
      <c r="D4" s="4">
        <v>0.10000000000000142</v>
      </c>
      <c r="E4" s="4">
        <v>20.192160000000001</v>
      </c>
      <c r="F4" s="4">
        <v>179.92670000000001</v>
      </c>
      <c r="G4" s="4">
        <v>2.0773552525403467</v>
      </c>
      <c r="H4" s="4">
        <v>4.1459588942579781E-5</v>
      </c>
      <c r="I4" s="4">
        <v>2.6537435702772456E-2</v>
      </c>
      <c r="J4" s="4">
        <f t="shared" ref="J4:J67" si="0">$B$2+($B$3-$B$2)*$B$4*I4/(1-(1-$B$4)*I4)</f>
        <v>-11.564957658405632</v>
      </c>
      <c r="K4" s="20">
        <f t="shared" ref="K4:K67" si="1">$B$19+$B$20*I4+$B$21*F4+($B$22+$B$23*F4-$B$19-$B$20*I4-$B$21*F4)/(1+EXP($B$24*(F4-J4-$B$25-$B$26*F4)))</f>
        <v>2.0346186591258841</v>
      </c>
      <c r="L4" s="4"/>
      <c r="M4" s="4"/>
      <c r="N4" s="4"/>
      <c r="O4" s="4">
        <v>174.60152470715002</v>
      </c>
      <c r="P4">
        <v>16.39245</v>
      </c>
      <c r="Q4">
        <v>5.9479391285628763E-2</v>
      </c>
      <c r="R4">
        <v>0.1621416575056715</v>
      </c>
      <c r="S4">
        <f t="shared" ref="S4:S48" si="2">R4/3.5^2</f>
        <v>1.3236053673932368E-2</v>
      </c>
      <c r="T4">
        <f t="shared" ref="T4:T48" si="3">S4*3.25^2</f>
        <v>0.13980581693091063</v>
      </c>
      <c r="U4">
        <f t="shared" ref="U4:U48" si="4">T4/2224</f>
        <v>6.2862327756704422E-5</v>
      </c>
      <c r="V4">
        <f t="shared" ref="V4:V48" si="5">U4/1110</f>
        <v>5.6632727708742726E-8</v>
      </c>
      <c r="W4" s="25">
        <f>$B$48/(1+$B$49*(O4-O3)-$B$50*(Q4-Q3))</f>
        <v>1131.2186519236948</v>
      </c>
      <c r="X4" s="25">
        <f t="shared" ref="X4:X48" si="6">interpolate($D$3:$D$2813,$K$3:$K$2813,P4)*1000</f>
        <v>2040.7553730619586</v>
      </c>
      <c r="Y4">
        <f t="shared" ref="Y4:Y48" si="7">X4*V4*W4</f>
        <v>0.13073894792087914</v>
      </c>
      <c r="AA4">
        <f>AA3+7</f>
        <v>7</v>
      </c>
      <c r="AB4">
        <f t="shared" ref="AB4:AB37" si="8">interpolate($D$3:$D$2432,$K$3:$K$2432,AA4)</f>
        <v>2.0364465028202412</v>
      </c>
      <c r="AC4">
        <f t="shared" ref="AC4:AC37" si="9">interpolate($D$3:$D$2432,$G$3:$G$2432,AA4)</f>
        <v>2.0336481395696353</v>
      </c>
    </row>
    <row r="5" spans="1:35" x14ac:dyDescent="0.25">
      <c r="A5" s="4" t="s">
        <v>9</v>
      </c>
      <c r="B5" s="5">
        <f>'890_160'!B5</f>
        <v>219270.37618896662</v>
      </c>
      <c r="C5" s="4"/>
      <c r="D5" s="4">
        <v>0.19999999999999929</v>
      </c>
      <c r="E5" s="4">
        <v>20.292159999999999</v>
      </c>
      <c r="F5" s="4">
        <v>179.9348</v>
      </c>
      <c r="G5" s="4">
        <v>1.9625663404064557</v>
      </c>
      <c r="H5" s="4">
        <v>4.1799339575890611E-5</v>
      </c>
      <c r="I5" s="4">
        <v>2.6786193236427929E-2</v>
      </c>
      <c r="J5" s="4">
        <f t="shared" si="0"/>
        <v>-11.541756607621011</v>
      </c>
      <c r="K5" s="20">
        <f t="shared" si="1"/>
        <v>2.0346389193985215</v>
      </c>
      <c r="L5" s="4"/>
      <c r="M5" s="4"/>
      <c r="N5" s="4"/>
      <c r="O5" s="4">
        <v>174.83692917575002</v>
      </c>
      <c r="P5">
        <v>19.85455</v>
      </c>
      <c r="Q5">
        <v>7.424406284371185E-2</v>
      </c>
      <c r="R5">
        <v>0.164503043248379</v>
      </c>
      <c r="S5">
        <f t="shared" si="2"/>
        <v>1.342881985701053E-2</v>
      </c>
      <c r="T5">
        <f t="shared" si="3"/>
        <v>0.14184190973967373</v>
      </c>
      <c r="U5">
        <f t="shared" si="4"/>
        <v>6.3777837113162652E-5</v>
      </c>
      <c r="V5">
        <f t="shared" si="5"/>
        <v>5.7457510912759144E-8</v>
      </c>
      <c r="W5" s="25">
        <f t="shared" ref="W5:W48" si="10">$B$48/(1+$B$49*(O5-O4)-$B$50*(Q5-Q4))</f>
        <v>1131.4367725665149</v>
      </c>
      <c r="X5" s="25">
        <f t="shared" si="6"/>
        <v>2043.0128002799165</v>
      </c>
      <c r="Y5">
        <f t="shared" si="7"/>
        <v>0.13281532380438735</v>
      </c>
      <c r="AA5">
        <f t="shared" ref="AA5:AA37" si="11">AA4+7</f>
        <v>14</v>
      </c>
      <c r="AB5">
        <f t="shared" si="8"/>
        <v>2.039419426981643</v>
      </c>
      <c r="AC5">
        <f t="shared" si="9"/>
        <v>2.0359452106993423</v>
      </c>
    </row>
    <row r="6" spans="1:35" x14ac:dyDescent="0.25">
      <c r="A6" s="4" t="s">
        <v>10</v>
      </c>
      <c r="B6" s="5">
        <f>'890_160'!B6</f>
        <v>72357.208806721057</v>
      </c>
      <c r="C6" s="4"/>
      <c r="D6" s="4">
        <v>0.30000000000000071</v>
      </c>
      <c r="E6" s="4">
        <v>20.392160000000001</v>
      </c>
      <c r="F6" s="4">
        <v>179.94139999999999</v>
      </c>
      <c r="G6" s="4">
        <v>1.9062475119545725</v>
      </c>
      <c r="H6" s="4">
        <v>4.2138696335290687E-5</v>
      </c>
      <c r="I6" s="4">
        <v>2.7036989273883278E-2</v>
      </c>
      <c r="J6" s="4">
        <f t="shared" si="0"/>
        <v>-11.518358255213435</v>
      </c>
      <c r="K6" s="20">
        <f t="shared" si="1"/>
        <v>2.0346593456988651</v>
      </c>
      <c r="L6" s="4"/>
      <c r="M6" s="4"/>
      <c r="N6" s="4"/>
      <c r="O6" s="4">
        <v>175.47184359574999</v>
      </c>
      <c r="P6">
        <v>23.322400000000002</v>
      </c>
      <c r="Q6">
        <v>9.1865710315146787E-2</v>
      </c>
      <c r="R6">
        <v>0.16344616488972802</v>
      </c>
      <c r="S6">
        <f t="shared" si="2"/>
        <v>1.3342544072630859E-2</v>
      </c>
      <c r="T6">
        <f t="shared" si="3"/>
        <v>0.14093062176716345</v>
      </c>
      <c r="U6">
        <f t="shared" si="4"/>
        <v>6.3368085326961988E-5</v>
      </c>
      <c r="V6">
        <f t="shared" si="5"/>
        <v>5.7088365159425215E-8</v>
      </c>
      <c r="W6" s="25">
        <f t="shared" si="10"/>
        <v>1131.6650648403606</v>
      </c>
      <c r="X6" s="25">
        <f t="shared" si="6"/>
        <v>2045.6762151074904</v>
      </c>
      <c r="Y6">
        <f t="shared" si="7"/>
        <v>0.13216072461535047</v>
      </c>
      <c r="AA6">
        <f t="shared" si="11"/>
        <v>21</v>
      </c>
      <c r="AB6">
        <f t="shared" si="8"/>
        <v>2.0438474187639684</v>
      </c>
      <c r="AC6">
        <f t="shared" si="9"/>
        <v>2.0346272153022293</v>
      </c>
    </row>
    <row r="7" spans="1:35" x14ac:dyDescent="0.25">
      <c r="A7" s="4" t="s">
        <v>11</v>
      </c>
      <c r="B7" s="5">
        <f>'890_160'!B7</f>
        <v>1.1095202317610435</v>
      </c>
      <c r="C7" s="4"/>
      <c r="D7" s="4">
        <v>0.39999999999999858</v>
      </c>
      <c r="E7" s="4">
        <v>20.492159999999998</v>
      </c>
      <c r="F7" s="4">
        <v>179.94730000000001</v>
      </c>
      <c r="G7" s="4">
        <v>1.9000213613269574</v>
      </c>
      <c r="H7" s="4">
        <v>4.2479023833637027E-5</v>
      </c>
      <c r="I7" s="4">
        <v>2.7289821451895017E-2</v>
      </c>
      <c r="J7" s="4">
        <f t="shared" si="0"/>
        <v>-11.494762642725826</v>
      </c>
      <c r="K7" s="20">
        <f t="shared" si="1"/>
        <v>2.0346799378344387</v>
      </c>
      <c r="L7" s="4"/>
      <c r="M7" s="4"/>
      <c r="N7" s="4"/>
      <c r="O7" s="4">
        <v>175.69592073259997</v>
      </c>
      <c r="P7">
        <v>26.788699999999999</v>
      </c>
      <c r="Q7">
        <v>0.11263932154434034</v>
      </c>
      <c r="R7">
        <v>0.16460161872732898</v>
      </c>
      <c r="S7">
        <f t="shared" si="2"/>
        <v>1.3436866834883999E-2</v>
      </c>
      <c r="T7">
        <f t="shared" si="3"/>
        <v>0.14192690594346224</v>
      </c>
      <c r="U7">
        <f t="shared" si="4"/>
        <v>6.3816054830693453E-5</v>
      </c>
      <c r="V7">
        <f t="shared" si="5"/>
        <v>5.7491941288913019E-8</v>
      </c>
      <c r="W7" s="25">
        <f t="shared" si="10"/>
        <v>1132.0377450850685</v>
      </c>
      <c r="X7" s="25">
        <f t="shared" si="6"/>
        <v>2048.7449104198863</v>
      </c>
      <c r="Y7">
        <f t="shared" si="7"/>
        <v>0.13333856247853543</v>
      </c>
      <c r="AA7">
        <f t="shared" si="11"/>
        <v>28</v>
      </c>
      <c r="AB7">
        <f t="shared" si="8"/>
        <v>2.0499099093753785</v>
      </c>
      <c r="AC7">
        <f t="shared" si="9"/>
        <v>2.0368531295308903</v>
      </c>
    </row>
    <row r="8" spans="1:35" x14ac:dyDescent="0.25">
      <c r="A8" s="4" t="s">
        <v>12</v>
      </c>
      <c r="B8" s="5">
        <f>'890_160'!B8</f>
        <v>0.86831446482375996</v>
      </c>
      <c r="C8" s="4"/>
      <c r="D8" s="4">
        <v>0.5</v>
      </c>
      <c r="E8" s="4">
        <v>20.59216</v>
      </c>
      <c r="F8" s="4">
        <v>179.95249999999999</v>
      </c>
      <c r="G8" s="4">
        <v>1.9282483487746562</v>
      </c>
      <c r="H8" s="4">
        <v>4.2820290941213531E-5</v>
      </c>
      <c r="I8" s="4">
        <v>2.7544695594896841E-2</v>
      </c>
      <c r="J8" s="4">
        <f t="shared" si="0"/>
        <v>-11.470969045908518</v>
      </c>
      <c r="K8" s="20">
        <f t="shared" si="1"/>
        <v>2.0347006962796184</v>
      </c>
      <c r="L8" s="4"/>
      <c r="M8" s="4"/>
      <c r="N8" s="4"/>
      <c r="O8" s="4">
        <v>175.59874622300001</v>
      </c>
      <c r="P8">
        <v>30.252499999999998</v>
      </c>
      <c r="Q8">
        <v>0.13683380492681579</v>
      </c>
      <c r="R8">
        <v>0.16520582125326799</v>
      </c>
      <c r="S8">
        <f t="shared" si="2"/>
        <v>1.3486189490062693E-2</v>
      </c>
      <c r="T8">
        <f t="shared" si="3"/>
        <v>0.14244787648878718</v>
      </c>
      <c r="U8">
        <f t="shared" si="4"/>
        <v>6.4050304176612946E-5</v>
      </c>
      <c r="V8">
        <f t="shared" si="5"/>
        <v>5.7702976735687339E-8</v>
      </c>
      <c r="W8" s="25">
        <f t="shared" si="10"/>
        <v>1132.4248174950205</v>
      </c>
      <c r="X8" s="25">
        <f t="shared" si="6"/>
        <v>2052.1969358520264</v>
      </c>
      <c r="Y8">
        <f t="shared" si="7"/>
        <v>0.13409933714042721</v>
      </c>
      <c r="AA8">
        <f t="shared" si="11"/>
        <v>35</v>
      </c>
      <c r="AB8">
        <f t="shared" si="8"/>
        <v>2.057472316599561</v>
      </c>
      <c r="AC8">
        <f t="shared" si="9"/>
        <v>2.0415853621653675</v>
      </c>
      <c r="AF8" t="s">
        <v>62</v>
      </c>
      <c r="AG8" t="s">
        <v>40</v>
      </c>
      <c r="AH8" t="s">
        <v>61</v>
      </c>
    </row>
    <row r="9" spans="1:35" x14ac:dyDescent="0.25">
      <c r="A9" s="4" t="s">
        <v>13</v>
      </c>
      <c r="B9" s="5">
        <f>'890_160'!B9</f>
        <v>28.527401452107927</v>
      </c>
      <c r="C9" s="4"/>
      <c r="D9" s="4">
        <v>0.60000000000000142</v>
      </c>
      <c r="E9" s="4">
        <v>20.692160000000001</v>
      </c>
      <c r="F9" s="4">
        <v>179.95679999999999</v>
      </c>
      <c r="G9" s="4">
        <v>1.9695600642558277</v>
      </c>
      <c r="H9" s="4">
        <v>4.3162100042161239E-5</v>
      </c>
      <c r="I9" s="4">
        <v>2.7801617340544125E-2</v>
      </c>
      <c r="J9" s="4">
        <f t="shared" si="0"/>
        <v>-11.446976755675617</v>
      </c>
      <c r="K9" s="20">
        <f t="shared" si="1"/>
        <v>2.0347216214935675</v>
      </c>
      <c r="L9" s="4"/>
      <c r="M9" s="4"/>
      <c r="N9" s="4"/>
      <c r="O9" s="4">
        <v>175.19863023574999</v>
      </c>
      <c r="P9">
        <v>33.717950000000002</v>
      </c>
      <c r="Q9">
        <v>0.16465870079303471</v>
      </c>
      <c r="R9">
        <v>0.165193619273097</v>
      </c>
      <c r="S9">
        <f t="shared" si="2"/>
        <v>1.3485193410048736E-2</v>
      </c>
      <c r="T9">
        <f t="shared" si="3"/>
        <v>0.14243735539363978</v>
      </c>
      <c r="U9">
        <f t="shared" si="4"/>
        <v>6.4045573468363211E-5</v>
      </c>
      <c r="V9">
        <f t="shared" si="5"/>
        <v>5.7698714836363251E-8</v>
      </c>
      <c r="W9" s="25">
        <f t="shared" si="10"/>
        <v>1132.8304963213441</v>
      </c>
      <c r="X9" s="25">
        <f t="shared" si="6"/>
        <v>2055.9935878162373</v>
      </c>
      <c r="Y9">
        <f t="shared" si="7"/>
        <v>0.13438562878251858</v>
      </c>
      <c r="AA9">
        <f t="shared" si="11"/>
        <v>42</v>
      </c>
      <c r="AB9">
        <f t="shared" si="8"/>
        <v>2.0660223941801297</v>
      </c>
      <c r="AC9">
        <f t="shared" si="9"/>
        <v>2.0489347458462457</v>
      </c>
      <c r="AE9">
        <v>175</v>
      </c>
      <c r="AF9">
        <v>0.2</v>
      </c>
      <c r="AG9">
        <v>0.128</v>
      </c>
      <c r="AH9">
        <f>(AG10-AG9)/AG10</f>
        <v>0.16230366492146592</v>
      </c>
      <c r="AI9">
        <f>AH9/4</f>
        <v>4.0575916230366479E-2</v>
      </c>
    </row>
    <row r="10" spans="1:35" x14ac:dyDescent="0.25">
      <c r="A10" s="4" t="s">
        <v>14</v>
      </c>
      <c r="B10" s="5">
        <f>'890_160'!B10</f>
        <v>-3.731754180315241</v>
      </c>
      <c r="C10" s="4"/>
      <c r="D10" s="4">
        <v>0.69999999999999929</v>
      </c>
      <c r="E10" s="4">
        <v>20.792159999999999</v>
      </c>
      <c r="F10" s="4">
        <v>179.96029999999999</v>
      </c>
      <c r="G10" s="4">
        <v>2.0071908173939033</v>
      </c>
      <c r="H10" s="4">
        <v>4.3504591728344006E-5</v>
      </c>
      <c r="I10" s="4">
        <v>2.8060589940797086E-2</v>
      </c>
      <c r="J10" s="4">
        <f t="shared" si="0"/>
        <v>-11.422785283555399</v>
      </c>
      <c r="K10" s="20">
        <f t="shared" si="1"/>
        <v>2.0347427137411453</v>
      </c>
      <c r="L10" s="4"/>
      <c r="M10" s="4"/>
      <c r="N10" s="4"/>
      <c r="O10" s="4">
        <v>174.9455222887</v>
      </c>
      <c r="P10">
        <v>37.199250000000006</v>
      </c>
      <c r="Q10">
        <v>0.19626181650584901</v>
      </c>
      <c r="R10">
        <v>0.15893486659289402</v>
      </c>
      <c r="S10">
        <f t="shared" si="2"/>
        <v>1.2974274823909716E-2</v>
      </c>
      <c r="T10">
        <f t="shared" si="3"/>
        <v>0.13704077782754637</v>
      </c>
      <c r="U10">
        <f t="shared" si="4"/>
        <v>6.1619054778573002E-5</v>
      </c>
      <c r="V10">
        <f t="shared" si="5"/>
        <v>5.5512661962678379E-8</v>
      </c>
      <c r="W10" s="25">
        <f>$B$48/(1+$B$49*(O10-O9)-$B$50*(Q10-Q9))</f>
        <v>1133.1873303685336</v>
      </c>
      <c r="X10" s="25">
        <f>interpolate($D$3:$D$2813,$K$3:$K$2813,P10)*1000</f>
        <v>2060.0853927061407</v>
      </c>
      <c r="Y10">
        <f t="shared" si="7"/>
        <v>0.12959223686945673</v>
      </c>
      <c r="AA10">
        <f t="shared" si="11"/>
        <v>49</v>
      </c>
      <c r="AB10">
        <f t="shared" si="8"/>
        <v>2.0747886744490223</v>
      </c>
      <c r="AC10">
        <f t="shared" si="9"/>
        <v>2.058721458816497</v>
      </c>
      <c r="AF10">
        <v>0.6</v>
      </c>
      <c r="AG10">
        <v>0.15279999999999999</v>
      </c>
      <c r="AI10">
        <f t="shared" ref="AI10:AI13" si="12">AH10/4</f>
        <v>0</v>
      </c>
    </row>
    <row r="11" spans="1:35" x14ac:dyDescent="0.25">
      <c r="A11" s="4" t="s">
        <v>15</v>
      </c>
      <c r="B11" s="5">
        <f>'890_160'!B11</f>
        <v>1.0304064149642854E-2</v>
      </c>
      <c r="C11" s="4"/>
      <c r="D11" s="4">
        <v>0.80000000000000071</v>
      </c>
      <c r="E11" s="4">
        <v>20.892160000000001</v>
      </c>
      <c r="F11" s="4">
        <v>179.9631</v>
      </c>
      <c r="G11" s="4">
        <v>2.0332757546323967</v>
      </c>
      <c r="H11" s="4">
        <v>4.3847913154551684E-5</v>
      </c>
      <c r="I11" s="4">
        <v>2.8321617491167156E-2</v>
      </c>
      <c r="J11" s="4">
        <f t="shared" si="0"/>
        <v>-11.398394060231013</v>
      </c>
      <c r="K11" s="20">
        <f t="shared" si="1"/>
        <v>2.034763973355914</v>
      </c>
      <c r="L11" s="4"/>
      <c r="M11" s="4"/>
      <c r="N11" s="4"/>
      <c r="O11" s="4">
        <v>175.1348813999</v>
      </c>
      <c r="P11">
        <v>40.682549999999999</v>
      </c>
      <c r="Q11">
        <v>0.23142254238907839</v>
      </c>
      <c r="R11">
        <v>0.1597446811370305</v>
      </c>
      <c r="S11">
        <f t="shared" si="2"/>
        <v>1.3040382133635143E-2</v>
      </c>
      <c r="T11">
        <f t="shared" si="3"/>
        <v>0.1377390362865212</v>
      </c>
      <c r="U11">
        <f t="shared" si="4"/>
        <v>6.1933019913004139E-5</v>
      </c>
      <c r="V11">
        <f t="shared" si="5"/>
        <v>5.5795513435138863E-8</v>
      </c>
      <c r="W11" s="25">
        <f t="shared" si="10"/>
        <v>1133.4803218450693</v>
      </c>
      <c r="X11" s="25">
        <f t="shared" si="6"/>
        <v>2064.3716505109469</v>
      </c>
      <c r="Y11">
        <f t="shared" si="7"/>
        <v>0.13055729684617715</v>
      </c>
      <c r="AA11">
        <f t="shared" si="11"/>
        <v>56</v>
      </c>
      <c r="AB11">
        <f t="shared" si="8"/>
        <v>2.0830006429014061</v>
      </c>
      <c r="AC11">
        <f t="shared" si="9"/>
        <v>2.0704786312014343</v>
      </c>
      <c r="AI11">
        <f t="shared" si="12"/>
        <v>0</v>
      </c>
    </row>
    <row r="12" spans="1:35" x14ac:dyDescent="0.25">
      <c r="A12" s="5" t="s">
        <v>16</v>
      </c>
      <c r="B12" s="5">
        <f>'890_160'!B12</f>
        <v>3.3</v>
      </c>
      <c r="C12" s="4"/>
      <c r="D12" s="4">
        <v>0.89999999999999858</v>
      </c>
      <c r="E12" s="4">
        <v>20.992159999999998</v>
      </c>
      <c r="F12" s="4">
        <v>179.96549999999999</v>
      </c>
      <c r="G12" s="4">
        <v>2.0475519052600122</v>
      </c>
      <c r="H12" s="4">
        <v>4.4192592757744567E-5</v>
      </c>
      <c r="I12" s="4">
        <v>2.8584704970094462E-2</v>
      </c>
      <c r="J12" s="4">
        <f t="shared" si="0"/>
        <v>-11.373802431719902</v>
      </c>
      <c r="K12" s="20">
        <f t="shared" si="1"/>
        <v>2.0347854007433468</v>
      </c>
      <c r="L12" s="4"/>
      <c r="M12" s="4"/>
      <c r="N12" s="4"/>
      <c r="O12" s="4">
        <v>175.53133124355003</v>
      </c>
      <c r="P12">
        <v>44.146349999999998</v>
      </c>
      <c r="Q12">
        <v>0.26963080481398261</v>
      </c>
      <c r="R12">
        <v>0.16096765332683849</v>
      </c>
      <c r="S12">
        <f t="shared" si="2"/>
        <v>1.3140216598109265E-2</v>
      </c>
      <c r="T12">
        <f t="shared" si="3"/>
        <v>0.13879353781752912</v>
      </c>
      <c r="U12">
        <f t="shared" si="4"/>
        <v>6.2407166284860217E-5</v>
      </c>
      <c r="V12">
        <f t="shared" si="5"/>
        <v>5.6222672328702896E-8</v>
      </c>
      <c r="W12" s="25">
        <f t="shared" si="10"/>
        <v>1133.7558734231579</v>
      </c>
      <c r="X12" s="25">
        <f t="shared" si="6"/>
        <v>2068.7256278055788</v>
      </c>
      <c r="Y12">
        <f t="shared" si="7"/>
        <v>0.13186633285971647</v>
      </c>
      <c r="AA12">
        <f t="shared" si="11"/>
        <v>63</v>
      </c>
      <c r="AB12">
        <f t="shared" si="8"/>
        <v>2.0901220356071315</v>
      </c>
      <c r="AC12">
        <f t="shared" si="9"/>
        <v>2.0779242784817695</v>
      </c>
      <c r="AI12">
        <f t="shared" si="12"/>
        <v>0</v>
      </c>
    </row>
    <row r="13" spans="1:35" x14ac:dyDescent="0.25">
      <c r="A13" s="5" t="s">
        <v>17</v>
      </c>
      <c r="B13" s="5">
        <f>'890_160'!B13</f>
        <v>1630</v>
      </c>
      <c r="C13" s="4"/>
      <c r="D13" s="4">
        <v>1</v>
      </c>
      <c r="E13" s="4">
        <v>21.09216</v>
      </c>
      <c r="F13" s="4">
        <v>179.96729999999999</v>
      </c>
      <c r="G13" s="4">
        <v>2.0539473027495516</v>
      </c>
      <c r="H13" s="4">
        <v>4.453823641397472E-5</v>
      </c>
      <c r="I13" s="4">
        <v>2.8849860526640934E-2</v>
      </c>
      <c r="J13" s="4">
        <f t="shared" si="0"/>
        <v>-11.349009445282981</v>
      </c>
      <c r="K13" s="20">
        <f t="shared" si="1"/>
        <v>2.0348069965671516</v>
      </c>
      <c r="L13" s="4">
        <f>ABS(G13-K13)</f>
        <v>1.9140306182400035E-2</v>
      </c>
      <c r="M13" s="4"/>
      <c r="N13" s="4"/>
      <c r="O13" s="4">
        <v>176.22014005235002</v>
      </c>
      <c r="P13">
        <v>47.610699999999994</v>
      </c>
      <c r="Q13">
        <v>0.31061831786189098</v>
      </c>
      <c r="R13">
        <v>0.1659172892964525</v>
      </c>
      <c r="S13">
        <f t="shared" si="2"/>
        <v>1.3544268513996122E-2</v>
      </c>
      <c r="T13">
        <f t="shared" si="3"/>
        <v>0.14306133617908404</v>
      </c>
      <c r="U13">
        <f t="shared" si="4"/>
        <v>6.4326140368293182E-5</v>
      </c>
      <c r="V13">
        <f t="shared" si="5"/>
        <v>5.7951477809273135E-8</v>
      </c>
      <c r="W13" s="25">
        <f t="shared" si="10"/>
        <v>1133.9925610624177</v>
      </c>
      <c r="X13" s="25">
        <f t="shared" si="6"/>
        <v>2073.0706884052966</v>
      </c>
      <c r="Y13">
        <f t="shared" si="7"/>
        <v>0.13623504264022329</v>
      </c>
      <c r="AA13">
        <f t="shared" si="11"/>
        <v>70</v>
      </c>
      <c r="AB13">
        <f t="shared" si="8"/>
        <v>2.09591747446549</v>
      </c>
      <c r="AC13">
        <f t="shared" si="9"/>
        <v>2.0867234370591747</v>
      </c>
      <c r="AF13">
        <v>0.2</v>
      </c>
      <c r="AG13">
        <v>0.15759999999999999</v>
      </c>
      <c r="AH13">
        <f>(AG14-AG13)/AG14</f>
        <v>0.18762886597938153</v>
      </c>
      <c r="AI13">
        <f t="shared" si="12"/>
        <v>4.6907216494845382E-2</v>
      </c>
    </row>
    <row r="14" spans="1:35" x14ac:dyDescent="0.25">
      <c r="A14" s="5" t="s">
        <v>18</v>
      </c>
      <c r="B14" s="5">
        <f>'890_160'!B14</f>
        <v>210</v>
      </c>
      <c r="C14" s="4"/>
      <c r="D14" s="4">
        <v>1.1000000000000014</v>
      </c>
      <c r="E14" s="4">
        <v>21.192160000000001</v>
      </c>
      <c r="F14" s="4">
        <v>179.96889999999999</v>
      </c>
      <c r="G14" s="4">
        <v>2.0563845412432751</v>
      </c>
      <c r="H14" s="4">
        <v>4.4885576467101567E-5</v>
      </c>
      <c r="I14" s="4">
        <v>2.9117089945124786E-2</v>
      </c>
      <c r="J14" s="4">
        <f t="shared" si="0"/>
        <v>-11.324014366751985</v>
      </c>
      <c r="K14" s="20">
        <f t="shared" si="1"/>
        <v>2.0348287612984364</v>
      </c>
      <c r="L14" s="4">
        <f t="shared" ref="L14:L77" si="13">ABS(G14-K14)</f>
        <v>2.1555779944838704E-2</v>
      </c>
      <c r="M14" s="4"/>
      <c r="N14" s="4"/>
      <c r="O14" s="4">
        <v>176.70331655909999</v>
      </c>
      <c r="P14">
        <v>51.072749999999999</v>
      </c>
      <c r="Q14">
        <v>0.35388900175980786</v>
      </c>
      <c r="R14">
        <v>0.16955006551969148</v>
      </c>
      <c r="S14">
        <f t="shared" si="2"/>
        <v>1.3840821675076855E-2</v>
      </c>
      <c r="T14">
        <f t="shared" si="3"/>
        <v>0.14619367894299928</v>
      </c>
      <c r="U14">
        <f t="shared" si="4"/>
        <v>6.5734567870053638E-5</v>
      </c>
      <c r="V14">
        <f t="shared" si="5"/>
        <v>5.9220331414462737E-8</v>
      </c>
      <c r="W14" s="25">
        <f t="shared" si="10"/>
        <v>1134.2505166094434</v>
      </c>
      <c r="X14" s="25">
        <f t="shared" si="6"/>
        <v>2077.3084133149951</v>
      </c>
      <c r="Y14">
        <f t="shared" si="7"/>
        <v>0.13953424258245886</v>
      </c>
      <c r="AA14">
        <f t="shared" si="11"/>
        <v>77</v>
      </c>
      <c r="AB14">
        <f t="shared" si="8"/>
        <v>2.100368024862163</v>
      </c>
      <c r="AC14">
        <f t="shared" si="9"/>
        <v>2.0919619253436941</v>
      </c>
      <c r="AF14">
        <v>0.6</v>
      </c>
      <c r="AG14">
        <v>0.19400000000000001</v>
      </c>
    </row>
    <row r="15" spans="1:35" x14ac:dyDescent="0.25">
      <c r="A15" s="5" t="s">
        <v>13</v>
      </c>
      <c r="B15" s="5">
        <f>'890_160'!B15</f>
        <v>0.31</v>
      </c>
      <c r="C15" s="4"/>
      <c r="D15" s="4">
        <v>1.1999999999999993</v>
      </c>
      <c r="E15" s="4">
        <v>21.292159999999999</v>
      </c>
      <c r="F15" s="4">
        <v>179.97030000000001</v>
      </c>
      <c r="G15" s="4">
        <v>2.0569954199043634</v>
      </c>
      <c r="H15" s="4">
        <v>4.5234607329385202E-5</v>
      </c>
      <c r="I15" s="4">
        <v>2.938640340392739E-2</v>
      </c>
      <c r="J15" s="4">
        <f t="shared" si="0"/>
        <v>-11.298816048378788</v>
      </c>
      <c r="K15" s="20">
        <f t="shared" si="1"/>
        <v>2.0348506957661892</v>
      </c>
      <c r="L15" s="4">
        <f t="shared" si="13"/>
        <v>2.2144724138174254E-2</v>
      </c>
      <c r="M15" s="4"/>
      <c r="N15" s="4"/>
      <c r="O15" s="4">
        <v>176.70999799994999</v>
      </c>
      <c r="P15">
        <v>54.534099999999995</v>
      </c>
      <c r="Q15">
        <v>0.39862868567490861</v>
      </c>
      <c r="R15">
        <v>0.1677411820965595</v>
      </c>
      <c r="S15">
        <f t="shared" si="2"/>
        <v>1.3693157722168123E-2</v>
      </c>
      <c r="T15">
        <f t="shared" si="3"/>
        <v>0.1446339784404008</v>
      </c>
      <c r="U15">
        <f t="shared" si="4"/>
        <v>6.5033263687230578E-5</v>
      </c>
      <c r="V15">
        <f t="shared" si="5"/>
        <v>5.858852584435187E-8</v>
      </c>
      <c r="W15" s="25">
        <f t="shared" si="10"/>
        <v>1134.4655479594314</v>
      </c>
      <c r="X15" s="25">
        <f t="shared" si="6"/>
        <v>2081.3580059253609</v>
      </c>
      <c r="Y15">
        <f t="shared" si="7"/>
        <v>0.13834092340204213</v>
      </c>
      <c r="AA15">
        <f t="shared" si="11"/>
        <v>84</v>
      </c>
      <c r="AB15">
        <f t="shared" si="8"/>
        <v>2.1035607577416142</v>
      </c>
      <c r="AC15">
        <f t="shared" si="9"/>
        <v>2.0984514901972502</v>
      </c>
    </row>
    <row r="16" spans="1:35" x14ac:dyDescent="0.25">
      <c r="A16" s="5" t="s">
        <v>19</v>
      </c>
      <c r="B16" s="5">
        <f>'890_160'!B16</f>
        <v>-12.7</v>
      </c>
      <c r="C16" s="4"/>
      <c r="D16" s="4">
        <v>1.3000000000000007</v>
      </c>
      <c r="E16" s="4">
        <v>21.392160000000001</v>
      </c>
      <c r="F16" s="4">
        <v>179.97200000000001</v>
      </c>
      <c r="G16" s="4">
        <v>2.0564284742976686</v>
      </c>
      <c r="H16" s="4">
        <v>4.5586289282088708E-5</v>
      </c>
      <c r="I16" s="4">
        <v>2.9657811047903705E-2</v>
      </c>
      <c r="J16" s="4">
        <f t="shared" si="0"/>
        <v>-11.273413342604851</v>
      </c>
      <c r="K16" s="20">
        <f t="shared" si="1"/>
        <v>2.0348728007966659</v>
      </c>
      <c r="L16" s="4">
        <f t="shared" si="13"/>
        <v>2.1555673501002737E-2</v>
      </c>
      <c r="M16" s="4"/>
      <c r="N16" s="4"/>
      <c r="O16" s="4">
        <v>176.39271822875003</v>
      </c>
      <c r="P16">
        <v>57.998000000000005</v>
      </c>
      <c r="Q16">
        <v>0.44411343208138199</v>
      </c>
      <c r="R16">
        <v>0.16828300038573552</v>
      </c>
      <c r="S16">
        <f t="shared" si="2"/>
        <v>1.3737387786590654E-2</v>
      </c>
      <c r="T16">
        <f t="shared" si="3"/>
        <v>0.14510115849586377</v>
      </c>
      <c r="U16">
        <f t="shared" si="4"/>
        <v>6.5243326661809255E-5</v>
      </c>
      <c r="V16">
        <f t="shared" si="5"/>
        <v>5.8777771767395725E-8</v>
      </c>
      <c r="W16" s="25">
        <f t="shared" si="10"/>
        <v>1134.5863584681504</v>
      </c>
      <c r="X16" s="25">
        <f t="shared" si="6"/>
        <v>2085.1602186394789</v>
      </c>
      <c r="Y16">
        <f t="shared" si="7"/>
        <v>0.13905611972331497</v>
      </c>
      <c r="AA16">
        <f t="shared" si="11"/>
        <v>91</v>
      </c>
      <c r="AB16">
        <f t="shared" si="8"/>
        <v>2.1052501351605906</v>
      </c>
      <c r="AC16">
        <f t="shared" si="9"/>
        <v>2.1011754090257022</v>
      </c>
    </row>
    <row r="17" spans="1:29" x14ac:dyDescent="0.25">
      <c r="B17" s="5">
        <f>'890_160'!B17</f>
        <v>0</v>
      </c>
      <c r="D17" s="4">
        <v>1.3999999999999986</v>
      </c>
      <c r="E17" s="4">
        <v>21.492159999999998</v>
      </c>
      <c r="F17" s="4">
        <v>179.9735</v>
      </c>
      <c r="G17" s="4">
        <v>2.0545372609085475</v>
      </c>
      <c r="H17" s="4">
        <v>4.5939672571817604E-5</v>
      </c>
      <c r="I17" s="4">
        <v>2.993132878359623E-2</v>
      </c>
      <c r="J17" s="4">
        <f t="shared" si="0"/>
        <v>-11.247804559353803</v>
      </c>
      <c r="K17" s="20">
        <f t="shared" si="1"/>
        <v>2.0348950776853889</v>
      </c>
      <c r="L17" s="4">
        <f t="shared" si="13"/>
        <v>1.9642183223158582E-2</v>
      </c>
      <c r="M17" s="4"/>
      <c r="N17" s="4"/>
      <c r="O17" s="4">
        <v>175.77119597670003</v>
      </c>
      <c r="P17">
        <v>61.460250000000002</v>
      </c>
      <c r="Q17">
        <v>0.48923734320781043</v>
      </c>
      <c r="R17">
        <v>0.17399270756600549</v>
      </c>
      <c r="S17">
        <f t="shared" si="2"/>
        <v>1.4203486331918815E-2</v>
      </c>
      <c r="T17">
        <f t="shared" si="3"/>
        <v>0.15002432438089247</v>
      </c>
      <c r="U17">
        <f t="shared" si="4"/>
        <v>6.7456980387091943E-5</v>
      </c>
      <c r="V17">
        <f t="shared" si="5"/>
        <v>6.0772054402785535E-8</v>
      </c>
      <c r="W17" s="25">
        <f t="shared" si="10"/>
        <v>1134.5935089955885</v>
      </c>
      <c r="X17" s="25">
        <f t="shared" si="6"/>
        <v>2088.6654077997191</v>
      </c>
      <c r="Y17">
        <f t="shared" si="7"/>
        <v>0.14401677672948854</v>
      </c>
      <c r="AA17">
        <f t="shared" si="11"/>
        <v>98</v>
      </c>
      <c r="AB17">
        <f t="shared" si="8"/>
        <v>2.1013252964176088</v>
      </c>
      <c r="AC17">
        <f t="shared" si="9"/>
        <v>2.1065665320382547</v>
      </c>
    </row>
    <row r="18" spans="1:29" x14ac:dyDescent="0.25">
      <c r="B18" s="5">
        <f>'890_160'!B18</f>
        <v>0</v>
      </c>
      <c r="D18" s="4">
        <v>1.5</v>
      </c>
      <c r="E18" s="4">
        <v>21.59216</v>
      </c>
      <c r="F18" s="4">
        <v>179.9751</v>
      </c>
      <c r="G18" s="4">
        <v>2.0510853780633593</v>
      </c>
      <c r="H18" s="4">
        <v>4.6295339847532287E-5</v>
      </c>
      <c r="I18" s="4">
        <v>3.020696681902714E-2</v>
      </c>
      <c r="J18" s="4">
        <f t="shared" si="0"/>
        <v>-11.221988538621488</v>
      </c>
      <c r="K18" s="20">
        <f t="shared" si="1"/>
        <v>2.0349175272637594</v>
      </c>
      <c r="L18" s="4">
        <f t="shared" si="13"/>
        <v>1.6167850799599925E-2</v>
      </c>
      <c r="M18" s="4"/>
      <c r="N18" s="4"/>
      <c r="O18" s="4">
        <v>175.43658728655001</v>
      </c>
      <c r="P18">
        <v>64.9238</v>
      </c>
      <c r="Q18">
        <v>0.53315300415393807</v>
      </c>
      <c r="R18">
        <v>0.18091430256312652</v>
      </c>
      <c r="S18">
        <f t="shared" si="2"/>
        <v>1.4768514494949104E-2</v>
      </c>
      <c r="T18">
        <f t="shared" si="3"/>
        <v>0.15599243435289992</v>
      </c>
      <c r="U18">
        <f t="shared" si="4"/>
        <v>7.0140483072347087E-5</v>
      </c>
      <c r="V18">
        <f t="shared" si="5"/>
        <v>6.3189624389501878E-8</v>
      </c>
      <c r="W18" s="25">
        <f t="shared" si="10"/>
        <v>1134.4315482207683</v>
      </c>
      <c r="X18" s="25">
        <f t="shared" si="6"/>
        <v>2091.8503701157447</v>
      </c>
      <c r="Y18">
        <f t="shared" si="7"/>
        <v>0.14995283665666381</v>
      </c>
      <c r="AA18">
        <f t="shared" si="11"/>
        <v>105</v>
      </c>
      <c r="AB18">
        <f t="shared" si="8"/>
        <v>2.0762763377963944</v>
      </c>
      <c r="AC18">
        <f t="shared" si="9"/>
        <v>2.0798137019127316</v>
      </c>
    </row>
    <row r="19" spans="1:29" x14ac:dyDescent="0.25">
      <c r="A19" s="7" t="s">
        <v>23</v>
      </c>
      <c r="B19" s="17">
        <v>2.0324572947059631</v>
      </c>
      <c r="D19" s="4">
        <v>1.6000000000000014</v>
      </c>
      <c r="E19" s="4">
        <v>21.692160000000001</v>
      </c>
      <c r="F19" s="4">
        <v>179.97669999999999</v>
      </c>
      <c r="G19" s="4">
        <v>2.0462234533771664</v>
      </c>
      <c r="H19" s="4">
        <v>4.6653105257044849E-5</v>
      </c>
      <c r="I19" s="4">
        <v>3.0484738858112335E-2</v>
      </c>
      <c r="J19" s="4">
        <f t="shared" si="0"/>
        <v>-11.195963789761597</v>
      </c>
      <c r="K19" s="20">
        <f t="shared" si="1"/>
        <v>2.0349401506479041</v>
      </c>
      <c r="L19" s="4">
        <f t="shared" si="13"/>
        <v>1.1283302729262257E-2</v>
      </c>
      <c r="M19" s="4"/>
      <c r="N19" s="4"/>
      <c r="O19" s="4">
        <v>175.44144442275001</v>
      </c>
      <c r="P19">
        <v>68.387349999999998</v>
      </c>
      <c r="Q19">
        <v>0.57514857966820676</v>
      </c>
      <c r="R19">
        <v>0.18538761477608451</v>
      </c>
      <c r="S19">
        <f t="shared" si="2"/>
        <v>1.5133682838864041E-2</v>
      </c>
      <c r="T19">
        <f t="shared" si="3"/>
        <v>0.15984952498550145</v>
      </c>
      <c r="U19">
        <f t="shared" si="4"/>
        <v>7.1874786414344178E-5</v>
      </c>
      <c r="V19">
        <f t="shared" si="5"/>
        <v>6.4752059832742508E-8</v>
      </c>
      <c r="W19" s="25">
        <f t="shared" si="10"/>
        <v>1134.1908391238949</v>
      </c>
      <c r="X19" s="25">
        <f t="shared" si="6"/>
        <v>2094.703049637757</v>
      </c>
      <c r="Y19">
        <f t="shared" si="7"/>
        <v>0.15383749110679645</v>
      </c>
      <c r="AA19">
        <f t="shared" si="11"/>
        <v>112</v>
      </c>
      <c r="AB19">
        <f t="shared" si="8"/>
        <v>2.0161712539275047</v>
      </c>
      <c r="AC19">
        <f t="shared" si="9"/>
        <v>2.0134539881052</v>
      </c>
    </row>
    <row r="20" spans="1:29" x14ac:dyDescent="0.25">
      <c r="A20" s="7" t="s">
        <v>24</v>
      </c>
      <c r="B20" s="17">
        <v>8.1445865536107998E-2</v>
      </c>
      <c r="D20" s="4">
        <v>1.6999999999999993</v>
      </c>
      <c r="E20" s="4">
        <v>21.792159999999999</v>
      </c>
      <c r="F20" s="4">
        <v>179.97839999999999</v>
      </c>
      <c r="G20" s="4">
        <v>2.0406795203227732</v>
      </c>
      <c r="H20" s="4">
        <v>4.7013173894030128E-5</v>
      </c>
      <c r="I20" s="4">
        <v>3.0764657489654599E-2</v>
      </c>
      <c r="J20" s="4">
        <f t="shared" si="0"/>
        <v>-11.169728923123138</v>
      </c>
      <c r="K20" s="20">
        <f t="shared" si="1"/>
        <v>2.03496294886313</v>
      </c>
      <c r="L20" s="4">
        <f t="shared" si="13"/>
        <v>5.716571459643216E-3</v>
      </c>
      <c r="M20" s="4"/>
      <c r="N20" s="4"/>
      <c r="O20" s="4">
        <v>175.67887373550002</v>
      </c>
      <c r="P20">
        <v>71.851399999999998</v>
      </c>
      <c r="Q20">
        <v>0.61485197185570017</v>
      </c>
      <c r="R20">
        <v>0.18512710776567398</v>
      </c>
      <c r="S20">
        <f t="shared" si="2"/>
        <v>1.5112416960463183E-2</v>
      </c>
      <c r="T20">
        <f t="shared" si="3"/>
        <v>0.15962490414489236</v>
      </c>
      <c r="U20">
        <f t="shared" si="4"/>
        <v>7.1773787834933608E-5</v>
      </c>
      <c r="V20">
        <f t="shared" si="5"/>
        <v>6.4661070121561816E-8</v>
      </c>
      <c r="W20" s="25">
        <f t="shared" si="10"/>
        <v>1133.9281764956829</v>
      </c>
      <c r="X20" s="25">
        <f t="shared" si="6"/>
        <v>2097.223001240312</v>
      </c>
      <c r="Y20">
        <f t="shared" si="7"/>
        <v>0.15377050724774696</v>
      </c>
      <c r="AA20">
        <f t="shared" si="11"/>
        <v>119</v>
      </c>
      <c r="AB20">
        <f t="shared" si="8"/>
        <v>1.9450792437520226</v>
      </c>
      <c r="AC20">
        <f t="shared" si="9"/>
        <v>1.9485399786491331</v>
      </c>
    </row>
    <row r="21" spans="1:29" x14ac:dyDescent="0.25">
      <c r="A21" s="24" t="s">
        <v>25</v>
      </c>
      <c r="B21" s="17">
        <v>0</v>
      </c>
      <c r="D21" s="4">
        <v>1.8000000000000007</v>
      </c>
      <c r="E21" s="4">
        <v>21.892160000000001</v>
      </c>
      <c r="F21" s="4">
        <v>179.97989999999999</v>
      </c>
      <c r="G21" s="4">
        <v>2.0356920726240286</v>
      </c>
      <c r="H21" s="4">
        <v>4.7374955263695712E-5</v>
      </c>
      <c r="I21" s="4">
        <v>3.1046736533018784E-2</v>
      </c>
      <c r="J21" s="4">
        <f t="shared" si="0"/>
        <v>-11.143282430233171</v>
      </c>
      <c r="K21" s="20">
        <f t="shared" si="1"/>
        <v>2.0349859230349665</v>
      </c>
      <c r="L21" s="4">
        <f t="shared" si="13"/>
        <v>7.0614958906212166E-4</v>
      </c>
      <c r="M21" s="4"/>
      <c r="N21" s="4"/>
      <c r="O21" s="4">
        <v>175.93397825789998</v>
      </c>
      <c r="P21">
        <v>75.313749999999999</v>
      </c>
      <c r="Q21">
        <v>0.65204128718183241</v>
      </c>
      <c r="R21">
        <v>0.187805180373074</v>
      </c>
      <c r="S21">
        <f t="shared" si="2"/>
        <v>1.5331035132495837E-2</v>
      </c>
      <c r="T21">
        <f t="shared" si="3"/>
        <v>0.16193405858698728</v>
      </c>
      <c r="U21">
        <f t="shared" si="4"/>
        <v>7.2812076702782059E-5</v>
      </c>
      <c r="V21">
        <f t="shared" si="5"/>
        <v>6.5596465498001858E-8</v>
      </c>
      <c r="W21" s="25">
        <f t="shared" si="10"/>
        <v>1133.6739785278198</v>
      </c>
      <c r="X21" s="25">
        <f t="shared" si="6"/>
        <v>2099.4150993540588</v>
      </c>
      <c r="Y21">
        <f t="shared" si="7"/>
        <v>0.1561230164987579</v>
      </c>
      <c r="AA21">
        <f t="shared" si="11"/>
        <v>126</v>
      </c>
      <c r="AB21">
        <f t="shared" si="8"/>
        <v>1.8943690915146201</v>
      </c>
      <c r="AC21">
        <f t="shared" si="9"/>
        <v>1.90165716601315</v>
      </c>
    </row>
    <row r="22" spans="1:29" x14ac:dyDescent="0.25">
      <c r="A22" s="7" t="s">
        <v>26</v>
      </c>
      <c r="B22" s="17">
        <v>1.8464347798266212</v>
      </c>
      <c r="D22" s="4">
        <v>1.8999999999999986</v>
      </c>
      <c r="E22" s="4">
        <v>21.992159999999998</v>
      </c>
      <c r="F22" s="4">
        <v>179.9812</v>
      </c>
      <c r="G22" s="4">
        <v>2.0321418634190076</v>
      </c>
      <c r="H22" s="4">
        <v>4.7738442826153502E-5</v>
      </c>
      <c r="I22" s="4">
        <v>3.133098626460095E-2</v>
      </c>
      <c r="J22" s="4">
        <f t="shared" si="0"/>
        <v>-11.116623131336784</v>
      </c>
      <c r="K22" s="20">
        <f t="shared" si="1"/>
        <v>2.0350090740003837</v>
      </c>
      <c r="L22" s="4">
        <f t="shared" si="13"/>
        <v>2.8672105813760673E-3</v>
      </c>
      <c r="M22" s="4"/>
      <c r="N22" s="4"/>
      <c r="O22" s="4">
        <v>175.90421311235002</v>
      </c>
      <c r="P22">
        <v>78.782000000000011</v>
      </c>
      <c r="Q22">
        <v>0.68670405158254222</v>
      </c>
      <c r="R22">
        <v>0.1887629769644355</v>
      </c>
      <c r="S22">
        <f t="shared" si="2"/>
        <v>1.5409222609341675E-2</v>
      </c>
      <c r="T22">
        <f t="shared" si="3"/>
        <v>0.16275991381117144</v>
      </c>
      <c r="U22">
        <f t="shared" si="4"/>
        <v>7.3183414483440402E-5</v>
      </c>
      <c r="V22">
        <f t="shared" si="5"/>
        <v>6.5931004039135501E-8</v>
      </c>
      <c r="W22" s="25">
        <f t="shared" si="10"/>
        <v>1133.4616416243387</v>
      </c>
      <c r="X22" s="25">
        <f t="shared" si="6"/>
        <v>2101.2954359828673</v>
      </c>
      <c r="Y22">
        <f t="shared" si="7"/>
        <v>0.15703036282458102</v>
      </c>
      <c r="AA22">
        <f t="shared" si="11"/>
        <v>133</v>
      </c>
      <c r="AB22">
        <f t="shared" si="8"/>
        <v>1.8658148907411563</v>
      </c>
      <c r="AC22">
        <f t="shared" si="9"/>
        <v>1.8742636832516435</v>
      </c>
    </row>
    <row r="23" spans="1:29" x14ac:dyDescent="0.25">
      <c r="A23" s="7" t="s">
        <v>27</v>
      </c>
      <c r="B23" s="17">
        <v>-1.0015508399106381E-4</v>
      </c>
      <c r="D23" s="4">
        <v>2</v>
      </c>
      <c r="E23" s="4">
        <v>22.09216</v>
      </c>
      <c r="F23" s="4">
        <v>179.982</v>
      </c>
      <c r="G23" s="4">
        <v>2.0304807755528986</v>
      </c>
      <c r="H23" s="4">
        <v>4.8103018172124413E-5</v>
      </c>
      <c r="I23" s="4">
        <v>3.1617416921557874E-2</v>
      </c>
      <c r="J23" s="4">
        <f t="shared" si="0"/>
        <v>-11.08974984715964</v>
      </c>
      <c r="K23" s="20">
        <f t="shared" si="1"/>
        <v>2.0350324025931554</v>
      </c>
      <c r="L23" s="4">
        <f t="shared" si="13"/>
        <v>4.5516270402568004E-3</v>
      </c>
      <c r="M23" s="4"/>
      <c r="N23" s="4"/>
      <c r="O23" s="4">
        <v>175.53009921274997</v>
      </c>
      <c r="P23">
        <v>82.24799999999999</v>
      </c>
      <c r="Q23">
        <v>0.71859801628406839</v>
      </c>
      <c r="R23">
        <v>0.1883281298462505</v>
      </c>
      <c r="S23">
        <f t="shared" si="2"/>
        <v>1.5373724885408203E-2</v>
      </c>
      <c r="T23">
        <f t="shared" si="3"/>
        <v>0.16238496910212416</v>
      </c>
      <c r="U23">
        <f t="shared" si="4"/>
        <v>7.3014824236566615E-5</v>
      </c>
      <c r="V23">
        <f t="shared" si="5"/>
        <v>6.57791209338438E-8</v>
      </c>
      <c r="W23" s="25">
        <f t="shared" si="10"/>
        <v>1133.2336063176381</v>
      </c>
      <c r="X23" s="25">
        <f t="shared" si="6"/>
        <v>2102.8744813969738</v>
      </c>
      <c r="Y23">
        <f t="shared" si="7"/>
        <v>0.1567548047003757</v>
      </c>
      <c r="AA23">
        <f t="shared" si="11"/>
        <v>140</v>
      </c>
      <c r="AB23">
        <f t="shared" si="8"/>
        <v>1.8505512044572705</v>
      </c>
      <c r="AC23">
        <f t="shared" si="9"/>
        <v>1.8582133127913927</v>
      </c>
    </row>
    <row r="24" spans="1:29" x14ac:dyDescent="0.25">
      <c r="A24" s="7" t="s">
        <v>13</v>
      </c>
      <c r="B24" s="21">
        <v>0.29682762694063763</v>
      </c>
      <c r="D24" s="4">
        <v>2.1000000000000014</v>
      </c>
      <c r="E24" s="4">
        <v>22.192160000000001</v>
      </c>
      <c r="F24" s="4">
        <v>179.9829</v>
      </c>
      <c r="G24" s="4">
        <v>2.0304744994022714</v>
      </c>
      <c r="H24" s="4">
        <v>4.8469888272879045E-5</v>
      </c>
      <c r="I24" s="4">
        <v>3.1906035030590627E-2</v>
      </c>
      <c r="J24" s="4">
        <f t="shared" si="0"/>
        <v>-11.062661743503721</v>
      </c>
      <c r="K24" s="20">
        <f t="shared" si="1"/>
        <v>2.0350559093448548</v>
      </c>
      <c r="L24" s="4">
        <f t="shared" si="13"/>
        <v>4.581409942583381E-3</v>
      </c>
      <c r="M24" s="4"/>
      <c r="N24" s="4"/>
      <c r="O24" s="4">
        <v>174.90544566400001</v>
      </c>
      <c r="P24">
        <v>85.716100000000012</v>
      </c>
      <c r="Q24">
        <v>0.74763829039350904</v>
      </c>
      <c r="R24">
        <v>0.1930071319569345</v>
      </c>
      <c r="S24">
        <f t="shared" si="2"/>
        <v>1.575568424138241E-2</v>
      </c>
      <c r="T24">
        <f t="shared" si="3"/>
        <v>0.16641941479960171</v>
      </c>
      <c r="U24">
        <f t="shared" si="4"/>
        <v>7.4828873560971995E-5</v>
      </c>
      <c r="V24">
        <f t="shared" si="5"/>
        <v>6.741339960447928E-8</v>
      </c>
      <c r="W24" s="25">
        <f t="shared" si="10"/>
        <v>1132.9838555301567</v>
      </c>
      <c r="X24" s="25">
        <f t="shared" si="6"/>
        <v>2104.154634968168</v>
      </c>
      <c r="Y24">
        <f t="shared" si="7"/>
        <v>0.16071174006494543</v>
      </c>
      <c r="AA24">
        <f t="shared" si="11"/>
        <v>147</v>
      </c>
      <c r="AB24">
        <f t="shared" si="8"/>
        <v>1.8423152590108662</v>
      </c>
      <c r="AC24">
        <f t="shared" si="9"/>
        <v>1.8432544765570829</v>
      </c>
    </row>
    <row r="25" spans="1:29" x14ac:dyDescent="0.25">
      <c r="A25" s="7" t="s">
        <v>28</v>
      </c>
      <c r="B25" s="22">
        <v>401.54647101008806</v>
      </c>
      <c r="D25" s="4">
        <v>2.1999999999999993</v>
      </c>
      <c r="E25" s="4">
        <v>22.292159999999999</v>
      </c>
      <c r="F25" s="4">
        <v>179.98349999999999</v>
      </c>
      <c r="G25" s="4">
        <v>2.0313301479378363</v>
      </c>
      <c r="H25" s="4">
        <v>4.8838236483133683E-5</v>
      </c>
      <c r="I25" s="4">
        <v>3.2196854360227893E-2</v>
      </c>
      <c r="J25" s="4">
        <f t="shared" si="0"/>
        <v>-11.035357303367046</v>
      </c>
      <c r="K25" s="20">
        <f t="shared" si="1"/>
        <v>2.0350795953768719</v>
      </c>
      <c r="L25" s="4">
        <f t="shared" si="13"/>
        <v>3.7494474390356025E-3</v>
      </c>
      <c r="M25" s="4"/>
      <c r="N25" s="4"/>
      <c r="O25" s="4">
        <v>174.29330165494997</v>
      </c>
      <c r="P25">
        <v>89.182900000000004</v>
      </c>
      <c r="Q25">
        <v>0.77362388740090404</v>
      </c>
      <c r="R25">
        <v>0.19602383692550301</v>
      </c>
      <c r="S25">
        <f t="shared" si="2"/>
        <v>1.6001945871469633E-2</v>
      </c>
      <c r="T25">
        <f t="shared" si="3"/>
        <v>0.16902055326739798</v>
      </c>
      <c r="U25">
        <f t="shared" si="4"/>
        <v>7.5998450210160967E-5</v>
      </c>
      <c r="V25">
        <f t="shared" si="5"/>
        <v>6.8467072261406276E-8</v>
      </c>
      <c r="W25" s="25">
        <f t="shared" si="10"/>
        <v>1132.6767990544988</v>
      </c>
      <c r="X25" s="25">
        <f t="shared" si="6"/>
        <v>2105.044365780589</v>
      </c>
      <c r="Y25">
        <f t="shared" si="7"/>
        <v>0.16324843085908308</v>
      </c>
      <c r="AA25">
        <f t="shared" si="11"/>
        <v>154</v>
      </c>
      <c r="AB25">
        <f t="shared" si="8"/>
        <v>1.8376289979987548</v>
      </c>
      <c r="AC25">
        <f t="shared" si="9"/>
        <v>1.8372567702809324</v>
      </c>
    </row>
    <row r="26" spans="1:29" x14ac:dyDescent="0.25">
      <c r="A26" s="7" t="s">
        <v>29</v>
      </c>
      <c r="B26" s="21">
        <v>-2.2601939821121251</v>
      </c>
      <c r="D26" s="4">
        <v>2.3000000000000007</v>
      </c>
      <c r="E26" s="4">
        <v>22.392160000000001</v>
      </c>
      <c r="F26" s="4">
        <v>179.98419999999999</v>
      </c>
      <c r="G26" s="4">
        <v>2.0321000224148236</v>
      </c>
      <c r="H26" s="4">
        <v>4.9208883306967114E-5</v>
      </c>
      <c r="I26" s="4">
        <v>3.2489883779126698E-2</v>
      </c>
      <c r="J26" s="4">
        <f t="shared" si="0"/>
        <v>-11.007835466269047</v>
      </c>
      <c r="K26" s="20">
        <f t="shared" si="1"/>
        <v>2.0351034614115218</v>
      </c>
      <c r="L26" s="4">
        <f t="shared" si="13"/>
        <v>3.0034389966981934E-3</v>
      </c>
      <c r="M26" s="4"/>
      <c r="N26" s="4"/>
      <c r="O26" s="4">
        <v>174.11438736869999</v>
      </c>
      <c r="P26">
        <v>92.646799999999999</v>
      </c>
      <c r="Q26">
        <v>0.79643775316719534</v>
      </c>
      <c r="R26">
        <v>0.19740184441421399</v>
      </c>
      <c r="S26">
        <f t="shared" si="2"/>
        <v>1.6114436278711345E-2</v>
      </c>
      <c r="T26">
        <f t="shared" si="3"/>
        <v>0.17020873319388857</v>
      </c>
      <c r="U26">
        <f t="shared" si="4"/>
        <v>7.6532703774230467E-5</v>
      </c>
      <c r="V26">
        <f t="shared" si="5"/>
        <v>6.894838177858601E-8</v>
      </c>
      <c r="W26" s="25">
        <f t="shared" si="10"/>
        <v>1132.2985484724429</v>
      </c>
      <c r="X26" s="25">
        <f t="shared" si="6"/>
        <v>2105.173581279741</v>
      </c>
      <c r="Y26">
        <f t="shared" si="7"/>
        <v>0.16435122275561148</v>
      </c>
      <c r="AA26">
        <f t="shared" si="11"/>
        <v>161</v>
      </c>
      <c r="AB26">
        <f t="shared" si="8"/>
        <v>1.834737512522792</v>
      </c>
      <c r="AC26">
        <f t="shared" si="9"/>
        <v>1.8388097859294679</v>
      </c>
    </row>
    <row r="27" spans="1:29" x14ac:dyDescent="0.25">
      <c r="A27" s="7"/>
      <c r="B27" s="16"/>
      <c r="D27" s="4">
        <v>2.3999999999999986</v>
      </c>
      <c r="E27" s="4">
        <v>22.492159999999998</v>
      </c>
      <c r="F27" s="4">
        <v>179.98439999999999</v>
      </c>
      <c r="G27" s="4">
        <v>2.0320665496114763</v>
      </c>
      <c r="H27" s="4">
        <v>4.9580579054249492E-5</v>
      </c>
      <c r="I27" s="4">
        <v>3.2785137078968497E-2</v>
      </c>
      <c r="J27" s="4">
        <f t="shared" si="0"/>
        <v>-10.980094705959599</v>
      </c>
      <c r="K27" s="20">
        <f t="shared" si="1"/>
        <v>2.0351275085720797</v>
      </c>
      <c r="L27" s="4">
        <f t="shared" si="13"/>
        <v>3.0609589606034326E-3</v>
      </c>
      <c r="M27" s="4"/>
      <c r="N27" s="4"/>
      <c r="O27" s="4">
        <v>174.3036092127</v>
      </c>
      <c r="P27">
        <v>96.111549999999994</v>
      </c>
      <c r="Q27">
        <v>0.81602880547684054</v>
      </c>
      <c r="R27">
        <v>0.19740610946048198</v>
      </c>
      <c r="S27">
        <f t="shared" si="2"/>
        <v>1.6114784445753632E-2</v>
      </c>
      <c r="T27">
        <f t="shared" si="3"/>
        <v>0.17021241070827273</v>
      </c>
      <c r="U27">
        <f t="shared" si="4"/>
        <v>7.6534357332856443E-5</v>
      </c>
      <c r="V27">
        <f t="shared" si="5"/>
        <v>6.8949871471041839E-8</v>
      </c>
      <c r="W27" s="25">
        <f t="shared" si="10"/>
        <v>1131.9246793036618</v>
      </c>
      <c r="X27" s="25">
        <f t="shared" si="6"/>
        <v>2103.5645298225481</v>
      </c>
      <c r="Y27">
        <f t="shared" si="7"/>
        <v>0.16417492593357613</v>
      </c>
      <c r="AA27">
        <f t="shared" si="11"/>
        <v>168</v>
      </c>
      <c r="AB27">
        <f t="shared" si="8"/>
        <v>1.8330291456431906</v>
      </c>
      <c r="AC27">
        <f t="shared" si="9"/>
        <v>1.8368117933771666</v>
      </c>
    </row>
    <row r="28" spans="1:29" x14ac:dyDescent="0.25">
      <c r="A28" s="7"/>
      <c r="B28" s="16"/>
      <c r="D28" s="4">
        <v>2.5</v>
      </c>
      <c r="E28" s="4">
        <v>22.59216</v>
      </c>
      <c r="F28" s="4">
        <v>179.98439999999999</v>
      </c>
      <c r="G28" s="4">
        <v>2.0309138299462046</v>
      </c>
      <c r="H28" s="4">
        <v>4.9953932044709906E-5</v>
      </c>
      <c r="I28" s="4">
        <v>3.3082620553294001E-2</v>
      </c>
      <c r="J28" s="4">
        <f t="shared" si="0"/>
        <v>-10.952134197222398</v>
      </c>
      <c r="K28" s="20">
        <f t="shared" si="1"/>
        <v>2.035151737371129</v>
      </c>
      <c r="L28" s="4">
        <f t="shared" si="13"/>
        <v>4.2379074249243587E-3</v>
      </c>
      <c r="M28" s="4"/>
      <c r="N28" s="4"/>
      <c r="O28" s="4">
        <v>174.7415982215</v>
      </c>
      <c r="P28">
        <v>99.579599999999999</v>
      </c>
      <c r="Q28">
        <v>0.83256422433089328</v>
      </c>
      <c r="R28">
        <v>0.200335956123671</v>
      </c>
      <c r="S28">
        <f t="shared" si="2"/>
        <v>1.6353955601932327E-2</v>
      </c>
      <c r="T28">
        <f t="shared" si="3"/>
        <v>0.17273865604541019</v>
      </c>
      <c r="U28">
        <f t="shared" si="4"/>
        <v>7.7670259013224002E-5</v>
      </c>
      <c r="V28">
        <f t="shared" si="5"/>
        <v>6.9973206318219816E-8</v>
      </c>
      <c r="W28" s="25">
        <f t="shared" si="10"/>
        <v>1131.5846351761156</v>
      </c>
      <c r="X28" s="25">
        <f t="shared" si="6"/>
        <v>2098.3204887937486</v>
      </c>
      <c r="Y28">
        <f t="shared" si="7"/>
        <v>0.16614628608812565</v>
      </c>
      <c r="AA28">
        <f t="shared" si="11"/>
        <v>175</v>
      </c>
      <c r="AB28">
        <f t="shared" si="8"/>
        <v>1.8318192823506754</v>
      </c>
      <c r="AC28">
        <f t="shared" si="9"/>
        <v>1.8363145020800955</v>
      </c>
    </row>
    <row r="29" spans="1:29" x14ac:dyDescent="0.25">
      <c r="A29" s="7"/>
      <c r="B29" s="16"/>
      <c r="D29" s="4">
        <v>2.6000000000000014</v>
      </c>
      <c r="E29" s="4">
        <v>22.692160000000001</v>
      </c>
      <c r="F29" s="4">
        <v>179.98439999999999</v>
      </c>
      <c r="G29" s="4">
        <v>2.0289033696951582</v>
      </c>
      <c r="H29" s="4">
        <v>5.0329360662146489E-5</v>
      </c>
      <c r="I29" s="4">
        <v>3.3382344145562265E-2</v>
      </c>
      <c r="J29" s="4">
        <f t="shared" si="0"/>
        <v>-10.923952768747339</v>
      </c>
      <c r="K29" s="20">
        <f t="shared" si="1"/>
        <v>2.0351761486185227</v>
      </c>
      <c r="L29" s="4">
        <f t="shared" si="13"/>
        <v>6.2727789233645304E-3</v>
      </c>
      <c r="M29" s="4"/>
      <c r="N29" s="4"/>
      <c r="O29" s="4">
        <v>175.04624645910002</v>
      </c>
      <c r="P29">
        <v>103.04650000000001</v>
      </c>
      <c r="Q29">
        <v>0.84636750784159198</v>
      </c>
      <c r="R29">
        <v>0.197019748614114</v>
      </c>
      <c r="S29">
        <f t="shared" si="2"/>
        <v>1.6083244784825632E-2</v>
      </c>
      <c r="T29">
        <f t="shared" si="3"/>
        <v>0.16987927303972072</v>
      </c>
      <c r="U29">
        <f t="shared" si="4"/>
        <v>7.6384565215701763E-5</v>
      </c>
      <c r="V29">
        <f t="shared" si="5"/>
        <v>6.881492361774933E-8</v>
      </c>
      <c r="W29" s="25">
        <f t="shared" si="10"/>
        <v>1131.3311331705729</v>
      </c>
      <c r="X29" s="25">
        <f t="shared" si="6"/>
        <v>2086.671237504152</v>
      </c>
      <c r="Y29">
        <f t="shared" si="7"/>
        <v>0.16245250056000854</v>
      </c>
      <c r="AA29">
        <f t="shared" si="11"/>
        <v>182</v>
      </c>
      <c r="AB29">
        <f t="shared" si="8"/>
        <v>1.8310572709883122</v>
      </c>
      <c r="AC29">
        <f t="shared" si="9"/>
        <v>1.8311053224985057</v>
      </c>
    </row>
    <row r="30" spans="1:29" x14ac:dyDescent="0.25">
      <c r="B30" s="5"/>
      <c r="D30" s="4">
        <v>2.6999999999999993</v>
      </c>
      <c r="E30" s="4">
        <v>22.792159999999999</v>
      </c>
      <c r="F30" s="4">
        <v>179.9838</v>
      </c>
      <c r="G30" s="4">
        <v>2.0266753362223549</v>
      </c>
      <c r="H30" s="4">
        <v>5.0705579757907396E-5</v>
      </c>
      <c r="I30" s="4">
        <v>3.3684320309535137E-2</v>
      </c>
      <c r="J30" s="4">
        <f t="shared" si="0"/>
        <v>-10.895549009680616</v>
      </c>
      <c r="K30" s="20">
        <f t="shared" si="1"/>
        <v>2.0352007433285686</v>
      </c>
      <c r="L30" s="4">
        <f t="shared" si="13"/>
        <v>8.5254071062137449E-3</v>
      </c>
      <c r="M30" s="4"/>
      <c r="N30" s="4"/>
      <c r="O30" s="4">
        <v>175.01650582895002</v>
      </c>
      <c r="P30">
        <v>106.518</v>
      </c>
      <c r="Q30">
        <v>0.85797311373721474</v>
      </c>
      <c r="R30">
        <v>0.2016772458838455</v>
      </c>
      <c r="S30">
        <f t="shared" si="2"/>
        <v>1.6463448643579223E-2</v>
      </c>
      <c r="T30">
        <f t="shared" si="3"/>
        <v>0.17389517629780554</v>
      </c>
      <c r="U30">
        <f t="shared" si="4"/>
        <v>7.819027711232264E-5</v>
      </c>
      <c r="V30">
        <f t="shared" si="5"/>
        <v>7.0441691092182563E-8</v>
      </c>
      <c r="W30" s="25">
        <f t="shared" si="10"/>
        <v>1131.1594507639377</v>
      </c>
      <c r="X30" s="25">
        <f t="shared" si="6"/>
        <v>2066.1310096666189</v>
      </c>
      <c r="Y30">
        <f t="shared" si="7"/>
        <v>0.1646309399505029</v>
      </c>
      <c r="AA30">
        <f t="shared" si="11"/>
        <v>189</v>
      </c>
      <c r="AB30">
        <f t="shared" si="8"/>
        <v>1.8304995921755205</v>
      </c>
      <c r="AC30">
        <f t="shared" si="9"/>
        <v>1.8312884523729827</v>
      </c>
    </row>
    <row r="31" spans="1:29" x14ac:dyDescent="0.25">
      <c r="B31" s="5"/>
      <c r="D31" s="4">
        <v>2.8000000000000007</v>
      </c>
      <c r="E31" s="4">
        <v>22.892160000000001</v>
      </c>
      <c r="F31" s="4">
        <v>179.9829</v>
      </c>
      <c r="G31" s="4">
        <v>2.025183704423192</v>
      </c>
      <c r="H31" s="4">
        <v>5.1083204572473238E-5</v>
      </c>
      <c r="I31" s="4">
        <v>3.3988553788082583E-2</v>
      </c>
      <c r="J31" s="4">
        <f t="shared" si="0"/>
        <v>-10.86692223109001</v>
      </c>
      <c r="K31" s="20">
        <f t="shared" si="1"/>
        <v>2.0352255218875541</v>
      </c>
      <c r="L31" s="4">
        <f t="shared" si="13"/>
        <v>1.0041817464362168E-2</v>
      </c>
      <c r="M31" s="4"/>
      <c r="N31" s="4"/>
      <c r="O31" s="4">
        <v>174.5583791379</v>
      </c>
      <c r="P31">
        <v>109.982</v>
      </c>
      <c r="Q31">
        <v>0.86765709868317931</v>
      </c>
      <c r="R31">
        <v>0.20926870164405248</v>
      </c>
      <c r="S31">
        <f t="shared" si="2"/>
        <v>1.7083159317881836E-2</v>
      </c>
      <c r="T31">
        <f t="shared" si="3"/>
        <v>0.1804408702951269</v>
      </c>
      <c r="U31">
        <f t="shared" si="4"/>
        <v>8.1133484844931155E-5</v>
      </c>
      <c r="V31">
        <f t="shared" si="5"/>
        <v>7.3093229590028065E-8</v>
      </c>
      <c r="W31" s="25">
        <f t="shared" si="10"/>
        <v>1131.0286213445172</v>
      </c>
      <c r="X31" s="25">
        <f t="shared" si="6"/>
        <v>2036.5125083150306</v>
      </c>
      <c r="Y31">
        <f t="shared" si="7"/>
        <v>0.16835957797103532</v>
      </c>
      <c r="AA31">
        <f t="shared" si="11"/>
        <v>196</v>
      </c>
      <c r="AB31">
        <f t="shared" si="8"/>
        <v>1.8300952496597644</v>
      </c>
      <c r="AC31">
        <f t="shared" si="9"/>
        <v>1.8291630347160786</v>
      </c>
    </row>
    <row r="32" spans="1:29" x14ac:dyDescent="0.25">
      <c r="B32" s="5"/>
      <c r="D32" s="4">
        <v>2.8999999999999986</v>
      </c>
      <c r="E32" s="4">
        <v>22.992159999999998</v>
      </c>
      <c r="F32" s="4">
        <v>179.98220000000001</v>
      </c>
      <c r="G32" s="4">
        <v>2.0249514868499698</v>
      </c>
      <c r="H32" s="4">
        <v>5.1463310195385381E-5</v>
      </c>
      <c r="I32" s="4">
        <v>3.4295053015517413E-2</v>
      </c>
      <c r="J32" s="4">
        <f t="shared" si="0"/>
        <v>-10.838071393789477</v>
      </c>
      <c r="K32" s="20">
        <f t="shared" si="1"/>
        <v>2.0352504849824187</v>
      </c>
      <c r="L32" s="4">
        <f t="shared" si="13"/>
        <v>1.0298998132448833E-2</v>
      </c>
      <c r="M32" s="4"/>
      <c r="N32" s="4"/>
      <c r="O32" s="4">
        <v>173.97977440140002</v>
      </c>
      <c r="P32">
        <v>113.44399999999999</v>
      </c>
      <c r="Q32">
        <v>0.87577490395454616</v>
      </c>
      <c r="R32">
        <v>0.207031592009397</v>
      </c>
      <c r="S32">
        <f t="shared" si="2"/>
        <v>1.6900538123216083E-2</v>
      </c>
      <c r="T32">
        <f t="shared" si="3"/>
        <v>0.17851193392646988</v>
      </c>
      <c r="U32">
        <f t="shared" si="4"/>
        <v>8.0266157341038615E-5</v>
      </c>
      <c r="V32">
        <f t="shared" si="5"/>
        <v>7.2311853460395152E-8</v>
      </c>
      <c r="W32" s="25">
        <f t="shared" si="10"/>
        <v>1130.8896623658868</v>
      </c>
      <c r="X32" s="25">
        <f t="shared" si="6"/>
        <v>2001.003794638641</v>
      </c>
      <c r="Y32">
        <f t="shared" si="7"/>
        <v>0.16363554213043066</v>
      </c>
      <c r="AA32">
        <f t="shared" si="11"/>
        <v>203</v>
      </c>
      <c r="AB32">
        <f t="shared" si="8"/>
        <v>1.8297914296412037</v>
      </c>
      <c r="AC32">
        <f t="shared" si="9"/>
        <v>1.8237795013269573</v>
      </c>
    </row>
    <row r="33" spans="1:29" x14ac:dyDescent="0.25">
      <c r="B33" s="5"/>
      <c r="D33" s="4">
        <v>3</v>
      </c>
      <c r="E33" s="4">
        <v>23.09216</v>
      </c>
      <c r="F33" s="4">
        <v>179.98159999999999</v>
      </c>
      <c r="G33" s="4">
        <v>2.0256606918708902</v>
      </c>
      <c r="H33" s="4">
        <v>5.1845693457699815E-5</v>
      </c>
      <c r="I33" s="4">
        <v>3.4603832876689729E-2</v>
      </c>
      <c r="J33" s="4">
        <f t="shared" si="0"/>
        <v>-10.808994847796145</v>
      </c>
      <c r="K33" s="20">
        <f t="shared" si="1"/>
        <v>2.0352756338254721</v>
      </c>
      <c r="L33" s="4">
        <f t="shared" si="13"/>
        <v>9.6149419545819015E-3</v>
      </c>
      <c r="M33" s="4"/>
      <c r="N33" s="4"/>
      <c r="O33" s="4">
        <v>173.66391980115</v>
      </c>
      <c r="P33">
        <v>116.908</v>
      </c>
      <c r="Q33">
        <v>0.882566776080278</v>
      </c>
      <c r="R33">
        <v>0.219818430525898</v>
      </c>
      <c r="S33">
        <f t="shared" si="2"/>
        <v>1.7944361675583512E-2</v>
      </c>
      <c r="T33">
        <f t="shared" si="3"/>
        <v>0.18953732019835084</v>
      </c>
      <c r="U33">
        <f t="shared" si="4"/>
        <v>8.5223615197100206E-5</v>
      </c>
      <c r="V33">
        <f t="shared" si="5"/>
        <v>7.6778031709099291E-8</v>
      </c>
      <c r="W33" s="25">
        <f t="shared" si="10"/>
        <v>1130.7204572777621</v>
      </c>
      <c r="X33" s="25">
        <f t="shared" si="6"/>
        <v>1965.0377877032374</v>
      </c>
      <c r="Y33">
        <f t="shared" si="7"/>
        <v>0.17059375557692083</v>
      </c>
      <c r="AA33">
        <f t="shared" si="11"/>
        <v>210</v>
      </c>
      <c r="AB33">
        <f t="shared" si="8"/>
        <v>1.8295647376207405</v>
      </c>
      <c r="AC33">
        <f t="shared" si="9"/>
        <v>1.8256459132098024</v>
      </c>
    </row>
    <row r="34" spans="1:29" x14ac:dyDescent="0.25">
      <c r="B34" s="5"/>
      <c r="D34" s="4">
        <v>3.1000000000000014</v>
      </c>
      <c r="E34" s="4">
        <v>23.192160000000001</v>
      </c>
      <c r="F34" s="4">
        <v>179.98150000000001</v>
      </c>
      <c r="G34" s="4">
        <v>2.0266648759713091</v>
      </c>
      <c r="H34" s="4">
        <v>5.2231250003270095E-5</v>
      </c>
      <c r="I34" s="4">
        <v>3.4914907037435931E-2</v>
      </c>
      <c r="J34" s="4">
        <f t="shared" si="0"/>
        <v>-10.779691053760153</v>
      </c>
      <c r="K34" s="20">
        <f t="shared" si="1"/>
        <v>2.0353009695297399</v>
      </c>
      <c r="L34" s="4">
        <f t="shared" si="13"/>
        <v>8.6360935584308685E-3</v>
      </c>
      <c r="M34" s="4"/>
      <c r="N34" s="4"/>
      <c r="O34" s="4">
        <v>173.56148532600002</v>
      </c>
      <c r="P34">
        <v>120.3755</v>
      </c>
      <c r="Q34">
        <v>0.8883231969169354</v>
      </c>
      <c r="R34">
        <v>0.22239637503604551</v>
      </c>
      <c r="S34">
        <f t="shared" si="2"/>
        <v>1.8154806125391471E-2</v>
      </c>
      <c r="T34">
        <f t="shared" si="3"/>
        <v>0.19176013969944741</v>
      </c>
      <c r="U34">
        <f t="shared" si="4"/>
        <v>8.622308439723355E-5</v>
      </c>
      <c r="V34">
        <f t="shared" si="5"/>
        <v>7.7678454411922123E-8</v>
      </c>
      <c r="W34" s="25">
        <f t="shared" si="10"/>
        <v>1130.5871923273055</v>
      </c>
      <c r="X34" s="25">
        <f t="shared" si="6"/>
        <v>1932.7222295550694</v>
      </c>
      <c r="Y34">
        <f t="shared" si="7"/>
        <v>0.16973604512556781</v>
      </c>
      <c r="AA34">
        <f t="shared" si="11"/>
        <v>217</v>
      </c>
      <c r="AB34">
        <f t="shared" si="8"/>
        <v>1.8293903267132225</v>
      </c>
      <c r="AC34">
        <f t="shared" si="9"/>
        <v>1.8299976648416016</v>
      </c>
    </row>
    <row r="35" spans="1:29" x14ac:dyDescent="0.25">
      <c r="B35" s="5"/>
      <c r="D35" s="4">
        <v>3.1999999999999993</v>
      </c>
      <c r="E35" s="4">
        <v>23.292159999999999</v>
      </c>
      <c r="F35" s="4">
        <v>179.98150000000001</v>
      </c>
      <c r="G35" s="4">
        <v>2.0275895621637776</v>
      </c>
      <c r="H35" s="4">
        <v>5.2619124201003586E-5</v>
      </c>
      <c r="I35" s="4">
        <v>3.5228294537455546E-2</v>
      </c>
      <c r="J35" s="4">
        <f t="shared" si="0"/>
        <v>-10.750157961717216</v>
      </c>
      <c r="K35" s="20">
        <f t="shared" si="1"/>
        <v>2.0353264936459272</v>
      </c>
      <c r="L35" s="4">
        <f t="shared" si="13"/>
        <v>7.7369314821496005E-3</v>
      </c>
      <c r="M35" s="4"/>
      <c r="N35" s="4"/>
      <c r="O35" s="4">
        <v>174.02524733415001</v>
      </c>
      <c r="P35">
        <v>123.84049999999999</v>
      </c>
      <c r="Q35">
        <v>0.89322185534676102</v>
      </c>
      <c r="R35">
        <v>0.21821480541791649</v>
      </c>
      <c r="S35">
        <f t="shared" si="2"/>
        <v>1.7813453503503388E-2</v>
      </c>
      <c r="T35">
        <f t="shared" si="3"/>
        <v>0.18815460263075454</v>
      </c>
      <c r="U35">
        <f t="shared" si="4"/>
        <v>8.4601889672101857E-5</v>
      </c>
      <c r="V35">
        <f t="shared" si="5"/>
        <v>7.6217918623515188E-8</v>
      </c>
      <c r="W35" s="25">
        <f t="shared" si="10"/>
        <v>1130.4217735792638</v>
      </c>
      <c r="X35" s="25">
        <f t="shared" si="6"/>
        <v>1907.3037013810397</v>
      </c>
      <c r="Y35">
        <f t="shared" si="7"/>
        <v>0.16433022520965249</v>
      </c>
      <c r="AA35">
        <f t="shared" si="11"/>
        <v>224</v>
      </c>
      <c r="AB35">
        <f t="shared" si="8"/>
        <v>1.829242568877459</v>
      </c>
      <c r="AC35">
        <f t="shared" si="9"/>
        <v>1.8270212752181709</v>
      </c>
    </row>
    <row r="36" spans="1:29" x14ac:dyDescent="0.25">
      <c r="B36" s="5"/>
      <c r="D36" s="4">
        <v>3.3000000000000007</v>
      </c>
      <c r="E36" s="4">
        <v>23.392160000000001</v>
      </c>
      <c r="F36" s="4">
        <v>179.98150000000001</v>
      </c>
      <c r="G36" s="4">
        <v>2.0281293111177523</v>
      </c>
      <c r="H36" s="4">
        <v>5.3009101766611421E-5</v>
      </c>
      <c r="I36" s="4">
        <v>3.5544009282661569E-2</v>
      </c>
      <c r="J36" s="4">
        <f t="shared" si="0"/>
        <v>-10.720394000856526</v>
      </c>
      <c r="K36" s="20">
        <f t="shared" si="1"/>
        <v>2.0353522073066128</v>
      </c>
      <c r="L36" s="4">
        <f t="shared" si="13"/>
        <v>7.222896188860517E-3</v>
      </c>
      <c r="M36" s="4"/>
      <c r="N36" s="4"/>
      <c r="O36" s="4">
        <v>174.43098003739999</v>
      </c>
      <c r="P36">
        <v>127.604</v>
      </c>
      <c r="Q36">
        <v>0.89791604209614873</v>
      </c>
      <c r="R36">
        <v>0.22464496171486401</v>
      </c>
      <c r="S36">
        <f t="shared" si="2"/>
        <v>1.833836422162155E-2</v>
      </c>
      <c r="T36">
        <f t="shared" si="3"/>
        <v>0.19369897209087764</v>
      </c>
      <c r="U36">
        <f t="shared" si="4"/>
        <v>8.7094861551653617E-5</v>
      </c>
      <c r="V36">
        <f t="shared" si="5"/>
        <v>7.8463839235723981E-8</v>
      </c>
      <c r="W36" s="25">
        <f t="shared" si="10"/>
        <v>1130.4096286239057</v>
      </c>
      <c r="X36" s="25">
        <f t="shared" si="6"/>
        <v>1885.8143692645281</v>
      </c>
      <c r="Y36">
        <f t="shared" si="7"/>
        <v>0.16726471813786986</v>
      </c>
      <c r="AA36">
        <f t="shared" si="11"/>
        <v>231</v>
      </c>
      <c r="AB36">
        <f t="shared" si="8"/>
        <v>1.8291402029175905</v>
      </c>
      <c r="AC36">
        <f t="shared" si="9"/>
        <v>1.8223392029169154</v>
      </c>
    </row>
    <row r="37" spans="1:29" x14ac:dyDescent="0.25">
      <c r="B37" s="5"/>
      <c r="D37" s="4">
        <v>3.3999999999999986</v>
      </c>
      <c r="E37" s="4">
        <v>23.492159999999998</v>
      </c>
      <c r="F37" s="4">
        <v>179.98150000000001</v>
      </c>
      <c r="G37" s="4">
        <v>2.0280226165570827</v>
      </c>
      <c r="H37" s="4">
        <v>5.3401186448935527E-5</v>
      </c>
      <c r="I37" s="4">
        <v>3.5862063893261228E-2</v>
      </c>
      <c r="J37" s="4">
        <f t="shared" si="0"/>
        <v>-10.690397717419646</v>
      </c>
      <c r="K37" s="20">
        <f t="shared" si="1"/>
        <v>2.0353781115396612</v>
      </c>
      <c r="L37" s="4">
        <f t="shared" si="13"/>
        <v>7.355494982578481E-3</v>
      </c>
      <c r="M37" s="4"/>
      <c r="N37" s="4"/>
      <c r="O37" s="4">
        <v>174.70944271874998</v>
      </c>
      <c r="P37">
        <v>131.06900000000002</v>
      </c>
      <c r="Q37">
        <v>0.90169181622329808</v>
      </c>
      <c r="R37">
        <v>0.23130701805631948</v>
      </c>
      <c r="S37">
        <f t="shared" si="2"/>
        <v>1.8882205555617915E-2</v>
      </c>
      <c r="T37">
        <f t="shared" si="3"/>
        <v>0.19944329618121423</v>
      </c>
      <c r="U37">
        <f t="shared" si="4"/>
        <v>8.9677741088675468E-5</v>
      </c>
      <c r="V37">
        <f t="shared" si="5"/>
        <v>8.0790757737545472E-8</v>
      </c>
      <c r="W37" s="25">
        <f t="shared" si="10"/>
        <v>1130.3362301405773</v>
      </c>
      <c r="X37" s="25">
        <f t="shared" si="6"/>
        <v>1871.9732992341214</v>
      </c>
      <c r="Y37">
        <f t="shared" si="7"/>
        <v>0.17094995050133588</v>
      </c>
      <c r="AA37">
        <f t="shared" si="11"/>
        <v>238</v>
      </c>
      <c r="AB37">
        <f t="shared" si="8"/>
        <v>1.8290484065559323</v>
      </c>
      <c r="AC37">
        <f t="shared" si="9"/>
        <v>1.8251324629169154</v>
      </c>
    </row>
    <row r="38" spans="1:29" x14ac:dyDescent="0.25">
      <c r="B38" s="5"/>
      <c r="D38" s="4">
        <v>3.5</v>
      </c>
      <c r="E38" s="4">
        <v>23.59216</v>
      </c>
      <c r="F38" s="4">
        <v>179.98150000000001</v>
      </c>
      <c r="G38" s="4">
        <v>2.027236005678422</v>
      </c>
      <c r="H38" s="4">
        <v>5.3795381912457878E-5</v>
      </c>
      <c r="I38" s="4">
        <v>3.6182471011954848E-2</v>
      </c>
      <c r="J38" s="4">
        <f t="shared" si="0"/>
        <v>-10.660167651442185</v>
      </c>
      <c r="K38" s="20">
        <f t="shared" si="1"/>
        <v>2.0354042073747669</v>
      </c>
      <c r="L38" s="4">
        <f t="shared" si="13"/>
        <v>8.1682016963449122E-3</v>
      </c>
      <c r="M38" s="4"/>
      <c r="N38" s="4"/>
      <c r="O38" s="4">
        <v>174.57171698550002</v>
      </c>
      <c r="P38">
        <v>134.53649999999999</v>
      </c>
      <c r="Q38">
        <v>0.90510820962188454</v>
      </c>
      <c r="R38">
        <v>0.22997718058903849</v>
      </c>
      <c r="S38">
        <f t="shared" si="2"/>
        <v>1.877364739502355E-2</v>
      </c>
      <c r="T38">
        <f t="shared" si="3"/>
        <v>0.19829665060993623</v>
      </c>
      <c r="U38">
        <f t="shared" si="4"/>
        <v>8.9162163044036074E-5</v>
      </c>
      <c r="V38">
        <f t="shared" si="5"/>
        <v>8.0326273012645115E-8</v>
      </c>
      <c r="W38" s="25">
        <f t="shared" si="10"/>
        <v>1130.3592941240092</v>
      </c>
      <c r="X38" s="25">
        <f t="shared" si="6"/>
        <v>1861.5878625060293</v>
      </c>
      <c r="Y38">
        <f t="shared" si="7"/>
        <v>0.16902761565177871</v>
      </c>
    </row>
    <row r="39" spans="1:29" x14ac:dyDescent="0.25">
      <c r="B39" s="5"/>
      <c r="D39" s="4">
        <v>3.6000000000000014</v>
      </c>
      <c r="E39" s="4">
        <v>23.692160000000001</v>
      </c>
      <c r="F39" s="4">
        <v>179.98150000000001</v>
      </c>
      <c r="G39" s="4">
        <v>2.0261314031679616</v>
      </c>
      <c r="H39" s="4">
        <v>5.4191691736078936E-5</v>
      </c>
      <c r="I39" s="4">
        <v>3.6505243303429601E-2</v>
      </c>
      <c r="J39" s="4">
        <f t="shared" si="0"/>
        <v>-10.629702336754077</v>
      </c>
      <c r="K39" s="20">
        <f t="shared" si="1"/>
        <v>2.0354304958434173</v>
      </c>
      <c r="L39" s="4">
        <f t="shared" si="13"/>
        <v>9.2990926754557002E-3</v>
      </c>
      <c r="M39" s="4"/>
      <c r="N39" s="4"/>
      <c r="O39" s="4">
        <v>174.25266870350001</v>
      </c>
      <c r="P39">
        <v>138.00149999999999</v>
      </c>
      <c r="Q39">
        <v>0.90825970363420594</v>
      </c>
      <c r="R39">
        <v>0.230739184218304</v>
      </c>
      <c r="S39">
        <f t="shared" si="2"/>
        <v>1.8835851772922775E-2</v>
      </c>
      <c r="T39">
        <f t="shared" si="3"/>
        <v>0.19895368435149682</v>
      </c>
      <c r="U39">
        <f t="shared" si="4"/>
        <v>8.9457591884665839E-5</v>
      </c>
      <c r="V39">
        <f t="shared" si="5"/>
        <v>8.0592425121320573E-8</v>
      </c>
      <c r="W39" s="25">
        <f t="shared" si="10"/>
        <v>1130.3585638753641</v>
      </c>
      <c r="X39" s="25">
        <f t="shared" si="6"/>
        <v>1854.0162427943912</v>
      </c>
      <c r="Y39">
        <f t="shared" si="7"/>
        <v>0.16889779819408185</v>
      </c>
    </row>
    <row r="40" spans="1:29" x14ac:dyDescent="0.25">
      <c r="B40" s="5"/>
      <c r="D40" s="4">
        <v>3.6999999999999993</v>
      </c>
      <c r="E40" s="4">
        <v>23.792159999999999</v>
      </c>
      <c r="F40" s="4">
        <v>179.9821</v>
      </c>
      <c r="G40" s="4">
        <v>2.0252443738792585</v>
      </c>
      <c r="H40" s="4">
        <v>5.4591507667340023E-5</v>
      </c>
      <c r="I40" s="4">
        <v>3.6830393453846068E-2</v>
      </c>
      <c r="J40" s="4">
        <f t="shared" si="0"/>
        <v>-10.599000300980153</v>
      </c>
      <c r="K40" s="20">
        <f t="shared" si="1"/>
        <v>2.0354569779788472</v>
      </c>
      <c r="L40" s="4">
        <f t="shared" si="13"/>
        <v>1.0212604099588685E-2</v>
      </c>
      <c r="M40" s="4"/>
      <c r="N40" s="4"/>
      <c r="O40" s="4">
        <v>173.85003810799998</v>
      </c>
      <c r="P40">
        <v>141.46699999999998</v>
      </c>
      <c r="Q40">
        <v>0.91112019811485223</v>
      </c>
      <c r="R40">
        <v>0.22886141927023201</v>
      </c>
      <c r="S40">
        <f t="shared" si="2"/>
        <v>1.8682564838386286E-2</v>
      </c>
      <c r="T40">
        <f t="shared" si="3"/>
        <v>0.19733459110545515</v>
      </c>
      <c r="U40">
        <f t="shared" si="4"/>
        <v>8.8729582331589549E-5</v>
      </c>
      <c r="V40">
        <f t="shared" si="5"/>
        <v>7.9936560659089679E-8</v>
      </c>
      <c r="W40" s="25">
        <f t="shared" si="10"/>
        <v>1130.3414222701651</v>
      </c>
      <c r="X40" s="25">
        <f t="shared" si="6"/>
        <v>1848.4019820405149</v>
      </c>
      <c r="Y40">
        <f t="shared" si="7"/>
        <v>0.16701348060294874</v>
      </c>
    </row>
    <row r="41" spans="1:29" x14ac:dyDescent="0.25">
      <c r="B41" s="5"/>
      <c r="D41" s="4">
        <v>3.8000000000000007</v>
      </c>
      <c r="E41" s="4">
        <v>23.892160000000001</v>
      </c>
      <c r="F41" s="4">
        <v>179.9821</v>
      </c>
      <c r="G41" s="4">
        <v>2.0248531604901374</v>
      </c>
      <c r="H41" s="4">
        <v>5.4992076961724311E-5</v>
      </c>
      <c r="I41" s="4">
        <v>3.7157942499850112E-2</v>
      </c>
      <c r="J41" s="4">
        <f t="shared" si="0"/>
        <v>-10.568059278555371</v>
      </c>
      <c r="K41" s="20">
        <f t="shared" si="1"/>
        <v>2.0354836554944042</v>
      </c>
      <c r="L41" s="4">
        <f t="shared" si="13"/>
        <v>1.0630495004266827E-2</v>
      </c>
      <c r="M41" s="4"/>
      <c r="N41" s="4"/>
      <c r="O41" s="4">
        <v>173.35846212275001</v>
      </c>
      <c r="P41">
        <v>144.92950000000002</v>
      </c>
      <c r="Q41">
        <v>0.91370323123266028</v>
      </c>
      <c r="R41">
        <v>0.232085277619516</v>
      </c>
      <c r="S41">
        <f t="shared" si="2"/>
        <v>1.8945736948531917E-2</v>
      </c>
      <c r="T41">
        <f t="shared" si="3"/>
        <v>0.20011434651886839</v>
      </c>
      <c r="U41">
        <f t="shared" si="4"/>
        <v>8.997947235560629E-5</v>
      </c>
      <c r="V41">
        <f t="shared" si="5"/>
        <v>8.1062587707753414E-8</v>
      </c>
      <c r="W41" s="25">
        <f t="shared" si="10"/>
        <v>1130.3263861664338</v>
      </c>
      <c r="X41" s="25">
        <f t="shared" si="6"/>
        <v>1844.303826236885</v>
      </c>
      <c r="Y41">
        <f t="shared" si="7"/>
        <v>0.16898836201240414</v>
      </c>
    </row>
    <row r="42" spans="1:29" x14ac:dyDescent="0.25">
      <c r="B42" s="5"/>
      <c r="D42" s="4">
        <v>3.8999999999999986</v>
      </c>
      <c r="E42" s="4">
        <v>23.992159999999998</v>
      </c>
      <c r="F42" s="4">
        <v>179.9821</v>
      </c>
      <c r="G42" s="4">
        <v>2.0250100642558277</v>
      </c>
      <c r="H42" s="4">
        <v>5.5394770988971537E-5</v>
      </c>
      <c r="I42" s="4">
        <v>3.7487894961620451E-2</v>
      </c>
      <c r="J42" s="4">
        <f t="shared" si="0"/>
        <v>-10.536878559493379</v>
      </c>
      <c r="K42" s="20">
        <f t="shared" si="1"/>
        <v>2.0355105287582389</v>
      </c>
      <c r="L42" s="4">
        <f t="shared" si="13"/>
        <v>1.0500464502411155E-2</v>
      </c>
      <c r="M42" s="4"/>
      <c r="N42" s="4"/>
      <c r="O42" s="4">
        <v>173.39363325875001</v>
      </c>
      <c r="P42">
        <v>148.399</v>
      </c>
      <c r="Q42">
        <v>0.91605157240165724</v>
      </c>
      <c r="R42">
        <v>0.23251127172548552</v>
      </c>
      <c r="S42">
        <f t="shared" si="2"/>
        <v>1.8980511977590656E-2</v>
      </c>
      <c r="T42">
        <f t="shared" si="3"/>
        <v>0.20048165776330132</v>
      </c>
      <c r="U42">
        <f t="shared" si="4"/>
        <v>9.0144630289254189E-5</v>
      </c>
      <c r="V42">
        <f t="shared" si="5"/>
        <v>8.1211378638967741E-8</v>
      </c>
      <c r="W42" s="25">
        <f t="shared" si="10"/>
        <v>1130.2285973584451</v>
      </c>
      <c r="X42" s="25">
        <f t="shared" si="6"/>
        <v>1841.1500931194328</v>
      </c>
      <c r="Y42">
        <f t="shared" si="7"/>
        <v>0.16899442160949232</v>
      </c>
    </row>
    <row r="43" spans="1:29" x14ac:dyDescent="0.25">
      <c r="B43" s="5"/>
      <c r="D43" s="4">
        <v>4</v>
      </c>
      <c r="E43" s="4">
        <v>24.09216</v>
      </c>
      <c r="F43" s="4">
        <v>179.9821</v>
      </c>
      <c r="G43" s="4">
        <v>2.0254975119545726</v>
      </c>
      <c r="H43" s="4">
        <v>5.5799592973649809E-5</v>
      </c>
      <c r="I43" s="4">
        <v>3.7820263587554283E-2</v>
      </c>
      <c r="J43" s="4">
        <f t="shared" si="0"/>
        <v>-10.505456652696965</v>
      </c>
      <c r="K43" s="20">
        <f t="shared" si="1"/>
        <v>2.0355375988086553</v>
      </c>
      <c r="L43" s="4">
        <f t="shared" si="13"/>
        <v>1.0040086854082642E-2</v>
      </c>
      <c r="M43" s="4"/>
      <c r="N43" s="4"/>
      <c r="O43" s="4">
        <v>173.76157465670002</v>
      </c>
      <c r="P43">
        <v>151.86500000000001</v>
      </c>
      <c r="Q43">
        <v>0.91817493794766114</v>
      </c>
      <c r="R43">
        <v>0.23458119006441</v>
      </c>
      <c r="S43">
        <f t="shared" si="2"/>
        <v>1.9149484903217141E-2</v>
      </c>
      <c r="T43">
        <f t="shared" si="3"/>
        <v>0.20226643429023106</v>
      </c>
      <c r="U43">
        <f t="shared" si="4"/>
        <v>9.0947137720427627E-5</v>
      </c>
      <c r="V43">
        <f t="shared" si="5"/>
        <v>8.1934358306691558E-8</v>
      </c>
      <c r="W43" s="25">
        <f t="shared" si="10"/>
        <v>1130.1591981726449</v>
      </c>
      <c r="X43" s="25">
        <f t="shared" si="6"/>
        <v>1838.8028512575615</v>
      </c>
      <c r="Y43">
        <f t="shared" si="7"/>
        <v>0.17027106376429305</v>
      </c>
    </row>
    <row r="44" spans="1:29" x14ac:dyDescent="0.25">
      <c r="B44" s="5"/>
      <c r="D44" s="4">
        <v>4.1000000000000014</v>
      </c>
      <c r="E44" s="4">
        <v>24.192160000000001</v>
      </c>
      <c r="F44" s="4">
        <v>179.9821</v>
      </c>
      <c r="G44" s="4">
        <v>2.0261000224148233</v>
      </c>
      <c r="H44" s="4">
        <v>5.6206546048540013E-5</v>
      </c>
      <c r="I44" s="4">
        <v>3.8155061145396185E-2</v>
      </c>
      <c r="J44" s="4">
        <f t="shared" si="0"/>
        <v>-10.473792060868998</v>
      </c>
      <c r="K44" s="20">
        <f t="shared" si="1"/>
        <v>2.035564866685533</v>
      </c>
      <c r="L44" s="4">
        <f t="shared" si="13"/>
        <v>9.4648442707097047E-3</v>
      </c>
      <c r="M44" s="4"/>
      <c r="N44" s="4"/>
      <c r="O44" s="4">
        <v>174.19022646874998</v>
      </c>
      <c r="P44">
        <v>155.36849999999998</v>
      </c>
      <c r="Q44">
        <v>0.92015830857246428</v>
      </c>
      <c r="R44">
        <v>0.23136269721063951</v>
      </c>
      <c r="S44">
        <f t="shared" si="2"/>
        <v>1.8886750792705267E-2</v>
      </c>
      <c r="T44">
        <f t="shared" si="3"/>
        <v>0.19949130524794939</v>
      </c>
      <c r="U44">
        <f t="shared" si="4"/>
        <v>8.9699327899257818E-5</v>
      </c>
      <c r="V44">
        <f t="shared" si="5"/>
        <v>8.0810205314646677E-8</v>
      </c>
      <c r="W44" s="25">
        <f t="shared" si="10"/>
        <v>1130.1366958405429</v>
      </c>
      <c r="X44" s="25">
        <f t="shared" si="6"/>
        <v>1836.9632684759501</v>
      </c>
      <c r="Y44">
        <f t="shared" si="7"/>
        <v>0.16776357000137757</v>
      </c>
    </row>
    <row r="45" spans="1:29" x14ac:dyDescent="0.25">
      <c r="B45" s="5"/>
      <c r="D45" s="4">
        <v>4.1999999999999993</v>
      </c>
      <c r="E45" s="4">
        <v>24.292159999999999</v>
      </c>
      <c r="F45" s="4">
        <v>179.9821</v>
      </c>
      <c r="G45" s="4">
        <v>2.0266188508667065</v>
      </c>
      <c r="H45" s="4">
        <v>5.661563325338022E-5</v>
      </c>
      <c r="I45" s="4">
        <v>3.8492300421687421E-2</v>
      </c>
      <c r="J45" s="4">
        <f t="shared" si="0"/>
        <v>-10.441883280514766</v>
      </c>
      <c r="K45" s="20">
        <f t="shared" si="1"/>
        <v>2.0355923334302832</v>
      </c>
      <c r="L45" s="4">
        <f t="shared" si="13"/>
        <v>8.9734825635767734E-3</v>
      </c>
      <c r="M45" s="4"/>
      <c r="N45" s="4"/>
      <c r="O45" s="4">
        <v>174.45707189375003</v>
      </c>
      <c r="P45">
        <v>158.85849999999999</v>
      </c>
      <c r="Q45">
        <v>0.92201873305924975</v>
      </c>
      <c r="R45">
        <v>0.2335578980943025</v>
      </c>
      <c r="S45">
        <f t="shared" si="2"/>
        <v>1.906595086484102E-2</v>
      </c>
      <c r="T45">
        <f t="shared" si="3"/>
        <v>0.20138410600988327</v>
      </c>
      <c r="U45">
        <f t="shared" si="4"/>
        <v>9.055040737854464E-5</v>
      </c>
      <c r="V45">
        <f t="shared" si="5"/>
        <v>8.1576943584274455E-8</v>
      </c>
      <c r="W45" s="25">
        <f t="shared" si="10"/>
        <v>1130.147327900597</v>
      </c>
      <c r="X45" s="25">
        <f t="shared" si="6"/>
        <v>1835.5110898890193</v>
      </c>
      <c r="Y45">
        <f t="shared" si="7"/>
        <v>0.16922304482971329</v>
      </c>
    </row>
    <row r="46" spans="1:29" x14ac:dyDescent="0.25">
      <c r="B46" s="5"/>
      <c r="D46" s="4">
        <v>4.3000000000000007</v>
      </c>
      <c r="E46" s="4">
        <v>24.392160000000001</v>
      </c>
      <c r="F46" s="4">
        <v>179.9821</v>
      </c>
      <c r="G46" s="4">
        <v>2.0269535789001791</v>
      </c>
      <c r="H46" s="4">
        <v>5.7026857533604841E-5</v>
      </c>
      <c r="I46" s="4">
        <v>3.8831994221207707E-2</v>
      </c>
      <c r="J46" s="4">
        <f t="shared" si="0"/>
        <v>-10.409728801944665</v>
      </c>
      <c r="K46" s="20">
        <f t="shared" si="1"/>
        <v>2.0356200000858027</v>
      </c>
      <c r="L46" s="4">
        <f t="shared" si="13"/>
        <v>8.6664211856235518E-3</v>
      </c>
      <c r="M46" s="4"/>
      <c r="N46" s="4"/>
      <c r="O46" s="4">
        <v>174.321810003</v>
      </c>
      <c r="P46">
        <v>162.322</v>
      </c>
      <c r="Q46">
        <v>0.92378013618879173</v>
      </c>
      <c r="R46">
        <v>0.234635261379709</v>
      </c>
      <c r="S46">
        <f t="shared" si="2"/>
        <v>1.9153898888139509E-2</v>
      </c>
      <c r="T46">
        <f t="shared" si="3"/>
        <v>0.20231305700597357</v>
      </c>
      <c r="U46">
        <f t="shared" si="4"/>
        <v>9.0968101171750706E-5</v>
      </c>
      <c r="V46">
        <f t="shared" si="5"/>
        <v>8.1953244298874508E-8</v>
      </c>
      <c r="W46" s="25">
        <f t="shared" si="10"/>
        <v>1130.1942930704272</v>
      </c>
      <c r="X46" s="25">
        <f t="shared" si="6"/>
        <v>1834.4216533348542</v>
      </c>
      <c r="Y46">
        <f t="shared" si="7"/>
        <v>0.16990980006989026</v>
      </c>
    </row>
    <row r="47" spans="1:29" x14ac:dyDescent="0.25">
      <c r="B47" s="5"/>
      <c r="D47" s="4">
        <v>4.3999999999999986</v>
      </c>
      <c r="E47" s="4">
        <v>24.492159999999998</v>
      </c>
      <c r="F47" s="4">
        <v>179.9821</v>
      </c>
      <c r="G47" s="4">
        <v>2.0272213613269572</v>
      </c>
      <c r="H47" s="4">
        <v>5.7440221739078425E-5</v>
      </c>
      <c r="I47" s="4">
        <v>3.9174155366409329E-2</v>
      </c>
      <c r="J47" s="4">
        <f t="shared" si="0"/>
        <v>-10.377327109277271</v>
      </c>
      <c r="K47" s="20">
        <f t="shared" si="1"/>
        <v>2.0356478676964262</v>
      </c>
      <c r="L47" s="4">
        <f t="shared" si="13"/>
        <v>8.4265063694690667E-3</v>
      </c>
      <c r="M47" s="4"/>
      <c r="N47" s="4"/>
      <c r="O47" s="4">
        <v>173.99012058095002</v>
      </c>
      <c r="P47">
        <v>165.78550000000001</v>
      </c>
      <c r="Q47">
        <v>0.92546145959996551</v>
      </c>
      <c r="R47">
        <v>0.2295264551768455</v>
      </c>
      <c r="S47">
        <f t="shared" si="2"/>
        <v>1.8736853483824121E-2</v>
      </c>
      <c r="T47">
        <f t="shared" si="3"/>
        <v>0.19790801492289228</v>
      </c>
      <c r="U47">
        <f t="shared" si="4"/>
        <v>8.8987416781876027E-5</v>
      </c>
      <c r="V47">
        <f t="shared" si="5"/>
        <v>8.0168843947636064E-8</v>
      </c>
      <c r="W47" s="25">
        <f t="shared" si="10"/>
        <v>1130.2140824818698</v>
      </c>
      <c r="X47" s="25">
        <f t="shared" si="6"/>
        <v>1833.5009288912277</v>
      </c>
      <c r="Y47">
        <f t="shared" si="7"/>
        <v>0.16612977223517128</v>
      </c>
    </row>
    <row r="48" spans="1:29" x14ac:dyDescent="0.25">
      <c r="A48" s="17" t="s">
        <v>50</v>
      </c>
      <c r="B48" s="17">
        <f>'890_160'!B48</f>
        <v>1130</v>
      </c>
      <c r="D48" s="4">
        <v>4.5</v>
      </c>
      <c r="E48" s="4">
        <v>24.59216</v>
      </c>
      <c r="F48" s="4">
        <v>179.9821</v>
      </c>
      <c r="G48" s="4">
        <v>2.0275268006575016</v>
      </c>
      <c r="H48" s="4">
        <v>5.7855728622824592E-5</v>
      </c>
      <c r="I48" s="4">
        <v>3.9518796696843807E-2</v>
      </c>
      <c r="J48" s="4">
        <f t="shared" si="0"/>
        <v>-10.34467668044277</v>
      </c>
      <c r="K48" s="20">
        <f t="shared" si="1"/>
        <v>2.0356759373078832</v>
      </c>
      <c r="L48" s="4">
        <f t="shared" si="13"/>
        <v>8.1491366503816387E-3</v>
      </c>
      <c r="M48" s="4"/>
      <c r="N48" s="4"/>
      <c r="O48" s="4">
        <v>173.53423021875</v>
      </c>
      <c r="P48">
        <v>169.24900000000002</v>
      </c>
      <c r="Q48">
        <v>0.92706220064090816</v>
      </c>
      <c r="R48">
        <v>0.23261740820034749</v>
      </c>
      <c r="S48">
        <f t="shared" si="2"/>
        <v>1.8989176179620204E-2</v>
      </c>
      <c r="T48">
        <f t="shared" si="3"/>
        <v>0.2005731733972384</v>
      </c>
      <c r="U48">
        <f t="shared" si="4"/>
        <v>9.0185779405233094E-5</v>
      </c>
      <c r="V48">
        <f t="shared" si="5"/>
        <v>8.1248449914624404E-8</v>
      </c>
      <c r="W48" s="25">
        <f t="shared" si="10"/>
        <v>1130.2236164456228</v>
      </c>
      <c r="X48" s="25">
        <f t="shared" si="6"/>
        <v>1832.7845378092645</v>
      </c>
      <c r="Y48">
        <f t="shared" si="7"/>
        <v>0.16830261900546004</v>
      </c>
    </row>
    <row r="49" spans="1:12" x14ac:dyDescent="0.25">
      <c r="A49" s="17" t="s">
        <v>52</v>
      </c>
      <c r="B49" s="17">
        <f>'890_160'!B49</f>
        <v>1.25E-4</v>
      </c>
      <c r="D49" s="4">
        <v>4.6000000000000014</v>
      </c>
      <c r="E49" s="4">
        <v>24.692160000000001</v>
      </c>
      <c r="F49" s="4">
        <v>179.9821</v>
      </c>
      <c r="G49" s="4">
        <v>2.0280393529587566</v>
      </c>
      <c r="H49" s="4">
        <v>5.8273380839749767E-5</v>
      </c>
      <c r="I49" s="4">
        <v>3.9865931068580759E-2</v>
      </c>
      <c r="J49" s="4">
        <f t="shared" si="0"/>
        <v>-10.31177598718676</v>
      </c>
      <c r="K49" s="20">
        <f t="shared" si="1"/>
        <v>2.0357042099672467</v>
      </c>
      <c r="L49" s="4">
        <f t="shared" si="13"/>
        <v>7.6648570084900669E-3</v>
      </c>
    </row>
    <row r="50" spans="1:12" x14ac:dyDescent="0.25">
      <c r="A50" s="17" t="s">
        <v>53</v>
      </c>
      <c r="B50" s="17">
        <f>'890_160'!B50</f>
        <v>8.7999999999999995E-2</v>
      </c>
      <c r="D50" s="4">
        <v>4.6999999999999993</v>
      </c>
      <c r="E50" s="4">
        <v>24.792159999999999</v>
      </c>
      <c r="F50" s="4">
        <v>179.9828</v>
      </c>
      <c r="G50" s="4">
        <v>2.0288447922893007</v>
      </c>
      <c r="H50" s="4">
        <v>5.8694922308929646E-5</v>
      </c>
      <c r="I50" s="4">
        <v>4.0215571353619251E-2</v>
      </c>
      <c r="J50" s="4">
        <f t="shared" si="0"/>
        <v>-10.278623495074445</v>
      </c>
      <c r="K50" s="20">
        <f t="shared" si="1"/>
        <v>2.0357326867228878</v>
      </c>
      <c r="L50" s="4">
        <f t="shared" si="13"/>
        <v>6.8878944335870607E-3</v>
      </c>
    </row>
    <row r="51" spans="1:12" x14ac:dyDescent="0.25">
      <c r="B51" s="5"/>
      <c r="D51" s="4">
        <v>4.8000000000000007</v>
      </c>
      <c r="E51" s="4">
        <v>24.892160000000001</v>
      </c>
      <c r="F51" s="4">
        <v>179.98339999999999</v>
      </c>
      <c r="G51" s="4">
        <v>2.0297652943813507</v>
      </c>
      <c r="H51" s="4">
        <v>5.9118401148282126E-5</v>
      </c>
      <c r="I51" s="4">
        <v>4.0567740887472836E-2</v>
      </c>
      <c r="J51" s="4">
        <f t="shared" si="0"/>
        <v>-10.24521667216397</v>
      </c>
      <c r="K51" s="20">
        <f t="shared" si="1"/>
        <v>2.035761369475388</v>
      </c>
      <c r="L51" s="4">
        <f t="shared" si="13"/>
        <v>5.9960750940373231E-3</v>
      </c>
    </row>
    <row r="52" spans="1:12" x14ac:dyDescent="0.25">
      <c r="B52" s="5"/>
      <c r="D52" s="4">
        <v>4.8999999999999986</v>
      </c>
      <c r="E52" s="4">
        <v>24.992159999999998</v>
      </c>
      <c r="F52" s="4">
        <v>179.98419999999999</v>
      </c>
      <c r="G52" s="4">
        <v>2.0306544157202628</v>
      </c>
      <c r="H52" s="4">
        <v>5.9544569992629977E-5</v>
      </c>
      <c r="I52" s="4">
        <v>4.0922451294362519E-2</v>
      </c>
      <c r="J52" s="4">
        <f t="shared" si="0"/>
        <v>-10.21155409166278</v>
      </c>
      <c r="K52" s="20">
        <f t="shared" si="1"/>
        <v>2.0357902591714918</v>
      </c>
      <c r="L52" s="4">
        <f t="shared" si="13"/>
        <v>5.1358434512289719E-3</v>
      </c>
    </row>
    <row r="53" spans="1:12" x14ac:dyDescent="0.25">
      <c r="B53" s="5"/>
      <c r="D53" s="4">
        <v>5</v>
      </c>
      <c r="E53" s="4">
        <v>25.09216</v>
      </c>
      <c r="F53" s="4">
        <v>179.98500000000001</v>
      </c>
      <c r="G53" s="4">
        <v>2.0313364240884639</v>
      </c>
      <c r="H53" s="4">
        <v>5.9972937550836223E-5</v>
      </c>
      <c r="I53" s="4">
        <v>4.1279718714318306E-2</v>
      </c>
      <c r="J53" s="4">
        <f t="shared" si="0"/>
        <v>-10.177633893306323</v>
      </c>
      <c r="K53" s="20">
        <f t="shared" si="1"/>
        <v>2.0358193571257379</v>
      </c>
      <c r="L53" s="4">
        <f t="shared" si="13"/>
        <v>4.482933037273984E-3</v>
      </c>
    </row>
    <row r="54" spans="1:12" x14ac:dyDescent="0.25">
      <c r="B54" s="5"/>
      <c r="D54" s="4">
        <v>5.1000000000000014</v>
      </c>
      <c r="E54" s="4">
        <v>25.192160000000001</v>
      </c>
      <c r="F54" s="4">
        <v>179.98500000000001</v>
      </c>
      <c r="G54" s="4">
        <v>2.0317945830842796</v>
      </c>
      <c r="H54" s="4">
        <v>6.0401458379483248E-5</v>
      </c>
      <c r="I54" s="4">
        <v>4.1639556339623331E-2</v>
      </c>
      <c r="J54" s="4">
        <f t="shared" si="0"/>
        <v>-10.143454491444274</v>
      </c>
      <c r="K54" s="20">
        <f t="shared" si="1"/>
        <v>2.0358486644125833</v>
      </c>
      <c r="L54" s="4">
        <f t="shared" si="13"/>
        <v>4.0540813283036492E-3</v>
      </c>
    </row>
    <row r="55" spans="1:12" x14ac:dyDescent="0.25">
      <c r="B55" s="5"/>
      <c r="D55" s="4">
        <v>5.1999999999999993</v>
      </c>
      <c r="E55" s="4">
        <v>25.292159999999999</v>
      </c>
      <c r="F55" s="4">
        <v>179.98500000000001</v>
      </c>
      <c r="G55" s="4">
        <v>2.0320205245068736</v>
      </c>
      <c r="H55" s="4">
        <v>6.0832139133617831E-5</v>
      </c>
      <c r="I55" s="4">
        <v>4.2001965089900221E-2</v>
      </c>
      <c r="J55" s="4">
        <f t="shared" si="0"/>
        <v>-10.1090154619363</v>
      </c>
      <c r="K55" s="20">
        <f t="shared" si="1"/>
        <v>2.0358781811069275</v>
      </c>
      <c r="L55" s="4">
        <f t="shared" si="13"/>
        <v>3.8576566000538826E-3</v>
      </c>
    </row>
    <row r="56" spans="1:12" x14ac:dyDescent="0.25">
      <c r="B56" s="5"/>
      <c r="D56" s="4">
        <v>5.3000000000000007</v>
      </c>
      <c r="E56" s="4">
        <v>25.392160000000001</v>
      </c>
      <c r="F56" s="4">
        <v>179.98500000000001</v>
      </c>
      <c r="G56" s="4">
        <v>2.0321397713687985</v>
      </c>
      <c r="H56" s="4">
        <v>6.1264981746121181E-5</v>
      </c>
      <c r="I56" s="4">
        <v>4.2366957924701937E-2</v>
      </c>
      <c r="J56" s="4">
        <f t="shared" si="0"/>
        <v>-10.074315232794373</v>
      </c>
      <c r="K56" s="20">
        <f t="shared" si="1"/>
        <v>2.0359079082642721</v>
      </c>
      <c r="L56" s="4">
        <f t="shared" si="13"/>
        <v>3.7681368954736172E-3</v>
      </c>
    </row>
    <row r="57" spans="1:12" x14ac:dyDescent="0.25">
      <c r="B57" s="5"/>
      <c r="D57" s="4">
        <v>5.3999999999999986</v>
      </c>
      <c r="E57" s="4">
        <v>25.492159999999998</v>
      </c>
      <c r="F57" s="4">
        <v>179.98500000000001</v>
      </c>
      <c r="G57" s="4">
        <v>2.0324012776449489</v>
      </c>
      <c r="H57" s="4">
        <v>6.1699988041318432E-5</v>
      </c>
      <c r="I57" s="4">
        <v>4.2734547815178658E-2</v>
      </c>
      <c r="J57" s="4">
        <f t="shared" si="0"/>
        <v>-10.039352225887281</v>
      </c>
      <c r="K57" s="20">
        <f t="shared" si="1"/>
        <v>2.0359378469410645</v>
      </c>
      <c r="L57" s="4">
        <f t="shared" si="13"/>
        <v>3.5365692961155659E-3</v>
      </c>
    </row>
    <row r="58" spans="1:12" x14ac:dyDescent="0.25">
      <c r="B58" s="5"/>
      <c r="D58" s="4">
        <v>5.5</v>
      </c>
      <c r="E58" s="4">
        <v>25.59216</v>
      </c>
      <c r="F58" s="4">
        <v>179.98500000000001</v>
      </c>
      <c r="G58" s="4">
        <v>2.0329242901972502</v>
      </c>
      <c r="H58" s="4">
        <v>6.2137159733662757E-5</v>
      </c>
      <c r="I58" s="4">
        <v>4.3104747743426576E-2</v>
      </c>
      <c r="J58" s="4">
        <f t="shared" si="0"/>
        <v>-10.004124856947987</v>
      </c>
      <c r="K58" s="20">
        <f t="shared" si="1"/>
        <v>2.0359679981946419</v>
      </c>
      <c r="L58" s="4">
        <f t="shared" si="13"/>
        <v>3.0437079973917314E-3</v>
      </c>
    </row>
    <row r="59" spans="1:12" x14ac:dyDescent="0.25">
      <c r="B59" s="5"/>
      <c r="D59" s="4">
        <v>5.6000000000000014</v>
      </c>
      <c r="E59" s="4">
        <v>25.692160000000001</v>
      </c>
      <c r="F59" s="4">
        <v>179.98500000000001</v>
      </c>
      <c r="G59" s="4">
        <v>2.0336523236700539</v>
      </c>
      <c r="H59" s="4">
        <v>6.2576498426416004E-5</v>
      </c>
      <c r="I59" s="4">
        <v>4.3477570701828561E-2</v>
      </c>
      <c r="J59" s="4">
        <f t="shared" si="0"/>
        <v>-9.9686315355814266</v>
      </c>
      <c r="K59" s="20">
        <f t="shared" si="1"/>
        <v>2.0359983630831811</v>
      </c>
      <c r="L59" s="4">
        <f t="shared" si="13"/>
        <v>2.3460394131271656E-3</v>
      </c>
    </row>
    <row r="60" spans="1:12" x14ac:dyDescent="0.25">
      <c r="B60" s="5"/>
      <c r="D60" s="4">
        <v>5.6999999999999993</v>
      </c>
      <c r="E60" s="4">
        <v>25.792159999999999</v>
      </c>
      <c r="F60" s="4">
        <v>179.9853</v>
      </c>
      <c r="G60" s="4">
        <v>2.0344263822474593</v>
      </c>
      <c r="H60" s="4">
        <v>6.3018806883897925E-5</v>
      </c>
      <c r="I60" s="4">
        <v>4.3853029692387045E-2</v>
      </c>
      <c r="J60" s="4">
        <f t="shared" si="0"/>
        <v>-9.9328706652726986</v>
      </c>
      <c r="K60" s="20">
        <f t="shared" si="1"/>
        <v>2.0360289426656402</v>
      </c>
      <c r="L60" s="4">
        <f t="shared" si="13"/>
        <v>1.6025604181808539E-3</v>
      </c>
    </row>
    <row r="61" spans="1:12" x14ac:dyDescent="0.25">
      <c r="B61" s="5"/>
      <c r="D61" s="4">
        <v>5.8000000000000007</v>
      </c>
      <c r="E61" s="4">
        <v>25.892160000000001</v>
      </c>
      <c r="F61" s="4">
        <v>179.9853</v>
      </c>
      <c r="G61" s="4">
        <v>2.0350665496114764</v>
      </c>
      <c r="H61" s="4">
        <v>6.3462495212639961E-5</v>
      </c>
      <c r="I61" s="4">
        <v>4.423114253369044E-2</v>
      </c>
      <c r="J61" s="4">
        <f t="shared" si="0"/>
        <v>-9.8968401851666812</v>
      </c>
      <c r="K61" s="20">
        <f t="shared" si="1"/>
        <v>2.0360597383932704</v>
      </c>
      <c r="L61" s="4">
        <f t="shared" si="13"/>
        <v>9.9318878179399661E-4</v>
      </c>
    </row>
    <row r="62" spans="1:12" x14ac:dyDescent="0.25">
      <c r="B62" s="5"/>
      <c r="D62" s="4">
        <v>5.8999999999999986</v>
      </c>
      <c r="E62" s="4">
        <v>25.992159999999998</v>
      </c>
      <c r="F62" s="4">
        <v>179.9853</v>
      </c>
      <c r="G62" s="4">
        <v>2.0353636207411836</v>
      </c>
      <c r="H62" s="4">
        <v>6.3908354753865253E-5</v>
      </c>
      <c r="I62" s="4">
        <v>4.4611917504966271E-2</v>
      </c>
      <c r="J62" s="4">
        <f t="shared" si="0"/>
        <v>-9.8605389378789123</v>
      </c>
      <c r="K62" s="20">
        <f t="shared" si="1"/>
        <v>2.0360907509403807</v>
      </c>
      <c r="L62" s="4">
        <f t="shared" si="13"/>
        <v>7.2713019919712352E-4</v>
      </c>
    </row>
    <row r="63" spans="1:12" x14ac:dyDescent="0.25">
      <c r="B63" s="5"/>
      <c r="D63" s="4">
        <v>6</v>
      </c>
      <c r="E63" s="4">
        <v>26.09216</v>
      </c>
      <c r="F63" s="4">
        <v>179.9853</v>
      </c>
      <c r="G63" s="4">
        <v>2.0353196876867901</v>
      </c>
      <c r="H63" s="4">
        <v>6.4356386652865438E-5</v>
      </c>
      <c r="I63" s="4">
        <v>4.4995367633489471E-2</v>
      </c>
      <c r="J63" s="4">
        <f t="shared" si="0"/>
        <v>-9.8239653085269083</v>
      </c>
      <c r="K63" s="20">
        <f t="shared" si="1"/>
        <v>2.0361219813679883</v>
      </c>
      <c r="L63" s="4">
        <f t="shared" si="13"/>
        <v>8.0229368119821842E-4</v>
      </c>
    </row>
    <row r="64" spans="1:12" x14ac:dyDescent="0.25">
      <c r="B64" s="5"/>
      <c r="D64" s="4">
        <v>6.1000000000000014</v>
      </c>
      <c r="E64" s="4">
        <v>26.192160000000001</v>
      </c>
      <c r="F64" s="4">
        <v>179.9853</v>
      </c>
      <c r="G64" s="4">
        <v>2.0350309847579195</v>
      </c>
      <c r="H64" s="4">
        <v>6.4806591937087104E-5</v>
      </c>
      <c r="I64" s="4">
        <v>4.5381505953406669E-2</v>
      </c>
      <c r="J64" s="4">
        <f t="shared" si="0"/>
        <v>-9.7871176761451615</v>
      </c>
      <c r="K64" s="20">
        <f t="shared" si="1"/>
        <v>2.0361534307376705</v>
      </c>
      <c r="L64" s="4">
        <f t="shared" si="13"/>
        <v>1.1224459797509745E-3</v>
      </c>
    </row>
    <row r="65" spans="2:12" x14ac:dyDescent="0.25">
      <c r="B65" s="5"/>
      <c r="D65" s="4">
        <v>6.1999999999999993</v>
      </c>
      <c r="E65" s="4">
        <v>26.292159999999999</v>
      </c>
      <c r="F65" s="4">
        <v>179.9853</v>
      </c>
      <c r="G65" s="4">
        <v>2.0346669680215181</v>
      </c>
      <c r="H65" s="4">
        <v>6.52589715147941E-5</v>
      </c>
      <c r="I65" s="4">
        <v>4.5770345505029182E-2</v>
      </c>
      <c r="J65" s="4">
        <f t="shared" si="0"/>
        <v>-9.7499944136955143</v>
      </c>
      <c r="K65" s="20">
        <f t="shared" si="1"/>
        <v>2.0361851001115068</v>
      </c>
      <c r="L65" s="4">
        <f t="shared" si="13"/>
        <v>1.518132089988633E-3</v>
      </c>
    </row>
    <row r="66" spans="2:12" x14ac:dyDescent="0.25">
      <c r="B66" s="5"/>
      <c r="D66" s="4">
        <v>6.3000000000000007</v>
      </c>
      <c r="E66" s="4">
        <v>26.392160000000001</v>
      </c>
      <c r="F66" s="4">
        <v>179.9853</v>
      </c>
      <c r="G66" s="4">
        <v>2.0344075537955768</v>
      </c>
      <c r="H66" s="4">
        <v>6.5713526173727133E-5</v>
      </c>
      <c r="I66" s="4">
        <v>4.6161899334117955E-2</v>
      </c>
      <c r="J66" s="4">
        <f t="shared" si="0"/>
        <v>-9.7125938880779685</v>
      </c>
      <c r="K66" s="20">
        <f t="shared" si="1"/>
        <v>2.0362169905520209</v>
      </c>
      <c r="L66" s="4">
        <f t="shared" si="13"/>
        <v>1.8094367564440716E-3</v>
      </c>
    </row>
    <row r="67" spans="2:12" x14ac:dyDescent="0.25">
      <c r="B67" s="5"/>
      <c r="D67" s="4">
        <v>6.3999999999999986</v>
      </c>
      <c r="E67" s="4">
        <v>26.492159999999998</v>
      </c>
      <c r="F67" s="4">
        <v>179.9853</v>
      </c>
      <c r="G67" s="4">
        <v>2.0342820307830243</v>
      </c>
      <c r="H67" s="4">
        <v>6.61702565797608E-5</v>
      </c>
      <c r="I67" s="4">
        <v>4.6556180491160309E-2</v>
      </c>
      <c r="J67" s="4">
        <f t="shared" si="0"/>
        <v>-9.6749144601419808</v>
      </c>
      <c r="K67" s="20">
        <f t="shared" si="1"/>
        <v>2.0362491031221208</v>
      </c>
      <c r="L67" s="4">
        <f t="shared" si="13"/>
        <v>1.9670723390965428E-3</v>
      </c>
    </row>
    <row r="68" spans="2:12" x14ac:dyDescent="0.25">
      <c r="B68" s="5"/>
      <c r="D68" s="4">
        <v>6.5</v>
      </c>
      <c r="E68" s="4">
        <v>26.59216</v>
      </c>
      <c r="F68" s="4">
        <v>179.9853</v>
      </c>
      <c r="G68" s="4">
        <v>2.0343531604901375</v>
      </c>
      <c r="H68" s="4">
        <v>6.6629163275558969E-5</v>
      </c>
      <c r="I68" s="4">
        <v>4.695320203063888E-2</v>
      </c>
      <c r="J68" s="4">
        <f t="shared" ref="J68:J131" si="14">$B$2+($B$3-$B$2)*$B$4*I68/(1-(1-$B$4)*I68)</f>
        <v>-9.6369544846981761</v>
      </c>
      <c r="K68" s="20">
        <f t="shared" ref="K68:K131" si="15">$B$19+$B$20*I68+$B$21*F68+($B$22+$B$23*F68-$B$19-$B$20*I68-$B$21*F68)/(1+EXP($B$24*(F68-J68-$B$25-$B$26*F68)))</f>
        <v>2.0362814388850401</v>
      </c>
      <c r="L68" s="4">
        <f t="shared" si="13"/>
        <v>1.9282783949026161E-3</v>
      </c>
    </row>
    <row r="69" spans="2:12" x14ac:dyDescent="0.25">
      <c r="B69" s="5"/>
      <c r="D69" s="4">
        <v>6.6000000000000014</v>
      </c>
      <c r="E69" s="4">
        <v>26.692160000000001</v>
      </c>
      <c r="F69" s="4">
        <v>179.9853</v>
      </c>
      <c r="G69" s="4">
        <v>2.0345079722056187</v>
      </c>
      <c r="H69" s="4">
        <v>6.7090246679227714E-5</v>
      </c>
      <c r="I69" s="4">
        <v>4.7352977010292237E-2</v>
      </c>
      <c r="J69" s="4">
        <f t="shared" si="14"/>
        <v>-9.5987123105305567</v>
      </c>
      <c r="K69" s="20">
        <f t="shared" si="15"/>
        <v>2.0363139989042778</v>
      </c>
      <c r="L69" s="4">
        <f t="shared" si="13"/>
        <v>1.8060266986590356E-3</v>
      </c>
    </row>
    <row r="70" spans="2:12" x14ac:dyDescent="0.25">
      <c r="B70" s="5"/>
      <c r="D70" s="4">
        <v>6.6999999999999993</v>
      </c>
      <c r="E70" s="4">
        <v>26.792159999999999</v>
      </c>
      <c r="F70" s="4">
        <v>179.9853</v>
      </c>
      <c r="G70" s="4">
        <v>2.0345770098625224</v>
      </c>
      <c r="H70" s="4">
        <v>6.7553507082966893E-5</v>
      </c>
      <c r="I70" s="4">
        <v>4.7755518490367597E-2</v>
      </c>
      <c r="J70" s="4">
        <f t="shared" si="14"/>
        <v>-9.5601862804091446</v>
      </c>
      <c r="K70" s="20">
        <f t="shared" si="15"/>
        <v>2.0363467842435368</v>
      </c>
      <c r="L70" s="4">
        <f t="shared" si="13"/>
        <v>1.7697743810143329E-3</v>
      </c>
    </row>
    <row r="71" spans="2:12" x14ac:dyDescent="0.25">
      <c r="B71" s="5"/>
      <c r="D71" s="4">
        <v>6.8000000000000007</v>
      </c>
      <c r="E71" s="4">
        <v>26.892160000000001</v>
      </c>
      <c r="F71" s="4">
        <v>179.9853</v>
      </c>
      <c r="G71" s="4">
        <v>2.034453578900179</v>
      </c>
      <c r="H71" s="4">
        <v>6.8018944651719829E-5</v>
      </c>
      <c r="I71" s="4">
        <v>4.8160839532865402E-2</v>
      </c>
      <c r="J71" s="4">
        <f t="shared" si="14"/>
        <v>-9.521374731103128</v>
      </c>
      <c r="K71" s="20">
        <f t="shared" si="15"/>
        <v>2.036379795966663</v>
      </c>
      <c r="L71" s="4">
        <f t="shared" si="13"/>
        <v>1.9262170664839928E-3</v>
      </c>
    </row>
    <row r="72" spans="2:12" x14ac:dyDescent="0.25">
      <c r="B72" s="5"/>
      <c r="D72" s="4">
        <v>6.8999999999999986</v>
      </c>
      <c r="E72" s="4">
        <v>26.992159999999998</v>
      </c>
      <c r="F72" s="4">
        <v>179.9853</v>
      </c>
      <c r="G72" s="4">
        <v>2.0341000224148233</v>
      </c>
      <c r="H72" s="4">
        <v>6.8486559421821727E-5</v>
      </c>
      <c r="I72" s="4">
        <v>4.8568953200775714E-2</v>
      </c>
      <c r="J72" s="4">
        <f t="shared" si="14"/>
        <v>-9.4822759933944507</v>
      </c>
      <c r="K72" s="20">
        <f t="shared" si="15"/>
        <v>2.0364130351375831</v>
      </c>
      <c r="L72" s="4">
        <f t="shared" si="13"/>
        <v>2.3130127227597441E-3</v>
      </c>
    </row>
    <row r="73" spans="2:12" x14ac:dyDescent="0.25">
      <c r="B73" s="5"/>
      <c r="D73" s="4">
        <v>7</v>
      </c>
      <c r="E73" s="4">
        <v>27.09216</v>
      </c>
      <c r="F73" s="4">
        <v>179.9853</v>
      </c>
      <c r="G73" s="4">
        <v>2.0336481395696353</v>
      </c>
      <c r="H73" s="4">
        <v>6.895635129964692E-5</v>
      </c>
      <c r="I73" s="4">
        <v>4.8979872557306653E-2</v>
      </c>
      <c r="J73" s="4">
        <f t="shared" si="14"/>
        <v>-9.4428883920919002</v>
      </c>
      <c r="K73" s="20">
        <f t="shared" si="15"/>
        <v>2.0364465028202412</v>
      </c>
      <c r="L73" s="4">
        <f t="shared" si="13"/>
        <v>2.7983632506058953E-3</v>
      </c>
    </row>
    <row r="74" spans="2:12" x14ac:dyDescent="0.25">
      <c r="B74" s="5"/>
      <c r="D74" s="4">
        <v>7.1000000000000014</v>
      </c>
      <c r="E74" s="4">
        <v>27.192160000000001</v>
      </c>
      <c r="F74" s="4">
        <v>179.9853</v>
      </c>
      <c r="G74" s="4">
        <v>2.0331878885236101</v>
      </c>
      <c r="H74" s="4">
        <v>6.9428320060254856E-5</v>
      </c>
      <c r="I74" s="4">
        <v>4.9393610665104538E-2</v>
      </c>
      <c r="J74" s="4">
        <f t="shared" si="14"/>
        <v>-9.4032102460456795</v>
      </c>
      <c r="K74" s="20">
        <f t="shared" si="15"/>
        <v>2.036480200078536</v>
      </c>
      <c r="L74" s="4">
        <f t="shared" si="13"/>
        <v>3.2923115549259307E-3</v>
      </c>
    </row>
    <row r="75" spans="2:12" x14ac:dyDescent="0.25">
      <c r="B75" s="5"/>
      <c r="D75" s="4">
        <v>7.1999999999999993</v>
      </c>
      <c r="E75" s="4">
        <v>27.292159999999999</v>
      </c>
      <c r="F75" s="4">
        <v>179.9853</v>
      </c>
      <c r="G75" s="4">
        <v>2.0327966751344886</v>
      </c>
      <c r="H75" s="4">
        <v>6.9902465346035695E-5</v>
      </c>
      <c r="I75" s="4">
        <v>4.981018058546606E-2</v>
      </c>
      <c r="J75" s="4">
        <f t="shared" si="14"/>
        <v>-9.3632398681624558</v>
      </c>
      <c r="K75" s="20">
        <f t="shared" si="15"/>
        <v>2.0365141279762562</v>
      </c>
      <c r="L75" s="4">
        <f t="shared" si="13"/>
        <v>3.71745284176761E-3</v>
      </c>
    </row>
    <row r="76" spans="2:12" x14ac:dyDescent="0.25">
      <c r="B76" s="5"/>
      <c r="D76" s="4">
        <v>7.3000000000000007</v>
      </c>
      <c r="E76" s="4">
        <v>27.392160000000001</v>
      </c>
      <c r="F76" s="4">
        <v>179.9853</v>
      </c>
      <c r="G76" s="4">
        <v>2.0325560893604302</v>
      </c>
      <c r="H76" s="4">
        <v>7.0378786665354869E-5</v>
      </c>
      <c r="I76" s="4">
        <v>5.0229595377542277E-2</v>
      </c>
      <c r="J76" s="4">
        <f t="shared" si="14"/>
        <v>-9.3229755654209114</v>
      </c>
      <c r="K76" s="20">
        <f t="shared" si="15"/>
        <v>2.0365482875770158</v>
      </c>
      <c r="L76" s="4">
        <f t="shared" si="13"/>
        <v>3.9921982165855852E-3</v>
      </c>
    </row>
    <row r="77" spans="2:12" x14ac:dyDescent="0.25">
      <c r="B77" s="5"/>
      <c r="D77" s="4">
        <v>7.3999999999999986</v>
      </c>
      <c r="E77" s="4">
        <v>27.492159999999998</v>
      </c>
      <c r="F77" s="4">
        <v>179.9853</v>
      </c>
      <c r="G77" s="4">
        <v>2.0324221981470409</v>
      </c>
      <c r="H77" s="4">
        <v>7.0857283391197515E-5</v>
      </c>
      <c r="I77" s="4">
        <v>5.06518680975344E-2</v>
      </c>
      <c r="J77" s="4">
        <f t="shared" si="14"/>
        <v>-9.2824156388877928</v>
      </c>
      <c r="K77" s="20">
        <f t="shared" si="15"/>
        <v>2.0365826799441877</v>
      </c>
      <c r="L77" s="4">
        <f t="shared" si="13"/>
        <v>4.1604817971467867E-3</v>
      </c>
    </row>
    <row r="78" spans="2:12" x14ac:dyDescent="0.25">
      <c r="B78" s="5"/>
      <c r="D78" s="4">
        <v>7.5</v>
      </c>
      <c r="E78" s="4">
        <v>27.59216</v>
      </c>
      <c r="F78" s="4">
        <v>179.9853</v>
      </c>
      <c r="G78" s="4">
        <v>2.0324410265989239</v>
      </c>
      <c r="H78" s="4">
        <v>7.1337954759812604E-5</v>
      </c>
      <c r="I78" s="4">
        <v>5.1077011797881593E-2</v>
      </c>
      <c r="J78" s="4">
        <f t="shared" si="14"/>
        <v>-9.241558383734457</v>
      </c>
      <c r="K78" s="20">
        <f t="shared" si="15"/>
        <v>2.0366173061408395</v>
      </c>
      <c r="L78" s="4">
        <f t="shared" ref="L78:L141" si="16">ABS(G78-K78)</f>
        <v>4.1762795419155729E-3</v>
      </c>
    </row>
    <row r="79" spans="2:12" x14ac:dyDescent="0.25">
      <c r="B79" s="5"/>
      <c r="D79" s="4">
        <v>7.6000000000000014</v>
      </c>
      <c r="E79" s="4">
        <v>27.692160000000001</v>
      </c>
      <c r="F79" s="4">
        <v>179.9853</v>
      </c>
      <c r="G79" s="4">
        <v>2.032591654213987</v>
      </c>
      <c r="H79" s="4">
        <v>7.1820799869357015E-5</v>
      </c>
      <c r="I79" s="4">
        <v>5.1505039526440477E-2</v>
      </c>
      <c r="J79" s="4">
        <f t="shared" si="14"/>
        <v>-9.2004020892539273</v>
      </c>
      <c r="K79" s="20">
        <f t="shared" si="15"/>
        <v>2.0366521672296654</v>
      </c>
      <c r="L79" s="4">
        <f t="shared" si="16"/>
        <v>4.0605130156783353E-3</v>
      </c>
    </row>
    <row r="80" spans="2:12" x14ac:dyDescent="0.25">
      <c r="B80" s="5"/>
      <c r="D80" s="4">
        <v>7.6999999999999993</v>
      </c>
      <c r="E80" s="4">
        <v>27.792159999999999</v>
      </c>
      <c r="F80" s="4">
        <v>179.9854</v>
      </c>
      <c r="G80" s="4">
        <v>2.0327883069336523</v>
      </c>
      <c r="H80" s="4">
        <v>7.2306124132986695E-5</v>
      </c>
      <c r="I80" s="4">
        <v>5.1935964325656607E-2</v>
      </c>
      <c r="J80" s="4">
        <f t="shared" si="14"/>
        <v>-9.1589450388784677</v>
      </c>
      <c r="K80" s="20">
        <f t="shared" si="15"/>
        <v>2.0366872642729188</v>
      </c>
      <c r="L80" s="4">
        <f t="shared" si="16"/>
        <v>3.8989573392664845E-3</v>
      </c>
    </row>
    <row r="81" spans="2:12" x14ac:dyDescent="0.25">
      <c r="B81" s="5"/>
      <c r="D81" s="4">
        <v>7.8000000000000007</v>
      </c>
      <c r="E81" s="4">
        <v>27.892160000000001</v>
      </c>
      <c r="F81" s="4">
        <v>179.9854</v>
      </c>
      <c r="G81" s="4">
        <v>2.0329640391512251</v>
      </c>
      <c r="H81" s="4">
        <v>7.2793317587103797E-5</v>
      </c>
      <c r="I81" s="4">
        <v>5.2369801070454532E-2</v>
      </c>
      <c r="J81" s="4">
        <f t="shared" si="14"/>
        <v>-9.1171853331599486</v>
      </c>
      <c r="K81" s="20">
        <f t="shared" si="15"/>
        <v>2.0367225984821</v>
      </c>
      <c r="L81" s="4">
        <f t="shared" si="16"/>
        <v>3.7585593308748777E-3</v>
      </c>
    </row>
    <row r="82" spans="2:12" x14ac:dyDescent="0.25">
      <c r="B82" s="5"/>
      <c r="D82" s="4">
        <v>7.8999999999999986</v>
      </c>
      <c r="E82" s="4">
        <v>27.992159999999998</v>
      </c>
      <c r="F82" s="4">
        <v>179.9854</v>
      </c>
      <c r="G82" s="4">
        <v>2.0331334952181708</v>
      </c>
      <c r="H82" s="4">
        <v>7.328268126205711E-5</v>
      </c>
      <c r="I82" s="4">
        <v>5.2806560975977142E-2</v>
      </c>
      <c r="J82" s="4">
        <f t="shared" si="14"/>
        <v>-9.0751214183229152</v>
      </c>
      <c r="K82" s="20">
        <f t="shared" si="15"/>
        <v>2.036758170770637</v>
      </c>
      <c r="L82" s="4">
        <f t="shared" si="16"/>
        <v>3.6246755524662611E-3</v>
      </c>
    </row>
    <row r="83" spans="2:12" x14ac:dyDescent="0.25">
      <c r="B83" s="5"/>
      <c r="D83" s="4">
        <v>8</v>
      </c>
      <c r="E83" s="4">
        <v>28.09216</v>
      </c>
      <c r="F83" s="4">
        <v>179.9854</v>
      </c>
      <c r="G83" s="4">
        <v>2.0332987671846983</v>
      </c>
      <c r="H83" s="4">
        <v>7.3774213690059573E-5</v>
      </c>
      <c r="I83" s="4">
        <v>5.324625706354949E-2</v>
      </c>
      <c r="J83" s="4">
        <f t="shared" si="14"/>
        <v>-9.0327515603058881</v>
      </c>
      <c r="K83" s="20">
        <f t="shared" si="15"/>
        <v>2.0367939821990619</v>
      </c>
      <c r="L83" s="4">
        <f t="shared" si="16"/>
        <v>3.4952150143636729E-3</v>
      </c>
    </row>
    <row r="84" spans="2:12" x14ac:dyDescent="0.25">
      <c r="B84" s="5"/>
      <c r="D84" s="4">
        <v>8.1000000000000014</v>
      </c>
      <c r="E84" s="4">
        <v>28.192160000000001</v>
      </c>
      <c r="F84" s="4">
        <v>179.9854</v>
      </c>
      <c r="G84" s="4">
        <v>2.0334221981470408</v>
      </c>
      <c r="H84" s="4">
        <v>7.426791325845745E-5</v>
      </c>
      <c r="I84" s="4">
        <v>5.3688902345689855E-2</v>
      </c>
      <c r="J84" s="4">
        <f t="shared" si="14"/>
        <v>-8.9900740192620123</v>
      </c>
      <c r="K84" s="20">
        <f t="shared" si="15"/>
        <v>2.0368300338271914</v>
      </c>
      <c r="L84" s="4">
        <f t="shared" si="16"/>
        <v>3.4078356801505727E-3</v>
      </c>
    </row>
    <row r="85" spans="2:12" x14ac:dyDescent="0.25">
      <c r="B85" s="5"/>
      <c r="D85" s="4">
        <v>8.1999999999999993</v>
      </c>
      <c r="E85" s="4">
        <v>28.292159999999999</v>
      </c>
      <c r="F85" s="4">
        <v>179.9854</v>
      </c>
      <c r="G85" s="4">
        <v>2.0335058801554093</v>
      </c>
      <c r="H85" s="4">
        <v>7.4763778208379616E-5</v>
      </c>
      <c r="I85" s="4">
        <v>5.4134509825240588E-2</v>
      </c>
      <c r="J85" s="4">
        <f t="shared" si="14"/>
        <v>-8.9470870495792525</v>
      </c>
      <c r="K85" s="20">
        <f t="shared" si="15"/>
        <v>2.036866326714053</v>
      </c>
      <c r="L85" s="4">
        <f t="shared" si="16"/>
        <v>3.3604465586436483E-3</v>
      </c>
    </row>
    <row r="86" spans="2:12" x14ac:dyDescent="0.25">
      <c r="B86" s="5"/>
      <c r="D86" s="4">
        <v>8.3000000000000007</v>
      </c>
      <c r="E86" s="4">
        <v>28.392160000000001</v>
      </c>
      <c r="F86" s="4">
        <v>179.9854</v>
      </c>
      <c r="G86" s="4">
        <v>2.0335728257621035</v>
      </c>
      <c r="H86" s="4">
        <v>7.5261806633387753E-5</v>
      </c>
      <c r="I86" s="4">
        <v>5.4583092494490872E-2</v>
      </c>
      <c r="J86" s="4">
        <f t="shared" si="14"/>
        <v>-8.9037888999011265</v>
      </c>
      <c r="K86" s="20">
        <f t="shared" si="15"/>
        <v>2.0369028619178144</v>
      </c>
      <c r="L86" s="4">
        <f t="shared" si="16"/>
        <v>3.3300361557109248E-3</v>
      </c>
    </row>
    <row r="87" spans="2:12" x14ac:dyDescent="0.25">
      <c r="B87" s="5"/>
      <c r="D87" s="4">
        <v>8.3999999999999986</v>
      </c>
      <c r="E87" s="4">
        <v>28.492159999999998</v>
      </c>
      <c r="F87" s="4">
        <v>179.9854</v>
      </c>
      <c r="G87" s="4">
        <v>2.0337025328750746</v>
      </c>
      <c r="H87" s="4">
        <v>7.576199647812878E-5</v>
      </c>
      <c r="I87" s="4">
        <v>5.503466333429119E-2</v>
      </c>
      <c r="J87" s="4">
        <f t="shared" si="14"/>
        <v>-8.8601778131479989</v>
      </c>
      <c r="K87" s="20">
        <f t="shared" si="15"/>
        <v>2.0369396404957127</v>
      </c>
      <c r="L87" s="4">
        <f t="shared" si="16"/>
        <v>3.2371076206381133E-3</v>
      </c>
    </row>
    <row r="88" spans="2:12" x14ac:dyDescent="0.25">
      <c r="B88" s="5"/>
      <c r="D88" s="4">
        <v>8.5</v>
      </c>
      <c r="E88" s="4">
        <v>28.59216</v>
      </c>
      <c r="F88" s="4">
        <v>179.9854</v>
      </c>
      <c r="G88" s="4">
        <v>2.0338427002390915</v>
      </c>
      <c r="H88" s="4">
        <v>7.6264345536989186E-5</v>
      </c>
      <c r="I88" s="4">
        <v>5.5489235313159968E-2</v>
      </c>
      <c r="J88" s="4">
        <f t="shared" si="14"/>
        <v>-8.8162520265388977</v>
      </c>
      <c r="K88" s="20">
        <f t="shared" si="15"/>
        <v>2.0369766635039803</v>
      </c>
      <c r="L88" s="4">
        <f t="shared" si="16"/>
        <v>3.133963264888795E-3</v>
      </c>
    </row>
    <row r="89" spans="2:12" x14ac:dyDescent="0.25">
      <c r="B89" s="5"/>
      <c r="D89" s="4">
        <v>8.6000000000000014</v>
      </c>
      <c r="E89" s="4">
        <v>28.692160000000001</v>
      </c>
      <c r="F89" s="4">
        <v>179.9854</v>
      </c>
      <c r="G89" s="4">
        <v>2.0340016960549909</v>
      </c>
      <c r="H89" s="4">
        <v>7.676885145275171E-5</v>
      </c>
      <c r="I89" s="4">
        <v>5.5946821386381906E-2</v>
      </c>
      <c r="J89" s="4">
        <f t="shared" si="14"/>
        <v>-8.7720097716139218</v>
      </c>
      <c r="K89" s="20">
        <f t="shared" si="15"/>
        <v>2.0370139319977709</v>
      </c>
      <c r="L89" s="4">
        <f t="shared" si="16"/>
        <v>3.012235942779995E-3</v>
      </c>
    </row>
    <row r="90" spans="2:12" x14ac:dyDescent="0.25">
      <c r="B90" s="5"/>
      <c r="D90" s="4">
        <v>8.6999999999999993</v>
      </c>
      <c r="E90" s="4">
        <v>28.792159999999999</v>
      </c>
      <c r="F90" s="4">
        <v>179.9854</v>
      </c>
      <c r="G90" s="4">
        <v>2.0342339136282126</v>
      </c>
      <c r="H90" s="4">
        <v>7.7275511715254528E-5</v>
      </c>
      <c r="I90" s="4">
        <v>5.6407434495098406E-2</v>
      </c>
      <c r="J90" s="4">
        <f t="shared" si="14"/>
        <v>-8.7274492742571645</v>
      </c>
      <c r="K90" s="20">
        <f t="shared" si="15"/>
        <v>2.0370514470310876</v>
      </c>
      <c r="L90" s="4">
        <f t="shared" si="16"/>
        <v>2.8175334028750498E-3</v>
      </c>
    </row>
    <row r="91" spans="2:12" x14ac:dyDescent="0.25">
      <c r="B91" s="5"/>
      <c r="D91" s="4">
        <v>8.8000000000000007</v>
      </c>
      <c r="E91" s="4">
        <v>28.892160000000001</v>
      </c>
      <c r="F91" s="4">
        <v>179.9854</v>
      </c>
      <c r="G91" s="4">
        <v>2.0345602734608486</v>
      </c>
      <c r="H91" s="4">
        <v>7.7784323660053564E-5</v>
      </c>
      <c r="I91" s="4">
        <v>5.6871087565389937E-2</v>
      </c>
      <c r="J91" s="4">
        <f t="shared" si="14"/>
        <v>-8.6825687547202328</v>
      </c>
      <c r="K91" s="20">
        <f t="shared" si="15"/>
        <v>2.0370892096567061</v>
      </c>
      <c r="L91" s="4">
        <f t="shared" si="16"/>
        <v>2.5289361958575896E-3</v>
      </c>
    </row>
    <row r="92" spans="2:12" x14ac:dyDescent="0.25">
      <c r="B92" s="5"/>
      <c r="D92" s="4">
        <v>8.8999999999999986</v>
      </c>
      <c r="E92" s="4">
        <v>28.992159999999998</v>
      </c>
      <c r="F92" s="4">
        <v>179.9854</v>
      </c>
      <c r="G92" s="4">
        <v>2.0348991855947398</v>
      </c>
      <c r="H92" s="4">
        <v>7.82952844670874E-5</v>
      </c>
      <c r="I92" s="4">
        <v>5.733779350735025E-2</v>
      </c>
      <c r="J92" s="4">
        <f t="shared" si="14"/>
        <v>-8.6373664276463327</v>
      </c>
      <c r="K92" s="20">
        <f t="shared" si="15"/>
        <v>2.0371272209261</v>
      </c>
      <c r="L92" s="4">
        <f t="shared" si="16"/>
        <v>2.2280353313601786E-3</v>
      </c>
    </row>
    <row r="93" spans="2:12" x14ac:dyDescent="0.25">
      <c r="B93" s="5"/>
      <c r="D93" s="4">
        <v>9</v>
      </c>
      <c r="E93" s="4">
        <v>29.09216</v>
      </c>
      <c r="F93" s="4">
        <v>179.9854</v>
      </c>
      <c r="G93" s="4">
        <v>2.0351460475194263</v>
      </c>
      <c r="H93" s="4">
        <v>7.8808391159345916E-5</v>
      </c>
      <c r="I93" s="4">
        <v>5.7807565214152784E-2</v>
      </c>
      <c r="J93" s="4">
        <f t="shared" si="14"/>
        <v>-8.5918405020949038</v>
      </c>
      <c r="K93" s="20">
        <f t="shared" si="15"/>
        <v>2.0371654818893647</v>
      </c>
      <c r="L93" s="4">
        <f t="shared" si="16"/>
        <v>2.0194343699384554E-3</v>
      </c>
    </row>
    <row r="94" spans="2:12" x14ac:dyDescent="0.25">
      <c r="B94" s="5"/>
      <c r="D94" s="4">
        <v>9.1000000000000014</v>
      </c>
      <c r="E94" s="4">
        <v>29.192160000000001</v>
      </c>
      <c r="F94" s="4">
        <v>179.9854</v>
      </c>
      <c r="G94" s="4">
        <v>2.0352945830842795</v>
      </c>
      <c r="H94" s="4">
        <v>7.9323640601542365E-5</v>
      </c>
      <c r="I94" s="4">
        <v>5.8280415561108863E-2</v>
      </c>
      <c r="J94" s="4">
        <f t="shared" si="14"/>
        <v>-8.5459891815668705</v>
      </c>
      <c r="K94" s="20">
        <f t="shared" si="15"/>
        <v>2.0372039935951416</v>
      </c>
      <c r="L94" s="4">
        <f t="shared" si="16"/>
        <v>1.9094105108621306E-3</v>
      </c>
    </row>
    <row r="95" spans="2:12" x14ac:dyDescent="0.25">
      <c r="D95" s="4">
        <v>9.1999999999999993</v>
      </c>
      <c r="E95" s="4">
        <v>29.292159999999999</v>
      </c>
      <c r="F95" s="4">
        <v>179.9854</v>
      </c>
      <c r="G95" s="4">
        <v>2.03539918559474</v>
      </c>
      <c r="H95" s="4">
        <v>7.9841029498789408E-5</v>
      </c>
      <c r="I95" s="4">
        <v>5.8756357404718108E-2</v>
      </c>
      <c r="J95" s="4">
        <f t="shared" si="14"/>
        <v>-8.4998106640304307</v>
      </c>
      <c r="K95" s="20">
        <f t="shared" si="15"/>
        <v>2.0372427570905391</v>
      </c>
      <c r="L95" s="4">
        <f t="shared" si="16"/>
        <v>1.8435714957991678E-3</v>
      </c>
    </row>
    <row r="96" spans="2:12" x14ac:dyDescent="0.25">
      <c r="D96" s="4">
        <v>9.3000000000000007</v>
      </c>
      <c r="E96" s="4">
        <v>29.392160000000001</v>
      </c>
      <c r="F96" s="4">
        <v>179.9854</v>
      </c>
      <c r="G96" s="4">
        <v>2.035480775552899</v>
      </c>
      <c r="H96" s="4">
        <v>8.0360554395279016E-5</v>
      </c>
      <c r="I96" s="4">
        <v>5.9235403581710852E-2</v>
      </c>
      <c r="J96" s="4">
        <f t="shared" si="14"/>
        <v>-8.4533031419474725</v>
      </c>
      <c r="K96" s="20">
        <f t="shared" si="15"/>
        <v>2.0372817734210562</v>
      </c>
      <c r="L96" s="4">
        <f t="shared" si="16"/>
        <v>1.8009978681572392E-3</v>
      </c>
    </row>
    <row r="97" spans="4:12" x14ac:dyDescent="0.25">
      <c r="D97" s="4">
        <v>9.3999999999999986</v>
      </c>
      <c r="E97" s="4">
        <v>29.492159999999998</v>
      </c>
      <c r="F97" s="4">
        <v>179.9854</v>
      </c>
      <c r="G97" s="4">
        <v>2.035604206515242</v>
      </c>
      <c r="H97" s="4">
        <v>8.0882211672967297E-5</v>
      </c>
      <c r="I97" s="4">
        <v>5.9717566908082519E-2</v>
      </c>
      <c r="J97" s="4">
        <f t="shared" si="14"/>
        <v>-8.4064648023005617</v>
      </c>
      <c r="K97" s="20">
        <f t="shared" si="15"/>
        <v>2.0373210436305023</v>
      </c>
      <c r="L97" s="4">
        <f t="shared" si="16"/>
        <v>1.7168371152602724E-3</v>
      </c>
    </row>
    <row r="98" spans="4:12" x14ac:dyDescent="0.25">
      <c r="D98" s="4">
        <v>9.5</v>
      </c>
      <c r="E98" s="4">
        <v>29.59216</v>
      </c>
      <c r="F98" s="4">
        <v>179.9854</v>
      </c>
      <c r="G98" s="4">
        <v>2.0356941646742377</v>
      </c>
      <c r="H98" s="4">
        <v>8.1405997550263338E-5</v>
      </c>
      <c r="I98" s="4">
        <v>6.0202860178120328E-2</v>
      </c>
      <c r="J98" s="4">
        <f t="shared" si="14"/>
        <v>-8.3592938266205294</v>
      </c>
      <c r="K98" s="20">
        <f t="shared" si="15"/>
        <v>2.0373605687609193</v>
      </c>
      <c r="L98" s="4">
        <f t="shared" si="16"/>
        <v>1.6664040866816165E-3</v>
      </c>
    </row>
    <row r="99" spans="4:12" x14ac:dyDescent="0.25">
      <c r="D99" s="4">
        <v>9.6000000000000014</v>
      </c>
      <c r="E99" s="4">
        <v>29.692160000000001</v>
      </c>
      <c r="F99" s="4">
        <v>179.9854</v>
      </c>
      <c r="G99" s="4">
        <v>2.0357422818290494</v>
      </c>
      <c r="H99" s="4">
        <v>8.1931908080723611E-5</v>
      </c>
      <c r="I99" s="4">
        <v>6.0691296163421914E-2</v>
      </c>
      <c r="J99" s="4">
        <f t="shared" si="14"/>
        <v>-8.3117883910146713</v>
      </c>
      <c r="K99" s="20">
        <f t="shared" si="15"/>
        <v>2.0374003498525015</v>
      </c>
      <c r="L99" s="4">
        <f t="shared" si="16"/>
        <v>1.6580680234521417E-3</v>
      </c>
    </row>
    <row r="100" spans="4:12" x14ac:dyDescent="0.25">
      <c r="D100" s="4">
        <v>9.6999999999999993</v>
      </c>
      <c r="E100" s="4">
        <v>29.792159999999999</v>
      </c>
      <c r="F100" s="4">
        <v>179.98519999999999</v>
      </c>
      <c r="G100" s="4">
        <v>2.0356732441721457</v>
      </c>
      <c r="H100" s="4">
        <v>8.2459240174524357E-5</v>
      </c>
      <c r="I100" s="4">
        <v>6.1182887611906246E-2</v>
      </c>
      <c r="J100" s="4">
        <f t="shared" si="14"/>
        <v>-8.2639466661955403</v>
      </c>
      <c r="K100" s="20">
        <f t="shared" si="15"/>
        <v>2.0374403879435135</v>
      </c>
      <c r="L100" s="4">
        <f t="shared" si="16"/>
        <v>1.767143771367774E-3</v>
      </c>
    </row>
    <row r="101" spans="4:12" x14ac:dyDescent="0.25">
      <c r="D101" s="4">
        <v>9.8000000000000007</v>
      </c>
      <c r="E101" s="4">
        <v>29.892160000000001</v>
      </c>
      <c r="F101" s="4">
        <v>179.98519999999999</v>
      </c>
      <c r="G101" s="4">
        <v>2.0356711521219366</v>
      </c>
      <c r="H101" s="4">
        <v>8.2989378523905187E-5</v>
      </c>
      <c r="I101" s="4">
        <v>6.1677643052953396E-2</v>
      </c>
      <c r="J101" s="4">
        <f t="shared" si="14"/>
        <v>-8.2157672260368564</v>
      </c>
      <c r="K101" s="20">
        <f t="shared" si="15"/>
        <v>2.0374806837286381</v>
      </c>
      <c r="L101" s="4">
        <f t="shared" si="16"/>
        <v>1.8095316067014977E-3</v>
      </c>
    </row>
    <row r="102" spans="4:12" x14ac:dyDescent="0.25">
      <c r="D102" s="4">
        <v>9.8999999999999986</v>
      </c>
      <c r="E102" s="4">
        <v>29.992159999999998</v>
      </c>
      <c r="F102" s="4">
        <v>179.98519999999999</v>
      </c>
      <c r="G102" s="4">
        <v>2.0356021144650325</v>
      </c>
      <c r="H102" s="4">
        <v>8.3521628631441053E-5</v>
      </c>
      <c r="I102" s="4">
        <v>6.2175579324096814E-2</v>
      </c>
      <c r="J102" s="4">
        <f t="shared" si="14"/>
        <v>-8.1672478277877953</v>
      </c>
      <c r="K102" s="20">
        <f t="shared" si="15"/>
        <v>2.037521238579223</v>
      </c>
      <c r="L102" s="4">
        <f t="shared" si="16"/>
        <v>1.9191241141904847E-3</v>
      </c>
    </row>
    <row r="103" spans="4:12" x14ac:dyDescent="0.25">
      <c r="D103" s="4">
        <v>10</v>
      </c>
      <c r="E103" s="4">
        <v>30.09216</v>
      </c>
      <c r="F103" s="4">
        <v>179.98519999999999</v>
      </c>
      <c r="G103" s="4">
        <v>2.0354452106993421</v>
      </c>
      <c r="H103" s="4">
        <v>8.4055985878486115E-5</v>
      </c>
      <c r="I103" s="4">
        <v>6.2676709095885463E-2</v>
      </c>
      <c r="J103" s="4">
        <f t="shared" si="14"/>
        <v>-8.1183866262025326</v>
      </c>
      <c r="K103" s="20">
        <f t="shared" si="15"/>
        <v>2.0375620535272323</v>
      </c>
      <c r="L103" s="4">
        <f t="shared" si="16"/>
        <v>2.116842827890153E-3</v>
      </c>
    </row>
    <row r="104" spans="4:12" x14ac:dyDescent="0.25">
      <c r="D104" s="4">
        <v>10.100000000000001</v>
      </c>
      <c r="E104" s="4">
        <v>30.192160000000001</v>
      </c>
      <c r="F104" s="4">
        <v>179.98519999999999</v>
      </c>
      <c r="G104" s="4">
        <v>2.0353050433353257</v>
      </c>
      <c r="H104" s="4">
        <v>8.4592445475104158E-5</v>
      </c>
      <c r="I104" s="4">
        <v>6.3181045011156386E-2</v>
      </c>
      <c r="J104" s="4">
        <f t="shared" si="14"/>
        <v>-8.0691817707620519</v>
      </c>
      <c r="K104" s="20">
        <f t="shared" si="15"/>
        <v>2.0376031296023727</v>
      </c>
      <c r="L104" s="4">
        <f t="shared" si="16"/>
        <v>2.2980862670469726E-3</v>
      </c>
    </row>
    <row r="105" spans="4:12" x14ac:dyDescent="0.25">
      <c r="D105" s="4">
        <v>10.199999999999999</v>
      </c>
      <c r="E105" s="4">
        <v>30.292159999999999</v>
      </c>
      <c r="F105" s="4">
        <v>179.98519999999999</v>
      </c>
      <c r="G105" s="4">
        <v>2.03521508517633</v>
      </c>
      <c r="H105" s="4">
        <v>8.5131002458798541E-5</v>
      </c>
      <c r="I105" s="4">
        <v>6.3688599684007002E-2</v>
      </c>
      <c r="J105" s="4">
        <f t="shared" si="14"/>
        <v>-8.0196314057060398</v>
      </c>
      <c r="K105" s="20">
        <f t="shared" si="15"/>
        <v>2.0376444678320098</v>
      </c>
      <c r="L105" s="4">
        <f t="shared" si="16"/>
        <v>2.4293826556798237E-3</v>
      </c>
    </row>
    <row r="106" spans="4:12" x14ac:dyDescent="0.25">
      <c r="D106" s="4">
        <v>10.3</v>
      </c>
      <c r="E106" s="4">
        <v>30.392160000000001</v>
      </c>
      <c r="F106" s="4">
        <v>179.98519999999999</v>
      </c>
      <c r="G106" s="4">
        <v>2.0351878885236103</v>
      </c>
      <c r="H106" s="4">
        <v>8.5671651693249278E-5</v>
      </c>
      <c r="I106" s="4">
        <v>6.4199385698759798E-2</v>
      </c>
      <c r="J106" s="4">
        <f t="shared" si="14"/>
        <v>-7.9697336700654189</v>
      </c>
      <c r="K106" s="20">
        <f t="shared" si="15"/>
        <v>2.0376860692410852</v>
      </c>
      <c r="L106" s="4">
        <f t="shared" si="16"/>
        <v>2.4981807174748738E-3</v>
      </c>
    </row>
    <row r="107" spans="4:12" x14ac:dyDescent="0.25">
      <c r="D107" s="4">
        <v>10.399999999999999</v>
      </c>
      <c r="E107" s="4">
        <v>30.492159999999998</v>
      </c>
      <c r="F107" s="4">
        <v>179.98519999999999</v>
      </c>
      <c r="G107" s="4">
        <v>2.0351648759713088</v>
      </c>
      <c r="H107" s="4">
        <v>8.621438786705725E-5</v>
      </c>
      <c r="I107" s="4">
        <v>6.4713415608919286E-2</v>
      </c>
      <c r="J107" s="4">
        <f t="shared" si="14"/>
        <v>-7.9194866976955502</v>
      </c>
      <c r="K107" s="20">
        <f t="shared" si="15"/>
        <v>2.0377279348520294</v>
      </c>
      <c r="L107" s="4">
        <f t="shared" si="16"/>
        <v>2.5630588807206145E-3</v>
      </c>
    </row>
    <row r="108" spans="4:12" x14ac:dyDescent="0.25">
      <c r="D108" s="4">
        <v>10.5</v>
      </c>
      <c r="E108" s="4">
        <v>30.59216</v>
      </c>
      <c r="F108" s="4">
        <v>179.98519999999999</v>
      </c>
      <c r="G108" s="4">
        <v>2.0351837044231917</v>
      </c>
      <c r="H108" s="4">
        <v>8.6759205492495972E-5</v>
      </c>
      <c r="I108" s="4">
        <v>6.5230701936121641E-2</v>
      </c>
      <c r="J108" s="4">
        <f t="shared" si="14"/>
        <v>-7.8688886173100361</v>
      </c>
      <c r="K108" s="20">
        <f t="shared" si="15"/>
        <v>2.0377700656846787</v>
      </c>
      <c r="L108" s="4">
        <f t="shared" si="16"/>
        <v>2.5863612614869247E-3</v>
      </c>
    </row>
    <row r="109" spans="4:12" x14ac:dyDescent="0.25">
      <c r="D109" s="4">
        <v>10.600000000000001</v>
      </c>
      <c r="E109" s="4">
        <v>30.692160000000001</v>
      </c>
      <c r="F109" s="4">
        <v>179.98519999999999</v>
      </c>
      <c r="G109" s="4">
        <v>2.0352548341303049</v>
      </c>
      <c r="H109" s="4">
        <v>8.730609890427158E-5</v>
      </c>
      <c r="I109" s="4">
        <v>6.5751257169076621E-2</v>
      </c>
      <c r="J109" s="4">
        <f t="shared" si="14"/>
        <v>-7.8179375525152128</v>
      </c>
      <c r="K109" s="20">
        <f t="shared" si="15"/>
        <v>2.037812462756186</v>
      </c>
      <c r="L109" s="4">
        <f t="shared" si="16"/>
        <v>2.5576286258810477E-3</v>
      </c>
    </row>
    <row r="110" spans="4:12" x14ac:dyDescent="0.25">
      <c r="D110" s="4">
        <v>10.7</v>
      </c>
      <c r="E110" s="4">
        <v>30.792159999999999</v>
      </c>
      <c r="F110" s="4">
        <v>179.98519999999999</v>
      </c>
      <c r="G110" s="4">
        <v>2.0352841228332337</v>
      </c>
      <c r="H110" s="4">
        <v>8.7855062258290677E-5</v>
      </c>
      <c r="I110" s="4">
        <v>6.6275093762502235E-2</v>
      </c>
      <c r="J110" s="4">
        <f t="shared" si="14"/>
        <v>-7.7666316218452707</v>
      </c>
      <c r="K110" s="20">
        <f t="shared" si="15"/>
        <v>2.0378551270809369</v>
      </c>
      <c r="L110" s="4">
        <f t="shared" si="16"/>
        <v>2.5710042477031791E-3</v>
      </c>
    </row>
    <row r="111" spans="4:12" x14ac:dyDescent="0.25">
      <c r="D111" s="4">
        <v>10.8</v>
      </c>
      <c r="E111" s="4">
        <v>30.892160000000001</v>
      </c>
      <c r="F111" s="4">
        <v>179.98519999999999</v>
      </c>
      <c r="G111" s="4">
        <v>2.0352736625821874</v>
      </c>
      <c r="H111" s="4">
        <v>8.8406089530436999E-5</v>
      </c>
      <c r="I111" s="4">
        <v>6.6802224136051983E-2</v>
      </c>
      <c r="J111" s="4">
        <f t="shared" si="14"/>
        <v>-7.7149689387980507</v>
      </c>
      <c r="K111" s="20">
        <f t="shared" si="15"/>
        <v>2.0378980596704608</v>
      </c>
      <c r="L111" s="4">
        <f t="shared" si="16"/>
        <v>2.6243970882733336E-3</v>
      </c>
    </row>
    <row r="112" spans="4:12" x14ac:dyDescent="0.25">
      <c r="D112" s="4">
        <v>10.899999999999999</v>
      </c>
      <c r="E112" s="4">
        <v>30.992159999999998</v>
      </c>
      <c r="F112" s="4">
        <v>179.98519999999999</v>
      </c>
      <c r="G112" s="4">
        <v>2.0352025328750747</v>
      </c>
      <c r="H112" s="4">
        <v>8.8959174515356579E-5</v>
      </c>
      <c r="I112" s="4">
        <v>6.7332660673234596E-2</v>
      </c>
      <c r="J112" s="4">
        <f t="shared" si="14"/>
        <v>-7.662947611871501</v>
      </c>
      <c r="K112" s="20">
        <f t="shared" si="15"/>
        <v>2.0379412615333439</v>
      </c>
      <c r="L112" s="4">
        <f t="shared" si="16"/>
        <v>2.738728658269185E-3</v>
      </c>
    </row>
    <row r="113" spans="4:12" x14ac:dyDescent="0.25">
      <c r="D113" s="4">
        <v>11</v>
      </c>
      <c r="E113" s="4">
        <v>31.09216</v>
      </c>
      <c r="F113" s="4">
        <v>179.98519999999999</v>
      </c>
      <c r="G113" s="4">
        <v>2.0351083906156604</v>
      </c>
      <c r="H113" s="4">
        <v>8.9514310825252632E-5</v>
      </c>
      <c r="I113" s="4">
        <v>6.7866415720326742E-2</v>
      </c>
      <c r="J113" s="4">
        <f t="shared" si="14"/>
        <v>-7.6105657446007884</v>
      </c>
      <c r="K113" s="20">
        <f t="shared" si="15"/>
        <v>2.0379847336751387</v>
      </c>
      <c r="L113" s="4">
        <f t="shared" si="16"/>
        <v>2.8763430594782591E-3</v>
      </c>
    </row>
    <row r="114" spans="4:12" x14ac:dyDescent="0.25">
      <c r="D114" s="4">
        <v>11.100000000000001</v>
      </c>
      <c r="E114" s="4">
        <v>31.192160000000001</v>
      </c>
      <c r="F114" s="4">
        <v>179.98519999999999</v>
      </c>
      <c r="G114" s="4">
        <v>2.0350519052600116</v>
      </c>
      <c r="H114" s="4">
        <v>9.0071491888689284E-5</v>
      </c>
      <c r="I114" s="4">
        <v>6.8403501585278262E-2</v>
      </c>
      <c r="J114" s="4">
        <f t="shared" si="14"/>
        <v>-7.5578214355961162</v>
      </c>
      <c r="K114" s="20">
        <f t="shared" si="15"/>
        <v>2.0380284770982766</v>
      </c>
      <c r="L114" s="4">
        <f t="shared" si="16"/>
        <v>2.9765718382650519E-3</v>
      </c>
    </row>
    <row r="115" spans="4:12" x14ac:dyDescent="0.25">
      <c r="D115" s="4">
        <v>11.2</v>
      </c>
      <c r="E115" s="4">
        <v>31.292159999999999</v>
      </c>
      <c r="F115" s="4">
        <v>179.98519999999999</v>
      </c>
      <c r="G115" s="4">
        <v>2.035005880155409</v>
      </c>
      <c r="H115" s="4">
        <v>9.0630710949405715E-5</v>
      </c>
      <c r="I115" s="4">
        <v>6.8943930536610382E-2</v>
      </c>
      <c r="J115" s="4">
        <f t="shared" si="14"/>
        <v>-7.5047127785811867</v>
      </c>
      <c r="K115" s="20">
        <f t="shared" si="15"/>
        <v>2.0380724928019789</v>
      </c>
      <c r="L115" s="4">
        <f t="shared" si="16"/>
        <v>3.0666126465699328E-3</v>
      </c>
    </row>
    <row r="116" spans="4:12" x14ac:dyDescent="0.25">
      <c r="D116" s="4">
        <v>11.3</v>
      </c>
      <c r="E116" s="4">
        <v>31.392160000000001</v>
      </c>
      <c r="F116" s="4">
        <v>179.98519999999999</v>
      </c>
      <c r="G116" s="4">
        <v>2.0349786835026897</v>
      </c>
      <c r="H116" s="4">
        <v>9.1191961065140056E-5</v>
      </c>
      <c r="I116" s="4">
        <v>6.9487714802306824E-2</v>
      </c>
      <c r="J116" s="4">
        <f t="shared" si="14"/>
        <v>-7.4512378624323592</v>
      </c>
      <c r="K116" s="20">
        <f t="shared" si="15"/>
        <v>2.038116781782163</v>
      </c>
      <c r="L116" s="4">
        <f t="shared" si="16"/>
        <v>3.1380982794733114E-3</v>
      </c>
    </row>
    <row r="117" spans="4:12" x14ac:dyDescent="0.25">
      <c r="D117" s="4">
        <v>11.399999999999999</v>
      </c>
      <c r="E117" s="4">
        <v>31.492159999999998</v>
      </c>
      <c r="F117" s="4">
        <v>179.98519999999999</v>
      </c>
      <c r="G117" s="4">
        <v>2.035010064255828</v>
      </c>
      <c r="H117" s="4">
        <v>9.1755235106463925E-5</v>
      </c>
      <c r="I117" s="4">
        <v>7.003486656869766E-2</v>
      </c>
      <c r="J117" s="4">
        <f t="shared" si="14"/>
        <v>-7.3973947712185124</v>
      </c>
      <c r="K117" s="20">
        <f t="shared" si="15"/>
        <v>2.0381613450313565</v>
      </c>
      <c r="L117" s="4">
        <f t="shared" si="16"/>
        <v>3.1512807755285088E-3</v>
      </c>
    </row>
    <row r="118" spans="4:12" x14ac:dyDescent="0.25">
      <c r="D118" s="4">
        <v>11.5</v>
      </c>
      <c r="E118" s="4">
        <v>31.59216</v>
      </c>
      <c r="F118" s="4">
        <v>179.98519999999999</v>
      </c>
      <c r="G118" s="4">
        <v>2.035154415720263</v>
      </c>
      <c r="H118" s="4">
        <v>9.2320525755627738E-5</v>
      </c>
      <c r="I118" s="4">
        <v>7.0585397979336453E-2</v>
      </c>
      <c r="J118" s="4">
        <f t="shared" si="14"/>
        <v>-7.3431815842415684</v>
      </c>
      <c r="K118" s="20">
        <f t="shared" si="15"/>
        <v>2.0382061835386009</v>
      </c>
      <c r="L118" s="4">
        <f t="shared" si="16"/>
        <v>3.051767818337936E-3</v>
      </c>
    </row>
    <row r="119" spans="4:12" x14ac:dyDescent="0.25">
      <c r="D119" s="4">
        <v>11.600000000000001</v>
      </c>
      <c r="E119" s="4">
        <v>31.692160000000001</v>
      </c>
      <c r="F119" s="4">
        <v>179.98519999999999</v>
      </c>
      <c r="G119" s="4">
        <v>2.035401277644949</v>
      </c>
      <c r="H119" s="4">
        <v>9.2887825505417123E-5</v>
      </c>
      <c r="I119" s="4">
        <v>7.1139321133870226E-2</v>
      </c>
      <c r="J119" s="4">
        <f t="shared" si="14"/>
        <v>-7.2885963760777432</v>
      </c>
      <c r="K119" s="20">
        <f t="shared" si="15"/>
        <v>2.0382512982893624</v>
      </c>
      <c r="L119" s="4">
        <f t="shared" si="16"/>
        <v>2.8500206444133092E-3</v>
      </c>
    </row>
    <row r="120" spans="4:12" x14ac:dyDescent="0.25">
      <c r="D120" s="4">
        <v>11.7</v>
      </c>
      <c r="E120" s="4">
        <v>31.792159999999999</v>
      </c>
      <c r="F120" s="4">
        <v>179.9854</v>
      </c>
      <c r="G120" s="4">
        <v>2.0357004408248653</v>
      </c>
      <c r="H120" s="4">
        <v>9.3457918860363553E-5</v>
      </c>
      <c r="I120" s="4">
        <v>7.1696648086902723E-2</v>
      </c>
      <c r="J120" s="4">
        <f t="shared" si="14"/>
        <v>-7.233637216619484</v>
      </c>
      <c r="K120" s="20">
        <f t="shared" si="15"/>
        <v>2.0382966902654385</v>
      </c>
      <c r="L120" s="4">
        <f t="shared" si="16"/>
        <v>2.5962494405731285E-3</v>
      </c>
    </row>
    <row r="121" spans="4:12" x14ac:dyDescent="0.25">
      <c r="D121" s="4">
        <v>11.8</v>
      </c>
      <c r="E121" s="4">
        <v>31.892160000000001</v>
      </c>
      <c r="F121" s="4">
        <v>179.9854</v>
      </c>
      <c r="G121" s="4">
        <v>2.0359975119545721</v>
      </c>
      <c r="H121" s="4">
        <v>9.4029223205274065E-5</v>
      </c>
      <c r="I121" s="4">
        <v>7.2257395600064916E-2</v>
      </c>
      <c r="J121" s="4">
        <f t="shared" si="14"/>
        <v>-7.1783017018967756</v>
      </c>
      <c r="K121" s="20">
        <f t="shared" si="15"/>
        <v>2.0383423608319955</v>
      </c>
      <c r="L121" s="4">
        <f t="shared" si="16"/>
        <v>2.3448488774233667E-3</v>
      </c>
    </row>
    <row r="122" spans="4:12" x14ac:dyDescent="0.25">
      <c r="D122" s="4">
        <v>11.899999999999999</v>
      </c>
      <c r="E122" s="4">
        <v>31.992159999999998</v>
      </c>
      <c r="F122" s="4">
        <v>179.9854</v>
      </c>
      <c r="G122" s="4">
        <v>2.036259018230723</v>
      </c>
      <c r="H122" s="4">
        <v>9.460251303147444E-5</v>
      </c>
      <c r="I122" s="4">
        <v>7.2821570939296545E-2</v>
      </c>
      <c r="J122" s="4">
        <f t="shared" si="14"/>
        <v>-7.1225883553784302</v>
      </c>
      <c r="K122" s="20">
        <f t="shared" si="15"/>
        <v>2.0383883105808134</v>
      </c>
      <c r="L122" s="4">
        <f t="shared" si="16"/>
        <v>2.129292350090406E-3</v>
      </c>
    </row>
    <row r="123" spans="4:12" x14ac:dyDescent="0.25">
      <c r="D123" s="4">
        <v>12</v>
      </c>
      <c r="E123" s="4">
        <v>32.09216</v>
      </c>
      <c r="F123" s="4">
        <v>179.9854</v>
      </c>
      <c r="G123" s="4">
        <v>2.0364724073520621</v>
      </c>
      <c r="H123" s="4">
        <v>9.5177780062409063E-5</v>
      </c>
      <c r="I123" s="4">
        <v>7.3389186017485397E-2</v>
      </c>
      <c r="J123" s="4">
        <f t="shared" si="14"/>
        <v>-7.0664952331148854</v>
      </c>
      <c r="K123" s="20">
        <f t="shared" si="15"/>
        <v>2.0384345404821476</v>
      </c>
      <c r="L123" s="4">
        <f t="shared" si="16"/>
        <v>1.9621331300854195E-3</v>
      </c>
    </row>
    <row r="124" spans="4:12" x14ac:dyDescent="0.25">
      <c r="D124" s="4">
        <v>12.100000000000001</v>
      </c>
      <c r="E124" s="4">
        <v>32.192160000000001</v>
      </c>
      <c r="F124" s="4">
        <v>179.9854</v>
      </c>
      <c r="G124" s="4">
        <v>2.0366062985654514</v>
      </c>
      <c r="H124" s="4">
        <v>9.5755015826510682E-5</v>
      </c>
      <c r="I124" s="4">
        <v>7.3960252697859857E-2</v>
      </c>
      <c r="J124" s="4">
        <f t="shared" si="14"/>
        <v>-7.0100203866475406</v>
      </c>
      <c r="K124" s="20">
        <f t="shared" si="15"/>
        <v>2.0384810515022096</v>
      </c>
      <c r="L124" s="4">
        <f t="shared" si="16"/>
        <v>1.8747529367582061E-3</v>
      </c>
    </row>
    <row r="125" spans="4:12" x14ac:dyDescent="0.25">
      <c r="D125" s="4">
        <v>12.200000000000003</v>
      </c>
      <c r="E125" s="4">
        <v>32.292160000000003</v>
      </c>
      <c r="F125" s="4">
        <v>179.9854</v>
      </c>
      <c r="G125" s="4">
        <v>2.0366627839210998</v>
      </c>
      <c r="H125" s="4">
        <v>9.6334211656131169E-5</v>
      </c>
      <c r="I125" s="4">
        <v>7.4534782792818929E-2</v>
      </c>
      <c r="J125" s="4">
        <f t="shared" si="14"/>
        <v>-6.9531618630542678</v>
      </c>
      <c r="K125" s="20">
        <f t="shared" si="15"/>
        <v>2.0385278446030699</v>
      </c>
      <c r="L125" s="4">
        <f t="shared" si="16"/>
        <v>1.865060681970121E-3</v>
      </c>
    </row>
    <row r="126" spans="4:12" x14ac:dyDescent="0.25">
      <c r="D126" s="4">
        <v>12.299999999999997</v>
      </c>
      <c r="E126" s="4">
        <v>32.392159999999997</v>
      </c>
      <c r="F126" s="4">
        <v>179.9854</v>
      </c>
      <c r="G126" s="4">
        <v>2.0366837044231918</v>
      </c>
      <c r="H126" s="4">
        <v>9.6915358686485274E-5</v>
      </c>
      <c r="I126" s="4">
        <v>7.5112788062755689E-2</v>
      </c>
      <c r="J126" s="4">
        <f t="shared" si="14"/>
        <v>-6.8959177049956732</v>
      </c>
      <c r="K126" s="20">
        <f t="shared" si="15"/>
        <v>2.0385749207425645</v>
      </c>
      <c r="L126" s="4">
        <f t="shared" si="16"/>
        <v>1.8912163193727238E-3</v>
      </c>
    </row>
    <row r="127" spans="4:12" x14ac:dyDescent="0.25">
      <c r="D127" s="4">
        <v>12.399999999999999</v>
      </c>
      <c r="E127" s="4">
        <v>32.492159999999998</v>
      </c>
      <c r="F127" s="4">
        <v>179.9854</v>
      </c>
      <c r="G127" s="4">
        <v>2.0367527420800955</v>
      </c>
      <c r="H127" s="4">
        <v>9.7498447854608874E-5</v>
      </c>
      <c r="I127" s="4">
        <v>7.5694280214874607E-2</v>
      </c>
      <c r="J127" s="4">
        <f t="shared" si="14"/>
        <v>-6.838285950762061</v>
      </c>
      <c r="K127" s="20">
        <f t="shared" si="15"/>
        <v>2.0386222808741965</v>
      </c>
      <c r="L127" s="4">
        <f t="shared" si="16"/>
        <v>1.8695387941010111E-3</v>
      </c>
    </row>
    <row r="128" spans="4:12" x14ac:dyDescent="0.25">
      <c r="D128" s="4">
        <v>12.5</v>
      </c>
      <c r="E128" s="4">
        <v>32.59216</v>
      </c>
      <c r="F128" s="4">
        <v>179.9854</v>
      </c>
      <c r="G128" s="4">
        <v>2.0368698968918109</v>
      </c>
      <c r="H128" s="4">
        <v>9.8083469898330996E-5</v>
      </c>
      <c r="I128" s="4">
        <v>7.6279270902002275E-2</v>
      </c>
      <c r="J128" s="4">
        <f t="shared" si="14"/>
        <v>-6.7802646343211928</v>
      </c>
      <c r="K128" s="20">
        <f t="shared" si="15"/>
        <v>2.03866992594704</v>
      </c>
      <c r="L128" s="4">
        <f t="shared" si="16"/>
        <v>1.8000290552291354E-3</v>
      </c>
    </row>
    <row r="129" spans="4:12" x14ac:dyDescent="0.25">
      <c r="D129" s="4">
        <v>12.600000000000001</v>
      </c>
      <c r="E129" s="4">
        <v>32.692160000000001</v>
      </c>
      <c r="F129" s="4">
        <v>179.9854</v>
      </c>
      <c r="G129" s="4">
        <v>2.0370247086072921</v>
      </c>
      <c r="H129" s="4">
        <v>9.8670415355260835E-5</v>
      </c>
      <c r="I129" s="4">
        <v>7.6867771721392267E-2</v>
      </c>
      <c r="J129" s="4">
        <f t="shared" si="14"/>
        <v>-6.7218517853667334</v>
      </c>
      <c r="K129" s="20">
        <f t="shared" si="15"/>
        <v>2.0387178569056439</v>
      </c>
      <c r="L129" s="4">
        <f t="shared" si="16"/>
        <v>1.6931482983517654E-3</v>
      </c>
    </row>
    <row r="130" spans="4:12" x14ac:dyDescent="0.25">
      <c r="D130" s="4">
        <v>12.700000000000003</v>
      </c>
      <c r="E130" s="4">
        <v>32.792160000000003</v>
      </c>
      <c r="F130" s="4">
        <v>179.9854</v>
      </c>
      <c r="G130" s="4">
        <v>2.0372380977286313</v>
      </c>
      <c r="H130" s="4">
        <v>9.9259274561789462E-5</v>
      </c>
      <c r="I130" s="4">
        <v>7.7459794213523836E-2</v>
      </c>
      <c r="J130" s="4">
        <f t="shared" si="14"/>
        <v>-6.6630454293674779</v>
      </c>
      <c r="K130" s="20">
        <f t="shared" si="15"/>
        <v>2.0387660746899323</v>
      </c>
      <c r="L130" s="4">
        <f t="shared" si="16"/>
        <v>1.5279769613010252E-3</v>
      </c>
    </row>
    <row r="131" spans="4:12" x14ac:dyDescent="0.25">
      <c r="D131" s="4">
        <v>12.799999999999997</v>
      </c>
      <c r="E131" s="4">
        <v>32.892159999999997</v>
      </c>
      <c r="F131" s="4">
        <v>179.9854</v>
      </c>
      <c r="G131" s="4">
        <v>2.0374535789001791</v>
      </c>
      <c r="H131" s="4">
        <v>9.9850037652107209E-5</v>
      </c>
      <c r="I131" s="4">
        <v>7.8055349860894532E-2</v>
      </c>
      <c r="J131" s="4">
        <f t="shared" si="14"/>
        <v>-6.6038435876173196</v>
      </c>
      <c r="K131" s="20">
        <f t="shared" si="15"/>
        <v>2.0388145802351074</v>
      </c>
      <c r="L131" s="4">
        <f t="shared" si="16"/>
        <v>1.3610013349283356E-3</v>
      </c>
    </row>
    <row r="132" spans="4:12" x14ac:dyDescent="0.25">
      <c r="D132" s="4">
        <v>12.899999999999999</v>
      </c>
      <c r="E132" s="4">
        <v>32.992159999999998</v>
      </c>
      <c r="F132" s="4">
        <v>179.9854</v>
      </c>
      <c r="G132" s="4">
        <v>2.0376230349671247</v>
      </c>
      <c r="H132" s="4">
        <v>1.0044269455723663E-4</v>
      </c>
      <c r="I132" s="4">
        <v>7.8654450086807187E-2</v>
      </c>
      <c r="J132" s="4">
        <f t="shared" ref="J132:J195" si="17">$B$2+($B$3-$B$2)*$B$4*I132/(1-(1-$B$4)*I132)</f>
        <v>-6.5442442772859621</v>
      </c>
      <c r="K132" s="20">
        <f t="shared" ref="K132:K195" si="18">$B$19+$B$20*I132+$B$21*F132+($B$22+$B$23*F132-$B$19-$B$20*I132-$B$21*F132)/(1+EXP($B$24*(F132-J132-$B$25-$B$26*F132)))</f>
        <v>2.0388633744715499</v>
      </c>
      <c r="L132" s="4">
        <f t="shared" si="16"/>
        <v>1.2403395044251475E-3</v>
      </c>
    </row>
    <row r="133" spans="4:12" x14ac:dyDescent="0.25">
      <c r="D133" s="4">
        <v>13</v>
      </c>
      <c r="E133" s="4">
        <v>33.09216</v>
      </c>
      <c r="F133" s="4">
        <v>179.9854</v>
      </c>
      <c r="G133" s="4">
        <v>2.0377046249252837</v>
      </c>
      <c r="H133" s="4">
        <v>1.0103723500408117E-4</v>
      </c>
      <c r="I133" s="4">
        <v>7.9257106254150611E-2</v>
      </c>
      <c r="J133" s="4">
        <f t="shared" si="17"/>
        <v>-6.4842455114704416</v>
      </c>
      <c r="K133" s="20">
        <f t="shared" si="18"/>
        <v>2.0389124583247198</v>
      </c>
      <c r="L133" s="4">
        <f t="shared" si="16"/>
        <v>1.2078333994360868E-3</v>
      </c>
    </row>
    <row r="134" spans="4:12" x14ac:dyDescent="0.25">
      <c r="D134" s="4">
        <v>13.100000000000001</v>
      </c>
      <c r="E134" s="4">
        <v>33.192160000000001</v>
      </c>
      <c r="F134" s="4">
        <v>179.9854</v>
      </c>
      <c r="G134" s="4">
        <v>2.0376606918708906</v>
      </c>
      <c r="H134" s="4">
        <v>1.01633648514491E-4</v>
      </c>
      <c r="I134" s="4">
        <v>7.9863329664175101E-2</v>
      </c>
      <c r="J134" s="4">
        <f t="shared" si="17"/>
        <v>-6.4238452992473469</v>
      </c>
      <c r="K134" s="20">
        <f t="shared" si="18"/>
        <v>2.0389618327150574</v>
      </c>
      <c r="L134" s="4">
        <f t="shared" si="16"/>
        <v>1.3011408441667704E-3</v>
      </c>
    </row>
    <row r="135" spans="4:12" x14ac:dyDescent="0.25">
      <c r="D135" s="4">
        <v>13.200000000000003</v>
      </c>
      <c r="E135" s="4">
        <v>33.292160000000003</v>
      </c>
      <c r="F135" s="4">
        <v>179.9854</v>
      </c>
      <c r="G135" s="4">
        <v>2.0375602734608487</v>
      </c>
      <c r="H135" s="4">
        <v>1.0223192440434512E-4</v>
      </c>
      <c r="I135" s="4">
        <v>8.0473131555262062E-2</v>
      </c>
      <c r="J135" s="4">
        <f t="shared" si="17"/>
        <v>-6.3630416457258594</v>
      </c>
      <c r="K135" s="20">
        <f t="shared" si="18"/>
        <v>2.0390114985578824</v>
      </c>
      <c r="L135" s="4">
        <f t="shared" si="16"/>
        <v>1.4512250970337703E-3</v>
      </c>
    </row>
    <row r="136" spans="4:12" x14ac:dyDescent="0.25">
      <c r="D136" s="4">
        <v>13.299999999999997</v>
      </c>
      <c r="E136" s="4">
        <v>33.392159999999997</v>
      </c>
      <c r="F136" s="4">
        <v>179.9854</v>
      </c>
      <c r="G136" s="4">
        <v>2.0374473027495514</v>
      </c>
      <c r="H136" s="4">
        <v>1.0283205178265068E-4</v>
      </c>
      <c r="I136" s="4">
        <v>8.1086523101688096E-2</v>
      </c>
      <c r="J136" s="4">
        <f t="shared" si="17"/>
        <v>-6.3018325521015575</v>
      </c>
      <c r="K136" s="20">
        <f t="shared" si="18"/>
        <v>2.0390614567632936</v>
      </c>
      <c r="L136" s="4">
        <f t="shared" si="16"/>
        <v>1.6141540137422083E-3</v>
      </c>
    </row>
    <row r="137" spans="4:12" x14ac:dyDescent="0.25">
      <c r="D137" s="4">
        <v>13.399999999999999</v>
      </c>
      <c r="E137" s="4">
        <v>33.492159999999998</v>
      </c>
      <c r="F137" s="4">
        <v>179.9854</v>
      </c>
      <c r="G137" s="4">
        <v>2.0373113194859531</v>
      </c>
      <c r="H137" s="4">
        <v>1.0343401955066037E-4</v>
      </c>
      <c r="I137" s="4">
        <v>8.1703515412384006E-2</v>
      </c>
      <c r="J137" s="4">
        <f t="shared" si="17"/>
        <v>-6.2402160157109661</v>
      </c>
      <c r="K137" s="20">
        <f t="shared" si="18"/>
        <v>2.0391117082360677</v>
      </c>
      <c r="L137" s="4">
        <f t="shared" si="16"/>
        <v>1.8003887501145677E-3</v>
      </c>
    </row>
    <row r="138" spans="4:12" x14ac:dyDescent="0.25">
      <c r="D138" s="4">
        <v>13.5</v>
      </c>
      <c r="E138" s="4">
        <v>33.59216</v>
      </c>
      <c r="F138" s="4">
        <v>179.9854</v>
      </c>
      <c r="G138" s="4">
        <v>2.0371753362223548</v>
      </c>
      <c r="H138" s="4">
        <v>1.0403781640100681E-4</v>
      </c>
      <c r="I138" s="4">
        <v>8.2324119529687975E-2</v>
      </c>
      <c r="J138" s="4">
        <f t="shared" si="17"/>
        <v>-6.1781900300869488</v>
      </c>
      <c r="K138" s="20">
        <f t="shared" si="18"/>
        <v>2.0391622538755567</v>
      </c>
      <c r="L138" s="4">
        <f t="shared" si="16"/>
        <v>1.9869176532019139E-3</v>
      </c>
    </row>
    <row r="139" spans="4:12" x14ac:dyDescent="0.25">
      <c r="D139" s="4">
        <v>13.600000000000001</v>
      </c>
      <c r="E139" s="4">
        <v>33.692160000000001</v>
      </c>
      <c r="F139" s="4">
        <v>179.9854</v>
      </c>
      <c r="G139" s="4">
        <v>2.0370163404064554</v>
      </c>
      <c r="H139" s="4">
        <v>1.0464343081685626E-4</v>
      </c>
      <c r="I139" s="4">
        <v>8.2948346428094025E-2</v>
      </c>
      <c r="J139" s="4">
        <f t="shared" si="17"/>
        <v>-6.115752585014838</v>
      </c>
      <c r="K139" s="20">
        <f t="shared" si="18"/>
        <v>2.0392130945755884</v>
      </c>
      <c r="L139" s="4">
        <f t="shared" si="16"/>
        <v>2.1967541691330084E-3</v>
      </c>
    </row>
    <row r="140" spans="4:12" x14ac:dyDescent="0.25">
      <c r="D140" s="4">
        <v>13.700000000000003</v>
      </c>
      <c r="E140" s="4">
        <v>33.792160000000003</v>
      </c>
      <c r="F140" s="4">
        <v>179.98560000000001</v>
      </c>
      <c r="G140" s="4">
        <v>2.0367778466826061</v>
      </c>
      <c r="H140" s="4">
        <v>1.0525174324378128E-4</v>
      </c>
      <c r="I140" s="4">
        <v>8.3576207012995174E-2</v>
      </c>
      <c r="J140" s="4">
        <f t="shared" si="17"/>
        <v>-6.0529016665893742</v>
      </c>
      <c r="K140" s="20">
        <f t="shared" si="18"/>
        <v>2.0392642312243616</v>
      </c>
      <c r="L140" s="4">
        <f t="shared" si="16"/>
        <v>2.4863845417555375E-3</v>
      </c>
    </row>
    <row r="141" spans="4:12" x14ac:dyDescent="0.25">
      <c r="D141" s="4">
        <v>13.799999999999997</v>
      </c>
      <c r="E141" s="4">
        <v>33.892159999999997</v>
      </c>
      <c r="F141" s="4">
        <v>179.98560000000001</v>
      </c>
      <c r="G141" s="4">
        <v>2.0364954199043632</v>
      </c>
      <c r="H141" s="4">
        <v>1.058609677190183E-4</v>
      </c>
      <c r="I141" s="4">
        <v>8.4207717472457824E-2</v>
      </c>
      <c r="J141" s="4">
        <f t="shared" si="17"/>
        <v>-5.9896347207708818</v>
      </c>
      <c r="K141" s="20">
        <f t="shared" si="18"/>
        <v>2.0393156651403275</v>
      </c>
      <c r="L141" s="4">
        <f t="shared" si="16"/>
        <v>2.8202452359642471E-3</v>
      </c>
    </row>
    <row r="142" spans="4:12" x14ac:dyDescent="0.25">
      <c r="D142" s="4">
        <v>13.899999999999999</v>
      </c>
      <c r="E142" s="4">
        <v>33.992159999999998</v>
      </c>
      <c r="F142" s="4">
        <v>179.98560000000001</v>
      </c>
      <c r="G142" s="4">
        <v>2.036219269276748</v>
      </c>
      <c r="H142" s="4">
        <v>1.0647197398943318E-4</v>
      </c>
      <c r="I142" s="4">
        <v>8.4842883278771944E-2</v>
      </c>
      <c r="J142" s="4">
        <f t="shared" si="17"/>
        <v>-5.9259502558691484</v>
      </c>
      <c r="K142" s="20">
        <f t="shared" si="18"/>
        <v>2.0393673967691819</v>
      </c>
      <c r="L142" s="4">
        <f t="shared" ref="L142:L205" si="19">ABS(G142-K142)</f>
        <v>3.148127492433872E-3</v>
      </c>
    </row>
    <row r="143" spans="4:12" x14ac:dyDescent="0.25">
      <c r="D143" s="4">
        <v>14</v>
      </c>
      <c r="E143" s="4">
        <v>34.09216</v>
      </c>
      <c r="F143" s="4">
        <v>179.98560000000001</v>
      </c>
      <c r="G143" s="4">
        <v>2.0359452106993423</v>
      </c>
      <c r="H143" s="4">
        <v>1.0708474969181639E-4</v>
      </c>
      <c r="I143" s="4">
        <v>8.5481715122708551E-2</v>
      </c>
      <c r="J143" s="4">
        <f t="shared" si="17"/>
        <v>-5.8618462472052855</v>
      </c>
      <c r="K143" s="20">
        <f t="shared" si="18"/>
        <v>2.039419426981643</v>
      </c>
      <c r="L143" s="4">
        <f t="shared" si="19"/>
        <v>3.4742162823007128E-3</v>
      </c>
    </row>
    <row r="144" spans="4:12" x14ac:dyDescent="0.25">
      <c r="D144" s="4">
        <v>14.100000000000001</v>
      </c>
      <c r="E144" s="4">
        <v>34.192160000000001</v>
      </c>
      <c r="F144" s="4">
        <v>179.98560000000001</v>
      </c>
      <c r="G144" s="4">
        <v>2.0356376793185893</v>
      </c>
      <c r="H144" s="4">
        <v>1.0769928224953632E-4</v>
      </c>
      <c r="I144" s="4">
        <v>8.6124223620859461E-2</v>
      </c>
      <c r="J144" s="4">
        <f t="shared" si="17"/>
        <v>-5.7973206666454367</v>
      </c>
      <c r="K144" s="20">
        <f t="shared" si="18"/>
        <v>2.0394717566423894</v>
      </c>
      <c r="L144" s="4">
        <f t="shared" si="19"/>
        <v>3.8340773238001447E-3</v>
      </c>
    </row>
    <row r="145" spans="4:12" x14ac:dyDescent="0.25">
      <c r="D145" s="4">
        <v>14.200000000000003</v>
      </c>
      <c r="E145" s="4">
        <v>34.292160000000003</v>
      </c>
      <c r="F145" s="4">
        <v>179.98560000000001</v>
      </c>
      <c r="G145" s="4">
        <v>2.0353301479378363</v>
      </c>
      <c r="H145" s="4">
        <v>1.083155588718103E-4</v>
      </c>
      <c r="I145" s="4">
        <v>8.6770419314356695E-2</v>
      </c>
      <c r="J145" s="4">
        <f t="shared" si="17"/>
        <v>-5.73237148266176</v>
      </c>
      <c r="K145" s="20">
        <f t="shared" si="18"/>
        <v>2.0395243866099522</v>
      </c>
      <c r="L145" s="4">
        <f t="shared" si="19"/>
        <v>4.1942386721158798E-3</v>
      </c>
    </row>
    <row r="146" spans="4:12" x14ac:dyDescent="0.25">
      <c r="D146" s="4">
        <v>14.299999999999997</v>
      </c>
      <c r="E146" s="4">
        <v>34.392159999999997</v>
      </c>
      <c r="F146" s="4">
        <v>179.98560000000001</v>
      </c>
      <c r="G146" s="4">
        <v>2.0350414450089658</v>
      </c>
      <c r="H146" s="4">
        <v>1.0893356655299611E-4</v>
      </c>
      <c r="I146" s="4">
        <v>8.7420312667587513E-2</v>
      </c>
      <c r="J146" s="4">
        <f t="shared" si="17"/>
        <v>-5.6669966603941901</v>
      </c>
      <c r="K146" s="20">
        <f t="shared" si="18"/>
        <v>2.0395773177366121</v>
      </c>
      <c r="L146" s="4">
        <f t="shared" si="19"/>
        <v>4.5358727276463284E-3</v>
      </c>
    </row>
    <row r="147" spans="4:12" x14ac:dyDescent="0.25">
      <c r="D147" s="4">
        <v>14.399999999999999</v>
      </c>
      <c r="E147" s="4">
        <v>34.492159999999998</v>
      </c>
      <c r="F147" s="4">
        <v>179.98560000000001</v>
      </c>
      <c r="G147" s="4">
        <v>2.0347694784817691</v>
      </c>
      <c r="H147" s="4">
        <v>1.0955329207190541E-4</v>
      </c>
      <c r="I147" s="4">
        <v>8.8073914066905498E-2</v>
      </c>
      <c r="J147" s="4">
        <f t="shared" si="17"/>
        <v>-5.6011941617130265</v>
      </c>
      <c r="K147" s="20">
        <f t="shared" si="18"/>
        <v>2.0396305508682953</v>
      </c>
      <c r="L147" s="4">
        <f t="shared" si="19"/>
        <v>4.8610723865261107E-3</v>
      </c>
    </row>
    <row r="148" spans="4:12" x14ac:dyDescent="0.25">
      <c r="D148" s="4">
        <v>14.5</v>
      </c>
      <c r="E148" s="4">
        <v>34.59216</v>
      </c>
      <c r="F148" s="4">
        <v>179.98560000000001</v>
      </c>
      <c r="G148" s="4">
        <v>2.0345247086072922</v>
      </c>
      <c r="H148" s="4">
        <v>1.1017472199113806E-4</v>
      </c>
      <c r="I148" s="4">
        <v>8.8731233819336938E-2</v>
      </c>
      <c r="J148" s="4">
        <f t="shared" si="17"/>
        <v>-5.5349619452823742</v>
      </c>
      <c r="K148" s="20">
        <f t="shared" si="18"/>
        <v>2.0396840868444657</v>
      </c>
      <c r="L148" s="4">
        <f t="shared" si="19"/>
        <v>5.1593782371734953E-3</v>
      </c>
    </row>
    <row r="149" spans="4:12" x14ac:dyDescent="0.25">
      <c r="D149" s="4">
        <v>14.600000000000001</v>
      </c>
      <c r="E149" s="4">
        <v>34.692160000000001</v>
      </c>
      <c r="F149" s="4">
        <v>179.98560000000001</v>
      </c>
      <c r="G149" s="4">
        <v>2.0342924910340705</v>
      </c>
      <c r="H149" s="4">
        <v>1.1079784265643919E-4</v>
      </c>
      <c r="I149" s="4">
        <v>8.9392282151283781E-2</v>
      </c>
      <c r="J149" s="4">
        <f t="shared" si="17"/>
        <v>-5.4682979666243785</v>
      </c>
      <c r="K149" s="20">
        <f t="shared" si="18"/>
        <v>2.0397379264980224</v>
      </c>
      <c r="L149" s="4">
        <f t="shared" si="19"/>
        <v>5.4454354639519309E-3</v>
      </c>
    </row>
    <row r="150" spans="4:12" x14ac:dyDescent="0.25">
      <c r="D150" s="4">
        <v>14.700000000000003</v>
      </c>
      <c r="E150" s="4">
        <v>34.792160000000003</v>
      </c>
      <c r="F150" s="4">
        <v>179.98560000000001</v>
      </c>
      <c r="G150" s="4">
        <v>2.0340372609085473</v>
      </c>
      <c r="H150" s="4">
        <v>1.1142264019607838E-4</v>
      </c>
      <c r="I150" s="4">
        <v>9.0057069207222423E-2</v>
      </c>
      <c r="J150" s="4">
        <f t="shared" si="17"/>
        <v>-5.4012001781843058</v>
      </c>
      <c r="K150" s="20">
        <f t="shared" si="18"/>
        <v>2.0397920706551904</v>
      </c>
      <c r="L150" s="4">
        <f t="shared" si="19"/>
        <v>5.7548097466431081E-3</v>
      </c>
    </row>
    <row r="151" spans="4:12" x14ac:dyDescent="0.25">
      <c r="D151" s="4">
        <v>14.799999999999997</v>
      </c>
      <c r="E151" s="4">
        <v>34.892159999999997</v>
      </c>
      <c r="F151" s="4">
        <v>179.98560000000001</v>
      </c>
      <c r="G151" s="4">
        <v>2.0337046249252837</v>
      </c>
      <c r="H151" s="4">
        <v>1.1204910052025179E-4</v>
      </c>
      <c r="I151" s="4">
        <v>9.0725605048398855E-2</v>
      </c>
      <c r="J151" s="4">
        <f t="shared" si="17"/>
        <v>-5.3336665293964582</v>
      </c>
      <c r="K151" s="20">
        <f t="shared" si="18"/>
        <v>2.0398465201354172</v>
      </c>
      <c r="L151" s="4">
        <f t="shared" si="19"/>
        <v>6.14189521013353E-3</v>
      </c>
    </row>
    <row r="152" spans="4:12" x14ac:dyDescent="0.25">
      <c r="D152" s="4">
        <v>14.899999999999999</v>
      </c>
      <c r="E152" s="4">
        <v>34.992159999999998</v>
      </c>
      <c r="F152" s="4">
        <v>179.98560000000001</v>
      </c>
      <c r="G152" s="4">
        <v>2.0333322399880451</v>
      </c>
      <c r="H152" s="4">
        <v>1.1267720932050749E-4</v>
      </c>
      <c r="I152" s="4">
        <v>9.139789965152037E-2</v>
      </c>
      <c r="J152" s="4">
        <f t="shared" si="17"/>
        <v>-5.2656949667509085</v>
      </c>
      <c r="K152" s="20">
        <f t="shared" si="18"/>
        <v>2.0399012757512636</v>
      </c>
      <c r="L152" s="4">
        <f t="shared" si="19"/>
        <v>6.5690357632184337E-3</v>
      </c>
    </row>
    <row r="153" spans="4:12" x14ac:dyDescent="0.25">
      <c r="D153" s="4">
        <v>15</v>
      </c>
      <c r="E153" s="4">
        <v>35.09216</v>
      </c>
      <c r="F153" s="4">
        <v>179.98560000000001</v>
      </c>
      <c r="G153" s="4">
        <v>2.0329744994022714</v>
      </c>
      <c r="H153" s="4">
        <v>1.1330695206919417E-4</v>
      </c>
      <c r="I153" s="4">
        <v>9.2073962907443421E-2</v>
      </c>
      <c r="J153" s="4">
        <f t="shared" si="17"/>
        <v>-5.19728343386112</v>
      </c>
      <c r="K153" s="20">
        <f t="shared" si="18"/>
        <v>2.0399563383082993</v>
      </c>
      <c r="L153" s="4">
        <f t="shared" si="19"/>
        <v>6.9818389060278818E-3</v>
      </c>
    </row>
    <row r="154" spans="4:12" x14ac:dyDescent="0.25">
      <c r="D154" s="4">
        <v>15.100000000000001</v>
      </c>
      <c r="E154" s="4">
        <v>35.192160000000001</v>
      </c>
      <c r="F154" s="4">
        <v>179.98560000000001</v>
      </c>
      <c r="G154" s="4">
        <v>2.0326439554692168</v>
      </c>
      <c r="H154" s="4">
        <v>1.13938314018934E-4</v>
      </c>
      <c r="I154" s="4">
        <v>9.275380461985859E-2</v>
      </c>
      <c r="J154" s="4">
        <f t="shared" si="17"/>
        <v>-5.1284298715323828</v>
      </c>
      <c r="K154" s="20">
        <f t="shared" si="18"/>
        <v>2.0400117086049945</v>
      </c>
      <c r="L154" s="4">
        <f t="shared" si="19"/>
        <v>7.3677531357776438E-3</v>
      </c>
    </row>
    <row r="155" spans="4:12" x14ac:dyDescent="0.25">
      <c r="D155" s="4">
        <v>15.200000000000003</v>
      </c>
      <c r="E155" s="4">
        <v>35.292160000000003</v>
      </c>
      <c r="F155" s="4">
        <v>179.98560000000001</v>
      </c>
      <c r="G155" s="4">
        <v>2.0323259638374176</v>
      </c>
      <c r="H155" s="4">
        <v>1.1457128020211989E-4</v>
      </c>
      <c r="I155" s="4">
        <v>9.3437434503972211E-2</v>
      </c>
      <c r="J155" s="4">
        <f t="shared" si="17"/>
        <v>-5.0591322178310865</v>
      </c>
      <c r="K155" s="20">
        <f t="shared" si="18"/>
        <v>2.0400673874326127</v>
      </c>
      <c r="L155" s="4">
        <f t="shared" si="19"/>
        <v>7.7414235951951405E-3</v>
      </c>
    </row>
    <row r="156" spans="4:12" x14ac:dyDescent="0.25">
      <c r="D156" s="4">
        <v>15.299999999999997</v>
      </c>
      <c r="E156" s="4">
        <v>35.392159999999997</v>
      </c>
      <c r="F156" s="4">
        <v>179.98560000000001</v>
      </c>
      <c r="G156" s="4">
        <v>2.0320079722056184</v>
      </c>
      <c r="H156" s="4">
        <v>1.1520583543043725E-4</v>
      </c>
      <c r="I156" s="4">
        <v>9.4124862185184885E-2</v>
      </c>
      <c r="J156" s="4">
        <f t="shared" si="17"/>
        <v>-4.9893884081548894</v>
      </c>
      <c r="K156" s="20">
        <f t="shared" si="18"/>
        <v>2.0401233755751025</v>
      </c>
      <c r="L156" s="4">
        <f t="shared" si="19"/>
        <v>8.115403369484131E-3</v>
      </c>
    </row>
    <row r="157" spans="4:12" x14ac:dyDescent="0.25">
      <c r="D157" s="4">
        <v>15.399999999999999</v>
      </c>
      <c r="E157" s="4">
        <v>35.492159999999998</v>
      </c>
      <c r="F157" s="4">
        <v>179.98560000000001</v>
      </c>
      <c r="G157" s="4">
        <v>2.0317129931261206</v>
      </c>
      <c r="H157" s="4">
        <v>1.1584196429441108E-4</v>
      </c>
      <c r="I157" s="4">
        <v>9.4816097197767513E-2</v>
      </c>
      <c r="J157" s="4">
        <f t="shared" si="17"/>
        <v>-4.9191963753036863</v>
      </c>
      <c r="K157" s="20">
        <f t="shared" si="18"/>
        <v>2.040179673808991</v>
      </c>
      <c r="L157" s="4">
        <f t="shared" si="19"/>
        <v>8.4666806828703756E-3</v>
      </c>
    </row>
    <row r="158" spans="4:12" x14ac:dyDescent="0.25">
      <c r="D158" s="4">
        <v>15.5</v>
      </c>
      <c r="E158" s="4">
        <v>35.59216</v>
      </c>
      <c r="F158" s="4">
        <v>179.98560000000001</v>
      </c>
      <c r="G158" s="4">
        <v>2.0314389345487145</v>
      </c>
      <c r="H158" s="4">
        <v>1.164796511629782E-4</v>
      </c>
      <c r="I158" s="4">
        <v>9.5511148983533994E-2</v>
      </c>
      <c r="J158" s="4">
        <f t="shared" si="17"/>
        <v>-4.8485540495515025</v>
      </c>
      <c r="K158" s="20">
        <f t="shared" si="18"/>
        <v>2.0402362829032752</v>
      </c>
      <c r="L158" s="4">
        <f t="shared" si="19"/>
        <v>8.7973483545606967E-3</v>
      </c>
    </row>
    <row r="159" spans="4:12" x14ac:dyDescent="0.25">
      <c r="D159" s="4">
        <v>15.600000000000001</v>
      </c>
      <c r="E159" s="4">
        <v>35.692160000000001</v>
      </c>
      <c r="F159" s="4">
        <v>179.98560000000001</v>
      </c>
      <c r="G159" s="4">
        <v>2.0312004408248656</v>
      </c>
      <c r="H159" s="4">
        <v>1.1711888018308557E-4</v>
      </c>
      <c r="I159" s="4">
        <v>9.6210026890511877E-2</v>
      </c>
      <c r="J159" s="4">
        <f t="shared" si="17"/>
        <v>-4.7774593587191969</v>
      </c>
      <c r="K159" s="20">
        <f t="shared" si="18"/>
        <v>2.0402932036193131</v>
      </c>
      <c r="L159" s="4">
        <f t="shared" si="19"/>
        <v>9.0927627944474843E-3</v>
      </c>
    </row>
    <row r="160" spans="4:12" x14ac:dyDescent="0.25">
      <c r="D160" s="4">
        <v>15.700000000000003</v>
      </c>
      <c r="E160" s="4">
        <v>35.792160000000003</v>
      </c>
      <c r="F160" s="4">
        <v>179.9847</v>
      </c>
      <c r="G160" s="4">
        <v>2.0311857964734008</v>
      </c>
      <c r="H160" s="4">
        <v>1.1775514345432261E-4</v>
      </c>
      <c r="I160" s="4">
        <v>9.6912740171610404E-2</v>
      </c>
      <c r="J160" s="4">
        <f t="shared" si="17"/>
        <v>-4.7059102282480634</v>
      </c>
      <c r="K160" s="20">
        <f t="shared" si="18"/>
        <v>2.0403504367107157</v>
      </c>
      <c r="L160" s="4">
        <f t="shared" si="19"/>
        <v>9.1646402373148916E-3</v>
      </c>
    </row>
    <row r="161" spans="4:12" x14ac:dyDescent="0.25">
      <c r="D161" s="4">
        <v>15.799999999999997</v>
      </c>
      <c r="E161" s="4">
        <v>35.892159999999997</v>
      </c>
      <c r="F161" s="4">
        <v>179.9847</v>
      </c>
      <c r="G161" s="4">
        <v>2.0310247086072923</v>
      </c>
      <c r="H161" s="4">
        <v>1.1839735937042109E-4</v>
      </c>
      <c r="I161" s="4">
        <v>9.7619271032336294E-2</v>
      </c>
      <c r="J161" s="4">
        <f t="shared" si="17"/>
        <v>-4.6339073291041029</v>
      </c>
      <c r="K161" s="20">
        <f t="shared" si="18"/>
        <v>2.0404079807281956</v>
      </c>
      <c r="L161" s="4">
        <f t="shared" si="19"/>
        <v>9.3832721209032854E-3</v>
      </c>
    </row>
    <row r="162" spans="4:12" x14ac:dyDescent="0.25">
      <c r="D162" s="4">
        <v>15.899999999999999</v>
      </c>
      <c r="E162" s="4">
        <v>35.992159999999998</v>
      </c>
      <c r="F162" s="4">
        <v>179.9847</v>
      </c>
      <c r="G162" s="4">
        <v>2.030807135385535</v>
      </c>
      <c r="H162" s="4">
        <v>1.1904106837320701E-4</v>
      </c>
      <c r="I162" s="4">
        <v>9.8329655188558837E-2</v>
      </c>
      <c r="J162" s="4">
        <f t="shared" si="17"/>
        <v>-4.5614458693559516</v>
      </c>
      <c r="K162" s="20">
        <f t="shared" si="18"/>
        <v>2.0404658385806624</v>
      </c>
      <c r="L162" s="4">
        <f t="shared" si="19"/>
        <v>9.6587031951274049E-3</v>
      </c>
    </row>
    <row r="163" spans="4:12" x14ac:dyDescent="0.25">
      <c r="D163" s="4">
        <v>16</v>
      </c>
      <c r="E163" s="4">
        <v>36.09216</v>
      </c>
      <c r="F163" s="4">
        <v>179.9847</v>
      </c>
      <c r="G163" s="4">
        <v>2.0305477211595933</v>
      </c>
      <c r="H163" s="4">
        <v>1.1968625372074094E-4</v>
      </c>
      <c r="I163" s="4">
        <v>9.9043901598798084E-2</v>
      </c>
      <c r="J163" s="4">
        <f t="shared" si="17"/>
        <v>-4.4885237679945558</v>
      </c>
      <c r="K163" s="20">
        <f t="shared" si="18"/>
        <v>2.0405240109977503</v>
      </c>
      <c r="L163" s="4">
        <f t="shared" si="19"/>
        <v>9.9762898381570153E-3</v>
      </c>
    </row>
    <row r="164" spans="4:12" x14ac:dyDescent="0.25">
      <c r="D164" s="4">
        <v>16.100000000000001</v>
      </c>
      <c r="E164" s="4">
        <v>36.192160000000001</v>
      </c>
      <c r="F164" s="4">
        <v>179.9847</v>
      </c>
      <c r="G164" s="4">
        <v>2.0303217797369992</v>
      </c>
      <c r="H164" s="4">
        <v>1.2033289844752807E-4</v>
      </c>
      <c r="I164" s="4">
        <v>9.9762019121122536E-2</v>
      </c>
      <c r="J164" s="4">
        <f t="shared" si="17"/>
        <v>-4.4151389419346856</v>
      </c>
      <c r="K164" s="20">
        <f t="shared" si="18"/>
        <v>2.0405824987009127</v>
      </c>
      <c r="L164" s="4">
        <f t="shared" si="19"/>
        <v>1.0260718963913451E-2</v>
      </c>
    </row>
    <row r="165" spans="4:12" x14ac:dyDescent="0.25">
      <c r="D165" s="4">
        <v>16.200000000000003</v>
      </c>
      <c r="E165" s="4">
        <v>36.292160000000003</v>
      </c>
      <c r="F165" s="4">
        <v>179.9847</v>
      </c>
      <c r="G165" s="4">
        <v>2.0301167588164972</v>
      </c>
      <c r="H165" s="4">
        <v>1.2098098536427952E-4</v>
      </c>
      <c r="I165" s="4">
        <v>0.10048401651180772</v>
      </c>
      <c r="J165" s="4">
        <f t="shared" si="17"/>
        <v>-4.3412893060929054</v>
      </c>
      <c r="K165" s="20">
        <f t="shared" si="18"/>
        <v>2.0406413024033121</v>
      </c>
      <c r="L165" s="4">
        <f t="shared" si="19"/>
        <v>1.0524543586814872E-2</v>
      </c>
    </row>
    <row r="166" spans="4:12" x14ac:dyDescent="0.25">
      <c r="D166" s="4">
        <v>16.299999999999997</v>
      </c>
      <c r="E166" s="4">
        <v>36.392159999999997</v>
      </c>
      <c r="F166" s="4">
        <v>179.9847</v>
      </c>
      <c r="G166" s="4">
        <v>2.0299117378959952</v>
      </c>
      <c r="H166" s="4">
        <v>1.2163049705770152E-4</v>
      </c>
      <c r="I166" s="4">
        <v>0.10120990242399336</v>
      </c>
      <c r="J166" s="4">
        <f t="shared" si="17"/>
        <v>-4.2669727734664171</v>
      </c>
      <c r="K166" s="20">
        <f t="shared" si="18"/>
        <v>2.0407004228097105</v>
      </c>
      <c r="L166" s="4">
        <f t="shared" si="19"/>
        <v>1.0788684913715318E-2</v>
      </c>
    </row>
    <row r="167" spans="4:12" x14ac:dyDescent="0.25">
      <c r="D167" s="4">
        <v>16.399999999999999</v>
      </c>
      <c r="E167" s="4">
        <v>36.492159999999998</v>
      </c>
      <c r="F167" s="4">
        <v>179.9847</v>
      </c>
      <c r="G167" s="4">
        <v>2.0297443738792587</v>
      </c>
      <c r="H167" s="4">
        <v>1.2228141589031426E-4</v>
      </c>
      <c r="I167" s="4">
        <v>0.10193968540633958</v>
      </c>
      <c r="J167" s="4">
        <f t="shared" si="17"/>
        <v>-4.1921872552127617</v>
      </c>
      <c r="K167" s="20">
        <f t="shared" si="18"/>
        <v>2.0407598606163608</v>
      </c>
      <c r="L167" s="4">
        <f t="shared" si="19"/>
        <v>1.1015486737102176E-2</v>
      </c>
    </row>
    <row r="168" spans="4:12" x14ac:dyDescent="0.25">
      <c r="D168" s="4">
        <v>16.5</v>
      </c>
      <c r="E168" s="4">
        <v>36.59216</v>
      </c>
      <c r="F168" s="4">
        <v>179.9847</v>
      </c>
      <c r="G168" s="4">
        <v>2.0295874701135683</v>
      </c>
      <c r="H168" s="4">
        <v>1.2293372400029893E-4</v>
      </c>
      <c r="I168" s="4">
        <v>0.10267337390168148</v>
      </c>
      <c r="J168" s="4">
        <f t="shared" si="17"/>
        <v>-4.1169306607304748</v>
      </c>
      <c r="K168" s="20">
        <f t="shared" si="18"/>
        <v>2.0408196165108978</v>
      </c>
      <c r="L168" s="4">
        <f t="shared" si="19"/>
        <v>1.1232146397329501E-2</v>
      </c>
    </row>
    <row r="169" spans="4:12" x14ac:dyDescent="0.25">
      <c r="D169" s="4">
        <v>16.600000000000001</v>
      </c>
      <c r="E169" s="4">
        <v>36.692160000000001</v>
      </c>
      <c r="F169" s="4">
        <v>179.9847</v>
      </c>
      <c r="G169" s="4">
        <v>2.0294410265989242</v>
      </c>
      <c r="H169" s="4">
        <v>1.2358740330137475E-4</v>
      </c>
      <c r="I169" s="4">
        <v>0.10341097624568328</v>
      </c>
      <c r="J169" s="4">
        <f t="shared" si="17"/>
        <v>-4.0412008977405804</v>
      </c>
      <c r="K169" s="20">
        <f t="shared" si="18"/>
        <v>2.0408796911722269</v>
      </c>
      <c r="L169" s="4">
        <f t="shared" si="19"/>
        <v>1.143866457330267E-2</v>
      </c>
    </row>
    <row r="170" spans="4:12" x14ac:dyDescent="0.25">
      <c r="D170" s="4">
        <v>16.700000000000003</v>
      </c>
      <c r="E170" s="4">
        <v>36.792160000000003</v>
      </c>
      <c r="F170" s="4">
        <v>179.9847</v>
      </c>
      <c r="G170" s="4">
        <v>2.0293552525403467</v>
      </c>
      <c r="H170" s="4">
        <v>1.2424243548270602E-4</v>
      </c>
      <c r="I170" s="4">
        <v>0.10415250066549155</v>
      </c>
      <c r="J170" s="4">
        <f t="shared" si="17"/>
        <v>-3.9649958723689931</v>
      </c>
      <c r="K170" s="20">
        <f t="shared" si="18"/>
        <v>2.0409400852704143</v>
      </c>
      <c r="L170" s="4">
        <f t="shared" si="19"/>
        <v>1.1584832730067607E-2</v>
      </c>
    </row>
    <row r="171" spans="4:12" x14ac:dyDescent="0.25">
      <c r="D171" s="4">
        <v>16.799999999999997</v>
      </c>
      <c r="E171" s="4">
        <v>36.892159999999997</v>
      </c>
      <c r="F171" s="4">
        <v>179.9847</v>
      </c>
      <c r="G171" s="4">
        <v>2.0293594366407648</v>
      </c>
      <c r="H171" s="4">
        <v>1.2489880200883876E-4</v>
      </c>
      <c r="I171" s="4">
        <v>0.10489795527838774</v>
      </c>
      <c r="J171" s="4">
        <f t="shared" si="17"/>
        <v>-3.8883134892298372</v>
      </c>
      <c r="K171" s="20">
        <f t="shared" si="18"/>
        <v>2.0410007994665795</v>
      </c>
      <c r="L171" s="4">
        <f t="shared" si="19"/>
        <v>1.1641362825814738E-2</v>
      </c>
    </row>
    <row r="172" spans="4:12" x14ac:dyDescent="0.25">
      <c r="D172" s="4">
        <v>16.899999999999999</v>
      </c>
      <c r="E172" s="4">
        <v>36.992159999999998</v>
      </c>
      <c r="F172" s="4">
        <v>179.9847</v>
      </c>
      <c r="G172" s="4">
        <v>2.0294138299462046</v>
      </c>
      <c r="H172" s="4">
        <v>1.2555648411966862E-4</v>
      </c>
      <c r="I172" s="4">
        <v>0.10564734809044078</v>
      </c>
      <c r="J172" s="4">
        <f t="shared" si="17"/>
        <v>-3.811151651509622</v>
      </c>
      <c r="K172" s="20">
        <f t="shared" si="18"/>
        <v>2.0410618344127838</v>
      </c>
      <c r="L172" s="4">
        <f t="shared" si="19"/>
        <v>1.1648004466579209E-2</v>
      </c>
    </row>
    <row r="173" spans="4:12" x14ac:dyDescent="0.25">
      <c r="D173" s="4">
        <v>17</v>
      </c>
      <c r="E173" s="4">
        <v>37.09216</v>
      </c>
      <c r="F173" s="4">
        <v>179.9847</v>
      </c>
      <c r="G173" s="4">
        <v>2.0294640391512253</v>
      </c>
      <c r="H173" s="4">
        <v>1.2621546283043925E-4</v>
      </c>
      <c r="I173" s="4">
        <v>0.10640068699515881</v>
      </c>
      <c r="J173" s="4">
        <f t="shared" si="17"/>
        <v>-3.7335082610523962</v>
      </c>
      <c r="K173" s="20">
        <f t="shared" si="18"/>
        <v>2.0411231907519203</v>
      </c>
      <c r="L173" s="4">
        <f t="shared" si="19"/>
        <v>1.1659151600694972E-2</v>
      </c>
    </row>
    <row r="174" spans="4:12" x14ac:dyDescent="0.25">
      <c r="D174" s="4">
        <v>17.100000000000001</v>
      </c>
      <c r="E174" s="4">
        <v>37.192160000000001</v>
      </c>
      <c r="F174" s="4">
        <v>179.9847</v>
      </c>
      <c r="G174" s="4">
        <v>2.0295205245068737</v>
      </c>
      <c r="H174" s="4">
        <v>1.2687571893177187E-4</v>
      </c>
      <c r="I174" s="4">
        <v>0.10715797977214146</v>
      </c>
      <c r="J174" s="4">
        <f t="shared" si="17"/>
        <v>-3.6553812184457293</v>
      </c>
      <c r="K174" s="20">
        <f t="shared" si="18"/>
        <v>2.0411848691176058</v>
      </c>
      <c r="L174" s="4">
        <f t="shared" si="19"/>
        <v>1.1664344610732069E-2</v>
      </c>
    </row>
    <row r="175" spans="4:12" x14ac:dyDescent="0.25">
      <c r="D175" s="4">
        <v>17.200000000000003</v>
      </c>
      <c r="E175" s="4">
        <v>37.292160000000003</v>
      </c>
      <c r="F175" s="4">
        <v>179.9847</v>
      </c>
      <c r="G175" s="4">
        <v>2.0295686416616858</v>
      </c>
      <c r="H175" s="4">
        <v>1.2753723298972668E-4</v>
      </c>
      <c r="I175" s="4">
        <v>0.1079192340857321</v>
      </c>
      <c r="J175" s="4">
        <f t="shared" si="17"/>
        <v>-3.576768423107648</v>
      </c>
      <c r="K175" s="20">
        <f t="shared" si="18"/>
        <v>2.0412468701340694</v>
      </c>
      <c r="L175" s="4">
        <f t="shared" si="19"/>
        <v>1.1678228472383534E-2</v>
      </c>
    </row>
    <row r="176" spans="4:12" x14ac:dyDescent="0.25">
      <c r="D176" s="4">
        <v>17.299999999999997</v>
      </c>
      <c r="E176" s="4">
        <v>37.392159999999997</v>
      </c>
      <c r="F176" s="4">
        <v>179.9847</v>
      </c>
      <c r="G176" s="4">
        <v>2.0296397713687986</v>
      </c>
      <c r="H176" s="4">
        <v>1.2819998534589611E-4</v>
      </c>
      <c r="I176" s="4">
        <v>0.10868445748367042</v>
      </c>
      <c r="J176" s="4">
        <f t="shared" si="17"/>
        <v>-3.4976677733744701</v>
      </c>
      <c r="K176" s="20">
        <f t="shared" si="18"/>
        <v>2.0413091944160429</v>
      </c>
      <c r="L176" s="4">
        <f t="shared" si="19"/>
        <v>1.1669423047244276E-2</v>
      </c>
    </row>
    <row r="177" spans="4:12" x14ac:dyDescent="0.25">
      <c r="D177" s="4">
        <v>17.399999999999999</v>
      </c>
      <c r="E177" s="4">
        <v>37.492159999999998</v>
      </c>
      <c r="F177" s="4">
        <v>179.9847</v>
      </c>
      <c r="G177" s="4">
        <v>2.0297360056784219</v>
      </c>
      <c r="H177" s="4">
        <v>1.2886395611753028E-4</v>
      </c>
      <c r="I177" s="4">
        <v>0.10945365739574581</v>
      </c>
      <c r="J177" s="4">
        <f t="shared" si="17"/>
        <v>-3.4180771665895175</v>
      </c>
      <c r="K177" s="20">
        <f t="shared" si="18"/>
        <v>2.0413718425686525</v>
      </c>
      <c r="L177" s="4">
        <f t="shared" si="19"/>
        <v>1.1635836890230511E-2</v>
      </c>
    </row>
    <row r="178" spans="4:12" x14ac:dyDescent="0.25">
      <c r="D178" s="4">
        <v>17.5</v>
      </c>
      <c r="E178" s="4">
        <v>37.59216</v>
      </c>
      <c r="F178" s="4">
        <v>179.9847</v>
      </c>
      <c r="G178" s="4">
        <v>2.0298155035863719</v>
      </c>
      <c r="H178" s="4">
        <v>1.2952912519769504E-4</v>
      </c>
      <c r="I178" s="4">
        <v>0.110226841132451</v>
      </c>
      <c r="J178" s="4">
        <f t="shared" si="17"/>
        <v>-3.3379944991928259</v>
      </c>
      <c r="K178" s="20">
        <f t="shared" si="18"/>
        <v>2.0414348151873067</v>
      </c>
      <c r="L178" s="4">
        <f t="shared" si="19"/>
        <v>1.1619311600934878E-2</v>
      </c>
    </row>
    <row r="179" spans="4:12" x14ac:dyDescent="0.25">
      <c r="D179" s="4">
        <v>17.600000000000001</v>
      </c>
      <c r="E179" s="4">
        <v>37.692160000000001</v>
      </c>
      <c r="F179" s="4">
        <v>179.9847</v>
      </c>
      <c r="G179" s="4">
        <v>2.0298845412432756</v>
      </c>
      <c r="H179" s="4">
        <v>1.3019547225546298E-4</v>
      </c>
      <c r="I179" s="4">
        <v>0.11100401588363717</v>
      </c>
      <c r="J179" s="4">
        <f t="shared" si="17"/>
        <v>-3.2574176668116781</v>
      </c>
      <c r="K179" s="20">
        <f t="shared" si="18"/>
        <v>2.0414981128575898</v>
      </c>
      <c r="L179" s="4">
        <f t="shared" si="19"/>
        <v>1.16135716143142E-2</v>
      </c>
    </row>
    <row r="180" spans="4:12" x14ac:dyDescent="0.25">
      <c r="D180" s="4">
        <v>17.700000000000003</v>
      </c>
      <c r="E180" s="4">
        <v>37.792160000000003</v>
      </c>
      <c r="F180" s="4">
        <v>179.9862</v>
      </c>
      <c r="G180" s="4">
        <v>2.029779938732815</v>
      </c>
      <c r="H180" s="4">
        <v>1.3087129654660879E-4</v>
      </c>
      <c r="I180" s="4">
        <v>0.11178518871716997</v>
      </c>
      <c r="J180" s="4">
        <f t="shared" si="17"/>
        <v>-3.1763445643521102</v>
      </c>
      <c r="K180" s="20">
        <f t="shared" si="18"/>
        <v>2.0415617361551504</v>
      </c>
      <c r="L180" s="4">
        <f t="shared" si="19"/>
        <v>1.1781797422335316E-2</v>
      </c>
    </row>
    <row r="181" spans="4:12" x14ac:dyDescent="0.25">
      <c r="D181" s="4">
        <v>17.799999999999997</v>
      </c>
      <c r="E181" s="4">
        <v>37.892159999999997</v>
      </c>
      <c r="F181" s="4">
        <v>179.9863</v>
      </c>
      <c r="G181" s="4">
        <v>2.0298719889420198</v>
      </c>
      <c r="H181" s="4">
        <v>1.3154058012687452E-4</v>
      </c>
      <c r="I181" s="4">
        <v>0.11257041649644958</v>
      </c>
      <c r="J181" s="4">
        <f t="shared" si="17"/>
        <v>-3.0947678974229156</v>
      </c>
      <c r="K181" s="20">
        <f t="shared" si="18"/>
        <v>2.0416256897112768</v>
      </c>
      <c r="L181" s="4">
        <f t="shared" si="19"/>
        <v>1.1753700769256969E-2</v>
      </c>
    </row>
    <row r="182" spans="4:12" x14ac:dyDescent="0.25">
      <c r="D182" s="4">
        <v>17.899999999999999</v>
      </c>
      <c r="E182" s="4">
        <v>37.992159999999998</v>
      </c>
      <c r="F182" s="4">
        <v>179.9872</v>
      </c>
      <c r="G182" s="4">
        <v>2.0300016960549909</v>
      </c>
      <c r="H182" s="4">
        <v>1.322154709228035E-4</v>
      </c>
      <c r="I182" s="4">
        <v>0.11335965997721084</v>
      </c>
      <c r="J182" s="4">
        <f t="shared" si="17"/>
        <v>-3.0126903367322004</v>
      </c>
      <c r="K182" s="20">
        <f t="shared" si="18"/>
        <v>2.0416899703296858</v>
      </c>
      <c r="L182" s="4">
        <f t="shared" si="19"/>
        <v>1.1688274274694876E-2</v>
      </c>
    </row>
    <row r="183" spans="4:12" x14ac:dyDescent="0.25">
      <c r="D183" s="4">
        <v>18</v>
      </c>
      <c r="E183" s="4">
        <v>38.09216</v>
      </c>
      <c r="F183" s="4">
        <v>179.9872</v>
      </c>
      <c r="G183" s="4">
        <v>2.0301606918708903</v>
      </c>
      <c r="H183" s="4">
        <v>1.3288646430785258E-4</v>
      </c>
      <c r="I183" s="4">
        <v>0.11415295280274768</v>
      </c>
      <c r="J183" s="4">
        <f t="shared" si="17"/>
        <v>-2.9301069673021285</v>
      </c>
      <c r="K183" s="20">
        <f t="shared" si="18"/>
        <v>2.0417545807504855</v>
      </c>
      <c r="L183" s="4">
        <f t="shared" si="19"/>
        <v>1.1593888879595227E-2</v>
      </c>
    </row>
    <row r="184" spans="4:12" x14ac:dyDescent="0.25">
      <c r="D184" s="4">
        <v>18.100000000000001</v>
      </c>
      <c r="E184" s="4">
        <v>38.192160000000001</v>
      </c>
      <c r="F184" s="4">
        <v>179.9872</v>
      </c>
      <c r="G184" s="4">
        <v>2.0303134115361621</v>
      </c>
      <c r="H184" s="4">
        <v>1.3355853100105491E-4</v>
      </c>
      <c r="I184" s="4">
        <v>0.1149502715885948</v>
      </c>
      <c r="J184" s="4">
        <f t="shared" si="17"/>
        <v>-2.847018794798462</v>
      </c>
      <c r="K184" s="20">
        <f t="shared" si="18"/>
        <v>2.0418195190691071</v>
      </c>
      <c r="L184" s="4">
        <f t="shared" si="19"/>
        <v>1.1506107532945009E-2</v>
      </c>
    </row>
    <row r="185" spans="4:12" x14ac:dyDescent="0.25">
      <c r="D185" s="4">
        <v>18.200000000000003</v>
      </c>
      <c r="E185" s="4">
        <v>38.292160000000003</v>
      </c>
      <c r="F185" s="4">
        <v>179.9872</v>
      </c>
      <c r="G185" s="4">
        <v>2.0304891437537353</v>
      </c>
      <c r="H185" s="4">
        <v>1.3423164932418913E-4</v>
      </c>
      <c r="I185" s="4">
        <v>0.11575162277460115</v>
      </c>
      <c r="J185" s="4">
        <f t="shared" si="17"/>
        <v>-2.7634237112557489</v>
      </c>
      <c r="K185" s="20">
        <f t="shared" si="18"/>
        <v>2.0418847858100495</v>
      </c>
      <c r="L185" s="4">
        <f t="shared" si="19"/>
        <v>1.1395642056314159E-2</v>
      </c>
    </row>
    <row r="186" spans="4:12" x14ac:dyDescent="0.25">
      <c r="D186" s="4">
        <v>18.299999999999997</v>
      </c>
      <c r="E186" s="4">
        <v>38.392159999999997</v>
      </c>
      <c r="F186" s="4">
        <v>179.9872</v>
      </c>
      <c r="G186" s="4">
        <v>2.0307088090257022</v>
      </c>
      <c r="H186" s="4">
        <v>1.3490579737720866E-4</v>
      </c>
      <c r="I186" s="4">
        <v>0.11655701267054623</v>
      </c>
      <c r="J186" s="4">
        <f t="shared" si="17"/>
        <v>-2.6793196085555433</v>
      </c>
      <c r="K186" s="20">
        <f t="shared" si="18"/>
        <v>2.0419503814872191</v>
      </c>
      <c r="L186" s="4">
        <f t="shared" si="19"/>
        <v>1.1241572461516913E-2</v>
      </c>
    </row>
    <row r="187" spans="4:12" x14ac:dyDescent="0.25">
      <c r="D187" s="4">
        <v>18.399999999999999</v>
      </c>
      <c r="E187" s="4">
        <v>38.492159999999998</v>
      </c>
      <c r="F187" s="4">
        <v>179.9872</v>
      </c>
      <c r="G187" s="4">
        <v>2.0309389345487148</v>
      </c>
      <c r="H187" s="4">
        <v>1.3558095303870779E-4</v>
      </c>
      <c r="I187" s="4">
        <v>0.11736644745480949</v>
      </c>
      <c r="J187" s="4">
        <f t="shared" si="17"/>
        <v>-2.5947043785244102</v>
      </c>
      <c r="K187" s="20">
        <f t="shared" si="18"/>
        <v>2.0420163066038182</v>
      </c>
      <c r="L187" s="4">
        <f t="shared" si="19"/>
        <v>1.1077372055103396E-2</v>
      </c>
    </row>
    <row r="188" spans="4:12" x14ac:dyDescent="0.25">
      <c r="D188" s="4">
        <v>18.5</v>
      </c>
      <c r="E188" s="4">
        <v>38.59216</v>
      </c>
      <c r="F188" s="4">
        <v>179.9872</v>
      </c>
      <c r="G188" s="4">
        <v>2.0311837044231917</v>
      </c>
      <c r="H188" s="4">
        <v>1.3625709396642311E-4</v>
      </c>
      <c r="I188" s="4">
        <v>0.11817993317304175</v>
      </c>
      <c r="J188" s="4">
        <f t="shared" si="17"/>
        <v>-2.5095759130328865</v>
      </c>
      <c r="K188" s="20">
        <f t="shared" si="18"/>
        <v>2.0420825616522409</v>
      </c>
      <c r="L188" s="4">
        <f t="shared" si="19"/>
        <v>1.0898857229049153E-2</v>
      </c>
    </row>
    <row r="189" spans="4:12" x14ac:dyDescent="0.25">
      <c r="D189" s="4">
        <v>18.600000000000001</v>
      </c>
      <c r="E189" s="4">
        <v>38.692160000000001</v>
      </c>
      <c r="F189" s="4">
        <v>179.9872</v>
      </c>
      <c r="G189" s="4">
        <v>2.0314640391512255</v>
      </c>
      <c r="H189" s="4">
        <v>1.3693419759777133E-4</v>
      </c>
      <c r="I189" s="4">
        <v>0.1189974757368403</v>
      </c>
      <c r="J189" s="4">
        <f t="shared" si="17"/>
        <v>-2.4239321040953179</v>
      </c>
      <c r="K189" s="20">
        <f t="shared" si="18"/>
        <v>2.0421491471139621</v>
      </c>
      <c r="L189" s="4">
        <f t="shared" si="19"/>
        <v>1.0685107962736584E-2</v>
      </c>
    </row>
    <row r="190" spans="4:12" x14ac:dyDescent="0.25">
      <c r="D190" s="4">
        <v>18.700000000000003</v>
      </c>
      <c r="E190" s="4">
        <v>38.792160000000003</v>
      </c>
      <c r="F190" s="4">
        <v>179.9872</v>
      </c>
      <c r="G190" s="4">
        <v>2.0317025328750744</v>
      </c>
      <c r="H190" s="4">
        <v>1.3761224115042302E-4</v>
      </c>
      <c r="I190" s="4">
        <v>0.11981908092242695</v>
      </c>
      <c r="J190" s="4">
        <f t="shared" si="17"/>
        <v>-2.3377708439706861</v>
      </c>
      <c r="K190" s="20">
        <f t="shared" si="18"/>
        <v>2.0422160634594313</v>
      </c>
      <c r="L190" s="4">
        <f t="shared" si="19"/>
        <v>1.0513530584356889E-2</v>
      </c>
    </row>
    <row r="191" spans="4:12" x14ac:dyDescent="0.25">
      <c r="D191" s="4">
        <v>18.799999999999997</v>
      </c>
      <c r="E191" s="4">
        <v>38.892159999999997</v>
      </c>
      <c r="F191" s="4">
        <v>179.9872</v>
      </c>
      <c r="G191" s="4">
        <v>2.0318866332934848</v>
      </c>
      <c r="H191" s="4">
        <v>1.3829120162291308E-4</v>
      </c>
      <c r="I191" s="4">
        <v>0.12064475436932943</v>
      </c>
      <c r="J191" s="4">
        <f t="shared" si="17"/>
        <v>-2.251090025264336</v>
      </c>
      <c r="K191" s="20">
        <f t="shared" si="18"/>
        <v>2.0422833111479641</v>
      </c>
      <c r="L191" s="4">
        <f t="shared" si="19"/>
        <v>1.0396677854479286E-2</v>
      </c>
    </row>
    <row r="192" spans="4:12" x14ac:dyDescent="0.25">
      <c r="D192" s="4">
        <v>18.899999999999999</v>
      </c>
      <c r="E192" s="4">
        <v>38.992159999999998</v>
      </c>
      <c r="F192" s="4">
        <v>179.9872</v>
      </c>
      <c r="G192" s="4">
        <v>2.0320602734608486</v>
      </c>
      <c r="H192" s="4">
        <v>1.3897105579528814E-4</v>
      </c>
      <c r="I192" s="4">
        <v>0.12147450157906693</v>
      </c>
      <c r="J192" s="4">
        <f t="shared" si="17"/>
        <v>-2.1638875410305989</v>
      </c>
      <c r="K192" s="20">
        <f t="shared" si="18"/>
        <v>2.0423508906276377</v>
      </c>
      <c r="L192" s="4">
        <f t="shared" si="19"/>
        <v>1.029061716678914E-2</v>
      </c>
    </row>
    <row r="193" spans="4:12" x14ac:dyDescent="0.25">
      <c r="D193" s="4">
        <v>19</v>
      </c>
      <c r="E193" s="4">
        <v>39.09216</v>
      </c>
      <c r="F193" s="4">
        <v>179.9872</v>
      </c>
      <c r="G193" s="4">
        <v>2.0322234533771666</v>
      </c>
      <c r="H193" s="4">
        <v>1.3965178022979047E-4</v>
      </c>
      <c r="I193" s="4">
        <v>0.12230832791383867</v>
      </c>
      <c r="J193" s="4">
        <f t="shared" si="17"/>
        <v>-2.0761612848764575</v>
      </c>
      <c r="K193" s="20">
        <f t="shared" si="18"/>
        <v>2.0424188023351797</v>
      </c>
      <c r="L193" s="4">
        <f t="shared" si="19"/>
        <v>1.0195348958013106E-2</v>
      </c>
    </row>
    <row r="194" spans="4:12" x14ac:dyDescent="0.25">
      <c r="D194" s="4">
        <v>19.100000000000001</v>
      </c>
      <c r="E194" s="4">
        <v>39.192160000000001</v>
      </c>
      <c r="F194" s="4">
        <v>179.9872</v>
      </c>
      <c r="G194" s="4">
        <v>2.0323970935445308</v>
      </c>
      <c r="H194" s="4">
        <v>1.403333512715798E-4</v>
      </c>
      <c r="I194" s="4">
        <v>0.12314623859521742</v>
      </c>
      <c r="J194" s="4">
        <f t="shared" si="17"/>
        <v>-1.987909151066015</v>
      </c>
      <c r="K194" s="20">
        <f t="shared" si="18"/>
        <v>2.0424870466958667</v>
      </c>
      <c r="L194" s="4">
        <f t="shared" si="19"/>
        <v>1.0089953151335873E-2</v>
      </c>
    </row>
    <row r="195" spans="4:12" x14ac:dyDescent="0.25">
      <c r="D195" s="4">
        <v>19.200000000000003</v>
      </c>
      <c r="E195" s="4">
        <v>39.292160000000003</v>
      </c>
      <c r="F195" s="4">
        <v>179.9872</v>
      </c>
      <c r="G195" s="4">
        <v>2.0325937462641961</v>
      </c>
      <c r="H195" s="4">
        <v>1.4101574504949256E-4</v>
      </c>
      <c r="I195" s="4">
        <v>0.12398823870284691</v>
      </c>
      <c r="J195" s="4">
        <f t="shared" si="17"/>
        <v>-1.8991290346260037</v>
      </c>
      <c r="K195" s="20">
        <f t="shared" si="18"/>
        <v>2.042555624123414</v>
      </c>
      <c r="L195" s="4">
        <f t="shared" si="19"/>
        <v>9.9618778592178714E-3</v>
      </c>
    </row>
    <row r="196" spans="4:12" x14ac:dyDescent="0.25">
      <c r="D196" s="4">
        <v>19.299999999999997</v>
      </c>
      <c r="E196" s="4">
        <v>39.392159999999997</v>
      </c>
      <c r="F196" s="4">
        <v>179.9872</v>
      </c>
      <c r="G196" s="4">
        <v>2.0327883069336523</v>
      </c>
      <c r="H196" s="4">
        <v>1.4169893747683848E-4</v>
      </c>
      <c r="I196" s="4">
        <v>0.12483433317314381</v>
      </c>
      <c r="J196" s="4">
        <f t="shared" ref="J196:J259" si="20">$B$2+($B$3-$B$2)*$B$4*I196/(1-(1-$B$4)*I196)</f>
        <v>-1.8098188314521568</v>
      </c>
      <c r="K196" s="20">
        <f t="shared" ref="K196:K259" si="21">$B$19+$B$20*I196+$B$21*F196+($B$22+$B$23*F196-$B$19-$B$20*I196-$B$21*F196)/(1+EXP($B$24*(F196-J196-$B$25-$B$26*F196)))</f>
        <v>2.0426245350198728</v>
      </c>
      <c r="L196" s="4">
        <f t="shared" si="19"/>
        <v>9.8362280862205331E-3</v>
      </c>
    </row>
    <row r="197" spans="4:12" x14ac:dyDescent="0.25">
      <c r="D197" s="4">
        <v>19.399999999999999</v>
      </c>
      <c r="E197" s="4">
        <v>39.492159999999998</v>
      </c>
      <c r="F197" s="4">
        <v>179.9872</v>
      </c>
      <c r="G197" s="4">
        <v>2.0329640391512251</v>
      </c>
      <c r="H197" s="4">
        <v>1.4238290425223608E-4</v>
      </c>
      <c r="I197" s="4">
        <v>0.12568452679800485</v>
      </c>
      <c r="J197" s="4">
        <f t="shared" si="20"/>
        <v>-1.7199764384165324</v>
      </c>
      <c r="K197" s="20">
        <f t="shared" si="21"/>
        <v>2.0426937797755227</v>
      </c>
      <c r="L197" s="4">
        <f t="shared" si="19"/>
        <v>9.7297406242975448E-3</v>
      </c>
    </row>
    <row r="198" spans="4:12" x14ac:dyDescent="0.25">
      <c r="D198" s="4">
        <v>19.5</v>
      </c>
      <c r="E198" s="4">
        <v>39.59216</v>
      </c>
      <c r="F198" s="4">
        <v>179.9872</v>
      </c>
      <c r="G198" s="4">
        <v>2.0331816123729824</v>
      </c>
      <c r="H198" s="4">
        <v>1.4306762086048556E-4</v>
      </c>
      <c r="I198" s="4">
        <v>0.12653882422351828</v>
      </c>
      <c r="J198" s="4">
        <f t="shared" si="20"/>
        <v>-1.6295997534758051</v>
      </c>
      <c r="K198" s="20">
        <f t="shared" si="21"/>
        <v>2.0427633587687692</v>
      </c>
      <c r="L198" s="4">
        <f t="shared" si="19"/>
        <v>9.5817463957867943E-3</v>
      </c>
    </row>
    <row r="199" spans="4:12" x14ac:dyDescent="0.25">
      <c r="D199" s="4">
        <v>19.600000000000001</v>
      </c>
      <c r="E199" s="4">
        <v>39.692160000000001</v>
      </c>
      <c r="F199" s="4">
        <v>179.9873</v>
      </c>
      <c r="G199" s="4">
        <v>2.0333950014943212</v>
      </c>
      <c r="H199" s="4">
        <v>1.4375367183836716E-4</v>
      </c>
      <c r="I199" s="4">
        <v>0.12739722994868122</v>
      </c>
      <c r="J199" s="4">
        <f t="shared" si="20"/>
        <v>-1.5386866757804594</v>
      </c>
      <c r="K199" s="20">
        <f t="shared" si="21"/>
        <v>2.0428332723660363</v>
      </c>
      <c r="L199" s="4">
        <f t="shared" si="19"/>
        <v>9.4382708717151154E-3</v>
      </c>
    </row>
    <row r="200" spans="4:12" x14ac:dyDescent="0.25">
      <c r="D200" s="4">
        <v>19.700000000000003</v>
      </c>
      <c r="E200" s="4">
        <v>39.792160000000003</v>
      </c>
      <c r="F200" s="4">
        <v>179.98920000000001</v>
      </c>
      <c r="G200" s="4">
        <v>2.0336251270173342</v>
      </c>
      <c r="H200" s="4">
        <v>1.4445145125451406E-4</v>
      </c>
      <c r="I200" s="4">
        <v>0.12825975197971143</v>
      </c>
      <c r="J200" s="4">
        <f t="shared" si="20"/>
        <v>-1.4472347179692022</v>
      </c>
      <c r="K200" s="20">
        <f t="shared" si="21"/>
        <v>2.0429035212193973</v>
      </c>
      <c r="L200" s="4">
        <f t="shared" si="19"/>
        <v>9.2783942020631116E-3</v>
      </c>
    </row>
    <row r="201" spans="4:12" x14ac:dyDescent="0.25">
      <c r="D201" s="4">
        <v>19.799999999999997</v>
      </c>
      <c r="E201" s="4">
        <v>39.892159999999997</v>
      </c>
      <c r="F201" s="4">
        <v>179.9888</v>
      </c>
      <c r="G201" s="4">
        <v>2.0338113194859533</v>
      </c>
      <c r="H201" s="4">
        <v>1.4513592398430615E-4</v>
      </c>
      <c r="I201" s="4">
        <v>0.12912646068723846</v>
      </c>
      <c r="J201" s="4">
        <f t="shared" si="20"/>
        <v>-1.355234752783824</v>
      </c>
      <c r="K201" s="20">
        <f t="shared" si="21"/>
        <v>2.0429741110602495</v>
      </c>
      <c r="L201" s="4">
        <f t="shared" si="19"/>
        <v>9.1627915742962251E-3</v>
      </c>
    </row>
    <row r="202" spans="4:12" x14ac:dyDescent="0.25">
      <c r="D202" s="4">
        <v>19.899999999999999</v>
      </c>
      <c r="E202" s="4">
        <v>39.992159999999998</v>
      </c>
      <c r="F202" s="4">
        <v>179.98830000000001</v>
      </c>
      <c r="G202" s="4">
        <v>2.0339703153018527</v>
      </c>
      <c r="H202" s="4">
        <v>1.4582039359698341E-4</v>
      </c>
      <c r="I202" s="4">
        <v>0.12999727623114432</v>
      </c>
      <c r="J202" s="4">
        <f t="shared" si="20"/>
        <v>-1.2626935782691735</v>
      </c>
      <c r="K202" s="20">
        <f t="shared" si="21"/>
        <v>2.0430450353859451</v>
      </c>
      <c r="L202" s="4">
        <f t="shared" si="19"/>
        <v>9.0747200840923803E-3</v>
      </c>
    </row>
    <row r="203" spans="4:12" x14ac:dyDescent="0.25">
      <c r="D203" s="4">
        <v>20</v>
      </c>
      <c r="E203" s="4">
        <v>40.09216</v>
      </c>
      <c r="F203" s="4">
        <v>179.98820000000001</v>
      </c>
      <c r="G203" s="4">
        <v>2.0341021144650324</v>
      </c>
      <c r="H203" s="4">
        <v>1.4650792748176718E-4</v>
      </c>
      <c r="I203" s="4">
        <v>0.13087219859272622</v>
      </c>
      <c r="J203" s="4">
        <f t="shared" si="20"/>
        <v>-1.1696095213722515</v>
      </c>
      <c r="K203" s="20">
        <f t="shared" si="21"/>
        <v>2.0431162941949612</v>
      </c>
      <c r="L203" s="4">
        <f t="shared" si="19"/>
        <v>9.0141797299287951E-3</v>
      </c>
    </row>
    <row r="204" spans="4:12" x14ac:dyDescent="0.25">
      <c r="D204" s="4">
        <v>20.100000000000001</v>
      </c>
      <c r="E204" s="4">
        <v>40.192160000000001</v>
      </c>
      <c r="F204" s="4">
        <v>179.98820000000001</v>
      </c>
      <c r="G204" s="4">
        <v>2.0342004408248653</v>
      </c>
      <c r="H204" s="4">
        <v>1.4719667485583462E-4</v>
      </c>
      <c r="I204" s="4">
        <v>0.13175124615761685</v>
      </c>
      <c r="J204" s="4">
        <f t="shared" si="20"/>
        <v>-1.0759789349888536</v>
      </c>
      <c r="K204" s="20">
        <f t="shared" si="21"/>
        <v>2.0431878889847312</v>
      </c>
      <c r="L204" s="4">
        <f t="shared" si="19"/>
        <v>8.9874481598659628E-3</v>
      </c>
    </row>
    <row r="205" spans="4:12" x14ac:dyDescent="0.25">
      <c r="D205" s="4">
        <v>20.200000000000003</v>
      </c>
      <c r="E205" s="4">
        <v>40.292160000000003</v>
      </c>
      <c r="F205" s="4">
        <v>179.98820000000001</v>
      </c>
      <c r="G205" s="4">
        <v>2.0342590182307232</v>
      </c>
      <c r="H205" s="4">
        <v>1.4788599461745694E-4</v>
      </c>
      <c r="I205" s="4">
        <v>0.13263442620675187</v>
      </c>
      <c r="J205" s="4">
        <f t="shared" si="20"/>
        <v>-0.98179933508155415</v>
      </c>
      <c r="K205" s="20">
        <f t="shared" si="21"/>
        <v>2.0432598203482573</v>
      </c>
      <c r="L205" s="4">
        <f t="shared" si="19"/>
        <v>9.000802117534068E-3</v>
      </c>
    </row>
    <row r="206" spans="4:12" x14ac:dyDescent="0.25">
      <c r="D206" s="4">
        <v>20.299999999999997</v>
      </c>
      <c r="E206" s="4">
        <v>40.392159999999997</v>
      </c>
      <c r="F206" s="4">
        <v>179.98820000000001</v>
      </c>
      <c r="G206" s="4">
        <v>2.0342757546323966</v>
      </c>
      <c r="H206" s="4">
        <v>1.4857586057250184E-4</v>
      </c>
      <c r="I206" s="4">
        <v>0.13352174217445656</v>
      </c>
      <c r="J206" s="4">
        <f t="shared" si="20"/>
        <v>-0.88706863202819797</v>
      </c>
      <c r="K206" s="20">
        <f t="shared" si="21"/>
        <v>2.0433320885652506</v>
      </c>
      <c r="L206" s="4">
        <f t="shared" ref="L206:L269" si="22">ABS(G206-K206)</f>
        <v>9.0563339328539882E-3</v>
      </c>
    </row>
    <row r="207" spans="4:12" x14ac:dyDescent="0.25">
      <c r="D207" s="4">
        <v>20.399999999999999</v>
      </c>
      <c r="E207" s="4">
        <v>40.492159999999998</v>
      </c>
      <c r="F207" s="4">
        <v>179.98820000000001</v>
      </c>
      <c r="G207" s="4">
        <v>2.0342820307830243</v>
      </c>
      <c r="H207" s="4">
        <v>1.4926624632259188E-4</v>
      </c>
      <c r="I207" s="4">
        <v>0.13441319733789159</v>
      </c>
      <c r="J207" s="4">
        <f t="shared" si="20"/>
        <v>-0.79178473830794083</v>
      </c>
      <c r="K207" s="20">
        <f t="shared" si="21"/>
        <v>2.0434046939026236</v>
      </c>
      <c r="L207" s="4">
        <f t="shared" si="22"/>
        <v>9.1226631195993058E-3</v>
      </c>
    </row>
    <row r="208" spans="4:12" x14ac:dyDescent="0.25">
      <c r="D208" s="4">
        <v>20.5</v>
      </c>
      <c r="E208" s="4">
        <v>40.59216</v>
      </c>
      <c r="F208" s="4">
        <v>179.98820000000001</v>
      </c>
      <c r="G208" s="4">
        <v>2.0343322399880455</v>
      </c>
      <c r="H208" s="4">
        <v>1.4995712526637116E-4</v>
      </c>
      <c r="I208" s="4">
        <v>0.13530879481582714</v>
      </c>
      <c r="J208" s="4">
        <f t="shared" si="20"/>
        <v>-0.69594556861889423</v>
      </c>
      <c r="K208" s="20">
        <f t="shared" si="21"/>
        <v>2.0434776366143859</v>
      </c>
      <c r="L208" s="4">
        <f t="shared" si="22"/>
        <v>9.1453966263403963E-3</v>
      </c>
    </row>
    <row r="209" spans="4:12" x14ac:dyDescent="0.25">
      <c r="D209" s="4">
        <v>20.6</v>
      </c>
      <c r="E209" s="4">
        <v>40.692160000000001</v>
      </c>
      <c r="F209" s="4">
        <v>179.98820000000001</v>
      </c>
      <c r="G209" s="4">
        <v>2.0343866332934843</v>
      </c>
      <c r="H209" s="4">
        <v>1.5064847060081339E-4</v>
      </c>
      <c r="I209" s="4">
        <v>0.13620853756742538</v>
      </c>
      <c r="J209" s="4">
        <f t="shared" si="20"/>
        <v>-0.59954903999663678</v>
      </c>
      <c r="K209" s="20">
        <f t="shared" si="21"/>
        <v>2.0435509169415496</v>
      </c>
      <c r="L209" s="4">
        <f t="shared" si="22"/>
        <v>9.1642836480652079E-3</v>
      </c>
    </row>
    <row r="210" spans="4:12" x14ac:dyDescent="0.25">
      <c r="D210" s="4">
        <v>20.700000000000003</v>
      </c>
      <c r="E210" s="4">
        <v>40.792160000000003</v>
      </c>
      <c r="F210" s="4">
        <v>179.98820000000001</v>
      </c>
      <c r="G210" s="4">
        <v>2.0344619471010161</v>
      </c>
      <c r="H210" s="4">
        <v>1.513402553225697E-4</v>
      </c>
      <c r="I210" s="4">
        <v>0.13711242839103027</v>
      </c>
      <c r="J210" s="4">
        <f t="shared" si="20"/>
        <v>-0.502593071933644</v>
      </c>
      <c r="K210" s="20">
        <f t="shared" si="21"/>
        <v>2.0436245351120284</v>
      </c>
      <c r="L210" s="4">
        <f t="shared" si="22"/>
        <v>9.1625880110122182E-3</v>
      </c>
    </row>
    <row r="211" spans="4:12" x14ac:dyDescent="0.25">
      <c r="D211" s="4">
        <v>20.799999999999997</v>
      </c>
      <c r="E211" s="4">
        <v>40.892159999999997</v>
      </c>
      <c r="F211" s="4">
        <v>179.98820000000001</v>
      </c>
      <c r="G211" s="4">
        <v>2.0345414450089656</v>
      </c>
      <c r="H211" s="4">
        <v>1.5203245222935737E-4</v>
      </c>
      <c r="I211" s="4">
        <v>0.13802046992296563</v>
      </c>
      <c r="J211" s="4">
        <f t="shared" si="20"/>
        <v>-0.40507558649969866</v>
      </c>
      <c r="K211" s="20">
        <f t="shared" si="21"/>
        <v>2.0436984913405394</v>
      </c>
      <c r="L211" s="4">
        <f t="shared" si="22"/>
        <v>9.1570463315737705E-3</v>
      </c>
    </row>
    <row r="212" spans="4:12" x14ac:dyDescent="0.25">
      <c r="D212" s="4">
        <v>20.9</v>
      </c>
      <c r="E212" s="4">
        <v>40.992159999999998</v>
      </c>
      <c r="F212" s="4">
        <v>179.98820000000001</v>
      </c>
      <c r="G212" s="4">
        <v>2.0345895621637773</v>
      </c>
      <c r="H212" s="4">
        <v>1.5272503392138931E-4</v>
      </c>
      <c r="I212" s="4">
        <v>0.1389326646363418</v>
      </c>
      <c r="J212" s="4">
        <f t="shared" si="20"/>
        <v>-0.30699450846312715</v>
      </c>
      <c r="K212" s="20">
        <f t="shared" si="21"/>
        <v>2.0437727858285077</v>
      </c>
      <c r="L212" s="4">
        <f t="shared" si="22"/>
        <v>9.1832236647304555E-3</v>
      </c>
    </row>
    <row r="213" spans="4:12" x14ac:dyDescent="0.25">
      <c r="D213" s="4">
        <v>21.000010000000003</v>
      </c>
      <c r="E213" s="4">
        <v>41.092170000000003</v>
      </c>
      <c r="F213" s="4">
        <v>179.98820000000001</v>
      </c>
      <c r="G213" s="4">
        <v>2.0346272190675432</v>
      </c>
      <c r="H213" s="4">
        <v>1.5341804195679714E-4</v>
      </c>
      <c r="I213" s="4">
        <v>0.13984910647489052</v>
      </c>
      <c r="J213" s="4">
        <f t="shared" si="20"/>
        <v>-0.20833789477457643</v>
      </c>
      <c r="K213" s="20">
        <f t="shared" si="21"/>
        <v>2.0438474262272619</v>
      </c>
      <c r="L213" s="4">
        <f t="shared" si="22"/>
        <v>9.2202071597187185E-3</v>
      </c>
    </row>
    <row r="214" spans="4:12" x14ac:dyDescent="0.25">
      <c r="D214" s="4">
        <v>21.100009999999997</v>
      </c>
      <c r="E214" s="4">
        <v>41.192169999999997</v>
      </c>
      <c r="F214" s="4">
        <v>179.98820000000001</v>
      </c>
      <c r="G214" s="4">
        <v>2.0346146667662883</v>
      </c>
      <c r="H214" s="4">
        <v>1.5411131026880193E-4</v>
      </c>
      <c r="I214" s="4">
        <v>0.14076961472663124</v>
      </c>
      <c r="J214" s="4">
        <f t="shared" si="20"/>
        <v>-0.10912336049600135</v>
      </c>
      <c r="K214" s="20">
        <f t="shared" si="21"/>
        <v>2.0439223978185579</v>
      </c>
      <c r="L214" s="4">
        <f t="shared" si="22"/>
        <v>9.3077310522695633E-3</v>
      </c>
    </row>
    <row r="215" spans="4:12" x14ac:dyDescent="0.25">
      <c r="D215" s="4">
        <v>21.200000000000003</v>
      </c>
      <c r="E215" s="4">
        <v>41.292160000000003</v>
      </c>
      <c r="F215" s="4">
        <v>179.98820000000001</v>
      </c>
      <c r="G215" s="4">
        <v>2.0345811939629406</v>
      </c>
      <c r="H215" s="4">
        <v>1.5480481077837597E-4</v>
      </c>
      <c r="I215" s="4">
        <v>0.14169419012145795</v>
      </c>
      <c r="J215" s="4">
        <f t="shared" si="20"/>
        <v>-9.349009659443297E-3</v>
      </c>
      <c r="K215" s="20">
        <f t="shared" si="21"/>
        <v>2.0439977006618433</v>
      </c>
      <c r="L215" s="4">
        <f t="shared" si="22"/>
        <v>9.4165066989027046E-3</v>
      </c>
    </row>
    <row r="216" spans="4:12" x14ac:dyDescent="0.25">
      <c r="D216" s="4">
        <v>21.30001</v>
      </c>
      <c r="E216" s="4">
        <v>41.39217</v>
      </c>
      <c r="F216" s="4">
        <v>179.98820000000001</v>
      </c>
      <c r="G216" s="4">
        <v>2.0345519052600118</v>
      </c>
      <c r="H216" s="4">
        <v>1.5549872295758196E-4</v>
      </c>
      <c r="I216" s="4">
        <v>0.14262311186901466</v>
      </c>
      <c r="J216" s="4">
        <f t="shared" si="20"/>
        <v>9.1017174610582785E-2</v>
      </c>
      <c r="K216" s="20">
        <f t="shared" si="21"/>
        <v>2.044073357497588</v>
      </c>
      <c r="L216" s="4">
        <f t="shared" si="22"/>
        <v>9.5214522375761668E-3</v>
      </c>
    </row>
    <row r="217" spans="4:12" x14ac:dyDescent="0.25">
      <c r="D217" s="4">
        <v>21.4</v>
      </c>
      <c r="E217" s="4">
        <v>41.492159999999998</v>
      </c>
      <c r="F217" s="4">
        <v>179.98820000000001</v>
      </c>
      <c r="G217" s="4">
        <v>2.0345372609085475</v>
      </c>
      <c r="H217" s="4">
        <v>1.5619274152906467E-4</v>
      </c>
      <c r="I217" s="4">
        <v>0.14355601090752637</v>
      </c>
      <c r="J217" s="4">
        <f t="shared" si="20"/>
        <v>0.19193719920501806</v>
      </c>
      <c r="K217" s="20">
        <f t="shared" si="21"/>
        <v>2.0441493382672378</v>
      </c>
      <c r="L217" s="4">
        <f t="shared" si="22"/>
        <v>9.6120773586902963E-3</v>
      </c>
    </row>
    <row r="218" spans="4:12" x14ac:dyDescent="0.25">
      <c r="D218" s="4">
        <v>21.500010000000003</v>
      </c>
      <c r="E218" s="4">
        <v>41.592170000000003</v>
      </c>
      <c r="F218" s="4">
        <v>179.98820000000001</v>
      </c>
      <c r="G218" s="4">
        <v>2.0345121563060369</v>
      </c>
      <c r="H218" s="4">
        <v>1.5688711495346093E-4</v>
      </c>
      <c r="I218" s="4">
        <v>0.14449326107234572</v>
      </c>
      <c r="J218" s="4">
        <f t="shared" si="20"/>
        <v>0.29345340298657341</v>
      </c>
      <c r="K218" s="20">
        <f t="shared" si="21"/>
        <v>2.044225673418135</v>
      </c>
      <c r="L218" s="4">
        <f t="shared" si="22"/>
        <v>9.7135171120981134E-3</v>
      </c>
    </row>
    <row r="219" spans="4:12" x14ac:dyDescent="0.25">
      <c r="D219" s="4">
        <v>21.600009999999997</v>
      </c>
      <c r="E219" s="4">
        <v>41.692169999999997</v>
      </c>
      <c r="F219" s="4">
        <v>179.98820000000001</v>
      </c>
      <c r="G219" s="4">
        <v>2.0345288927077108</v>
      </c>
      <c r="H219" s="4">
        <v>1.5758160669412303E-4</v>
      </c>
      <c r="I219" s="4">
        <v>0.14543458376206644</v>
      </c>
      <c r="J219" s="4">
        <f t="shared" si="20"/>
        <v>0.39553754092830751</v>
      </c>
      <c r="K219" s="20">
        <f t="shared" si="21"/>
        <v>2.0443023402593483</v>
      </c>
      <c r="L219" s="4">
        <f t="shared" si="22"/>
        <v>9.7734475516375596E-3</v>
      </c>
    </row>
    <row r="220" spans="4:12" x14ac:dyDescent="0.25">
      <c r="D220" s="4">
        <v>21.700000000000003</v>
      </c>
      <c r="E220" s="4">
        <v>41.792160000000003</v>
      </c>
      <c r="F220" s="4">
        <v>179.98920000000001</v>
      </c>
      <c r="G220" s="4">
        <v>2.0346314031679613</v>
      </c>
      <c r="H220" s="4">
        <v>1.5828289603820819E-4</v>
      </c>
      <c r="I220" s="4">
        <v>0.14637997885326723</v>
      </c>
      <c r="J220" s="4">
        <f t="shared" si="20"/>
        <v>0.49819148867127439</v>
      </c>
      <c r="K220" s="20">
        <f t="shared" si="21"/>
        <v>2.0443793387808249</v>
      </c>
      <c r="L220" s="4">
        <f t="shared" si="22"/>
        <v>9.7479356128635786E-3</v>
      </c>
    </row>
    <row r="221" spans="4:12" x14ac:dyDescent="0.25">
      <c r="D221" s="4">
        <v>21.80001</v>
      </c>
      <c r="E221" s="4">
        <v>41.89217</v>
      </c>
      <c r="F221" s="4">
        <v>179.98920000000001</v>
      </c>
      <c r="G221" s="4">
        <v>2.0346481395696352</v>
      </c>
      <c r="H221" s="4">
        <v>1.5897780414935987E-4</v>
      </c>
      <c r="I221" s="4">
        <v>0.14732977119923407</v>
      </c>
      <c r="J221" s="4">
        <f t="shared" si="20"/>
        <v>0.60145248931007878</v>
      </c>
      <c r="K221" s="20">
        <f t="shared" si="21"/>
        <v>2.0444566954405214</v>
      </c>
      <c r="L221" s="4">
        <f t="shared" si="22"/>
        <v>9.8085558708862486E-3</v>
      </c>
    </row>
    <row r="222" spans="4:12" x14ac:dyDescent="0.25">
      <c r="D222" s="4">
        <v>21.9</v>
      </c>
      <c r="E222" s="4">
        <v>41.992159999999998</v>
      </c>
      <c r="F222" s="4">
        <v>179.98920000000001</v>
      </c>
      <c r="G222" s="4">
        <v>2.0346711521219363</v>
      </c>
      <c r="H222" s="4">
        <v>1.5967267386561099E-4</v>
      </c>
      <c r="I222" s="4">
        <v>0.14828354263744772</v>
      </c>
      <c r="J222" s="4">
        <f t="shared" si="20"/>
        <v>0.70527704540784342</v>
      </c>
      <c r="K222" s="20">
        <f t="shared" si="21"/>
        <v>2.0445343761808306</v>
      </c>
      <c r="L222" s="4">
        <f t="shared" si="22"/>
        <v>9.8632240588942821E-3</v>
      </c>
    </row>
    <row r="223" spans="4:12" x14ac:dyDescent="0.25">
      <c r="D223" s="4">
        <v>22.000010000000003</v>
      </c>
      <c r="E223" s="4">
        <v>42.092170000000003</v>
      </c>
      <c r="F223" s="4">
        <v>179.98920000000001</v>
      </c>
      <c r="G223" s="4">
        <v>2.0346899805738192</v>
      </c>
      <c r="H223" s="4">
        <v>1.6036775308118559E-4</v>
      </c>
      <c r="I223" s="4">
        <v>0.14924167448424575</v>
      </c>
      <c r="J223" s="4">
        <f t="shared" si="20"/>
        <v>0.80970863816702554</v>
      </c>
      <c r="K223" s="20">
        <f t="shared" si="21"/>
        <v>2.0446124120583908</v>
      </c>
      <c r="L223" s="4">
        <f t="shared" si="22"/>
        <v>9.9224314845716144E-3</v>
      </c>
    </row>
    <row r="224" spans="4:12" x14ac:dyDescent="0.25">
      <c r="D224" s="4">
        <v>22.100009999999997</v>
      </c>
      <c r="E224" s="4">
        <v>42.192169999999997</v>
      </c>
      <c r="F224" s="4">
        <v>179.98920000000001</v>
      </c>
      <c r="G224" s="4">
        <v>2.0347025328750745</v>
      </c>
      <c r="H224" s="4">
        <v>1.6106280410721767E-4</v>
      </c>
      <c r="I224" s="4">
        <v>0.1502038810027328</v>
      </c>
      <c r="J224" s="4">
        <f t="shared" si="20"/>
        <v>0.91471813052369555</v>
      </c>
      <c r="K224" s="20">
        <f t="shared" si="21"/>
        <v>2.0446907798011131</v>
      </c>
      <c r="L224" s="4">
        <f t="shared" si="22"/>
        <v>9.9882469260386131E-3</v>
      </c>
    </row>
    <row r="225" spans="4:12" x14ac:dyDescent="0.25">
      <c r="D225" s="4">
        <v>22.200000000000003</v>
      </c>
      <c r="E225" s="4">
        <v>42.292160000000003</v>
      </c>
      <c r="F225" s="4">
        <v>179.98920000000001</v>
      </c>
      <c r="G225" s="4">
        <v>2.0347297295277942</v>
      </c>
      <c r="H225" s="4">
        <v>1.6175779711086281E-4</v>
      </c>
      <c r="I225" s="4">
        <v>0.1511701611896937</v>
      </c>
      <c r="J225" s="4">
        <f t="shared" si="20"/>
        <v>1.0203073748256326</v>
      </c>
      <c r="K225" s="20">
        <f t="shared" si="21"/>
        <v>2.0447694793272908</v>
      </c>
      <c r="L225" s="4">
        <f t="shared" si="22"/>
        <v>1.0039749799496622E-2</v>
      </c>
    </row>
    <row r="226" spans="4:12" x14ac:dyDescent="0.25">
      <c r="D226" s="4">
        <v>22.30001</v>
      </c>
      <c r="E226" s="4">
        <v>42.39217</v>
      </c>
      <c r="F226" s="4">
        <v>179.98920000000001</v>
      </c>
      <c r="G226" s="4">
        <v>2.0347527420800957</v>
      </c>
      <c r="H226" s="4">
        <v>1.62452910164342E-4</v>
      </c>
      <c r="I226" s="4">
        <v>0.15214080502703711</v>
      </c>
      <c r="J226" s="4">
        <f t="shared" si="20"/>
        <v>1.1265100959198069</v>
      </c>
      <c r="K226" s="20">
        <f t="shared" si="21"/>
        <v>2.0448485342547502</v>
      </c>
      <c r="L226" s="4">
        <f t="shared" si="22"/>
        <v>1.0095792174654505E-2</v>
      </c>
    </row>
    <row r="227" spans="4:12" x14ac:dyDescent="0.25">
      <c r="D227" s="4">
        <v>22.4</v>
      </c>
      <c r="E227" s="4">
        <v>42.492159999999998</v>
      </c>
      <c r="F227" s="4">
        <v>179.98920000000001</v>
      </c>
      <c r="G227" s="4">
        <v>2.0347422818290495</v>
      </c>
      <c r="H227" s="4">
        <v>1.631478356821675E-4</v>
      </c>
      <c r="I227" s="4">
        <v>0.15311542501627706</v>
      </c>
      <c r="J227" s="4">
        <f t="shared" si="20"/>
        <v>1.2332859275843404</v>
      </c>
      <c r="K227" s="20">
        <f t="shared" si="21"/>
        <v>2.0449279130233431</v>
      </c>
      <c r="L227" s="4">
        <f t="shared" si="22"/>
        <v>1.018563119429361E-2</v>
      </c>
    </row>
    <row r="228" spans="4:12" x14ac:dyDescent="0.25">
      <c r="D228" s="4">
        <v>22.500010000000003</v>
      </c>
      <c r="E228" s="4">
        <v>42.592170000000003</v>
      </c>
      <c r="F228" s="4">
        <v>179.98920000000001</v>
      </c>
      <c r="G228" s="4">
        <v>2.0346627839211</v>
      </c>
      <c r="H228" s="4">
        <v>1.6384282072772892E-4</v>
      </c>
      <c r="I228" s="4">
        <v>0.15409440991907153</v>
      </c>
      <c r="J228" s="4">
        <f t="shared" si="20"/>
        <v>1.3406795085788943</v>
      </c>
      <c r="K228" s="20">
        <f t="shared" si="21"/>
        <v>2.0450076472960976</v>
      </c>
      <c r="L228" s="4">
        <f t="shared" si="22"/>
        <v>1.0344863374997626E-2</v>
      </c>
    </row>
    <row r="229" spans="4:12" x14ac:dyDescent="0.25">
      <c r="D229" s="4">
        <v>22.600009999999997</v>
      </c>
      <c r="E229" s="4">
        <v>42.692169999999997</v>
      </c>
      <c r="F229" s="4">
        <v>179.98920000000001</v>
      </c>
      <c r="G229" s="4">
        <v>2.0345560893604304</v>
      </c>
      <c r="H229" s="4">
        <v>1.645376267526088E-4</v>
      </c>
      <c r="I229" s="4">
        <v>0.15507746684343784</v>
      </c>
      <c r="J229" s="4">
        <f t="shared" si="20"/>
        <v>1.4486607921494414</v>
      </c>
      <c r="K229" s="20">
        <f t="shared" si="21"/>
        <v>2.045087713218174</v>
      </c>
      <c r="L229" s="4">
        <f t="shared" si="22"/>
        <v>1.0531623857743533E-2</v>
      </c>
    </row>
    <row r="230" spans="4:12" x14ac:dyDescent="0.25">
      <c r="D230" s="4">
        <v>22.700000000000003</v>
      </c>
      <c r="E230" s="4">
        <v>42.792160000000003</v>
      </c>
      <c r="F230" s="4">
        <v>179.98920000000001</v>
      </c>
      <c r="G230" s="4">
        <v>2.0344368424985055</v>
      </c>
      <c r="H230" s="4">
        <v>1.6523222312408073E-4</v>
      </c>
      <c r="I230" s="4">
        <v>0.1560645938813775</v>
      </c>
      <c r="J230" s="4">
        <f t="shared" si="20"/>
        <v>1.5572316037887646</v>
      </c>
      <c r="K230" s="20">
        <f t="shared" si="21"/>
        <v>2.0451681106341733</v>
      </c>
      <c r="L230" s="4">
        <f t="shared" si="22"/>
        <v>1.0731268135667715E-2</v>
      </c>
    </row>
    <row r="231" spans="4:12" x14ac:dyDescent="0.25">
      <c r="D231" s="4">
        <v>22.80001</v>
      </c>
      <c r="E231" s="4">
        <v>42.89217</v>
      </c>
      <c r="F231" s="4">
        <v>179.98920000000001</v>
      </c>
      <c r="G231" s="4">
        <v>2.0342715705319785</v>
      </c>
      <c r="H231" s="4">
        <v>1.6592678694801538E-4</v>
      </c>
      <c r="I231" s="4">
        <v>0.15705608635945584</v>
      </c>
      <c r="J231" s="4">
        <f t="shared" si="20"/>
        <v>1.6664265394997191</v>
      </c>
      <c r="K231" s="20">
        <f t="shared" si="21"/>
        <v>2.0452488635972226</v>
      </c>
      <c r="L231" s="4">
        <f t="shared" si="22"/>
        <v>1.0977293065244087E-2</v>
      </c>
    </row>
    <row r="232" spans="4:12" x14ac:dyDescent="0.25">
      <c r="D232" s="4">
        <v>22.9</v>
      </c>
      <c r="E232" s="4">
        <v>42.992159999999998</v>
      </c>
      <c r="F232" s="4">
        <v>179.98920000000001</v>
      </c>
      <c r="G232" s="4">
        <v>2.0340916542139866</v>
      </c>
      <c r="H232" s="4">
        <v>1.6662101002168613E-4</v>
      </c>
      <c r="I232" s="4">
        <v>0.15805154752507175</v>
      </c>
      <c r="J232" s="4">
        <f t="shared" si="20"/>
        <v>1.7762040116429763</v>
      </c>
      <c r="K232" s="20">
        <f t="shared" si="21"/>
        <v>2.0453299397934641</v>
      </c>
      <c r="L232" s="4">
        <f t="shared" si="22"/>
        <v>1.1238285579477481E-2</v>
      </c>
    </row>
    <row r="233" spans="4:12" x14ac:dyDescent="0.25">
      <c r="D233" s="4">
        <v>23.000010000000003</v>
      </c>
      <c r="E233" s="4">
        <v>43.092170000000003</v>
      </c>
      <c r="F233" s="4">
        <v>179.98920000000001</v>
      </c>
      <c r="G233" s="4">
        <v>2.0339180140466229</v>
      </c>
      <c r="H233" s="4">
        <v>1.6731513832832904E-4</v>
      </c>
      <c r="I233" s="4">
        <v>0.15905137355780793</v>
      </c>
      <c r="J233" s="4">
        <f t="shared" si="20"/>
        <v>1.8866098333509154</v>
      </c>
      <c r="K233" s="20">
        <f t="shared" si="21"/>
        <v>2.0454113714900855</v>
      </c>
      <c r="L233" s="4">
        <f t="shared" si="22"/>
        <v>1.1493357443462582E-2</v>
      </c>
    </row>
    <row r="234" spans="4:12" x14ac:dyDescent="0.25">
      <c r="D234" s="4">
        <v>23.100009999999997</v>
      </c>
      <c r="E234" s="4">
        <v>43.192169999999997</v>
      </c>
      <c r="F234" s="4">
        <v>179.98920000000001</v>
      </c>
      <c r="G234" s="4">
        <v>2.033777846682606</v>
      </c>
      <c r="H234" s="4">
        <v>1.6800893274186588E-4</v>
      </c>
      <c r="I234" s="4">
        <v>0.16005526438777784</v>
      </c>
      <c r="J234" s="4">
        <f t="shared" si="20"/>
        <v>1.9976130295904611</v>
      </c>
      <c r="K234" s="20">
        <f t="shared" si="21"/>
        <v>2.0454931342476361</v>
      </c>
      <c r="L234" s="4">
        <f t="shared" si="22"/>
        <v>1.1715287565030152E-2</v>
      </c>
    </row>
    <row r="235" spans="4:12" x14ac:dyDescent="0.25">
      <c r="D235" s="4">
        <v>23.200000000000003</v>
      </c>
      <c r="E235" s="4">
        <v>43.292160000000003</v>
      </c>
      <c r="F235" s="4">
        <v>179.99</v>
      </c>
      <c r="G235" s="4">
        <v>2.033675336222355</v>
      </c>
      <c r="H235" s="4">
        <v>1.6870808196664034E-4</v>
      </c>
      <c r="I235" s="4">
        <v>0.16106321717886946</v>
      </c>
      <c r="J235" s="4">
        <f t="shared" si="20"/>
        <v>2.1092153955809039</v>
      </c>
      <c r="K235" s="20">
        <f t="shared" si="21"/>
        <v>2.0455752278351262</v>
      </c>
      <c r="L235" s="4">
        <f t="shared" si="22"/>
        <v>1.1899891612771274E-2</v>
      </c>
    </row>
    <row r="236" spans="4:12" x14ac:dyDescent="0.25">
      <c r="D236" s="4">
        <v>23.30001</v>
      </c>
      <c r="E236" s="4">
        <v>43.39217</v>
      </c>
      <c r="F236" s="4">
        <v>179.99080000000001</v>
      </c>
      <c r="G236" s="4">
        <v>2.0336272190675433</v>
      </c>
      <c r="H236" s="4">
        <v>1.6940711252450688E-4</v>
      </c>
      <c r="I236" s="4">
        <v>0.16207556689551844</v>
      </c>
      <c r="J236" s="4">
        <f t="shared" si="20"/>
        <v>2.2214562181708146</v>
      </c>
      <c r="K236" s="20">
        <f t="shared" si="21"/>
        <v>2.045657679534024</v>
      </c>
      <c r="L236" s="4">
        <f t="shared" si="22"/>
        <v>1.2030460466480708E-2</v>
      </c>
    </row>
    <row r="237" spans="4:12" x14ac:dyDescent="0.25">
      <c r="D237" s="4">
        <v>23.4</v>
      </c>
      <c r="E237" s="4">
        <v>43.492159999999998</v>
      </c>
      <c r="F237" s="4">
        <v>179.99160000000001</v>
      </c>
      <c r="G237" s="4">
        <v>2.033656507770472</v>
      </c>
      <c r="H237" s="4">
        <v>1.7010571586965068E-4</v>
      </c>
      <c r="I237" s="4">
        <v>0.16309190792639794</v>
      </c>
      <c r="J237" s="4">
        <f t="shared" si="20"/>
        <v>2.3342927258966597</v>
      </c>
      <c r="K237" s="20">
        <f t="shared" si="21"/>
        <v>2.0457404563089638</v>
      </c>
      <c r="L237" s="4">
        <f t="shared" si="22"/>
        <v>1.2083948538491818E-2</v>
      </c>
    </row>
    <row r="238" spans="4:12" x14ac:dyDescent="0.25">
      <c r="D238" s="4">
        <v>23.500010000000003</v>
      </c>
      <c r="E238" s="4">
        <v>43.592170000000003</v>
      </c>
      <c r="F238" s="4">
        <v>179.9922</v>
      </c>
      <c r="G238" s="4">
        <v>2.0337401897788405</v>
      </c>
      <c r="H238" s="4">
        <v>1.7080268882706397E-4</v>
      </c>
      <c r="I238" s="4">
        <v>0.16411264428504541</v>
      </c>
      <c r="J238" s="4">
        <f t="shared" si="20"/>
        <v>2.4477719888339458</v>
      </c>
      <c r="K238" s="20">
        <f t="shared" si="21"/>
        <v>2.0458235910651781</v>
      </c>
      <c r="L238" s="4">
        <f t="shared" si="22"/>
        <v>1.2083401286337558E-2</v>
      </c>
    </row>
    <row r="239" spans="4:12" x14ac:dyDescent="0.25">
      <c r="D239" s="4">
        <v>23.600009999999997</v>
      </c>
      <c r="E239" s="4">
        <v>43.692169999999997</v>
      </c>
      <c r="F239" s="4">
        <v>179.99299999999999</v>
      </c>
      <c r="G239" s="4">
        <v>2.0338698968918112</v>
      </c>
      <c r="H239" s="4">
        <v>1.7150067566680169E-4</v>
      </c>
      <c r="I239" s="4">
        <v>0.16513746041800773</v>
      </c>
      <c r="J239" s="4">
        <f t="shared" si="20"/>
        <v>2.561861177820397</v>
      </c>
      <c r="K239" s="20">
        <f t="shared" si="21"/>
        <v>2.0459070581021424</v>
      </c>
      <c r="L239" s="4">
        <f t="shared" si="22"/>
        <v>1.203716121033116E-2</v>
      </c>
    </row>
    <row r="240" spans="4:12" x14ac:dyDescent="0.25">
      <c r="D240" s="4">
        <v>23.700000000000003</v>
      </c>
      <c r="E240" s="4">
        <v>43.792160000000003</v>
      </c>
      <c r="F240" s="4">
        <v>179.994</v>
      </c>
      <c r="G240" s="4">
        <v>2.0339912358039447</v>
      </c>
      <c r="H240" s="4">
        <v>1.7219966781310662E-4</v>
      </c>
      <c r="I240" s="4">
        <v>0.16616636157160319</v>
      </c>
      <c r="J240" s="4">
        <f t="shared" si="20"/>
        <v>2.6765630745897653</v>
      </c>
      <c r="K240" s="20">
        <f t="shared" si="21"/>
        <v>2.0459908578471482</v>
      </c>
      <c r="L240" s="4">
        <f t="shared" si="22"/>
        <v>1.1999622043203484E-2</v>
      </c>
    </row>
    <row r="241" spans="4:12" x14ac:dyDescent="0.25">
      <c r="D241" s="4">
        <v>23.80001</v>
      </c>
      <c r="E241" s="4">
        <v>43.89217</v>
      </c>
      <c r="F241" s="4">
        <v>179.9948</v>
      </c>
      <c r="G241" s="4">
        <v>2.0340916542139866</v>
      </c>
      <c r="H241" s="4">
        <v>1.7289693241626041E-4</v>
      </c>
      <c r="I241" s="4">
        <v>0.1671996628982825</v>
      </c>
      <c r="J241" s="4">
        <f t="shared" si="20"/>
        <v>2.7919151004656513</v>
      </c>
      <c r="K241" s="20">
        <f t="shared" si="21"/>
        <v>2.0460750159680594</v>
      </c>
      <c r="L241" s="4">
        <f t="shared" si="22"/>
        <v>1.1983361754072774E-2</v>
      </c>
    </row>
    <row r="242" spans="4:12" x14ac:dyDescent="0.25">
      <c r="D242" s="4">
        <v>23.9</v>
      </c>
      <c r="E242" s="4">
        <v>43.992159999999998</v>
      </c>
      <c r="F242" s="4">
        <v>179.9956</v>
      </c>
      <c r="G242" s="4">
        <v>2.0341627839210998</v>
      </c>
      <c r="H242" s="4">
        <v>1.7359360875705167E-4</v>
      </c>
      <c r="I242" s="4">
        <v>0.16823694075462059</v>
      </c>
      <c r="J242" s="4">
        <f t="shared" si="20"/>
        <v>2.9078722420604102</v>
      </c>
      <c r="K242" s="20">
        <f t="shared" si="21"/>
        <v>2.0461594979608702</v>
      </c>
      <c r="L242" s="4">
        <f t="shared" si="22"/>
        <v>1.1996714039770318E-2</v>
      </c>
    </row>
    <row r="243" spans="4:12" x14ac:dyDescent="0.25">
      <c r="D243" s="4">
        <v>24.000010000000003</v>
      </c>
      <c r="E243" s="4">
        <v>44.092170000000003</v>
      </c>
      <c r="F243" s="4">
        <v>179.99639999999999</v>
      </c>
      <c r="G243" s="4">
        <v>2.0342590182307232</v>
      </c>
      <c r="H243" s="4">
        <v>1.7428993989894697E-4</v>
      </c>
      <c r="I243" s="4">
        <v>0.16927860656332822</v>
      </c>
      <c r="J243" s="4">
        <f t="shared" si="20"/>
        <v>3.0244827864109673</v>
      </c>
      <c r="K243" s="20">
        <f t="shared" si="21"/>
        <v>2.0462443373342598</v>
      </c>
      <c r="L243" s="4">
        <f t="shared" si="22"/>
        <v>1.1985319103536618E-2</v>
      </c>
    </row>
    <row r="244" spans="4:12" x14ac:dyDescent="0.25">
      <c r="D244" s="4">
        <v>24.100009999999997</v>
      </c>
      <c r="E244" s="4">
        <v>44.192169999999997</v>
      </c>
      <c r="F244" s="4">
        <v>179.99700000000001</v>
      </c>
      <c r="G244" s="4">
        <v>2.0343385161386727</v>
      </c>
      <c r="H244" s="4">
        <v>1.7498420299400435E-4</v>
      </c>
      <c r="I244" s="4">
        <v>0.17032434620272183</v>
      </c>
      <c r="J244" s="4">
        <f t="shared" si="20"/>
        <v>3.1417139027750487</v>
      </c>
      <c r="K244" s="20">
        <f t="shared" si="21"/>
        <v>2.0463295085043156</v>
      </c>
      <c r="L244" s="4">
        <f t="shared" si="22"/>
        <v>1.1990992365642938E-2</v>
      </c>
    </row>
    <row r="245" spans="4:12" x14ac:dyDescent="0.25">
      <c r="D245" s="4">
        <v>24.200000000000003</v>
      </c>
      <c r="E245" s="4">
        <v>44.292160000000003</v>
      </c>
      <c r="F245" s="4">
        <v>179.99789999999999</v>
      </c>
      <c r="G245" s="4">
        <v>2.0343824491930662</v>
      </c>
      <c r="H245" s="4">
        <v>1.7568006442963778E-4</v>
      </c>
      <c r="I245" s="4">
        <v>0.1713741464301641</v>
      </c>
      <c r="J245" s="4">
        <f t="shared" si="20"/>
        <v>3.2595663804322648</v>
      </c>
      <c r="K245" s="20">
        <f t="shared" si="21"/>
        <v>2.0464150103924794</v>
      </c>
      <c r="L245" s="4">
        <f t="shared" si="22"/>
        <v>1.2032561199413205E-2</v>
      </c>
    </row>
    <row r="246" spans="4:12" x14ac:dyDescent="0.25">
      <c r="D246" s="4">
        <v>24.30001</v>
      </c>
      <c r="E246" s="4">
        <v>44.39217</v>
      </c>
      <c r="F246" s="4">
        <v>179.99870000000001</v>
      </c>
      <c r="G246" s="4">
        <v>2.034432658398087</v>
      </c>
      <c r="H246" s="4">
        <v>1.763747426356046E-4</v>
      </c>
      <c r="I246" s="4">
        <v>0.17242833222478057</v>
      </c>
      <c r="J246" s="4">
        <f t="shared" si="20"/>
        <v>3.3780790671675156</v>
      </c>
      <c r="K246" s="20">
        <f t="shared" si="21"/>
        <v>2.046500869466958</v>
      </c>
      <c r="L246" s="4">
        <f t="shared" si="22"/>
        <v>1.2068211068871015E-2</v>
      </c>
    </row>
    <row r="247" spans="4:12" x14ac:dyDescent="0.25">
      <c r="D247" s="4">
        <v>24.4</v>
      </c>
      <c r="E247" s="4">
        <v>44.492159999999998</v>
      </c>
      <c r="F247" s="4">
        <v>179.99950000000001</v>
      </c>
      <c r="G247" s="4">
        <v>2.0345142483562459</v>
      </c>
      <c r="H247" s="4">
        <v>1.7706866810345915E-4</v>
      </c>
      <c r="I247" s="4">
        <v>0.17348647485574861</v>
      </c>
      <c r="J247" s="4">
        <f t="shared" si="20"/>
        <v>3.4972061221940045</v>
      </c>
      <c r="K247" s="20">
        <f t="shared" si="21"/>
        <v>2.0465870508093977</v>
      </c>
      <c r="L247" s="4">
        <f t="shared" si="22"/>
        <v>1.2072802453151787E-2</v>
      </c>
    </row>
    <row r="248" spans="4:12" x14ac:dyDescent="0.25">
      <c r="D248" s="4">
        <v>24.500010000000003</v>
      </c>
      <c r="E248" s="4">
        <v>44.592170000000003</v>
      </c>
      <c r="F248" s="4">
        <v>180.00040000000001</v>
      </c>
      <c r="G248" s="4">
        <v>2.0346167588164974</v>
      </c>
      <c r="H248" s="4">
        <v>1.7776283544658456E-4</v>
      </c>
      <c r="I248" s="4">
        <v>0.17454899310557029</v>
      </c>
      <c r="J248" s="4">
        <f t="shared" si="20"/>
        <v>3.6169970655102013</v>
      </c>
      <c r="K248" s="20">
        <f t="shared" si="21"/>
        <v>2.0466735885279026</v>
      </c>
      <c r="L248" s="4">
        <f t="shared" si="22"/>
        <v>1.2056829711405204E-2</v>
      </c>
    </row>
    <row r="249" spans="4:12" x14ac:dyDescent="0.25">
      <c r="D249" s="4">
        <v>24.600009999999997</v>
      </c>
      <c r="E249" s="4">
        <v>44.692169999999997</v>
      </c>
      <c r="F249" s="4">
        <v>180.0009</v>
      </c>
      <c r="G249" s="4">
        <v>2.0347380977286309</v>
      </c>
      <c r="H249" s="4">
        <v>1.7845323546835593E-4</v>
      </c>
      <c r="I249" s="4">
        <v>0.17561557011824974</v>
      </c>
      <c r="J249" s="4">
        <f t="shared" si="20"/>
        <v>3.7374185891210736</v>
      </c>
      <c r="K249" s="20">
        <f t="shared" si="21"/>
        <v>2.0467604568158611</v>
      </c>
      <c r="L249" s="4">
        <f t="shared" si="22"/>
        <v>1.202235908723015E-2</v>
      </c>
    </row>
    <row r="250" spans="4:12" x14ac:dyDescent="0.25">
      <c r="D250" s="4">
        <v>24.700000000000003</v>
      </c>
      <c r="E250" s="4">
        <v>44.792160000000003</v>
      </c>
      <c r="F250" s="4">
        <v>180.0018</v>
      </c>
      <c r="G250" s="4">
        <v>2.0348510684399281</v>
      </c>
      <c r="H250" s="4">
        <v>1.7914586171778634E-4</v>
      </c>
      <c r="I250" s="4">
        <v>0.17668618245911866</v>
      </c>
      <c r="J250" s="4">
        <f t="shared" si="20"/>
        <v>3.8584703971208967</v>
      </c>
      <c r="K250" s="20">
        <f t="shared" si="21"/>
        <v>2.0468476537646167</v>
      </c>
      <c r="L250" s="4">
        <f t="shared" si="22"/>
        <v>1.1996585324688613E-2</v>
      </c>
    </row>
    <row r="251" spans="4:12" x14ac:dyDescent="0.25">
      <c r="D251" s="4">
        <v>24.80001</v>
      </c>
      <c r="E251" s="4">
        <v>44.89217</v>
      </c>
      <c r="F251" s="4">
        <v>180.0026</v>
      </c>
      <c r="G251" s="4">
        <v>2.035005880155409</v>
      </c>
      <c r="H251" s="4">
        <v>1.7983712169912291E-4</v>
      </c>
      <c r="I251" s="4">
        <v>0.17776116511694237</v>
      </c>
      <c r="J251" s="4">
        <f t="shared" si="20"/>
        <v>3.9801928099215225</v>
      </c>
      <c r="K251" s="20">
        <f t="shared" si="21"/>
        <v>2.0469352066576194</v>
      </c>
      <c r="L251" s="4">
        <f t="shared" si="22"/>
        <v>1.1929326502210458E-2</v>
      </c>
    </row>
    <row r="252" spans="4:12" x14ac:dyDescent="0.25">
      <c r="D252" s="4">
        <v>24.9</v>
      </c>
      <c r="E252" s="4">
        <v>44.992159999999998</v>
      </c>
      <c r="F252" s="4">
        <v>180.0034</v>
      </c>
      <c r="G252" s="4">
        <v>2.0351669680215183</v>
      </c>
      <c r="H252" s="4">
        <v>1.8052746138370505E-4</v>
      </c>
      <c r="I252" s="4">
        <v>0.17884007994486406</v>
      </c>
      <c r="J252" s="4">
        <f t="shared" si="20"/>
        <v>4.1025386517062792</v>
      </c>
      <c r="K252" s="20">
        <f t="shared" si="21"/>
        <v>2.0470230798096192</v>
      </c>
      <c r="L252" s="4">
        <f t="shared" si="22"/>
        <v>1.1856111788100865E-2</v>
      </c>
    </row>
    <row r="253" spans="4:12" x14ac:dyDescent="0.25">
      <c r="D253" s="4">
        <v>25.000010000000003</v>
      </c>
      <c r="E253" s="4">
        <v>45.092170000000003</v>
      </c>
      <c r="F253" s="4">
        <v>180.0042</v>
      </c>
      <c r="G253" s="4">
        <v>2.0352945830842795</v>
      </c>
      <c r="H253" s="4">
        <v>1.8121711995179766E-4</v>
      </c>
      <c r="I253" s="4">
        <v>0.17992335302964318</v>
      </c>
      <c r="J253" s="4">
        <f t="shared" si="20"/>
        <v>4.2255586911979997</v>
      </c>
      <c r="K253" s="20">
        <f t="shared" si="21"/>
        <v>2.0471113079236209</v>
      </c>
      <c r="L253" s="4">
        <f t="shared" si="22"/>
        <v>1.1816724839341486E-2</v>
      </c>
    </row>
    <row r="254" spans="4:12" x14ac:dyDescent="0.25">
      <c r="D254" s="4">
        <v>25.100009999999997</v>
      </c>
      <c r="E254" s="4">
        <v>45.192169999999997</v>
      </c>
      <c r="F254" s="4">
        <v>180.00479999999999</v>
      </c>
      <c r="G254" s="4">
        <v>2.035380357142857</v>
      </c>
      <c r="H254" s="4">
        <v>1.8190431669426975E-4</v>
      </c>
      <c r="I254" s="4">
        <v>0.1810106557493539</v>
      </c>
      <c r="J254" s="4">
        <f t="shared" si="20"/>
        <v>4.3492181031011405</v>
      </c>
      <c r="K254" s="20">
        <f t="shared" si="21"/>
        <v>2.0471998642347278</v>
      </c>
      <c r="L254" s="4">
        <f t="shared" si="22"/>
        <v>1.181950709187074E-2</v>
      </c>
    </row>
    <row r="255" spans="4:12" x14ac:dyDescent="0.25">
      <c r="D255" s="4">
        <v>25.200000000000003</v>
      </c>
      <c r="E255" s="4">
        <v>45.292160000000003</v>
      </c>
      <c r="F255" s="4">
        <v>180.00479999999999</v>
      </c>
      <c r="G255" s="4">
        <v>2.0354221981470411</v>
      </c>
      <c r="H255" s="4">
        <v>1.8258589926994519E-4</v>
      </c>
      <c r="I255" s="4">
        <v>0.18210197250692955</v>
      </c>
      <c r="J255" s="4">
        <f t="shared" si="20"/>
        <v>4.4735175394871654</v>
      </c>
      <c r="K255" s="20">
        <f t="shared" si="21"/>
        <v>2.0472887474726225</v>
      </c>
      <c r="L255" s="4">
        <f t="shared" si="22"/>
        <v>1.1866549325581399E-2</v>
      </c>
    </row>
    <row r="256" spans="4:12" x14ac:dyDescent="0.25">
      <c r="D256" s="4">
        <v>25.30001</v>
      </c>
      <c r="E256" s="4">
        <v>45.39217</v>
      </c>
      <c r="F256" s="4">
        <v>180.00479999999999</v>
      </c>
      <c r="G256" s="4">
        <v>2.0354263822474592</v>
      </c>
      <c r="H256" s="4">
        <v>1.8326662814564153E-4</v>
      </c>
      <c r="I256" s="4">
        <v>0.18319759745408876</v>
      </c>
      <c r="J256" s="4">
        <f t="shared" si="20"/>
        <v>4.5984930182046106</v>
      </c>
      <c r="K256" s="20">
        <f t="shared" si="21"/>
        <v>2.0473779815947468</v>
      </c>
      <c r="L256" s="4">
        <f t="shared" si="22"/>
        <v>1.1951599347287623E-2</v>
      </c>
    </row>
    <row r="257" spans="4:12" x14ac:dyDescent="0.25">
      <c r="D257" s="4">
        <v>25.4</v>
      </c>
      <c r="E257" s="4">
        <v>45.492159999999998</v>
      </c>
      <c r="F257" s="4">
        <v>180.00479999999999</v>
      </c>
      <c r="G257" s="4">
        <v>2.0353552525403464</v>
      </c>
      <c r="H257" s="4">
        <v>1.8394619732811226E-4</v>
      </c>
      <c r="I257" s="4">
        <v>0.18429708726298569</v>
      </c>
      <c r="J257" s="4">
        <f t="shared" si="20"/>
        <v>4.7240964645942007</v>
      </c>
      <c r="K257" s="20">
        <f t="shared" si="21"/>
        <v>2.0474675304938805</v>
      </c>
      <c r="L257" s="4">
        <f t="shared" si="22"/>
        <v>1.211227795353409E-2</v>
      </c>
    </row>
    <row r="258" spans="4:12" x14ac:dyDescent="0.25">
      <c r="D258" s="4">
        <v>25.500010000000003</v>
      </c>
      <c r="E258" s="4">
        <v>45.592170000000003</v>
      </c>
      <c r="F258" s="4">
        <v>180.00479999999999</v>
      </c>
      <c r="G258" s="4">
        <v>2.0352109010759114</v>
      </c>
      <c r="H258" s="4">
        <v>1.8462484383590324E-4</v>
      </c>
      <c r="I258" s="4">
        <v>0.18540087481467279</v>
      </c>
      <c r="J258" s="4">
        <f t="shared" si="20"/>
        <v>4.8503798407587695</v>
      </c>
      <c r="K258" s="20">
        <f t="shared" si="21"/>
        <v>2.0475574294263956</v>
      </c>
      <c r="L258" s="4">
        <f t="shared" si="22"/>
        <v>1.234652835048422E-2</v>
      </c>
    </row>
    <row r="259" spans="4:12" x14ac:dyDescent="0.25">
      <c r="D259" s="4">
        <v>25.600009999999997</v>
      </c>
      <c r="E259" s="4">
        <v>45.692169999999997</v>
      </c>
      <c r="F259" s="4">
        <v>180.00460000000001</v>
      </c>
      <c r="G259" s="4">
        <v>2.0349975119545727</v>
      </c>
      <c r="H259" s="4">
        <v>1.8530075930464298E-4</v>
      </c>
      <c r="I259" s="4">
        <v>0.18650862387768816</v>
      </c>
      <c r="J259" s="4">
        <f t="shared" si="20"/>
        <v>4.9773072326111922</v>
      </c>
      <c r="K259" s="20">
        <f t="shared" si="21"/>
        <v>2.04764765100763</v>
      </c>
      <c r="L259" s="4">
        <f t="shared" si="22"/>
        <v>1.2650139053057341E-2</v>
      </c>
    </row>
    <row r="260" spans="4:12" x14ac:dyDescent="0.25">
      <c r="D260" s="4">
        <v>25.700000000000003</v>
      </c>
      <c r="E260" s="4">
        <v>45.792160000000003</v>
      </c>
      <c r="F260" s="4">
        <v>179.99549999999999</v>
      </c>
      <c r="G260" s="4">
        <v>2.0347862148834426</v>
      </c>
      <c r="H260" s="4">
        <v>1.8590532916852779E-4</v>
      </c>
      <c r="I260" s="4">
        <v>0.1876203172530605</v>
      </c>
      <c r="J260" s="4">
        <f t="shared" ref="J260:J323" si="23">$B$2+($B$3-$B$2)*$B$4*I260/(1-(1-$B$4)*I260)</f>
        <v>5.1048791504689106</v>
      </c>
      <c r="K260" s="20">
        <f t="shared" ref="K260:K323" si="24">$B$19+$B$20*I260+$B$21*F260+($B$22+$B$23*F260-$B$19-$B$20*I260-$B$21*F260)/(1+EXP($B$24*(F260-J260-$B$25-$B$26*F260)))</f>
        <v>2.047738193836798</v>
      </c>
      <c r="L260" s="4">
        <f t="shared" si="22"/>
        <v>1.2951978953355425E-2</v>
      </c>
    </row>
    <row r="261" spans="4:12" x14ac:dyDescent="0.25">
      <c r="D261" s="4">
        <v>25.80001</v>
      </c>
      <c r="E261" s="4">
        <v>45.89217</v>
      </c>
      <c r="F261" s="4">
        <v>179.99549999999999</v>
      </c>
      <c r="G261" s="4">
        <v>2.0345770098625224</v>
      </c>
      <c r="H261" s="4">
        <v>1.8658006244782414E-4</v>
      </c>
      <c r="I261" s="4">
        <v>0.18873586077126914</v>
      </c>
      <c r="J261" s="4">
        <f t="shared" si="23"/>
        <v>5.2330872577613938</v>
      </c>
      <c r="K261" s="20">
        <f t="shared" si="24"/>
        <v>2.0478290502441814</v>
      </c>
      <c r="L261" s="4">
        <f t="shared" si="22"/>
        <v>1.3252040381658947E-2</v>
      </c>
    </row>
    <row r="262" spans="4:12" x14ac:dyDescent="0.25">
      <c r="D262" s="4">
        <v>25.9</v>
      </c>
      <c r="E262" s="4">
        <v>45.992159999999998</v>
      </c>
      <c r="F262" s="4">
        <v>179.99549999999999</v>
      </c>
      <c r="G262" s="4">
        <v>2.0343406081888822</v>
      </c>
      <c r="H262" s="4">
        <v>1.8725346620904857E-4</v>
      </c>
      <c r="I262" s="4">
        <v>0.18985522919791858</v>
      </c>
      <c r="J262" s="4">
        <f t="shared" si="23"/>
        <v>5.361931110517439</v>
      </c>
      <c r="K262" s="20">
        <f t="shared" si="24"/>
        <v>2.0479202181745437</v>
      </c>
      <c r="L262" s="4">
        <f t="shared" si="22"/>
        <v>1.3579609985661545E-2</v>
      </c>
    </row>
    <row r="263" spans="4:12" x14ac:dyDescent="0.25">
      <c r="D263" s="4">
        <v>26.000010000000003</v>
      </c>
      <c r="E263" s="4">
        <v>46.092170000000003</v>
      </c>
      <c r="F263" s="4">
        <v>179.99549999999999</v>
      </c>
      <c r="G263" s="4">
        <v>2.0340665496114765</v>
      </c>
      <c r="H263" s="4">
        <v>1.8792577468667633E-4</v>
      </c>
      <c r="I263" s="4">
        <v>0.19097886234725264</v>
      </c>
      <c r="J263" s="4">
        <f t="shared" si="23"/>
        <v>5.4914639165895132</v>
      </c>
      <c r="K263" s="20">
        <f t="shared" si="24"/>
        <v>2.0480117334489365</v>
      </c>
      <c r="L263" s="4">
        <f t="shared" si="22"/>
        <v>1.3945183837460018E-2</v>
      </c>
    </row>
    <row r="264" spans="4:12" x14ac:dyDescent="0.25">
      <c r="D264" s="4">
        <v>26.100009999999997</v>
      </c>
      <c r="E264" s="4">
        <v>46.192169999999997</v>
      </c>
      <c r="F264" s="4">
        <v>179.99549999999999</v>
      </c>
      <c r="G264" s="4">
        <v>2.033859436640765</v>
      </c>
      <c r="H264" s="4">
        <v>1.8859675165338403E-4</v>
      </c>
      <c r="I264" s="4">
        <v>0.19210641699537265</v>
      </c>
      <c r="J264" s="4">
        <f t="shared" si="23"/>
        <v>5.6216487368415571</v>
      </c>
      <c r="K264" s="20">
        <f t="shared" si="24"/>
        <v>2.0481035681131918</v>
      </c>
      <c r="L264" s="4">
        <f t="shared" si="22"/>
        <v>1.4244131472426869E-2</v>
      </c>
    </row>
    <row r="265" spans="4:12" x14ac:dyDescent="0.25">
      <c r="D265" s="4">
        <v>26.200000000000003</v>
      </c>
      <c r="E265" s="4">
        <v>46.292160000000003</v>
      </c>
      <c r="F265" s="4">
        <v>179.99549999999999</v>
      </c>
      <c r="G265" s="4">
        <v>2.0337276374775848</v>
      </c>
      <c r="H265" s="4">
        <v>1.8926636269625782E-4</v>
      </c>
      <c r="I265" s="4">
        <v>0.19323788434724201</v>
      </c>
      <c r="J265" s="4">
        <f t="shared" si="23"/>
        <v>5.7524871089383502</v>
      </c>
      <c r="K265" s="20">
        <f t="shared" si="24"/>
        <v>2.0481957214509907</v>
      </c>
      <c r="L265" s="4">
        <f t="shared" si="22"/>
        <v>1.4468083973405932E-2</v>
      </c>
    </row>
    <row r="266" spans="4:12" x14ac:dyDescent="0.25">
      <c r="D266" s="4">
        <v>26.30001</v>
      </c>
      <c r="E266" s="4">
        <v>46.39217</v>
      </c>
      <c r="F266" s="4">
        <v>179.99549999999999</v>
      </c>
      <c r="G266" s="4">
        <v>2.0336606918708902</v>
      </c>
      <c r="H266" s="4">
        <v>1.8993477330902315E-4</v>
      </c>
      <c r="I266" s="4">
        <v>0.19437359608323715</v>
      </c>
      <c r="J266" s="4">
        <f t="shared" si="23"/>
        <v>5.8840200455993248</v>
      </c>
      <c r="K266" s="20">
        <f t="shared" si="24"/>
        <v>2.0482882204763282</v>
      </c>
      <c r="L266" s="4">
        <f t="shared" si="22"/>
        <v>1.4627528605438034E-2</v>
      </c>
    </row>
    <row r="267" spans="4:12" x14ac:dyDescent="0.25">
      <c r="D267" s="4">
        <v>26.4</v>
      </c>
      <c r="E267" s="4">
        <v>46.492159999999998</v>
      </c>
      <c r="F267" s="4">
        <v>179.99549999999999</v>
      </c>
      <c r="G267" s="4">
        <v>2.0336502316198444</v>
      </c>
      <c r="H267" s="4">
        <v>1.9060168171723132E-4</v>
      </c>
      <c r="I267" s="4">
        <v>0.19551309076222728</v>
      </c>
      <c r="J267" s="4">
        <f t="shared" si="23"/>
        <v>6.0161967475575473</v>
      </c>
      <c r="K267" s="20">
        <f t="shared" si="24"/>
        <v>2.0483810276067325</v>
      </c>
      <c r="L267" s="4">
        <f t="shared" si="22"/>
        <v>1.473079598688809E-2</v>
      </c>
    </row>
    <row r="268" spans="4:12" x14ac:dyDescent="0.25">
      <c r="D268" s="4">
        <v>26.500010000000003</v>
      </c>
      <c r="E268" s="4">
        <v>46.592170000000003</v>
      </c>
      <c r="F268" s="4">
        <v>179.99549999999999</v>
      </c>
      <c r="G268" s="4">
        <v>2.0337129931261209</v>
      </c>
      <c r="H268" s="4">
        <v>1.9126731927180063E-4</v>
      </c>
      <c r="I268" s="4">
        <v>0.19665681521353975</v>
      </c>
      <c r="J268" s="4">
        <f t="shared" si="23"/>
        <v>6.1490717035166753</v>
      </c>
      <c r="K268" s="20">
        <f t="shared" si="24"/>
        <v>2.0484741792346042</v>
      </c>
      <c r="L268" s="4">
        <f t="shared" si="22"/>
        <v>1.4761186108483315E-2</v>
      </c>
    </row>
    <row r="269" spans="4:12" x14ac:dyDescent="0.25">
      <c r="D269" s="4">
        <v>26.600009999999997</v>
      </c>
      <c r="E269" s="4">
        <v>46.692169999999997</v>
      </c>
      <c r="F269" s="4">
        <v>179.99549999999999</v>
      </c>
      <c r="G269" s="4">
        <v>2.0338092274357442</v>
      </c>
      <c r="H269" s="4">
        <v>1.9193145142204024E-4</v>
      </c>
      <c r="I269" s="4">
        <v>0.19780441912917049</v>
      </c>
      <c r="J269" s="4">
        <f t="shared" si="23"/>
        <v>6.2826069195423457</v>
      </c>
      <c r="K269" s="20">
        <f t="shared" si="24"/>
        <v>2.0485676468288054</v>
      </c>
      <c r="L269" s="4">
        <f t="shared" si="22"/>
        <v>1.4758419393061217E-2</v>
      </c>
    </row>
    <row r="270" spans="4:12" x14ac:dyDescent="0.25">
      <c r="D270" s="4">
        <v>26.700000000000003</v>
      </c>
      <c r="E270" s="4">
        <v>46.792160000000003</v>
      </c>
      <c r="F270" s="4">
        <v>179.99549999999999</v>
      </c>
      <c r="G270" s="4">
        <v>2.0339368424985058</v>
      </c>
      <c r="H270" s="4">
        <v>1.9259404354029342E-4</v>
      </c>
      <c r="I270" s="4">
        <v>0.19895589267883193</v>
      </c>
      <c r="J270" s="4">
        <f t="shared" si="23"/>
        <v>6.4168038764870303</v>
      </c>
      <c r="K270" s="20">
        <f t="shared" si="24"/>
        <v>2.0486614295886998</v>
      </c>
      <c r="L270" s="4">
        <f t="shared" ref="L270:L333" si="25">ABS(G270-K270)</f>
        <v>1.4724587090193975E-2</v>
      </c>
    </row>
    <row r="271" spans="4:12" x14ac:dyDescent="0.25">
      <c r="D271" s="4">
        <v>26.80001</v>
      </c>
      <c r="E271" s="4">
        <v>46.89217</v>
      </c>
      <c r="F271" s="4">
        <v>179.99549999999999</v>
      </c>
      <c r="G271" s="4">
        <v>2.0340770098625223</v>
      </c>
      <c r="H271" s="4">
        <v>1.9325525875261941E-4</v>
      </c>
      <c r="I271" s="4">
        <v>0.20011157249649977</v>
      </c>
      <c r="J271" s="4">
        <f t="shared" si="23"/>
        <v>6.5517045411438701</v>
      </c>
      <c r="K271" s="20">
        <f t="shared" si="24"/>
        <v>2.048755554931732</v>
      </c>
      <c r="L271" s="4">
        <f t="shared" si="25"/>
        <v>1.4678545069209736E-2</v>
      </c>
    </row>
    <row r="272" spans="4:12" x14ac:dyDescent="0.25">
      <c r="D272" s="4">
        <v>26.9</v>
      </c>
      <c r="E272" s="4">
        <v>46.992159999999998</v>
      </c>
      <c r="F272" s="4">
        <v>179.99549999999999</v>
      </c>
      <c r="G272" s="4">
        <v>2.0342422818290498</v>
      </c>
      <c r="H272" s="4">
        <v>1.9391479791368621E-4</v>
      </c>
      <c r="I272" s="4">
        <v>0.20127098809586022</v>
      </c>
      <c r="J272" s="4">
        <f t="shared" si="23"/>
        <v>6.6872567111426449</v>
      </c>
      <c r="K272" s="20">
        <f t="shared" si="24"/>
        <v>2.0488499845387382</v>
      </c>
      <c r="L272" s="4">
        <f t="shared" si="25"/>
        <v>1.4607702709688475E-2</v>
      </c>
    </row>
    <row r="273" spans="4:12" x14ac:dyDescent="0.25">
      <c r="D273" s="4">
        <v>27.000010000000003</v>
      </c>
      <c r="E273" s="4">
        <v>47.092170000000003</v>
      </c>
      <c r="F273" s="4">
        <v>179.99549999999999</v>
      </c>
      <c r="G273" s="4">
        <v>2.0344410265989241</v>
      </c>
      <c r="H273" s="4">
        <v>1.9457288923205237E-4</v>
      </c>
      <c r="I273" s="4">
        <v>0.20243459323222113</v>
      </c>
      <c r="J273" s="4">
        <f t="shared" si="23"/>
        <v>6.8235161690612784</v>
      </c>
      <c r="K273" s="20">
        <f t="shared" si="24"/>
        <v>2.0489447553662115</v>
      </c>
      <c r="L273" s="4">
        <f t="shared" si="25"/>
        <v>1.4503728767287338E-2</v>
      </c>
    </row>
    <row r="274" spans="4:12" x14ac:dyDescent="0.25">
      <c r="D274" s="4">
        <v>27.100009999999997</v>
      </c>
      <c r="E274" s="4">
        <v>47.192169999999997</v>
      </c>
      <c r="F274" s="4">
        <v>179.99549999999999</v>
      </c>
      <c r="G274" s="4">
        <v>2.0346230349671246</v>
      </c>
      <c r="H274" s="4">
        <v>1.952293001868325E-4</v>
      </c>
      <c r="I274" s="4">
        <v>0.20360203056761336</v>
      </c>
      <c r="J274" s="4">
        <f t="shared" si="23"/>
        <v>6.9604438491808409</v>
      </c>
      <c r="K274" s="20">
        <f t="shared" si="24"/>
        <v>2.0490398383104513</v>
      </c>
      <c r="L274" s="4">
        <f t="shared" si="25"/>
        <v>1.4416803343326734E-2</v>
      </c>
    </row>
    <row r="275" spans="4:12" x14ac:dyDescent="0.25">
      <c r="D275" s="4">
        <v>27.200000000000003</v>
      </c>
      <c r="E275" s="4">
        <v>47.292160000000003</v>
      </c>
      <c r="F275" s="4">
        <v>179.99549999999999</v>
      </c>
      <c r="G275" s="4">
        <v>2.0347966751344888</v>
      </c>
      <c r="H275" s="4">
        <v>1.9588399602777349E-4</v>
      </c>
      <c r="I275" s="4">
        <v>0.20477328923115432</v>
      </c>
      <c r="J275" s="4">
        <f t="shared" si="23"/>
        <v>7.0980411714588918</v>
      </c>
      <c r="K275" s="20">
        <f t="shared" si="24"/>
        <v>2.0491352324860701</v>
      </c>
      <c r="L275" s="4">
        <f t="shared" si="25"/>
        <v>1.4338557351581294E-2</v>
      </c>
    </row>
    <row r="276" spans="4:12" x14ac:dyDescent="0.25">
      <c r="D276" s="4">
        <v>27.30001</v>
      </c>
      <c r="E276" s="4">
        <v>47.39217</v>
      </c>
      <c r="F276" s="4">
        <v>179.99549999999999</v>
      </c>
      <c r="G276" s="4">
        <v>2.0349326583980871</v>
      </c>
      <c r="H276" s="4">
        <v>1.9653713734267756E-4</v>
      </c>
      <c r="I276" s="4">
        <v>0.20594871073771853</v>
      </c>
      <c r="J276" s="4">
        <f t="shared" si="23"/>
        <v>7.2363510651641931</v>
      </c>
      <c r="K276" s="20">
        <f t="shared" si="24"/>
        <v>2.0492309657080421</v>
      </c>
      <c r="L276" s="4">
        <f t="shared" si="25"/>
        <v>1.4298307309954961E-2</v>
      </c>
    </row>
    <row r="277" spans="4:12" x14ac:dyDescent="0.25">
      <c r="D277" s="4">
        <v>27.4</v>
      </c>
      <c r="E277" s="4">
        <v>47.492159999999998</v>
      </c>
      <c r="F277" s="4">
        <v>179.99549999999999</v>
      </c>
      <c r="G277" s="4">
        <v>2.0350979303646142</v>
      </c>
      <c r="H277" s="4">
        <v>1.9718842805950423E-4</v>
      </c>
      <c r="I277" s="4">
        <v>0.20712781563949217</v>
      </c>
      <c r="J277" s="4">
        <f t="shared" si="23"/>
        <v>7.3753199039156954</v>
      </c>
      <c r="K277" s="20">
        <f t="shared" si="24"/>
        <v>2.0493269989273251</v>
      </c>
      <c r="L277" s="4">
        <f t="shared" si="25"/>
        <v>1.4229068562710889E-2</v>
      </c>
    </row>
    <row r="278" spans="4:12" x14ac:dyDescent="0.25">
      <c r="D278" s="4">
        <v>27.500010000000003</v>
      </c>
      <c r="E278" s="4">
        <v>47.592170000000003</v>
      </c>
      <c r="F278" s="4">
        <v>179.99549999999999</v>
      </c>
      <c r="G278" s="4">
        <v>2.035317595636581</v>
      </c>
      <c r="H278" s="4">
        <v>1.9783809298697688E-4</v>
      </c>
      <c r="I278" s="4">
        <v>0.20831106452090609</v>
      </c>
      <c r="J278" s="4">
        <f t="shared" si="23"/>
        <v>7.5150047765632486</v>
      </c>
      <c r="K278" s="20">
        <f t="shared" si="24"/>
        <v>2.0494233696566164</v>
      </c>
      <c r="L278" s="4">
        <f t="shared" si="25"/>
        <v>1.4105774020035433E-2</v>
      </c>
    </row>
    <row r="279" spans="4:12" x14ac:dyDescent="0.25">
      <c r="D279" s="4">
        <v>27.600009999999997</v>
      </c>
      <c r="E279" s="4">
        <v>47.692169999999997</v>
      </c>
      <c r="F279" s="4">
        <v>179.99549999999999</v>
      </c>
      <c r="G279" s="4">
        <v>2.03558328601315</v>
      </c>
      <c r="H279" s="4">
        <v>1.984859019921799E-4</v>
      </c>
      <c r="I279" s="4">
        <v>0.20949809307882789</v>
      </c>
      <c r="J279" s="4">
        <f t="shared" si="23"/>
        <v>7.6553655289822622</v>
      </c>
      <c r="K279" s="20">
        <f t="shared" si="24"/>
        <v>2.0495200482249323</v>
      </c>
      <c r="L279" s="4">
        <f t="shared" si="25"/>
        <v>1.3936762211782305E-2</v>
      </c>
    </row>
    <row r="280" spans="4:12" x14ac:dyDescent="0.25">
      <c r="D280" s="4">
        <v>27.700000000000003</v>
      </c>
      <c r="E280" s="4">
        <v>47.792160000000003</v>
      </c>
      <c r="F280" s="4">
        <v>179.99549999999999</v>
      </c>
      <c r="G280" s="4">
        <v>2.0359012776449492</v>
      </c>
      <c r="H280" s="4">
        <v>1.9913182029762669E-4</v>
      </c>
      <c r="I280" s="4">
        <v>0.21068888939923983</v>
      </c>
      <c r="J280" s="4">
        <f t="shared" si="23"/>
        <v>7.7964035161003018</v>
      </c>
      <c r="K280" s="20">
        <f t="shared" si="24"/>
        <v>2.0496170336619257</v>
      </c>
      <c r="L280" s="4">
        <f t="shared" si="25"/>
        <v>1.3715756016976499E-2</v>
      </c>
    </row>
    <row r="281" spans="4:12" x14ac:dyDescent="0.25">
      <c r="D281" s="4">
        <v>27.80001</v>
      </c>
      <c r="E281" s="4">
        <v>47.89217</v>
      </c>
      <c r="F281" s="4">
        <v>179.99549999999999</v>
      </c>
      <c r="G281" s="4">
        <v>2.0362234533771666</v>
      </c>
      <c r="H281" s="4">
        <v>1.9977600578441015E-4</v>
      </c>
      <c r="I281" s="4">
        <v>0.21188379980011773</v>
      </c>
      <c r="J281" s="4">
        <f t="shared" si="23"/>
        <v>7.9381626375619057</v>
      </c>
      <c r="K281" s="20">
        <f t="shared" si="24"/>
        <v>2.049714354173763</v>
      </c>
      <c r="L281" s="4">
        <f t="shared" si="25"/>
        <v>1.3490900796596428E-2</v>
      </c>
    </row>
    <row r="282" spans="4:12" x14ac:dyDescent="0.25">
      <c r="D282" s="4">
        <v>27.9</v>
      </c>
      <c r="E282" s="4">
        <v>47.992159999999998</v>
      </c>
      <c r="F282" s="4">
        <v>179.99549999999999</v>
      </c>
      <c r="G282" s="4">
        <v>2.0365435370591749</v>
      </c>
      <c r="H282" s="4">
        <v>2.0041816590258838E-4</v>
      </c>
      <c r="I282" s="4">
        <v>0.21308233596922072</v>
      </c>
      <c r="J282" s="4">
        <f t="shared" si="23"/>
        <v>8.0805878226093384</v>
      </c>
      <c r="K282" s="20">
        <f t="shared" si="24"/>
        <v>2.0498119699894319</v>
      </c>
      <c r="L282" s="4">
        <f t="shared" si="25"/>
        <v>1.3268432930257035E-2</v>
      </c>
    </row>
    <row r="283" spans="4:12" x14ac:dyDescent="0.25">
      <c r="D283" s="4">
        <v>28.000010000000003</v>
      </c>
      <c r="E283" s="4">
        <v>48.092170000000003</v>
      </c>
      <c r="F283" s="4">
        <v>179.99549999999999</v>
      </c>
      <c r="G283" s="4">
        <v>2.0368531604901374</v>
      </c>
      <c r="H283" s="4">
        <v>2.0105852180546263E-4</v>
      </c>
      <c r="I283" s="4">
        <v>0.21428496521553583</v>
      </c>
      <c r="J283" s="4">
        <f t="shared" si="23"/>
        <v>8.223737478102791</v>
      </c>
      <c r="K283" s="20">
        <f t="shared" si="24"/>
        <v>2.0499099191693171</v>
      </c>
      <c r="L283" s="4">
        <f t="shared" si="25"/>
        <v>1.3056758679179659E-2</v>
      </c>
    </row>
    <row r="284" spans="4:12" x14ac:dyDescent="0.25">
      <c r="D284" s="4">
        <v>28.100009999999997</v>
      </c>
      <c r="E284" s="4">
        <v>48.192169999999997</v>
      </c>
      <c r="F284" s="4">
        <v>179.99549999999999</v>
      </c>
      <c r="G284" s="4">
        <v>2.0370498132098027</v>
      </c>
      <c r="H284" s="4">
        <v>2.0169684611015629E-4</v>
      </c>
      <c r="I284" s="4">
        <v>0.21549131634636853</v>
      </c>
      <c r="J284" s="4">
        <f t="shared" si="23"/>
        <v>8.3675703452963859</v>
      </c>
      <c r="K284" s="20">
        <f t="shared" si="24"/>
        <v>2.0500081714813083</v>
      </c>
      <c r="L284" s="4">
        <f t="shared" si="25"/>
        <v>1.2958358271505599E-2</v>
      </c>
    </row>
    <row r="285" spans="4:12" x14ac:dyDescent="0.25">
      <c r="D285" s="4">
        <v>28.200000000000003</v>
      </c>
      <c r="E285" s="4">
        <v>48.292160000000003</v>
      </c>
      <c r="F285" s="4">
        <v>179.99549999999999</v>
      </c>
      <c r="G285" s="4">
        <v>2.0371251270173341</v>
      </c>
      <c r="H285" s="4">
        <v>2.0233310411013329E-4</v>
      </c>
      <c r="I285" s="4">
        <v>0.21670137640492187</v>
      </c>
      <c r="J285" s="4">
        <f t="shared" si="23"/>
        <v>8.5120877099088794</v>
      </c>
      <c r="K285" s="20">
        <f t="shared" si="24"/>
        <v>2.050106725870128</v>
      </c>
      <c r="L285" s="4">
        <f t="shared" si="25"/>
        <v>1.298159885279393E-2</v>
      </c>
    </row>
    <row r="286" spans="4:12" x14ac:dyDescent="0.25">
      <c r="D286" s="4">
        <v>28.30001</v>
      </c>
      <c r="E286" s="4">
        <v>48.39217</v>
      </c>
      <c r="F286" s="4">
        <v>179.99549999999999</v>
      </c>
      <c r="G286" s="4">
        <v>2.0371251270173341</v>
      </c>
      <c r="H286" s="4">
        <v>2.0296745081378661E-4</v>
      </c>
      <c r="I286" s="4">
        <v>0.2179154964294451</v>
      </c>
      <c r="J286" s="4">
        <f t="shared" si="23"/>
        <v>8.6573344493359272</v>
      </c>
      <c r="K286" s="20">
        <f t="shared" si="24"/>
        <v>2.05020561092639</v>
      </c>
      <c r="L286" s="4">
        <f t="shared" si="25"/>
        <v>1.3080483909055918E-2</v>
      </c>
    </row>
    <row r="287" spans="4:12" x14ac:dyDescent="0.25">
      <c r="D287" s="4">
        <v>28.4</v>
      </c>
      <c r="E287" s="4">
        <v>48.492159999999998</v>
      </c>
      <c r="F287" s="4">
        <v>179.99549999999999</v>
      </c>
      <c r="G287" s="4">
        <v>2.0370853780633591</v>
      </c>
      <c r="H287" s="4">
        <v>2.0359959764534719E-4</v>
      </c>
      <c r="I287" s="4">
        <v>0.21913317935385732</v>
      </c>
      <c r="J287" s="4">
        <f t="shared" si="23"/>
        <v>8.8032540286704659</v>
      </c>
      <c r="K287" s="20">
        <f t="shared" si="24"/>
        <v>2.0503047861661172</v>
      </c>
      <c r="L287" s="4">
        <f t="shared" si="25"/>
        <v>1.3219408102758123E-2</v>
      </c>
    </row>
    <row r="288" spans="4:12" x14ac:dyDescent="0.25">
      <c r="D288" s="4">
        <v>28.500010000000003</v>
      </c>
      <c r="E288" s="4">
        <v>48.592170000000003</v>
      </c>
      <c r="F288" s="4">
        <v>179.99549999999999</v>
      </c>
      <c r="G288" s="4">
        <v>2.0370163404064554</v>
      </c>
      <c r="H288" s="4">
        <v>2.0422976184955347E-4</v>
      </c>
      <c r="I288" s="4">
        <v>0.22035489909948805</v>
      </c>
      <c r="J288" s="4">
        <f t="shared" si="23"/>
        <v>8.94990618382867</v>
      </c>
      <c r="K288" s="20">
        <f t="shared" si="24"/>
        <v>2.0504042901882427</v>
      </c>
      <c r="L288" s="4">
        <f t="shared" si="25"/>
        <v>1.3387949781787256E-2</v>
      </c>
    </row>
    <row r="289" spans="4:12" x14ac:dyDescent="0.25">
      <c r="D289" s="4">
        <v>28.600009999999997</v>
      </c>
      <c r="E289" s="4">
        <v>48.692169999999997</v>
      </c>
      <c r="F289" s="4">
        <v>179.99549999999999</v>
      </c>
      <c r="G289" s="4">
        <v>2.0369284742976688</v>
      </c>
      <c r="H289" s="4">
        <v>2.0485771915839583E-4</v>
      </c>
      <c r="I289" s="4">
        <v>0.2215802776705853</v>
      </c>
      <c r="J289" s="4">
        <f t="shared" si="23"/>
        <v>9.0972485356744066</v>
      </c>
      <c r="K289" s="20">
        <f t="shared" si="24"/>
        <v>2.0505040922065749</v>
      </c>
      <c r="L289" s="4">
        <f t="shared" si="25"/>
        <v>1.3575617908906157E-2</v>
      </c>
    </row>
    <row r="290" spans="4:12" x14ac:dyDescent="0.25">
      <c r="D290" s="4">
        <v>28.700000000000003</v>
      </c>
      <c r="E290" s="4">
        <v>48.792160000000003</v>
      </c>
      <c r="F290" s="4">
        <v>179.99549999999999</v>
      </c>
      <c r="G290" s="4">
        <v>2.0367736625821875</v>
      </c>
      <c r="H290" s="4">
        <v>2.0548343503686803E-4</v>
      </c>
      <c r="I290" s="4">
        <v>0.22280930107090424</v>
      </c>
      <c r="J290" s="4">
        <f t="shared" si="23"/>
        <v>9.245282296504552</v>
      </c>
      <c r="K290" s="20">
        <f t="shared" si="24"/>
        <v>2.0506041910811783</v>
      </c>
      <c r="L290" s="4">
        <f t="shared" si="25"/>
        <v>1.3830528498990802E-2</v>
      </c>
    </row>
    <row r="291" spans="4:12" x14ac:dyDescent="0.25">
      <c r="D291" s="4">
        <v>28.80001</v>
      </c>
      <c r="E291" s="4">
        <v>48.89217</v>
      </c>
      <c r="F291" s="4">
        <v>179.99549999999999</v>
      </c>
      <c r="G291" s="4">
        <v>2.0365895621637775</v>
      </c>
      <c r="H291" s="4">
        <v>2.0610706145744322E-4</v>
      </c>
      <c r="I291" s="4">
        <v>0.22404232497118645</v>
      </c>
      <c r="J291" s="4">
        <f t="shared" si="23"/>
        <v>9.3940533282936727</v>
      </c>
      <c r="K291" s="20">
        <f t="shared" si="24"/>
        <v>2.0507046157799635</v>
      </c>
      <c r="L291" s="4">
        <f t="shared" si="25"/>
        <v>1.4115053616186035E-2</v>
      </c>
    </row>
    <row r="292" spans="4:12" x14ac:dyDescent="0.25">
      <c r="D292" s="4">
        <v>28.9</v>
      </c>
      <c r="E292" s="4">
        <v>48.992159999999998</v>
      </c>
      <c r="F292" s="4">
        <v>179.99549999999999</v>
      </c>
      <c r="G292" s="4">
        <v>2.0363678048416016</v>
      </c>
      <c r="H292" s="4">
        <v>2.0672831427244139E-4</v>
      </c>
      <c r="I292" s="4">
        <v>0.2252788436756942</v>
      </c>
      <c r="J292" s="4">
        <f t="shared" si="23"/>
        <v>9.5435036128585864</v>
      </c>
      <c r="K292" s="20">
        <f t="shared" si="24"/>
        <v>2.0508053251161038</v>
      </c>
      <c r="L292" s="4">
        <f t="shared" si="25"/>
        <v>1.443752027450218E-2</v>
      </c>
    </row>
    <row r="293" spans="4:12" x14ac:dyDescent="0.25">
      <c r="D293" s="4">
        <v>29.000010000000003</v>
      </c>
      <c r="E293" s="4">
        <v>49.092170000000003</v>
      </c>
      <c r="F293" s="4">
        <v>179.99549999999999</v>
      </c>
      <c r="G293" s="4">
        <v>2.0361042065152417</v>
      </c>
      <c r="H293" s="4">
        <v>2.0734740656789402E-4</v>
      </c>
      <c r="I293" s="4">
        <v>0.22651933759831747</v>
      </c>
      <c r="J293" s="4">
        <f t="shared" si="23"/>
        <v>9.6936942254909226</v>
      </c>
      <c r="K293" s="20">
        <f t="shared" si="24"/>
        <v>2.0509063582173241</v>
      </c>
      <c r="L293" s="4">
        <f t="shared" si="25"/>
        <v>1.4802151702082433E-2</v>
      </c>
    </row>
    <row r="294" spans="4:12" x14ac:dyDescent="0.25">
      <c r="D294" s="4">
        <v>29.100009999999997</v>
      </c>
      <c r="E294" s="4">
        <v>49.192169999999997</v>
      </c>
      <c r="F294" s="4">
        <v>179.99549999999999</v>
      </c>
      <c r="G294" s="4">
        <v>2.035869896891811</v>
      </c>
      <c r="H294" s="4">
        <v>2.0796411755705075E-4</v>
      </c>
      <c r="I294" s="4">
        <v>0.22776342203772476</v>
      </c>
      <c r="J294" s="4">
        <f t="shared" si="23"/>
        <v>9.8445816513843489</v>
      </c>
      <c r="K294" s="20">
        <f t="shared" si="24"/>
        <v>2.0510076837512914</v>
      </c>
      <c r="L294" s="4">
        <f t="shared" si="25"/>
        <v>1.5137786859480418E-2</v>
      </c>
    </row>
    <row r="295" spans="4:12" x14ac:dyDescent="0.25">
      <c r="D295" s="4">
        <v>29.200000000000003</v>
      </c>
      <c r="E295" s="4">
        <v>49.292160000000003</v>
      </c>
      <c r="F295" s="4">
        <v>179.99549999999999</v>
      </c>
      <c r="G295" s="4">
        <v>2.035664875971309</v>
      </c>
      <c r="H295" s="4">
        <v>2.0857841297894871E-4</v>
      </c>
      <c r="I295" s="4">
        <v>0.2290110819645966</v>
      </c>
      <c r="J295" s="4">
        <f t="shared" si="23"/>
        <v>9.9961670251765753</v>
      </c>
      <c r="K295" s="20">
        <f t="shared" si="24"/>
        <v>2.0511093004939305</v>
      </c>
      <c r="L295" s="4">
        <f t="shared" si="25"/>
        <v>1.5444424522621514E-2</v>
      </c>
    </row>
    <row r="296" spans="4:12" x14ac:dyDescent="0.25">
      <c r="D296" s="4">
        <v>29.30001</v>
      </c>
      <c r="E296" s="4">
        <v>49.39217</v>
      </c>
      <c r="F296" s="4">
        <v>179.99549999999999</v>
      </c>
      <c r="G296" s="4">
        <v>2.035522616557083</v>
      </c>
      <c r="H296" s="4">
        <v>2.0919044160999003E-4</v>
      </c>
      <c r="I296" s="4">
        <v>0.23026267758951804</v>
      </c>
      <c r="J296" s="4">
        <f t="shared" si="23"/>
        <v>10.148497199678872</v>
      </c>
      <c r="K296" s="20">
        <f t="shared" si="24"/>
        <v>2.051211237782903</v>
      </c>
      <c r="L296" s="4">
        <f t="shared" si="25"/>
        <v>1.5688621225820043E-2</v>
      </c>
    </row>
    <row r="297" spans="4:12" x14ac:dyDescent="0.25">
      <c r="D297" s="4">
        <v>29.4</v>
      </c>
      <c r="E297" s="4">
        <v>49.492159999999998</v>
      </c>
      <c r="F297" s="4">
        <v>179.99549999999999</v>
      </c>
      <c r="G297" s="4">
        <v>2.0354138299462043</v>
      </c>
      <c r="H297" s="4">
        <v>2.0979992418486076E-4</v>
      </c>
      <c r="I297" s="4">
        <v>0.23151769472491299</v>
      </c>
      <c r="J297" s="4">
        <f t="shared" si="23"/>
        <v>10.301512655004814</v>
      </c>
      <c r="K297" s="20">
        <f t="shared" si="24"/>
        <v>2.0513134537397582</v>
      </c>
      <c r="L297" s="4">
        <f t="shared" si="25"/>
        <v>1.5899623793553808E-2</v>
      </c>
    </row>
    <row r="298" spans="4:12" x14ac:dyDescent="0.25">
      <c r="D298" s="4">
        <v>29.500010000000003</v>
      </c>
      <c r="E298" s="4">
        <v>49.592170000000003</v>
      </c>
      <c r="F298" s="4">
        <v>179.99549999999999</v>
      </c>
      <c r="G298" s="4">
        <v>2.0353155035863715</v>
      </c>
      <c r="H298" s="4">
        <v>2.1040706938428344E-4</v>
      </c>
      <c r="I298" s="4">
        <v>0.23277662014997672</v>
      </c>
      <c r="J298" s="4">
        <f t="shared" si="23"/>
        <v>10.455275815381665</v>
      </c>
      <c r="K298" s="20">
        <f t="shared" si="24"/>
        <v>2.051415988010648</v>
      </c>
      <c r="L298" s="4">
        <f t="shared" si="25"/>
        <v>1.6100484424276473E-2</v>
      </c>
    </row>
    <row r="299" spans="4:12" x14ac:dyDescent="0.25">
      <c r="D299" s="4">
        <v>29.600009999999997</v>
      </c>
      <c r="E299" s="4">
        <v>49.692169999999997</v>
      </c>
      <c r="F299" s="4">
        <v>179.99549999999999</v>
      </c>
      <c r="G299" s="4">
        <v>2.03521508517633</v>
      </c>
      <c r="H299" s="4">
        <v>2.1101166026947783E-4</v>
      </c>
      <c r="I299" s="4">
        <v>0.23403906256628235</v>
      </c>
      <c r="J299" s="4">
        <f t="shared" si="23"/>
        <v>10.609742015585166</v>
      </c>
      <c r="K299" s="20">
        <f t="shared" si="24"/>
        <v>2.0515188087259335</v>
      </c>
      <c r="L299" s="4">
        <f t="shared" si="25"/>
        <v>1.6303723549603522E-2</v>
      </c>
    </row>
    <row r="300" spans="4:12" x14ac:dyDescent="0.25">
      <c r="D300" s="4">
        <v>29.700000000000003</v>
      </c>
      <c r="E300" s="4">
        <v>49.792160000000003</v>
      </c>
      <c r="F300" s="4">
        <v>179.99549999999999</v>
      </c>
      <c r="G300" s="4">
        <v>2.0350309847579195</v>
      </c>
      <c r="H300" s="4">
        <v>2.1161366295748661E-4</v>
      </c>
      <c r="I300" s="4">
        <v>0.23530500592090312</v>
      </c>
      <c r="J300" s="4">
        <f t="shared" si="23"/>
        <v>10.764912308343071</v>
      </c>
      <c r="K300" s="20">
        <f t="shared" si="24"/>
        <v>2.05162191457817</v>
      </c>
      <c r="L300" s="4">
        <f t="shared" si="25"/>
        <v>1.6590929820250455E-2</v>
      </c>
    </row>
    <row r="301" spans="4:12" x14ac:dyDescent="0.25">
      <c r="D301" s="4">
        <v>29.80001</v>
      </c>
      <c r="E301" s="4">
        <v>49.89217</v>
      </c>
      <c r="F301" s="4">
        <v>179.99549999999999</v>
      </c>
      <c r="G301" s="4">
        <v>2.034928474297669</v>
      </c>
      <c r="H301" s="4">
        <v>2.1221322287184123E-4</v>
      </c>
      <c r="I301" s="4">
        <v>0.23657481486684578</v>
      </c>
      <c r="J301" s="4">
        <f t="shared" si="23"/>
        <v>10.920834542969242</v>
      </c>
      <c r="K301" s="20">
        <f t="shared" si="24"/>
        <v>2.0517253352668381</v>
      </c>
      <c r="L301" s="4">
        <f t="shared" si="25"/>
        <v>1.6796860969169103E-2</v>
      </c>
    </row>
    <row r="302" spans="4:12" x14ac:dyDescent="0.25">
      <c r="D302" s="4">
        <v>29.9</v>
      </c>
      <c r="E302" s="4">
        <v>49.992159999999998</v>
      </c>
      <c r="F302" s="4">
        <v>179.99549999999999</v>
      </c>
      <c r="G302" s="4">
        <v>2.0348552525403467</v>
      </c>
      <c r="H302" s="4">
        <v>2.1281006608270397E-4</v>
      </c>
      <c r="I302" s="4">
        <v>0.2378479668761431</v>
      </c>
      <c r="J302" s="4">
        <f t="shared" si="23"/>
        <v>11.077447680201143</v>
      </c>
      <c r="K302" s="20">
        <f t="shared" si="24"/>
        <v>2.0518290282341942</v>
      </c>
      <c r="L302" s="4">
        <f t="shared" si="25"/>
        <v>1.6973775693847504E-2</v>
      </c>
    </row>
    <row r="303" spans="4:12" x14ac:dyDescent="0.25">
      <c r="D303" s="4">
        <v>30.000010000000003</v>
      </c>
      <c r="E303" s="4">
        <v>50.092170000000003</v>
      </c>
      <c r="F303" s="4">
        <v>179.99549999999999</v>
      </c>
      <c r="G303" s="4">
        <v>2.0347945830842797</v>
      </c>
      <c r="H303" s="4">
        <v>2.1340439662296368E-4</v>
      </c>
      <c r="I303" s="4">
        <v>0.23912495495867903</v>
      </c>
      <c r="J303" s="4">
        <f t="shared" si="23"/>
        <v>11.234815501969884</v>
      </c>
      <c r="K303" s="20">
        <f t="shared" si="24"/>
        <v>2.0519330336338557</v>
      </c>
      <c r="L303" s="4">
        <f t="shared" si="25"/>
        <v>1.7138450549575968E-2</v>
      </c>
    </row>
    <row r="304" spans="4:12" x14ac:dyDescent="0.25">
      <c r="D304" s="4">
        <v>30.100009999999997</v>
      </c>
      <c r="E304" s="4">
        <v>50.192169999999997</v>
      </c>
      <c r="F304" s="4">
        <v>179.99549999999999</v>
      </c>
      <c r="G304" s="4">
        <v>2.0348155035863718</v>
      </c>
      <c r="H304" s="4">
        <v>2.1399600176755677E-4</v>
      </c>
      <c r="I304" s="4">
        <v>0.24040538133841674</v>
      </c>
      <c r="J304" s="4">
        <f t="shared" si="23"/>
        <v>11.392892178461814</v>
      </c>
      <c r="K304" s="20">
        <f t="shared" si="24"/>
        <v>2.0520373190686088</v>
      </c>
      <c r="L304" s="4">
        <f t="shared" si="25"/>
        <v>1.7221815482237002E-2</v>
      </c>
    </row>
    <row r="305" spans="4:12" x14ac:dyDescent="0.25">
      <c r="D305" s="4">
        <v>30.200000000000003</v>
      </c>
      <c r="E305" s="4">
        <v>50.292160000000003</v>
      </c>
      <c r="F305" s="4">
        <v>179.99549999999999</v>
      </c>
      <c r="G305" s="4">
        <v>2.034928474297669</v>
      </c>
      <c r="H305" s="4">
        <v>2.1458484811642901E-4</v>
      </c>
      <c r="I305" s="4">
        <v>0.24168922895142109</v>
      </c>
      <c r="J305" s="4">
        <f t="shared" si="23"/>
        <v>11.551678676241824</v>
      </c>
      <c r="K305" s="20">
        <f t="shared" si="24"/>
        <v>2.0521418831486664</v>
      </c>
      <c r="L305" s="4">
        <f t="shared" si="25"/>
        <v>1.7213408850997425E-2</v>
      </c>
    </row>
    <row r="306" spans="4:12" x14ac:dyDescent="0.25">
      <c r="D306" s="4">
        <v>30.30001</v>
      </c>
      <c r="E306" s="4">
        <v>50.39217</v>
      </c>
      <c r="F306" s="4">
        <v>179.99549999999999</v>
      </c>
      <c r="G306" s="4">
        <v>2.0350832860131498</v>
      </c>
      <c r="H306" s="4">
        <v>2.151710775870627E-4</v>
      </c>
      <c r="I306" s="4">
        <v>0.24297686679102851</v>
      </c>
      <c r="J306" s="4">
        <f t="shared" si="23"/>
        <v>11.711223846178793</v>
      </c>
      <c r="K306" s="20">
        <f t="shared" si="24"/>
        <v>2.0522467559270101</v>
      </c>
      <c r="L306" s="4">
        <f t="shared" si="25"/>
        <v>1.7163469913860308E-2</v>
      </c>
    </row>
    <row r="307" spans="4:12" x14ac:dyDescent="0.25">
      <c r="D307" s="4">
        <v>30.4</v>
      </c>
      <c r="E307" s="4">
        <v>50.492159999999998</v>
      </c>
      <c r="F307" s="4">
        <v>179.99549999999999</v>
      </c>
      <c r="G307" s="4">
        <v>2.035275754632397</v>
      </c>
      <c r="H307" s="4">
        <v>2.157544220354721E-4</v>
      </c>
      <c r="I307" s="4">
        <v>0.2442677641539043</v>
      </c>
      <c r="J307" s="4">
        <f t="shared" si="23"/>
        <v>11.871465112771034</v>
      </c>
      <c r="K307" s="20">
        <f t="shared" si="24"/>
        <v>2.0523518941800476</v>
      </c>
      <c r="L307" s="4">
        <f t="shared" si="25"/>
        <v>1.7076139547650637E-2</v>
      </c>
    </row>
    <row r="308" spans="4:12" x14ac:dyDescent="0.25">
      <c r="D308" s="4">
        <v>30.500010000000003</v>
      </c>
      <c r="E308" s="4">
        <v>50.592170000000003</v>
      </c>
      <c r="F308" s="4">
        <v>179.99549999999999</v>
      </c>
      <c r="G308" s="4">
        <v>2.0354849596533171</v>
      </c>
      <c r="H308" s="4">
        <v>2.1633508060878994E-4</v>
      </c>
      <c r="I308" s="4">
        <v>0.24556242013877042</v>
      </c>
      <c r="J308" s="4">
        <f t="shared" si="23"/>
        <v>12.032467623597523</v>
      </c>
      <c r="K308" s="20">
        <f t="shared" si="24"/>
        <v>2.0524573385573066</v>
      </c>
      <c r="L308" s="4">
        <f t="shared" si="25"/>
        <v>1.6972378903989505E-2</v>
      </c>
    </row>
    <row r="309" spans="4:12" x14ac:dyDescent="0.25">
      <c r="D309" s="4">
        <v>30.600009999999997</v>
      </c>
      <c r="E309" s="4">
        <v>50.692169999999997</v>
      </c>
      <c r="F309" s="4">
        <v>179.99549999999999</v>
      </c>
      <c r="G309" s="4">
        <v>2.0357234533771669</v>
      </c>
      <c r="H309" s="4">
        <v>2.1691284515913491E-4</v>
      </c>
      <c r="I309" s="4">
        <v>0.24686043062242308</v>
      </c>
      <c r="J309" s="4">
        <f t="shared" si="23"/>
        <v>12.19418437070475</v>
      </c>
      <c r="K309" s="20">
        <f t="shared" si="24"/>
        <v>2.0525630561446229</v>
      </c>
      <c r="L309" s="4">
        <f t="shared" si="25"/>
        <v>1.6839602767455997E-2</v>
      </c>
    </row>
    <row r="310" spans="4:12" x14ac:dyDescent="0.25">
      <c r="D310" s="4">
        <v>30.700000000000003</v>
      </c>
      <c r="E310" s="4">
        <v>50.792160000000003</v>
      </c>
      <c r="F310" s="4">
        <v>179.99549999999999</v>
      </c>
      <c r="G310" s="4">
        <v>2.0359912358039449</v>
      </c>
      <c r="H310" s="4">
        <v>2.174876828746547E-4</v>
      </c>
      <c r="I310" s="4">
        <v>0.24816177754567087</v>
      </c>
      <c r="J310" s="4">
        <f t="shared" si="23"/>
        <v>12.356616230251689</v>
      </c>
      <c r="K310" s="20">
        <f t="shared" si="24"/>
        <v>2.0526690454711494</v>
      </c>
      <c r="L310" s="4">
        <f t="shared" si="25"/>
        <v>1.6677809667204446E-2</v>
      </c>
    </row>
    <row r="311" spans="4:12" x14ac:dyDescent="0.25">
      <c r="D311" s="4">
        <v>30.80001</v>
      </c>
      <c r="E311" s="4">
        <v>50.89217</v>
      </c>
      <c r="F311" s="4">
        <v>179.99549999999999</v>
      </c>
      <c r="G311" s="4">
        <v>2.0362924910340707</v>
      </c>
      <c r="H311" s="4">
        <v>2.1805973201747883E-4</v>
      </c>
      <c r="I311" s="4">
        <v>0.2494668341355285</v>
      </c>
      <c r="J311" s="4">
        <f t="shared" si="23"/>
        <v>12.519813059080352</v>
      </c>
      <c r="K311" s="20">
        <f t="shared" si="24"/>
        <v>2.0527753369346842</v>
      </c>
      <c r="L311" s="4">
        <f t="shared" si="25"/>
        <v>1.6482845900613441E-2</v>
      </c>
    </row>
    <row r="312" spans="4:12" x14ac:dyDescent="0.25">
      <c r="D312" s="4">
        <v>30.9</v>
      </c>
      <c r="E312" s="4">
        <v>50.992159999999998</v>
      </c>
      <c r="F312" s="4">
        <v>179.99549999999999</v>
      </c>
      <c r="G312" s="4">
        <v>2.0365937462641956</v>
      </c>
      <c r="H312" s="4">
        <v>2.1862873067551909E-4</v>
      </c>
      <c r="I312" s="4">
        <v>0.25077506169179414</v>
      </c>
      <c r="J312" s="4">
        <f t="shared" si="23"/>
        <v>12.683710729452795</v>
      </c>
      <c r="K312" s="20">
        <f t="shared" si="24"/>
        <v>2.0528818866603222</v>
      </c>
      <c r="L312" s="4">
        <f t="shared" si="25"/>
        <v>1.6288140396126582E-2</v>
      </c>
    </row>
    <row r="313" spans="4:12" x14ac:dyDescent="0.25">
      <c r="D313" s="4">
        <v>31.000010000000003</v>
      </c>
      <c r="E313" s="4">
        <v>51.092170000000003</v>
      </c>
      <c r="F313" s="4">
        <v>179.99549999999999</v>
      </c>
      <c r="G313" s="4">
        <v>2.0368950014943215</v>
      </c>
      <c r="H313" s="4">
        <v>2.191948728773436E-4</v>
      </c>
      <c r="I313" s="4">
        <v>0.25208696525308572</v>
      </c>
      <c r="J313" s="4">
        <f t="shared" si="23"/>
        <v>12.848375761684011</v>
      </c>
      <c r="K313" s="20">
        <f t="shared" si="24"/>
        <v>2.0529887357813714</v>
      </c>
      <c r="L313" s="4">
        <f t="shared" si="25"/>
        <v>1.6093734287049966E-2</v>
      </c>
    </row>
    <row r="314" spans="4:12" x14ac:dyDescent="0.25">
      <c r="D314" s="4">
        <v>31.100009999999997</v>
      </c>
      <c r="E314" s="4">
        <v>51.192169999999997</v>
      </c>
      <c r="F314" s="4">
        <v>179.99549999999999</v>
      </c>
      <c r="G314" s="4">
        <v>2.0371732441721457</v>
      </c>
      <c r="H314" s="4">
        <v>2.1975795541209642E-4</v>
      </c>
      <c r="I314" s="4">
        <v>0.25340213449034971</v>
      </c>
      <c r="J314" s="4">
        <f t="shared" si="23"/>
        <v>13.013759956796672</v>
      </c>
      <c r="K314" s="20">
        <f t="shared" si="24"/>
        <v>2.0530958508782269</v>
      </c>
      <c r="L314" s="4">
        <f t="shared" si="25"/>
        <v>1.5922606706081144E-2</v>
      </c>
    </row>
    <row r="315" spans="4:12" x14ac:dyDescent="0.25">
      <c r="D315" s="4">
        <v>31.200000000000003</v>
      </c>
      <c r="E315" s="4">
        <v>51.292160000000003</v>
      </c>
      <c r="F315" s="4">
        <v>179.99549999999999</v>
      </c>
      <c r="G315" s="4">
        <v>2.0374221981470413</v>
      </c>
      <c r="H315" s="4">
        <v>2.2031794616127458E-4</v>
      </c>
      <c r="I315" s="4">
        <v>0.25472055036804908</v>
      </c>
      <c r="J315" s="4">
        <f t="shared" si="23"/>
        <v>13.179864096323119</v>
      </c>
      <c r="K315" s="20">
        <f t="shared" si="24"/>
        <v>2.0532032304005225</v>
      </c>
      <c r="L315" s="4">
        <f t="shared" si="25"/>
        <v>1.5781032253481264E-2</v>
      </c>
    </row>
    <row r="316" spans="4:12" x14ac:dyDescent="0.25">
      <c r="D316" s="4">
        <v>31.299999999999997</v>
      </c>
      <c r="E316" s="4">
        <v>51.392159999999997</v>
      </c>
      <c r="F316" s="4">
        <v>179.99549999999999</v>
      </c>
      <c r="G316" s="4">
        <v>2.0376042065152418</v>
      </c>
      <c r="H316" s="4">
        <v>2.2087492411347988E-4</v>
      </c>
      <c r="I316" s="4">
        <v>0.25604245804501663</v>
      </c>
      <c r="J316" s="4">
        <f t="shared" si="23"/>
        <v>13.346722345255806</v>
      </c>
      <c r="K316" s="20">
        <f t="shared" si="24"/>
        <v>2.0533108943154321</v>
      </c>
      <c r="L316" s="4">
        <f t="shared" si="25"/>
        <v>1.5706687800190355E-2</v>
      </c>
    </row>
    <row r="317" spans="4:12" x14ac:dyDescent="0.25">
      <c r="D317" s="4">
        <v>31.4</v>
      </c>
      <c r="E317" s="4">
        <v>51.492159999999998</v>
      </c>
      <c r="F317" s="4">
        <v>179.99549999999999</v>
      </c>
      <c r="G317" s="4">
        <v>2.0377255454273762</v>
      </c>
      <c r="H317" s="4">
        <v>2.2142880044815396E-4</v>
      </c>
      <c r="I317" s="4">
        <v>0.25736770758969751</v>
      </c>
      <c r="J317" s="4">
        <f t="shared" si="23"/>
        <v>13.514319113479726</v>
      </c>
      <c r="K317" s="20">
        <f t="shared" si="24"/>
        <v>2.0534188304116499</v>
      </c>
      <c r="L317" s="4">
        <f t="shared" si="25"/>
        <v>1.5693284984273692E-2</v>
      </c>
    </row>
    <row r="318" spans="4:12" x14ac:dyDescent="0.25">
      <c r="D318" s="4">
        <v>31.500010000000003</v>
      </c>
      <c r="E318" s="4">
        <v>51.592170000000003</v>
      </c>
      <c r="F318" s="4">
        <v>179.99549999999999</v>
      </c>
      <c r="G318" s="4">
        <v>2.0378113194859533</v>
      </c>
      <c r="H318" s="4">
        <v>2.2197959742799095E-4</v>
      </c>
      <c r="I318" s="4">
        <v>0.25869641324966675</v>
      </c>
      <c r="J318" s="4">
        <f t="shared" si="23"/>
        <v>13.682672195139418</v>
      </c>
      <c r="K318" s="20">
        <f t="shared" si="24"/>
        <v>2.053527047994169</v>
      </c>
      <c r="L318" s="4">
        <f t="shared" si="25"/>
        <v>1.5715728508215676E-2</v>
      </c>
    </row>
    <row r="319" spans="4:12" x14ac:dyDescent="0.25">
      <c r="D319" s="4">
        <v>31.6</v>
      </c>
      <c r="E319" s="4">
        <v>51.692160000000001</v>
      </c>
      <c r="F319" s="4">
        <v>179.99549999999999</v>
      </c>
      <c r="G319" s="4">
        <v>2.0378636207411835</v>
      </c>
      <c r="H319" s="4">
        <v>2.225271180768431E-4</v>
      </c>
      <c r="I319" s="4">
        <v>0.26002815764647619</v>
      </c>
      <c r="J319" s="4">
        <f t="shared" si="23"/>
        <v>13.851731966019031</v>
      </c>
      <c r="K319" s="20">
        <f t="shared" si="24"/>
        <v>2.0536355130692399</v>
      </c>
      <c r="L319" s="4">
        <f t="shared" si="25"/>
        <v>1.5771892328056314E-2</v>
      </c>
    </row>
    <row r="320" spans="4:12" x14ac:dyDescent="0.25">
      <c r="D320" s="4">
        <v>31.700000000000003</v>
      </c>
      <c r="E320" s="4">
        <v>51.792160000000003</v>
      </c>
      <c r="F320" s="4">
        <v>179.99889999999999</v>
      </c>
      <c r="G320" s="4">
        <v>2.0379682232516436</v>
      </c>
      <c r="H320" s="4">
        <v>2.2310364040088073E-4</v>
      </c>
      <c r="I320" s="4">
        <v>0.26136332035493726</v>
      </c>
      <c r="J320" s="4">
        <f t="shared" si="23"/>
        <v>14.021549880422814</v>
      </c>
      <c r="K320" s="20">
        <f t="shared" si="24"/>
        <v>2.0537442565516622</v>
      </c>
      <c r="L320" s="4">
        <f t="shared" si="25"/>
        <v>1.5776033300018533E-2</v>
      </c>
    </row>
    <row r="321" spans="4:12" x14ac:dyDescent="0.25">
      <c r="D321" s="4">
        <v>31.799999999999997</v>
      </c>
      <c r="E321" s="4">
        <v>51.892159999999997</v>
      </c>
      <c r="F321" s="4">
        <v>179.99889999999999</v>
      </c>
      <c r="G321" s="4">
        <v>2.0379159219964134</v>
      </c>
      <c r="H321" s="4">
        <v>2.2364494161842752E-4</v>
      </c>
      <c r="I321" s="4">
        <v>0.26270194219734244</v>
      </c>
      <c r="J321" s="4">
        <f t="shared" si="23"/>
        <v>14.192134575794736</v>
      </c>
      <c r="K321" s="20">
        <f t="shared" si="24"/>
        <v>2.0538532817662425</v>
      </c>
      <c r="L321" s="4">
        <f t="shared" si="25"/>
        <v>1.5937359769829129E-2</v>
      </c>
    </row>
    <row r="322" spans="4:12" x14ac:dyDescent="0.25">
      <c r="D322" s="4">
        <v>31.9</v>
      </c>
      <c r="E322" s="4">
        <v>51.992159999999998</v>
      </c>
      <c r="F322" s="4">
        <v>179.99889999999999</v>
      </c>
      <c r="G322" s="4">
        <v>2.0378510684399278</v>
      </c>
      <c r="H322" s="4">
        <v>2.2418297845955358E-4</v>
      </c>
      <c r="I322" s="4">
        <v>0.264043811847053</v>
      </c>
      <c r="J322" s="4">
        <f t="shared" si="23"/>
        <v>14.363462529122554</v>
      </c>
      <c r="K322" s="20">
        <f t="shared" si="24"/>
        <v>2.0539625715012995</v>
      </c>
      <c r="L322" s="4">
        <f t="shared" si="25"/>
        <v>1.6111503061371657E-2</v>
      </c>
    </row>
    <row r="323" spans="4:12" x14ac:dyDescent="0.25">
      <c r="D323" s="4">
        <v>32.000010000000003</v>
      </c>
      <c r="E323" s="4">
        <v>52.092170000000003</v>
      </c>
      <c r="F323" s="4">
        <v>179.99889999999999</v>
      </c>
      <c r="G323" s="4">
        <v>2.0377841228332336</v>
      </c>
      <c r="H323" s="4">
        <v>2.2471777237671506E-4</v>
      </c>
      <c r="I323" s="4">
        <v>0.26538904422759746</v>
      </c>
      <c r="J323" s="4">
        <f t="shared" si="23"/>
        <v>14.535551809195628</v>
      </c>
      <c r="K323" s="20">
        <f t="shared" si="24"/>
        <v>2.0540721351168805</v>
      </c>
      <c r="L323" s="4">
        <f t="shared" si="25"/>
        <v>1.6288012283646847E-2</v>
      </c>
    </row>
    <row r="324" spans="4:12" x14ac:dyDescent="0.25">
      <c r="D324" s="4">
        <v>32.1</v>
      </c>
      <c r="E324" s="4">
        <v>52.192160000000001</v>
      </c>
      <c r="F324" s="4">
        <v>179.99889999999999</v>
      </c>
      <c r="G324" s="4">
        <v>2.0377401897788401</v>
      </c>
      <c r="H324" s="4">
        <v>2.2524913201852414E-4</v>
      </c>
      <c r="I324" s="4">
        <v>0.26673721603119432</v>
      </c>
      <c r="J324" s="4">
        <f t="shared" ref="J324:J387" si="26">$B$2+($B$3-$B$2)*$B$4*I324/(1-(1-$B$4)*I324)</f>
        <v>14.708351568687458</v>
      </c>
      <c r="K324" s="20">
        <f t="shared" ref="K324:K387" si="27">$B$19+$B$20*I324+$B$21*F324+($B$22+$B$23*F324-$B$19-$B$20*I324-$B$21*F324)/(1+EXP($B$24*(F324-J324-$B$25-$B$26*F324)))</f>
        <v>2.0541819381363156</v>
      </c>
      <c r="L324" s="4">
        <f t="shared" si="25"/>
        <v>1.6441748357475472E-2</v>
      </c>
    </row>
    <row r="325" spans="4:12" x14ac:dyDescent="0.25">
      <c r="D325" s="4">
        <v>32.200000000000003</v>
      </c>
      <c r="E325" s="4">
        <v>52.292160000000003</v>
      </c>
      <c r="F325" s="4">
        <v>179.99889999999999</v>
      </c>
      <c r="G325" s="4">
        <v>2.0377276374775852</v>
      </c>
      <c r="H325" s="4">
        <v>2.2577718568156605E-4</v>
      </c>
      <c r="I325" s="4">
        <v>0.26808871082330549</v>
      </c>
      <c r="J325" s="4">
        <f t="shared" si="26"/>
        <v>14.881914283265814</v>
      </c>
      <c r="K325" s="20">
        <f t="shared" si="27"/>
        <v>2.0542920117994266</v>
      </c>
      <c r="L325" s="4">
        <f t="shared" si="25"/>
        <v>1.6564374321841324E-2</v>
      </c>
    </row>
    <row r="326" spans="4:12" x14ac:dyDescent="0.25">
      <c r="D326" s="4">
        <v>32.299999999999997</v>
      </c>
      <c r="E326" s="4">
        <v>52.392159999999997</v>
      </c>
      <c r="F326" s="4">
        <v>179.99889999999999</v>
      </c>
      <c r="G326" s="4">
        <v>2.0377464659294682</v>
      </c>
      <c r="H326" s="4">
        <v>2.2630184886570466E-4</v>
      </c>
      <c r="I326" s="4">
        <v>0.26944337393739481</v>
      </c>
      <c r="J326" s="4">
        <f t="shared" si="26"/>
        <v>15.056223511783482</v>
      </c>
      <c r="K326" s="20">
        <f t="shared" si="27"/>
        <v>2.0544023435092633</v>
      </c>
      <c r="L326" s="4">
        <f t="shared" si="25"/>
        <v>1.6655877579795142E-2</v>
      </c>
    </row>
    <row r="327" spans="4:12" x14ac:dyDescent="0.25">
      <c r="D327" s="4">
        <v>32.4</v>
      </c>
      <c r="E327" s="4">
        <v>52.492159999999998</v>
      </c>
      <c r="F327" s="4">
        <v>179.99889999999999</v>
      </c>
      <c r="G327" s="4">
        <v>2.0377360056784219</v>
      </c>
      <c r="H327" s="4">
        <v>2.2682309050313642E-4</v>
      </c>
      <c r="I327" s="4">
        <v>0.27080118503058909</v>
      </c>
      <c r="J327" s="4">
        <f t="shared" si="26"/>
        <v>15.231280016109121</v>
      </c>
      <c r="K327" s="20">
        <f t="shared" si="27"/>
        <v>2.0545129316089832</v>
      </c>
      <c r="L327" s="4">
        <f t="shared" si="25"/>
        <v>1.6776925930561237E-2</v>
      </c>
    </row>
    <row r="328" spans="4:12" x14ac:dyDescent="0.25">
      <c r="D328" s="4">
        <v>32.500010000000003</v>
      </c>
      <c r="E328" s="4">
        <v>52.592170000000003</v>
      </c>
      <c r="F328" s="4">
        <v>179.99889999999999</v>
      </c>
      <c r="G328" s="4">
        <v>2.0377192692767481</v>
      </c>
      <c r="H328" s="4">
        <v>2.2734093126364853E-4</v>
      </c>
      <c r="I328" s="4">
        <v>0.27216225966746227</v>
      </c>
      <c r="J328" s="4">
        <f t="shared" si="26"/>
        <v>15.407102134671192</v>
      </c>
      <c r="K328" s="20">
        <f t="shared" si="27"/>
        <v>2.0546237855108425</v>
      </c>
      <c r="L328" s="4">
        <f t="shared" si="25"/>
        <v>1.6904516234094391E-2</v>
      </c>
    </row>
    <row r="329" spans="4:12" x14ac:dyDescent="0.25">
      <c r="D329" s="4">
        <v>32.6</v>
      </c>
      <c r="E329" s="4">
        <v>52.692160000000001</v>
      </c>
      <c r="F329" s="4">
        <v>179.99889999999999</v>
      </c>
      <c r="G329" s="4">
        <v>2.037677428272564</v>
      </c>
      <c r="H329" s="4">
        <v>2.2785518582670803E-4</v>
      </c>
      <c r="I329" s="4">
        <v>0.27352616885048536</v>
      </c>
      <c r="J329" s="4">
        <f t="shared" si="26"/>
        <v>15.583637793365572</v>
      </c>
      <c r="K329" s="20">
        <f t="shared" si="27"/>
        <v>2.0547348702747668</v>
      </c>
      <c r="L329" s="4">
        <f t="shared" si="25"/>
        <v>1.7057442002202716E-2</v>
      </c>
    </row>
    <row r="330" spans="4:12" x14ac:dyDescent="0.25">
      <c r="D330" s="4">
        <v>32.700000000000003</v>
      </c>
      <c r="E330" s="4">
        <v>52.792160000000003</v>
      </c>
      <c r="F330" s="4">
        <v>179.99889999999999</v>
      </c>
      <c r="G330" s="4">
        <v>2.0376502316198444</v>
      </c>
      <c r="H330" s="4">
        <v>2.2836597835051227E-4</v>
      </c>
      <c r="I330" s="4">
        <v>0.27489329996544565</v>
      </c>
      <c r="J330" s="4">
        <f t="shared" si="26"/>
        <v>15.760940483606984</v>
      </c>
      <c r="K330" s="20">
        <f t="shared" si="27"/>
        <v>2.0548462174517259</v>
      </c>
      <c r="L330" s="4">
        <f t="shared" si="25"/>
        <v>1.7195985831881533E-2</v>
      </c>
    </row>
    <row r="331" spans="4:12" x14ac:dyDescent="0.25">
      <c r="D331" s="4">
        <v>32.799999999999997</v>
      </c>
      <c r="E331" s="4">
        <v>52.892159999999997</v>
      </c>
      <c r="F331" s="4">
        <v>179.99889999999999</v>
      </c>
      <c r="G331" s="4">
        <v>2.0375916542139869</v>
      </c>
      <c r="H331" s="4">
        <v>2.2887322700991563E-4</v>
      </c>
      <c r="I331" s="4">
        <v>0.27626349583554866</v>
      </c>
      <c r="J331" s="4">
        <f t="shared" si="26"/>
        <v>15.938993283575904</v>
      </c>
      <c r="K331" s="20">
        <f t="shared" si="27"/>
        <v>2.0549578142403204</v>
      </c>
      <c r="L331" s="4">
        <f t="shared" si="25"/>
        <v>1.736616002633351E-2</v>
      </c>
    </row>
    <row r="332" spans="4:12" x14ac:dyDescent="0.25">
      <c r="D332" s="4">
        <v>32.9</v>
      </c>
      <c r="E332" s="4">
        <v>52.992159999999998</v>
      </c>
      <c r="F332" s="4">
        <v>179.99889999999999</v>
      </c>
      <c r="G332" s="4">
        <v>2.0375435370591748</v>
      </c>
      <c r="H332" s="4">
        <v>2.2937690173401327E-4</v>
      </c>
      <c r="I332" s="4">
        <v>0.27763673519760818</v>
      </c>
      <c r="J332" s="4">
        <f t="shared" si="26"/>
        <v>16.117796847529821</v>
      </c>
      <c r="K332" s="20">
        <f t="shared" si="27"/>
        <v>2.0550696589087516</v>
      </c>
      <c r="L332" s="4">
        <f t="shared" si="25"/>
        <v>1.7526121849576803E-2</v>
      </c>
    </row>
    <row r="333" spans="4:12" x14ac:dyDescent="0.25">
      <c r="D333" s="4">
        <v>33.000010000000003</v>
      </c>
      <c r="E333" s="4">
        <v>53.092170000000003</v>
      </c>
      <c r="F333" s="4">
        <v>179.99889999999999</v>
      </c>
      <c r="G333" s="4">
        <v>2.0375163404064551</v>
      </c>
      <c r="H333" s="4">
        <v>2.2987702243479393E-4</v>
      </c>
      <c r="I333" s="4">
        <v>0.27901313423415336</v>
      </c>
      <c r="J333" s="4">
        <f t="shared" si="26"/>
        <v>16.297369781154657</v>
      </c>
      <c r="K333" s="20">
        <f t="shared" si="27"/>
        <v>2.0551817609196061</v>
      </c>
      <c r="L333" s="4">
        <f t="shared" si="25"/>
        <v>1.7665420513151009E-2</v>
      </c>
    </row>
    <row r="334" spans="4:12" x14ac:dyDescent="0.25">
      <c r="D334" s="4">
        <v>33.1</v>
      </c>
      <c r="E334" s="4">
        <v>53.192160000000001</v>
      </c>
      <c r="F334" s="4">
        <v>179.99889999999999</v>
      </c>
      <c r="G334" s="4">
        <v>2.0375393529587567</v>
      </c>
      <c r="H334" s="4">
        <v>2.3037341015305128E-4</v>
      </c>
      <c r="I334" s="4">
        <v>0.28039225844254861</v>
      </c>
      <c r="J334" s="4">
        <f t="shared" si="26"/>
        <v>16.477658773968095</v>
      </c>
      <c r="K334" s="20">
        <f t="shared" si="27"/>
        <v>2.0552940848844408</v>
      </c>
      <c r="L334" s="4">
        <f t="shared" ref="L334:L397" si="28">ABS(G334-K334)</f>
        <v>1.7754731925684109E-2</v>
      </c>
    </row>
    <row r="335" spans="4:12" x14ac:dyDescent="0.25">
      <c r="D335" s="4">
        <v>33.200000000000003</v>
      </c>
      <c r="E335" s="4">
        <v>53.292160000000003</v>
      </c>
      <c r="F335" s="4">
        <v>179.99889999999999</v>
      </c>
      <c r="G335" s="4">
        <v>2.0376083906156603</v>
      </c>
      <c r="H335" s="4">
        <v>2.3086618477943013E-4</v>
      </c>
      <c r="I335" s="4">
        <v>0.28177449890346695</v>
      </c>
      <c r="J335" s="4">
        <f t="shared" si="26"/>
        <v>16.658718334397442</v>
      </c>
      <c r="K335" s="20">
        <f t="shared" si="27"/>
        <v>2.0554066626551593</v>
      </c>
      <c r="L335" s="4">
        <f t="shared" si="28"/>
        <v>1.7798272039498908E-2</v>
      </c>
    </row>
    <row r="336" spans="4:12" x14ac:dyDescent="0.25">
      <c r="D336" s="4">
        <v>33.299999999999997</v>
      </c>
      <c r="E336" s="4">
        <v>53.392159999999997</v>
      </c>
      <c r="F336" s="4">
        <v>179.99889999999999</v>
      </c>
      <c r="G336" s="4">
        <v>2.037738097728631</v>
      </c>
      <c r="H336" s="4">
        <v>2.3135526734016857E-4</v>
      </c>
      <c r="I336" s="4">
        <v>0.28315969601214347</v>
      </c>
      <c r="J336" s="4">
        <f t="shared" si="26"/>
        <v>16.840531053998863</v>
      </c>
      <c r="K336" s="20">
        <f t="shared" si="27"/>
        <v>2.0555194812326132</v>
      </c>
      <c r="L336" s="4">
        <f t="shared" si="28"/>
        <v>1.7781383503982173E-2</v>
      </c>
    </row>
    <row r="337" spans="4:12" x14ac:dyDescent="0.25">
      <c r="D337" s="4">
        <v>33.4</v>
      </c>
      <c r="E337" s="4">
        <v>53.492159999999998</v>
      </c>
      <c r="F337" s="4">
        <v>179.99889999999999</v>
      </c>
      <c r="G337" s="4">
        <v>2.0378970935445309</v>
      </c>
      <c r="H337" s="4">
        <v>2.3184062886057774E-4</v>
      </c>
      <c r="I337" s="4">
        <v>0.28454782761618452</v>
      </c>
      <c r="J337" s="4">
        <f t="shared" si="26"/>
        <v>17.023097475291802</v>
      </c>
      <c r="K337" s="20">
        <f t="shared" si="27"/>
        <v>2.0556325388125827</v>
      </c>
      <c r="L337" s="4">
        <f t="shared" si="28"/>
        <v>1.7735445268051819E-2</v>
      </c>
    </row>
    <row r="338" spans="4:12" x14ac:dyDescent="0.25">
      <c r="D338" s="4">
        <v>33.500010000000003</v>
      </c>
      <c r="E338" s="4">
        <v>53.592170000000003</v>
      </c>
      <c r="F338" s="4">
        <v>179.99889999999999</v>
      </c>
      <c r="G338" s="4">
        <v>2.0381209429169158</v>
      </c>
      <c r="H338" s="4">
        <v>2.3232228851966926E-4</v>
      </c>
      <c r="I338" s="4">
        <v>0.28593901049372539</v>
      </c>
      <c r="J338" s="4">
        <f t="shared" si="26"/>
        <v>17.206436468644753</v>
      </c>
      <c r="K338" s="20">
        <f t="shared" si="27"/>
        <v>2.0557458449061627</v>
      </c>
      <c r="L338" s="4">
        <f t="shared" si="28"/>
        <v>1.7624901989246933E-2</v>
      </c>
    </row>
    <row r="339" spans="4:12" x14ac:dyDescent="0.25">
      <c r="D339" s="4">
        <v>33.6</v>
      </c>
      <c r="E339" s="4">
        <v>53.692160000000001</v>
      </c>
      <c r="F339" s="4">
        <v>179.99889999999999</v>
      </c>
      <c r="G339" s="4">
        <v>2.0383698968918109</v>
      </c>
      <c r="H339" s="4">
        <v>2.3280007403946636E-4</v>
      </c>
      <c r="I339" s="4">
        <v>0.28733280483147028</v>
      </c>
      <c r="J339" s="4">
        <f t="shared" si="26"/>
        <v>17.390493478501824</v>
      </c>
      <c r="K339" s="20">
        <f t="shared" si="27"/>
        <v>2.0558593636923796</v>
      </c>
      <c r="L339" s="4">
        <f t="shared" si="28"/>
        <v>1.7489466800568731E-2</v>
      </c>
    </row>
    <row r="340" spans="4:12" x14ac:dyDescent="0.25">
      <c r="D340" s="4">
        <v>33.700000000000003</v>
      </c>
      <c r="E340" s="4">
        <v>53.792160000000003</v>
      </c>
      <c r="F340" s="4">
        <v>179.99700000000001</v>
      </c>
      <c r="G340" s="4">
        <v>2.03884688433951</v>
      </c>
      <c r="H340" s="4">
        <v>2.332553176886227E-4</v>
      </c>
      <c r="I340" s="4">
        <v>0.28872960527570712</v>
      </c>
      <c r="J340" s="4">
        <f t="shared" si="26"/>
        <v>17.575324030833638</v>
      </c>
      <c r="K340" s="20">
        <f t="shared" si="27"/>
        <v>2.0559731273135418</v>
      </c>
      <c r="L340" s="4">
        <f t="shared" si="28"/>
        <v>1.7126242974031758E-2</v>
      </c>
    </row>
    <row r="341" spans="4:12" x14ac:dyDescent="0.25">
      <c r="D341" s="4">
        <v>33.799999999999997</v>
      </c>
      <c r="E341" s="4">
        <v>53.892159999999997</v>
      </c>
      <c r="F341" s="4">
        <v>179.99700000000001</v>
      </c>
      <c r="G341" s="4">
        <v>2.0391711521219364</v>
      </c>
      <c r="H341" s="4">
        <v>2.3372543445234642E-4</v>
      </c>
      <c r="I341" s="4">
        <v>0.2901291371818388</v>
      </c>
      <c r="J341" s="4">
        <f t="shared" si="26"/>
        <v>17.760895266267777</v>
      </c>
      <c r="K341" s="20">
        <f t="shared" si="27"/>
        <v>2.0560871134009822</v>
      </c>
      <c r="L341" s="4">
        <f t="shared" si="28"/>
        <v>1.691596127904571E-2</v>
      </c>
    </row>
    <row r="342" spans="4:12" x14ac:dyDescent="0.25">
      <c r="D342" s="4">
        <v>33.9</v>
      </c>
      <c r="E342" s="4">
        <v>53.992159999999998</v>
      </c>
      <c r="F342" s="4">
        <v>179.99700000000001</v>
      </c>
      <c r="G342" s="4">
        <v>2.0394912358039448</v>
      </c>
      <c r="H342" s="4">
        <v>2.341916897759062E-4</v>
      </c>
      <c r="I342" s="4">
        <v>0.29153148978855292</v>
      </c>
      <c r="J342" s="4">
        <f t="shared" si="26"/>
        <v>17.947222448450777</v>
      </c>
      <c r="K342" s="20">
        <f t="shared" si="27"/>
        <v>2.0562013292228229</v>
      </c>
      <c r="L342" s="4">
        <f t="shared" si="28"/>
        <v>1.6710093418878191E-2</v>
      </c>
    </row>
    <row r="343" spans="4:12" x14ac:dyDescent="0.25">
      <c r="D343" s="4">
        <v>34.000010000000003</v>
      </c>
      <c r="E343" s="4">
        <v>54.092170000000003</v>
      </c>
      <c r="F343" s="4">
        <v>179.99700000000001</v>
      </c>
      <c r="G343" s="4">
        <v>2.0398217797369993</v>
      </c>
      <c r="H343" s="4">
        <v>2.3465410213131195E-4</v>
      </c>
      <c r="I343" s="4">
        <v>0.29293678044222227</v>
      </c>
      <c r="J343" s="4">
        <f t="shared" si="26"/>
        <v>18.134324708050833</v>
      </c>
      <c r="K343" s="20">
        <f t="shared" si="27"/>
        <v>2.0563157843364408</v>
      </c>
      <c r="L343" s="4">
        <f t="shared" si="28"/>
        <v>1.6494004599441503E-2</v>
      </c>
    </row>
    <row r="344" spans="4:12" x14ac:dyDescent="0.25">
      <c r="D344" s="4">
        <v>34.1</v>
      </c>
      <c r="E344" s="4">
        <v>54.192160000000001</v>
      </c>
      <c r="F344" s="4">
        <v>179.99700000000001</v>
      </c>
      <c r="G344" s="4">
        <v>2.0400895621637773</v>
      </c>
      <c r="H344" s="4">
        <v>2.3511250626050134E-4</v>
      </c>
      <c r="I344" s="4">
        <v>0.29434456426254885</v>
      </c>
      <c r="J344" s="4">
        <f t="shared" si="26"/>
        <v>18.322146241176206</v>
      </c>
      <c r="K344" s="20">
        <f t="shared" si="27"/>
        <v>2.0564304425081752</v>
      </c>
      <c r="L344" s="4">
        <f t="shared" si="28"/>
        <v>1.6340880344397846E-2</v>
      </c>
    </row>
    <row r="345" spans="4:12" x14ac:dyDescent="0.25">
      <c r="D345" s="4">
        <v>34.200000000000003</v>
      </c>
      <c r="E345" s="4">
        <v>54.292160000000003</v>
      </c>
      <c r="F345" s="4">
        <v>179.99700000000001</v>
      </c>
      <c r="G345" s="4">
        <v>2.0403113194859532</v>
      </c>
      <c r="H345" s="4">
        <v>2.3556701313808849E-4</v>
      </c>
      <c r="I345" s="4">
        <v>0.29575523930011188</v>
      </c>
      <c r="J345" s="4">
        <f t="shared" si="26"/>
        <v>18.510743586470092</v>
      </c>
      <c r="K345" s="20">
        <f t="shared" si="27"/>
        <v>2.0565453361575994</v>
      </c>
      <c r="L345" s="4">
        <f t="shared" si="28"/>
        <v>1.6234016671646145E-2</v>
      </c>
    </row>
    <row r="346" spans="4:12" x14ac:dyDescent="0.25">
      <c r="D346" s="4">
        <v>34.299999999999997</v>
      </c>
      <c r="E346" s="4">
        <v>54.392159999999997</v>
      </c>
      <c r="F346" s="4">
        <v>179.99700000000001</v>
      </c>
      <c r="G346" s="4">
        <v>2.0404493947997606</v>
      </c>
      <c r="H346" s="4">
        <v>2.360175500148918E-4</v>
      </c>
      <c r="I346" s="4">
        <v>0.29716864137894033</v>
      </c>
      <c r="J346" s="4">
        <f t="shared" si="26"/>
        <v>18.700098347314615</v>
      </c>
      <c r="K346" s="20">
        <f t="shared" si="27"/>
        <v>2.0566604519132601</v>
      </c>
      <c r="L346" s="4">
        <f t="shared" si="28"/>
        <v>1.6211057113499461E-2</v>
      </c>
    </row>
    <row r="347" spans="4:12" x14ac:dyDescent="0.25">
      <c r="D347" s="4">
        <v>34.4</v>
      </c>
      <c r="E347" s="4">
        <v>54.492159999999998</v>
      </c>
      <c r="F347" s="4">
        <v>179.99700000000001</v>
      </c>
      <c r="G347" s="4">
        <v>2.040612574716079</v>
      </c>
      <c r="H347" s="4">
        <v>2.3646409040202241E-4</v>
      </c>
      <c r="I347" s="4">
        <v>0.29858474667902968</v>
      </c>
      <c r="J347" s="4">
        <f t="shared" si="26"/>
        <v>18.890210830694286</v>
      </c>
      <c r="K347" s="20">
        <f t="shared" si="27"/>
        <v>2.0567757878351163</v>
      </c>
      <c r="L347" s="4">
        <f t="shared" si="28"/>
        <v>1.6163213119037234E-2</v>
      </c>
    </row>
    <row r="348" spans="4:12" x14ac:dyDescent="0.25">
      <c r="D348" s="4">
        <v>34.500010000000003</v>
      </c>
      <c r="E348" s="4">
        <v>54.592170000000003</v>
      </c>
      <c r="F348" s="4">
        <v>179.99700000000001</v>
      </c>
      <c r="G348" s="4">
        <v>2.0407820307830242</v>
      </c>
      <c r="H348" s="4">
        <v>2.3690665208665241E-4</v>
      </c>
      <c r="I348" s="4">
        <v>0.30000367309989612</v>
      </c>
      <c r="J348" s="4">
        <f t="shared" si="26"/>
        <v>19.081100426228737</v>
      </c>
      <c r="K348" s="20">
        <f t="shared" si="27"/>
        <v>2.0568913535255957</v>
      </c>
      <c r="L348" s="4">
        <f t="shared" si="28"/>
        <v>1.6109322742571486E-2</v>
      </c>
    </row>
    <row r="349" spans="4:12" x14ac:dyDescent="0.25">
      <c r="D349" s="4">
        <v>34.6</v>
      </c>
      <c r="E349" s="4">
        <v>54.692160000000001</v>
      </c>
      <c r="F349" s="4">
        <v>179.99700000000001</v>
      </c>
      <c r="G349" s="4">
        <v>2.0409263822474597</v>
      </c>
      <c r="H349" s="4">
        <v>2.3734507709287131E-4</v>
      </c>
      <c r="I349" s="4">
        <v>0.30142497086842474</v>
      </c>
      <c r="J349" s="4">
        <f t="shared" si="26"/>
        <v>19.272710070685335</v>
      </c>
      <c r="K349" s="20">
        <f t="shared" si="27"/>
        <v>2.057007112352538</v>
      </c>
      <c r="L349" s="4">
        <f t="shared" si="28"/>
        <v>1.6080730105078267E-2</v>
      </c>
    </row>
    <row r="350" spans="4:12" x14ac:dyDescent="0.25">
      <c r="D350" s="4">
        <v>34.700000000000003</v>
      </c>
      <c r="E350" s="4">
        <v>54.792160000000003</v>
      </c>
      <c r="F350" s="4">
        <v>179.99700000000001</v>
      </c>
      <c r="G350" s="4">
        <v>2.0410791019127315</v>
      </c>
      <c r="H350" s="4">
        <v>2.3777947177134007E-4</v>
      </c>
      <c r="I350" s="4">
        <v>0.30284904133098201</v>
      </c>
      <c r="J350" s="4">
        <f t="shared" si="26"/>
        <v>19.465097318902622</v>
      </c>
      <c r="K350" s="20">
        <f t="shared" si="27"/>
        <v>2.0571230970039456</v>
      </c>
      <c r="L350" s="4">
        <f t="shared" si="28"/>
        <v>1.6043995091214125E-2</v>
      </c>
    </row>
    <row r="351" spans="4:12" x14ac:dyDescent="0.25">
      <c r="D351" s="4">
        <v>34.799999999999997</v>
      </c>
      <c r="E351" s="4">
        <v>54.892159999999997</v>
      </c>
      <c r="F351" s="4">
        <v>179.99700000000001</v>
      </c>
      <c r="G351" s="4">
        <v>2.0412506500298866</v>
      </c>
      <c r="H351" s="4">
        <v>2.3820976671559701E-4</v>
      </c>
      <c r="I351" s="4">
        <v>0.30427571816160998</v>
      </c>
      <c r="J351" s="4">
        <f t="shared" si="26"/>
        <v>19.658243272168598</v>
      </c>
      <c r="K351" s="20">
        <f t="shared" si="27"/>
        <v>2.0572392939332564</v>
      </c>
      <c r="L351" s="4">
        <f t="shared" si="28"/>
        <v>1.5988643903369848E-2</v>
      </c>
    </row>
    <row r="352" spans="4:12" x14ac:dyDescent="0.25">
      <c r="D352" s="4">
        <v>34.9</v>
      </c>
      <c r="E352" s="4">
        <v>54.992159999999998</v>
      </c>
      <c r="F352" s="4">
        <v>179.99700000000001</v>
      </c>
      <c r="G352" s="4">
        <v>2.0414263822474599</v>
      </c>
      <c r="H352" s="4">
        <v>2.3863593680945966E-4</v>
      </c>
      <c r="I352" s="4">
        <v>0.30570497676190356</v>
      </c>
      <c r="J352" s="4">
        <f t="shared" si="26"/>
        <v>19.852148114009083</v>
      </c>
      <c r="K352" s="20">
        <f t="shared" si="27"/>
        <v>2.0573557011370323</v>
      </c>
      <c r="L352" s="4">
        <f t="shared" si="28"/>
        <v>1.5929318889572386E-2</v>
      </c>
    </row>
    <row r="353" spans="4:12" x14ac:dyDescent="0.25">
      <c r="D353" s="4">
        <v>35.000010000000003</v>
      </c>
      <c r="E353" s="4">
        <v>55.092170000000003</v>
      </c>
      <c r="F353" s="4">
        <v>179.99700000000001</v>
      </c>
      <c r="G353" s="4">
        <v>2.0415853780633593</v>
      </c>
      <c r="H353" s="4">
        <v>2.3905799917796122E-4</v>
      </c>
      <c r="I353" s="4">
        <v>0.30713693556432248</v>
      </c>
      <c r="J353" s="4">
        <f t="shared" si="26"/>
        <v>20.046831489874386</v>
      </c>
      <c r="K353" s="20">
        <f t="shared" si="27"/>
        <v>2.0574723282611074</v>
      </c>
      <c r="L353" s="4">
        <f t="shared" si="28"/>
        <v>1.5886950197748106E-2</v>
      </c>
    </row>
    <row r="354" spans="4:12" x14ac:dyDescent="0.25">
      <c r="D354" s="4">
        <v>35.1</v>
      </c>
      <c r="E354" s="4">
        <v>55.192160000000001</v>
      </c>
      <c r="F354" s="4">
        <v>179.99700000000001</v>
      </c>
      <c r="G354" s="4">
        <v>2.041717177226539</v>
      </c>
      <c r="H354" s="4">
        <v>2.3947580340776548E-4</v>
      </c>
      <c r="I354" s="4">
        <v>0.30857114012459069</v>
      </c>
      <c r="J354" s="4">
        <f t="shared" si="26"/>
        <v>20.242235071488885</v>
      </c>
      <c r="K354" s="20">
        <f t="shared" si="27"/>
        <v>2.0575891382928742</v>
      </c>
      <c r="L354" s="4">
        <f t="shared" si="28"/>
        <v>1.587196106633515E-2</v>
      </c>
    </row>
    <row r="355" spans="4:12" x14ac:dyDescent="0.25">
      <c r="D355" s="4">
        <v>35.200000000000003</v>
      </c>
      <c r="E355" s="4">
        <v>55.292160000000003</v>
      </c>
      <c r="F355" s="4">
        <v>179.99700000000001</v>
      </c>
      <c r="G355" s="4">
        <v>2.0418301479378362</v>
      </c>
      <c r="H355" s="4">
        <v>2.39889451117075E-4</v>
      </c>
      <c r="I355" s="4">
        <v>0.31000799494503728</v>
      </c>
      <c r="J355" s="4">
        <f t="shared" si="26"/>
        <v>20.438417428125462</v>
      </c>
      <c r="K355" s="20">
        <f t="shared" si="27"/>
        <v>2.0577061641773753</v>
      </c>
      <c r="L355" s="4">
        <f t="shared" si="28"/>
        <v>1.5876016239539048E-2</v>
      </c>
    </row>
    <row r="356" spans="4:12" x14ac:dyDescent="0.25">
      <c r="D356" s="4">
        <v>35.299999999999997</v>
      </c>
      <c r="E356" s="4">
        <v>55.392159999999997</v>
      </c>
      <c r="F356" s="4">
        <v>179.99700000000001</v>
      </c>
      <c r="G356" s="4">
        <v>2.0419347504482963</v>
      </c>
      <c r="H356" s="4">
        <v>2.4029887639132581E-4</v>
      </c>
      <c r="I356" s="4">
        <v>0.31144733165173966</v>
      </c>
      <c r="J356" s="4">
        <f t="shared" si="26"/>
        <v>20.63535915463715</v>
      </c>
      <c r="K356" s="20">
        <f t="shared" si="27"/>
        <v>2.0578233922012505</v>
      </c>
      <c r="L356" s="4">
        <f t="shared" si="28"/>
        <v>1.5888641752954236E-2</v>
      </c>
    </row>
    <row r="357" spans="4:12" x14ac:dyDescent="0.25">
      <c r="D357" s="4">
        <v>35.4</v>
      </c>
      <c r="E357" s="4">
        <v>55.492159999999998</v>
      </c>
      <c r="F357" s="4">
        <v>179.99700000000001</v>
      </c>
      <c r="G357" s="4">
        <v>2.042043537059175</v>
      </c>
      <c r="H357" s="4">
        <v>2.4070405557056673E-4</v>
      </c>
      <c r="I357" s="4">
        <v>0.31288912491008763</v>
      </c>
      <c r="J357" s="4">
        <f t="shared" si="26"/>
        <v>20.833060307431694</v>
      </c>
      <c r="K357" s="20">
        <f t="shared" si="27"/>
        <v>2.0579408203011007</v>
      </c>
      <c r="L357" s="4">
        <f t="shared" si="28"/>
        <v>1.5897283241925741E-2</v>
      </c>
    </row>
    <row r="358" spans="4:12" x14ac:dyDescent="0.25">
      <c r="D358" s="4">
        <v>35.500010000000003</v>
      </c>
      <c r="E358" s="4">
        <v>55.592170000000003</v>
      </c>
      <c r="F358" s="4">
        <v>179.99700000000001</v>
      </c>
      <c r="G358" s="4">
        <v>2.042106298565451</v>
      </c>
      <c r="H358" s="4">
        <v>2.4110500513906761E-4</v>
      </c>
      <c r="I358" s="4">
        <v>0.31433349366594443</v>
      </c>
      <c r="J358" s="4">
        <f t="shared" si="26"/>
        <v>21.03154078449964</v>
      </c>
      <c r="K358" s="20">
        <f t="shared" si="27"/>
        <v>2.0580584581645747</v>
      </c>
      <c r="L358" s="4">
        <f t="shared" si="28"/>
        <v>1.5952159599123661E-2</v>
      </c>
    </row>
    <row r="359" spans="4:12" x14ac:dyDescent="0.25">
      <c r="D359" s="4">
        <v>35.6</v>
      </c>
      <c r="E359" s="4">
        <v>55.692160000000001</v>
      </c>
      <c r="F359" s="4">
        <v>179.99700000000001</v>
      </c>
      <c r="G359" s="4">
        <v>2.0421502316198445</v>
      </c>
      <c r="H359" s="4">
        <v>2.4150158251097216E-4</v>
      </c>
      <c r="I359" s="4">
        <v>0.31577997903377575</v>
      </c>
      <c r="J359" s="4">
        <f t="shared" si="26"/>
        <v>21.230740987906955</v>
      </c>
      <c r="K359" s="20">
        <f t="shared" si="27"/>
        <v>2.058176268417343</v>
      </c>
      <c r="L359" s="4">
        <f t="shared" si="28"/>
        <v>1.6026036797498477E-2</v>
      </c>
    </row>
    <row r="360" spans="4:12" x14ac:dyDescent="0.25">
      <c r="D360" s="4">
        <v>35.700000000000003</v>
      </c>
      <c r="E360" s="4">
        <v>55.792160000000003</v>
      </c>
      <c r="F360" s="4">
        <v>179.9967</v>
      </c>
      <c r="G360" s="4">
        <v>2.0418259638374177</v>
      </c>
      <c r="H360" s="4">
        <v>2.4189080898720153E-4</v>
      </c>
      <c r="I360" s="4">
        <v>0.31722898852884163</v>
      </c>
      <c r="J360" s="4">
        <f t="shared" si="26"/>
        <v>21.430720498810189</v>
      </c>
      <c r="K360" s="20">
        <f t="shared" si="27"/>
        <v>2.0582942842498388</v>
      </c>
      <c r="L360" s="4">
        <f t="shared" si="28"/>
        <v>1.6468320412421189E-2</v>
      </c>
    </row>
    <row r="361" spans="4:12" x14ac:dyDescent="0.25">
      <c r="D361" s="4">
        <v>35.799999999999997</v>
      </c>
      <c r="E361" s="4">
        <v>55.892159999999997</v>
      </c>
      <c r="F361" s="4">
        <v>179.9967</v>
      </c>
      <c r="G361" s="4">
        <v>2.0418510684399283</v>
      </c>
      <c r="H361" s="4">
        <v>2.4227876341563958E-4</v>
      </c>
      <c r="I361" s="4">
        <v>0.31868033338276475</v>
      </c>
      <c r="J361" s="4">
        <f t="shared" si="26"/>
        <v>21.6314568467524</v>
      </c>
      <c r="K361" s="20">
        <f t="shared" si="27"/>
        <v>2.0584124902876577</v>
      </c>
      <c r="L361" s="4">
        <f t="shared" si="28"/>
        <v>1.6561421847729463E-2</v>
      </c>
    </row>
    <row r="362" spans="4:12" x14ac:dyDescent="0.25">
      <c r="D362" s="4">
        <v>35.9</v>
      </c>
      <c r="E362" s="4">
        <v>55.992159999999998</v>
      </c>
      <c r="F362" s="4">
        <v>179.9967</v>
      </c>
      <c r="G362" s="4">
        <v>2.0419242901972501</v>
      </c>
      <c r="H362" s="4">
        <v>2.4266235818907583E-4</v>
      </c>
      <c r="I362" s="4">
        <v>0.32013400596325858</v>
      </c>
      <c r="J362" s="4">
        <f t="shared" si="26"/>
        <v>21.832952493203472</v>
      </c>
      <c r="K362" s="20">
        <f t="shared" si="27"/>
        <v>2.0585308859091822</v>
      </c>
      <c r="L362" s="4">
        <f t="shared" si="28"/>
        <v>1.6606595711932126E-2</v>
      </c>
    </row>
    <row r="363" spans="4:12" x14ac:dyDescent="0.25">
      <c r="D363" s="4">
        <v>36.000010000000003</v>
      </c>
      <c r="E363" s="4">
        <v>56.092170000000003</v>
      </c>
      <c r="F363" s="4">
        <v>179.9967</v>
      </c>
      <c r="G363" s="4">
        <v>2.0420456291093845</v>
      </c>
      <c r="H363" s="4">
        <v>2.4304160917094144E-4</v>
      </c>
      <c r="I363" s="4">
        <v>0.32159012570980799</v>
      </c>
      <c r="J363" s="4">
        <f t="shared" si="26"/>
        <v>22.035227584985513</v>
      </c>
      <c r="K363" s="20">
        <f t="shared" si="27"/>
        <v>2.0586494808422642</v>
      </c>
      <c r="L363" s="4">
        <f t="shared" si="28"/>
        <v>1.6603851732879704E-2</v>
      </c>
    </row>
    <row r="364" spans="4:12" x14ac:dyDescent="0.25">
      <c r="D364" s="4">
        <v>36.1</v>
      </c>
      <c r="E364" s="4">
        <v>56.192160000000001</v>
      </c>
      <c r="F364" s="4">
        <v>179.9967</v>
      </c>
      <c r="G364" s="4">
        <v>2.0422192692767482</v>
      </c>
      <c r="H364" s="4">
        <v>2.4341638185505771E-4</v>
      </c>
      <c r="I364" s="4">
        <v>0.32304822953986811</v>
      </c>
      <c r="J364" s="4">
        <f t="shared" si="26"/>
        <v>22.238221251805832</v>
      </c>
      <c r="K364" s="20">
        <f t="shared" si="27"/>
        <v>2.058768237370745</v>
      </c>
      <c r="L364" s="4">
        <f t="shared" si="28"/>
        <v>1.6548968093996752E-2</v>
      </c>
    </row>
    <row r="365" spans="4:12" x14ac:dyDescent="0.25">
      <c r="D365" s="4">
        <v>36.200000000000003</v>
      </c>
      <c r="E365" s="4">
        <v>56.292160000000003</v>
      </c>
      <c r="F365" s="4">
        <v>179.9967</v>
      </c>
      <c r="G365" s="4">
        <v>2.0424033696951582</v>
      </c>
      <c r="H365" s="4">
        <v>2.4378676808964813E-4</v>
      </c>
      <c r="I365" s="4">
        <v>0.32450872783099849</v>
      </c>
      <c r="J365" s="4">
        <f t="shared" si="26"/>
        <v>22.441994082580415</v>
      </c>
      <c r="K365" s="20">
        <f t="shared" si="27"/>
        <v>2.0588871889181801</v>
      </c>
      <c r="L365" s="4">
        <f t="shared" si="28"/>
        <v>1.6483819223021889E-2</v>
      </c>
    </row>
    <row r="366" spans="4:12" x14ac:dyDescent="0.25">
      <c r="D366" s="4">
        <v>36.299999999999997</v>
      </c>
      <c r="E366" s="4">
        <v>56.392159999999997</v>
      </c>
      <c r="F366" s="4">
        <v>179.9967</v>
      </c>
      <c r="G366" s="4">
        <v>2.0426146667662883</v>
      </c>
      <c r="H366" s="4">
        <v>2.4415270935810722E-4</v>
      </c>
      <c r="I366" s="4">
        <v>0.32597144843953629</v>
      </c>
      <c r="J366" s="4">
        <f t="shared" si="26"/>
        <v>22.646525648429559</v>
      </c>
      <c r="K366" s="20">
        <f t="shared" si="27"/>
        <v>2.0590063214641798</v>
      </c>
      <c r="L366" s="4">
        <f t="shared" si="28"/>
        <v>1.63916546978915E-2</v>
      </c>
    </row>
    <row r="367" spans="4:12" x14ac:dyDescent="0.25">
      <c r="D367" s="4">
        <v>36.4</v>
      </c>
      <c r="E367" s="4">
        <v>56.492159999999998</v>
      </c>
      <c r="F367" s="4">
        <v>179.9967</v>
      </c>
      <c r="G367" s="4">
        <v>2.0427778466826059</v>
      </c>
      <c r="H367" s="4">
        <v>2.4451418514309886E-4</v>
      </c>
      <c r="I367" s="4">
        <v>0.32743636469568493</v>
      </c>
      <c r="J367" s="4">
        <f t="shared" si="26"/>
        <v>22.851815741198983</v>
      </c>
      <c r="K367" s="20">
        <f t="shared" si="27"/>
        <v>2.0591256328365999</v>
      </c>
      <c r="L367" s="4">
        <f t="shared" si="28"/>
        <v>1.6347786153994015E-2</v>
      </c>
    </row>
    <row r="368" spans="4:12" x14ac:dyDescent="0.25">
      <c r="D368" s="4">
        <v>36.500010000000003</v>
      </c>
      <c r="E368" s="4">
        <v>56.592170000000003</v>
      </c>
      <c r="F368" s="4">
        <v>179.9967</v>
      </c>
      <c r="G368" s="4">
        <v>2.0429368424985053</v>
      </c>
      <c r="H368" s="4">
        <v>2.4487121070490867E-4</v>
      </c>
      <c r="I368" s="4">
        <v>0.32890359651505469</v>
      </c>
      <c r="J368" s="4">
        <f t="shared" si="26"/>
        <v>23.057884753187857</v>
      </c>
      <c r="K368" s="20">
        <f t="shared" si="27"/>
        <v>2.0592451328020704</v>
      </c>
      <c r="L368" s="4">
        <f t="shared" si="28"/>
        <v>1.6308290303565176E-2</v>
      </c>
    </row>
    <row r="369" spans="4:12" x14ac:dyDescent="0.25">
      <c r="D369" s="4">
        <v>36.6</v>
      </c>
      <c r="E369" s="4">
        <v>56.692160000000001</v>
      </c>
      <c r="F369" s="4">
        <v>179.9967</v>
      </c>
      <c r="G369" s="4">
        <v>2.0431230349671248</v>
      </c>
      <c r="H369" s="4">
        <v>2.452236598434263E-4</v>
      </c>
      <c r="I369" s="4">
        <v>0.33037267685655769</v>
      </c>
      <c r="J369" s="4">
        <f t="shared" si="26"/>
        <v>23.264670538682367</v>
      </c>
      <c r="K369" s="20">
        <f t="shared" si="27"/>
        <v>2.0593647833220263</v>
      </c>
      <c r="L369" s="4">
        <f t="shared" si="28"/>
        <v>1.6241748354901553E-2</v>
      </c>
    </row>
    <row r="370" spans="4:12" x14ac:dyDescent="0.25">
      <c r="D370" s="4">
        <v>36.700000000000003</v>
      </c>
      <c r="E370" s="4">
        <v>56.792160000000003</v>
      </c>
      <c r="F370" s="4">
        <v>179.9967</v>
      </c>
      <c r="G370" s="4">
        <v>2.0433092274357438</v>
      </c>
      <c r="H370" s="4">
        <v>2.4557161938268309E-4</v>
      </c>
      <c r="I370" s="4">
        <v>0.33184401881561826</v>
      </c>
      <c r="J370" s="4">
        <f t="shared" si="26"/>
        <v>23.472234690947566</v>
      </c>
      <c r="K370" s="20">
        <f t="shared" si="27"/>
        <v>2.0594846180413815</v>
      </c>
      <c r="L370" s="4">
        <f t="shared" si="28"/>
        <v>1.6175390605637663E-2</v>
      </c>
    </row>
    <row r="371" spans="4:12" x14ac:dyDescent="0.25">
      <c r="D371" s="4">
        <v>36.799999999999997</v>
      </c>
      <c r="E371" s="4">
        <v>56.892159999999997</v>
      </c>
      <c r="F371" s="4">
        <v>179.9967</v>
      </c>
      <c r="G371" s="4">
        <v>2.0434786835026899</v>
      </c>
      <c r="H371" s="4">
        <v>2.4591503469063533E-4</v>
      </c>
      <c r="I371" s="4">
        <v>0.33331744853191425</v>
      </c>
      <c r="J371" s="4">
        <f t="shared" si="26"/>
        <v>23.680556264563471</v>
      </c>
      <c r="K371" s="20">
        <f t="shared" si="27"/>
        <v>2.0596046227999318</v>
      </c>
      <c r="L371" s="4">
        <f t="shared" si="28"/>
        <v>1.6125939297241931E-2</v>
      </c>
    </row>
    <row r="372" spans="4:12" x14ac:dyDescent="0.25">
      <c r="D372" s="4">
        <v>36.9</v>
      </c>
      <c r="E372" s="4">
        <v>56.992159999999998</v>
      </c>
      <c r="F372" s="4">
        <v>179.9967</v>
      </c>
      <c r="G372" s="4">
        <v>2.0437129931261206</v>
      </c>
      <c r="H372" s="4">
        <v>2.4625388692334465E-4</v>
      </c>
      <c r="I372" s="4">
        <v>0.33479293874005811</v>
      </c>
      <c r="J372" s="4">
        <f t="shared" si="26"/>
        <v>23.889634914291477</v>
      </c>
      <c r="K372" s="20">
        <f t="shared" si="27"/>
        <v>2.0597247953770244</v>
      </c>
      <c r="L372" s="4">
        <f t="shared" si="28"/>
        <v>1.6011802250903706E-2</v>
      </c>
    </row>
    <row r="373" spans="4:12" x14ac:dyDescent="0.25">
      <c r="D373" s="4">
        <v>37.000010000000003</v>
      </c>
      <c r="E373" s="4">
        <v>57.092170000000003</v>
      </c>
      <c r="F373" s="4">
        <v>179.9967</v>
      </c>
      <c r="G373" s="4">
        <v>2.0439891437537359</v>
      </c>
      <c r="H373" s="4">
        <v>2.4658819075368797E-4</v>
      </c>
      <c r="I373" s="4">
        <v>0.33627060981393042</v>
      </c>
      <c r="J373" s="4">
        <f t="shared" si="26"/>
        <v>24.099491274153706</v>
      </c>
      <c r="K373" s="20">
        <f t="shared" si="27"/>
        <v>2.0598451455766136</v>
      </c>
      <c r="L373" s="4">
        <f t="shared" si="28"/>
        <v>1.5856001822877719E-2</v>
      </c>
    </row>
    <row r="374" spans="4:12" x14ac:dyDescent="0.25">
      <c r="D374" s="4">
        <v>37.1</v>
      </c>
      <c r="E374" s="4">
        <v>57.192160000000001</v>
      </c>
      <c r="F374" s="4">
        <v>179.9967</v>
      </c>
      <c r="G374" s="4">
        <v>2.0442506500298863</v>
      </c>
      <c r="H374" s="4">
        <v>2.4691782849968962E-4</v>
      </c>
      <c r="I374" s="4">
        <v>0.3377499910055381</v>
      </c>
      <c r="J374" s="4">
        <f t="shared" si="26"/>
        <v>24.310061921915327</v>
      </c>
      <c r="K374" s="20">
        <f t="shared" si="27"/>
        <v>2.0599656350582221</v>
      </c>
      <c r="L374" s="4">
        <f t="shared" si="28"/>
        <v>1.5714985028335793E-2</v>
      </c>
    </row>
    <row r="375" spans="4:12" x14ac:dyDescent="0.25">
      <c r="D375" s="4">
        <v>37.200000000000003</v>
      </c>
      <c r="E375" s="4">
        <v>57.292160000000003</v>
      </c>
      <c r="F375" s="4">
        <v>179.9967</v>
      </c>
      <c r="G375" s="4">
        <v>2.0444807755528989</v>
      </c>
      <c r="H375" s="4">
        <v>2.472428818755125E-4</v>
      </c>
      <c r="I375" s="4">
        <v>0.33923149797653623</v>
      </c>
      <c r="J375" s="4">
        <f t="shared" si="26"/>
        <v>24.521409450210875</v>
      </c>
      <c r="K375" s="20">
        <f t="shared" si="27"/>
        <v>2.0600862976757726</v>
      </c>
      <c r="L375" s="4">
        <f t="shared" si="28"/>
        <v>1.5605522122873694E-2</v>
      </c>
    </row>
    <row r="376" spans="4:12" x14ac:dyDescent="0.25">
      <c r="D376" s="4">
        <v>37.299999999999997</v>
      </c>
      <c r="E376" s="4">
        <v>57.392159999999997</v>
      </c>
      <c r="F376" s="4">
        <v>179.9967</v>
      </c>
      <c r="G376" s="4">
        <v>2.0446941646742376</v>
      </c>
      <c r="H376" s="4">
        <v>2.4756330024429954E-4</v>
      </c>
      <c r="I376" s="4">
        <v>0.34071495526778922</v>
      </c>
      <c r="J376" s="4">
        <f t="shared" si="26"/>
        <v>24.733512394756154</v>
      </c>
      <c r="K376" s="20">
        <f t="shared" si="27"/>
        <v>2.0602071191388447</v>
      </c>
      <c r="L376" s="4">
        <f t="shared" si="28"/>
        <v>1.5512954464607098E-2</v>
      </c>
    </row>
    <row r="377" spans="4:12" x14ac:dyDescent="0.25">
      <c r="D377" s="4">
        <v>37.4</v>
      </c>
      <c r="E377" s="4">
        <v>57.492159999999998</v>
      </c>
      <c r="F377" s="4">
        <v>179.9967</v>
      </c>
      <c r="G377" s="4">
        <v>2.0449431186491331</v>
      </c>
      <c r="H377" s="4">
        <v>2.4787906649539237E-4</v>
      </c>
      <c r="I377" s="4">
        <v>0.34220033506925501</v>
      </c>
      <c r="J377" s="4">
        <f t="shared" si="26"/>
        <v>24.946370270293151</v>
      </c>
      <c r="K377" s="20">
        <f t="shared" si="27"/>
        <v>2.0603280971824249</v>
      </c>
      <c r="L377" s="4">
        <f t="shared" si="28"/>
        <v>1.5384978533291793E-2</v>
      </c>
    </row>
    <row r="378" spans="4:12" x14ac:dyDescent="0.25">
      <c r="D378" s="4">
        <v>37.500010000000003</v>
      </c>
      <c r="E378" s="4">
        <v>57.592170000000003</v>
      </c>
      <c r="F378" s="4">
        <v>179.9967</v>
      </c>
      <c r="G378" s="4">
        <v>2.0452171772265393</v>
      </c>
      <c r="H378" s="4">
        <v>2.4819019472763275E-4</v>
      </c>
      <c r="I378" s="4">
        <v>0.34368775819566733</v>
      </c>
      <c r="J378" s="4">
        <f t="shared" si="26"/>
        <v>25.160003948674721</v>
      </c>
      <c r="K378" s="20">
        <f t="shared" si="27"/>
        <v>2.0604492416463738</v>
      </c>
      <c r="L378" s="4">
        <f t="shared" si="28"/>
        <v>1.523206441983449E-2</v>
      </c>
    </row>
    <row r="379" spans="4:12" x14ac:dyDescent="0.25">
      <c r="D379" s="4">
        <v>37.6</v>
      </c>
      <c r="E379" s="4">
        <v>57.692160000000001</v>
      </c>
      <c r="F379" s="4">
        <v>179.99680000000001</v>
      </c>
      <c r="G379" s="4">
        <v>2.0455268006575014</v>
      </c>
      <c r="H379" s="4">
        <v>2.4849762912260403E-4</v>
      </c>
      <c r="I379" s="4">
        <v>0.34517675044991625</v>
      </c>
      <c r="J379" s="4">
        <f t="shared" si="26"/>
        <v>25.374348731297218</v>
      </c>
      <c r="K379" s="20">
        <f t="shared" si="27"/>
        <v>2.0605705139092976</v>
      </c>
      <c r="L379" s="4">
        <f t="shared" si="28"/>
        <v>1.5043713251796209E-2</v>
      </c>
    </row>
    <row r="380" spans="4:12" x14ac:dyDescent="0.25">
      <c r="D380" s="4">
        <v>37.700000000000003</v>
      </c>
      <c r="E380" s="4">
        <v>57.792160000000003</v>
      </c>
      <c r="F380" s="4">
        <v>180</v>
      </c>
      <c r="G380" s="4">
        <v>2.0461397713687983</v>
      </c>
      <c r="H380" s="4">
        <v>2.4883308636738065E-4</v>
      </c>
      <c r="I380" s="4">
        <v>0.34666773622465191</v>
      </c>
      <c r="J380" s="4">
        <f t="shared" si="26"/>
        <v>25.589469117095589</v>
      </c>
      <c r="K380" s="20">
        <f t="shared" si="27"/>
        <v>2.0606919485362232</v>
      </c>
      <c r="L380" s="4">
        <f t="shared" si="28"/>
        <v>1.4552177167424851E-2</v>
      </c>
    </row>
    <row r="381" spans="4:12" x14ac:dyDescent="0.25">
      <c r="D381" s="4">
        <v>37.799999999999997</v>
      </c>
      <c r="E381" s="4">
        <v>57.892159999999997</v>
      </c>
      <c r="F381" s="4">
        <v>180</v>
      </c>
      <c r="G381" s="4">
        <v>2.0465100642558274</v>
      </c>
      <c r="H381" s="4">
        <v>2.4913016284595327E-4</v>
      </c>
      <c r="I381" s="4">
        <v>0.34816073474285614</v>
      </c>
      <c r="J381" s="4">
        <f t="shared" si="26"/>
        <v>25.805371526474268</v>
      </c>
      <c r="K381" s="20">
        <f t="shared" si="27"/>
        <v>2.0608135470927822</v>
      </c>
      <c r="L381" s="4">
        <f t="shared" si="28"/>
        <v>1.4303482836954817E-2</v>
      </c>
    </row>
    <row r="382" spans="4:12" x14ac:dyDescent="0.25">
      <c r="D382" s="4">
        <v>37.9</v>
      </c>
      <c r="E382" s="4">
        <v>57.992159999999998</v>
      </c>
      <c r="F382" s="4">
        <v>180</v>
      </c>
      <c r="G382" s="4">
        <v>2.0468615286909739</v>
      </c>
      <c r="H382" s="4">
        <v>2.4942250500569054E-4</v>
      </c>
      <c r="I382" s="4">
        <v>0.34965551571993186</v>
      </c>
      <c r="J382" s="4">
        <f t="shared" si="26"/>
        <v>26.022026223879394</v>
      </c>
      <c r="K382" s="20">
        <f t="shared" si="27"/>
        <v>2.060935290823247</v>
      </c>
      <c r="L382" s="4">
        <f t="shared" si="28"/>
        <v>1.4073762132273071E-2</v>
      </c>
    </row>
    <row r="383" spans="4:12" x14ac:dyDescent="0.25">
      <c r="D383" s="4">
        <v>38.000010000000003</v>
      </c>
      <c r="E383" s="4">
        <v>58.092170000000003</v>
      </c>
      <c r="F383" s="4">
        <v>180</v>
      </c>
      <c r="G383" s="4">
        <v>2.0471523236700535</v>
      </c>
      <c r="H383" s="4">
        <v>2.4971012638166793E-4</v>
      </c>
      <c r="I383" s="4">
        <v>0.35115220040346906</v>
      </c>
      <c r="J383" s="4">
        <f t="shared" si="26"/>
        <v>26.23945431776643</v>
      </c>
      <c r="K383" s="20">
        <f t="shared" si="27"/>
        <v>2.0610571896027325</v>
      </c>
      <c r="L383" s="4">
        <f t="shared" si="28"/>
        <v>1.3904865932679034E-2</v>
      </c>
    </row>
    <row r="384" spans="4:12" x14ac:dyDescent="0.25">
      <c r="D384" s="4">
        <v>38.1</v>
      </c>
      <c r="E384" s="4">
        <v>58.192160000000001</v>
      </c>
      <c r="F384" s="4">
        <v>180</v>
      </c>
      <c r="G384" s="4">
        <v>2.0473970935445309</v>
      </c>
      <c r="H384" s="4">
        <v>2.4999292685455495E-4</v>
      </c>
      <c r="I384" s="4">
        <v>0.3526503113356832</v>
      </c>
      <c r="J384" s="4">
        <f t="shared" si="26"/>
        <v>26.457589825093329</v>
      </c>
      <c r="K384" s="20">
        <f t="shared" si="27"/>
        <v>2.0611792045442758</v>
      </c>
      <c r="L384" s="4">
        <f t="shared" si="28"/>
        <v>1.3782110999744912E-2</v>
      </c>
    </row>
    <row r="385" spans="4:12" x14ac:dyDescent="0.25">
      <c r="D385" s="4">
        <v>38.200000000000003</v>
      </c>
      <c r="E385" s="4">
        <v>58.292160000000003</v>
      </c>
      <c r="F385" s="4">
        <v>180</v>
      </c>
      <c r="G385" s="4">
        <v>2.0476083906156601</v>
      </c>
      <c r="H385" s="4">
        <v>2.502709777013239E-4</v>
      </c>
      <c r="I385" s="4">
        <v>0.35415026889681056</v>
      </c>
      <c r="J385" s="4">
        <f t="shared" si="26"/>
        <v>26.676497327893344</v>
      </c>
      <c r="K385" s="20">
        <f t="shared" si="27"/>
        <v>2.0613013698861091</v>
      </c>
      <c r="L385" s="4">
        <f t="shared" si="28"/>
        <v>1.3692979270448991E-2</v>
      </c>
    </row>
    <row r="386" spans="4:12" x14ac:dyDescent="0.25">
      <c r="D386" s="4">
        <v>38.299999999999997</v>
      </c>
      <c r="E386" s="4">
        <v>58.392159999999997</v>
      </c>
      <c r="F386" s="4">
        <v>180</v>
      </c>
      <c r="G386" s="4">
        <v>2.0478113194859531</v>
      </c>
      <c r="H386" s="4">
        <v>2.505442365473266E-4</v>
      </c>
      <c r="I386" s="4">
        <v>0.35565189476301839</v>
      </c>
      <c r="J386" s="4">
        <f t="shared" si="26"/>
        <v>26.896154316065136</v>
      </c>
      <c r="K386" s="20">
        <f t="shared" si="27"/>
        <v>2.0614236711044938</v>
      </c>
      <c r="L386" s="4">
        <f t="shared" si="28"/>
        <v>1.3612351618540686E-2</v>
      </c>
    </row>
    <row r="387" spans="4:12" x14ac:dyDescent="0.25">
      <c r="D387" s="4">
        <v>38.4</v>
      </c>
      <c r="E387" s="4">
        <v>58.492159999999998</v>
      </c>
      <c r="F387" s="4">
        <v>180</v>
      </c>
      <c r="G387" s="4">
        <v>2.0480079722056184</v>
      </c>
      <c r="H387" s="4">
        <v>2.508126898929764E-4</v>
      </c>
      <c r="I387" s="4">
        <v>0.35715516018230237</v>
      </c>
      <c r="J387" s="4">
        <f t="shared" si="26"/>
        <v>27.116560016064</v>
      </c>
      <c r="K387" s="20">
        <f t="shared" si="27"/>
        <v>2.061546105857698</v>
      </c>
      <c r="L387" s="4">
        <f t="shared" si="28"/>
        <v>1.3538133652079676E-2</v>
      </c>
    </row>
    <row r="388" spans="4:12" x14ac:dyDescent="0.25">
      <c r="D388" s="4">
        <v>38.500010000000003</v>
      </c>
      <c r="E388" s="4">
        <v>58.592170000000003</v>
      </c>
      <c r="F388" s="4">
        <v>180</v>
      </c>
      <c r="G388" s="4">
        <v>2.0481899805738197</v>
      </c>
      <c r="H388" s="4">
        <v>2.5107635071848982E-4</v>
      </c>
      <c r="I388" s="4">
        <v>0.35866018680927425</v>
      </c>
      <c r="J388" s="4">
        <f t="shared" ref="J388:J451" si="29">$B$2+($B$3-$B$2)*$B$4*I388/(1-(1-$B$4)*I388)</f>
        <v>27.337735766035443</v>
      </c>
      <c r="K388" s="20">
        <f t="shared" ref="K388:K451" si="30">$B$19+$B$20*I388+$B$21*F388+($B$22+$B$23*F388-$B$19-$B$20*I388-$B$21*F388)/(1+EXP($B$24*(F388-J388-$B$25-$B$26*F388)))</f>
        <v>2.0616686840539868</v>
      </c>
      <c r="L388" s="4">
        <f t="shared" si="28"/>
        <v>1.3478703480167109E-2</v>
      </c>
    </row>
    <row r="389" spans="4:12" x14ac:dyDescent="0.25">
      <c r="D389" s="4">
        <v>38.6</v>
      </c>
      <c r="E389" s="4">
        <v>58.692160000000001</v>
      </c>
      <c r="F389" s="4">
        <v>180</v>
      </c>
      <c r="G389" s="4">
        <v>2.0484054617453675</v>
      </c>
      <c r="H389" s="4">
        <v>2.5133512794369155E-4</v>
      </c>
      <c r="I389" s="4">
        <v>0.36016649426777475</v>
      </c>
      <c r="J389" s="4">
        <f t="shared" si="29"/>
        <v>27.559614310380326</v>
      </c>
      <c r="K389" s="20">
        <f t="shared" si="30"/>
        <v>2.0617913665687078</v>
      </c>
      <c r="L389" s="4">
        <f t="shared" si="28"/>
        <v>1.3385904823340233E-2</v>
      </c>
    </row>
    <row r="390" spans="4:12" x14ac:dyDescent="0.25">
      <c r="D390" s="4">
        <v>38.700000000000003</v>
      </c>
      <c r="E390" s="4">
        <v>58.792160000000003</v>
      </c>
      <c r="F390" s="4">
        <v>180</v>
      </c>
      <c r="G390" s="4">
        <v>2.0486460475194259</v>
      </c>
      <c r="H390" s="4">
        <v>2.5158908751329921E-4</v>
      </c>
      <c r="I390" s="4">
        <v>0.36167450503543691</v>
      </c>
      <c r="J390" s="4">
        <f t="shared" si="29"/>
        <v>27.78226121082136</v>
      </c>
      <c r="K390" s="20">
        <f t="shared" si="30"/>
        <v>2.0619141878109177</v>
      </c>
      <c r="L390" s="4">
        <f t="shared" si="28"/>
        <v>1.3268140291491815E-2</v>
      </c>
    </row>
    <row r="391" spans="4:12" x14ac:dyDescent="0.25">
      <c r="D391" s="4">
        <v>38.799999999999997</v>
      </c>
      <c r="E391" s="4">
        <v>58.892159999999997</v>
      </c>
      <c r="F391" s="4">
        <v>180</v>
      </c>
      <c r="G391" s="4">
        <v>2.0489263822474597</v>
      </c>
      <c r="H391" s="4">
        <v>2.5183819131387061E-4</v>
      </c>
      <c r="I391" s="4">
        <v>0.36318403956051665</v>
      </c>
      <c r="J391" s="4">
        <f t="shared" si="29"/>
        <v>28.005653434714304</v>
      </c>
      <c r="K391" s="20">
        <f t="shared" si="30"/>
        <v>2.0620371331568697</v>
      </c>
      <c r="L391" s="4">
        <f t="shared" si="28"/>
        <v>1.3110750909409941E-2</v>
      </c>
    </row>
    <row r="392" spans="4:12" x14ac:dyDescent="0.25">
      <c r="D392" s="4">
        <v>38.9</v>
      </c>
      <c r="E392" s="4">
        <v>58.992159999999998</v>
      </c>
      <c r="F392" s="4">
        <v>180</v>
      </c>
      <c r="G392" s="4">
        <v>2.049143955469217</v>
      </c>
      <c r="H392" s="4">
        <v>2.5208242771756849E-4</v>
      </c>
      <c r="I392" s="4">
        <v>0.36469506870839991</v>
      </c>
      <c r="J392" s="4">
        <f t="shared" si="29"/>
        <v>28.229790060997423</v>
      </c>
      <c r="K392" s="20">
        <f t="shared" si="30"/>
        <v>2.0621602002336692</v>
      </c>
      <c r="L392" s="4">
        <f t="shared" si="28"/>
        <v>1.3016244764452178E-2</v>
      </c>
    </row>
    <row r="393" spans="4:12" x14ac:dyDescent="0.25">
      <c r="D393" s="4">
        <v>39.000010000000003</v>
      </c>
      <c r="E393" s="4">
        <v>59.092170000000003</v>
      </c>
      <c r="F393" s="4">
        <v>180</v>
      </c>
      <c r="G393" s="4">
        <v>2.0492987671846983</v>
      </c>
      <c r="H393" s="4">
        <v>2.5232180915497437E-4</v>
      </c>
      <c r="I393" s="4">
        <v>0.36620771452416201</v>
      </c>
      <c r="J393" s="4">
        <f t="shared" si="29"/>
        <v>28.454692653250618</v>
      </c>
      <c r="K393" s="20">
        <f t="shared" si="30"/>
        <v>2.0622833989813834</v>
      </c>
      <c r="L393" s="4">
        <f t="shared" si="28"/>
        <v>1.2984631796685075E-2</v>
      </c>
    </row>
    <row r="394" spans="4:12" x14ac:dyDescent="0.25">
      <c r="D394" s="4">
        <v>39.1</v>
      </c>
      <c r="E394" s="4">
        <v>59.192160000000001</v>
      </c>
      <c r="F394" s="4">
        <v>180</v>
      </c>
      <c r="G394" s="4">
        <v>2.0494452106993424</v>
      </c>
      <c r="H394" s="4">
        <v>2.5255625371535208E-4</v>
      </c>
      <c r="I394" s="4">
        <v>0.36772149398600634</v>
      </c>
      <c r="J394" s="4">
        <f t="shared" si="29"/>
        <v>28.68029268744381</v>
      </c>
      <c r="K394" s="20">
        <f t="shared" si="30"/>
        <v>2.0624066900598841</v>
      </c>
      <c r="L394" s="4">
        <f t="shared" si="28"/>
        <v>1.2961479360541706E-2</v>
      </c>
    </row>
    <row r="395" spans="4:12" x14ac:dyDescent="0.25">
      <c r="D395" s="4">
        <v>39.200000000000003</v>
      </c>
      <c r="E395" s="4">
        <v>59.292160000000003</v>
      </c>
      <c r="F395" s="4">
        <v>180</v>
      </c>
      <c r="G395" s="4">
        <v>2.0495874701135683</v>
      </c>
      <c r="H395" s="4">
        <v>2.5278582195004047E-4</v>
      </c>
      <c r="I395" s="4">
        <v>0.3692368315082985</v>
      </c>
      <c r="J395" s="4">
        <f t="shared" si="29"/>
        <v>28.906656696675256</v>
      </c>
      <c r="K395" s="20">
        <f t="shared" si="30"/>
        <v>2.0625301080359666</v>
      </c>
      <c r="L395" s="4">
        <f t="shared" si="28"/>
        <v>1.2942637922398248E-2</v>
      </c>
    </row>
    <row r="396" spans="4:12" x14ac:dyDescent="0.25">
      <c r="D396" s="4">
        <v>39.299999999999997</v>
      </c>
      <c r="E396" s="4">
        <v>59.392159999999997</v>
      </c>
      <c r="F396" s="4">
        <v>180</v>
      </c>
      <c r="G396" s="4">
        <v>2.0497276374775848</v>
      </c>
      <c r="H396" s="4">
        <v>2.530104800707244E-4</v>
      </c>
      <c r="I396" s="4">
        <v>0.37075354643999864</v>
      </c>
      <c r="J396" s="4">
        <f t="shared" si="29"/>
        <v>29.133761125827064</v>
      </c>
      <c r="K396" s="20">
        <f t="shared" si="30"/>
        <v>2.0626536381963505</v>
      </c>
      <c r="L396" s="4">
        <f t="shared" si="28"/>
        <v>1.2926000718765707E-2</v>
      </c>
    </row>
    <row r="397" spans="4:12" x14ac:dyDescent="0.25">
      <c r="D397" s="4">
        <v>39.4</v>
      </c>
      <c r="E397" s="4">
        <v>59.492159999999998</v>
      </c>
      <c r="F397" s="4">
        <v>180</v>
      </c>
      <c r="G397" s="4">
        <v>2.0498071353855347</v>
      </c>
      <c r="H397" s="4">
        <v>2.5323021835204506E-4</v>
      </c>
      <c r="I397" s="4">
        <v>0.37227160932042302</v>
      </c>
      <c r="J397" s="4">
        <f t="shared" si="29"/>
        <v>29.36160490436216</v>
      </c>
      <c r="K397" s="20">
        <f t="shared" si="30"/>
        <v>2.062777278141585</v>
      </c>
      <c r="L397" s="4">
        <f t="shared" si="28"/>
        <v>1.297014275605024E-2</v>
      </c>
    </row>
    <row r="398" spans="4:12" x14ac:dyDescent="0.25">
      <c r="D398" s="4">
        <v>39.500010000000003</v>
      </c>
      <c r="E398" s="4">
        <v>59.592170000000003</v>
      </c>
      <c r="F398" s="4">
        <v>180</v>
      </c>
      <c r="G398" s="4">
        <v>2.0499326583980872</v>
      </c>
      <c r="H398" s="4">
        <v>2.5344504867719382E-4</v>
      </c>
      <c r="I398" s="4">
        <v>0.37379114256866636</v>
      </c>
      <c r="J398" s="4">
        <f t="shared" si="29"/>
        <v>29.590209816937438</v>
      </c>
      <c r="K398" s="20">
        <f t="shared" si="30"/>
        <v>2.0629010378421988</v>
      </c>
      <c r="L398" s="4">
        <f t="shared" ref="L398:L461" si="31">ABS(G398-K398)</f>
        <v>1.2968379444111555E-2</v>
      </c>
    </row>
    <row r="399" spans="4:12" x14ac:dyDescent="0.25">
      <c r="D399" s="4">
        <v>39.6</v>
      </c>
      <c r="E399" s="4">
        <v>59.692160000000001</v>
      </c>
      <c r="F399" s="4">
        <v>180</v>
      </c>
      <c r="G399" s="4">
        <v>2.0500393529587564</v>
      </c>
      <c r="H399" s="4">
        <v>2.5365489841329452E-4</v>
      </c>
      <c r="I399" s="4">
        <v>0.37531166079370026</v>
      </c>
      <c r="J399" s="4">
        <f t="shared" si="29"/>
        <v>29.819506076607396</v>
      </c>
      <c r="K399" s="20">
        <f t="shared" si="30"/>
        <v>2.0630248777651001</v>
      </c>
      <c r="L399" s="4">
        <f t="shared" si="31"/>
        <v>1.298552480634374E-2</v>
      </c>
    </row>
    <row r="400" spans="4:12" x14ac:dyDescent="0.25">
      <c r="D400" s="4">
        <v>39.700000000000003</v>
      </c>
      <c r="E400" s="4">
        <v>59.792160000000003</v>
      </c>
      <c r="F400" s="4">
        <v>179.999</v>
      </c>
      <c r="G400" s="4">
        <v>2.0498175956365805</v>
      </c>
      <c r="H400" s="4">
        <v>2.5384906421240444E-4</v>
      </c>
      <c r="I400" s="4">
        <v>0.37683359018418006</v>
      </c>
      <c r="J400" s="4">
        <f t="shared" si="29"/>
        <v>30.049561178691718</v>
      </c>
      <c r="K400" s="20">
        <f t="shared" si="30"/>
        <v>2.0631488326215925</v>
      </c>
      <c r="L400" s="4">
        <f t="shared" si="31"/>
        <v>1.333123698501204E-2</v>
      </c>
    </row>
    <row r="401" spans="4:12" x14ac:dyDescent="0.25">
      <c r="D401" s="4">
        <v>39.799999999999997</v>
      </c>
      <c r="E401" s="4">
        <v>59.892159999999997</v>
      </c>
      <c r="F401" s="4">
        <v>179.999</v>
      </c>
      <c r="G401" s="4">
        <v>2.049880357142857</v>
      </c>
      <c r="H401" s="4">
        <v>2.5404901672428283E-4</v>
      </c>
      <c r="I401" s="4">
        <v>0.37835668456945437</v>
      </c>
      <c r="J401" s="4">
        <f t="shared" si="29"/>
        <v>30.280341253897923</v>
      </c>
      <c r="K401" s="20">
        <f t="shared" si="30"/>
        <v>2.0632728823620945</v>
      </c>
      <c r="L401" s="4">
        <f t="shared" si="31"/>
        <v>1.3392525219237505E-2</v>
      </c>
    </row>
    <row r="402" spans="4:12" x14ac:dyDescent="0.25">
      <c r="D402" s="4">
        <v>39.9</v>
      </c>
      <c r="E402" s="4">
        <v>59.992159999999998</v>
      </c>
      <c r="F402" s="4">
        <v>179.999</v>
      </c>
      <c r="G402" s="4">
        <v>2.0498636207411836</v>
      </c>
      <c r="H402" s="4">
        <v>2.5424400716958268E-4</v>
      </c>
      <c r="I402" s="4">
        <v>0.37988097866980008</v>
      </c>
      <c r="J402" s="4">
        <f t="shared" si="29"/>
        <v>30.511854810763019</v>
      </c>
      <c r="K402" s="20">
        <f t="shared" si="30"/>
        <v>2.0633970298144289</v>
      </c>
      <c r="L402" s="4">
        <f t="shared" si="31"/>
        <v>1.3533409073245295E-2</v>
      </c>
    </row>
    <row r="403" spans="4:12" x14ac:dyDescent="0.25">
      <c r="D403" s="4">
        <v>40.000010000000003</v>
      </c>
      <c r="E403" s="4">
        <v>60.092170000000003</v>
      </c>
      <c r="F403" s="4">
        <v>179.999</v>
      </c>
      <c r="G403" s="4">
        <v>2.0497862148834427</v>
      </c>
      <c r="H403" s="4">
        <v>2.5443404688300935E-4</v>
      </c>
      <c r="I403" s="4">
        <v>0.38140659525922194</v>
      </c>
      <c r="J403" s="4">
        <f t="shared" si="29"/>
        <v>30.744123849737335</v>
      </c>
      <c r="K403" s="20">
        <f t="shared" si="30"/>
        <v>2.0635212849780307</v>
      </c>
      <c r="L403" s="4">
        <f t="shared" si="31"/>
        <v>1.3735070094587964E-2</v>
      </c>
    </row>
    <row r="404" spans="4:12" x14ac:dyDescent="0.25">
      <c r="D404" s="4">
        <v>40.1</v>
      </c>
      <c r="E404" s="4">
        <v>60.192160000000001</v>
      </c>
      <c r="F404" s="4">
        <v>179.999</v>
      </c>
      <c r="G404" s="4">
        <v>2.049656507770472</v>
      </c>
      <c r="H404" s="4">
        <v>2.546190726015001E-4</v>
      </c>
      <c r="I404" s="4">
        <v>0.38293304688009183</v>
      </c>
      <c r="J404" s="4">
        <f t="shared" si="29"/>
        <v>30.977077331040348</v>
      </c>
      <c r="K404" s="20">
        <f t="shared" si="30"/>
        <v>2.0636456081514911</v>
      </c>
      <c r="L404" s="4">
        <f t="shared" si="31"/>
        <v>1.3989100381019082E-2</v>
      </c>
    </row>
    <row r="405" spans="4:12" x14ac:dyDescent="0.25">
      <c r="D405" s="4">
        <v>40.200000000000003</v>
      </c>
      <c r="E405" s="4">
        <v>60.292160000000003</v>
      </c>
      <c r="F405" s="4">
        <v>179.999</v>
      </c>
      <c r="G405" s="4">
        <v>2.0495393529587567</v>
      </c>
      <c r="H405" s="4">
        <v>2.5479913392837474E-4</v>
      </c>
      <c r="I405" s="4">
        <v>0.38446076131570084</v>
      </c>
      <c r="J405" s="4">
        <f t="shared" si="29"/>
        <v>31.210783699407145</v>
      </c>
      <c r="K405" s="20">
        <f t="shared" si="30"/>
        <v>2.0637700341759913</v>
      </c>
      <c r="L405" s="4">
        <f t="shared" si="31"/>
        <v>1.4230681217234586E-2</v>
      </c>
    </row>
    <row r="406" spans="4:12" x14ac:dyDescent="0.25">
      <c r="D406" s="4">
        <v>40.299999999999997</v>
      </c>
      <c r="E406" s="4">
        <v>60.392159999999997</v>
      </c>
      <c r="F406" s="4">
        <v>179.999</v>
      </c>
      <c r="G406" s="4">
        <v>2.0495058801554094</v>
      </c>
      <c r="H406" s="4">
        <v>2.5497420586968901E-4</v>
      </c>
      <c r="I406" s="4">
        <v>0.38598955611927099</v>
      </c>
      <c r="J406" s="4">
        <f t="shared" si="29"/>
        <v>31.445218358772493</v>
      </c>
      <c r="K406" s="20">
        <f t="shared" si="30"/>
        <v>2.0638945481919952</v>
      </c>
      <c r="L406" s="4">
        <f t="shared" si="31"/>
        <v>1.4388668036585894E-2</v>
      </c>
    </row>
    <row r="407" spans="4:12" x14ac:dyDescent="0.25">
      <c r="D407" s="4">
        <v>40.4</v>
      </c>
      <c r="E407" s="4">
        <v>60.492159999999998</v>
      </c>
      <c r="F407" s="4">
        <v>179.999</v>
      </c>
      <c r="G407" s="4">
        <v>2.0495728257621035</v>
      </c>
      <c r="H407" s="4">
        <v>2.5514428256680048E-4</v>
      </c>
      <c r="I407" s="4">
        <v>0.38751940135448915</v>
      </c>
      <c r="J407" s="4">
        <f t="shared" si="29"/>
        <v>31.680379935094571</v>
      </c>
      <c r="K407" s="20">
        <f t="shared" si="30"/>
        <v>2.0640191477613139</v>
      </c>
      <c r="L407" s="4">
        <f t="shared" si="31"/>
        <v>1.4446321999210365E-2</v>
      </c>
    </row>
    <row r="408" spans="4:12" x14ac:dyDescent="0.25">
      <c r="D408" s="4">
        <v>40.500010000000003</v>
      </c>
      <c r="E408" s="4">
        <v>60.592170000000003</v>
      </c>
      <c r="F408" s="4">
        <v>179.999</v>
      </c>
      <c r="G408" s="4">
        <v>2.0496857964734008</v>
      </c>
      <c r="H408" s="4">
        <v>2.5530937480222247E-4</v>
      </c>
      <c r="I408" s="4">
        <v>0.38905042013645957</v>
      </c>
      <c r="J408" s="4">
        <f t="shared" si="29"/>
        <v>31.91629064091363</v>
      </c>
      <c r="K408" s="20">
        <f t="shared" si="30"/>
        <v>2.0641438429111636</v>
      </c>
      <c r="L408" s="4">
        <f t="shared" si="31"/>
        <v>1.4458046437762828E-2</v>
      </c>
    </row>
    <row r="409" spans="4:12" x14ac:dyDescent="0.25">
      <c r="D409" s="4">
        <v>40.6</v>
      </c>
      <c r="E409" s="4">
        <v>60.692160000000001</v>
      </c>
      <c r="F409" s="4">
        <v>179.999</v>
      </c>
      <c r="G409" s="4">
        <v>2.0497841228332336</v>
      </c>
      <c r="H409" s="4">
        <v>2.5546942873941379E-4</v>
      </c>
      <c r="I409" s="4">
        <v>0.39058212319964802</v>
      </c>
      <c r="J409" s="4">
        <f t="shared" si="29"/>
        <v>32.152878188960436</v>
      </c>
      <c r="K409" s="20">
        <f t="shared" si="30"/>
        <v>2.0642685937928893</v>
      </c>
      <c r="L409" s="4">
        <f t="shared" si="31"/>
        <v>1.448447095965566E-2</v>
      </c>
    </row>
    <row r="410" spans="4:12" x14ac:dyDescent="0.25">
      <c r="D410" s="4">
        <v>40.700000000000003</v>
      </c>
      <c r="E410" s="4">
        <v>60.792160000000003</v>
      </c>
      <c r="F410" s="4">
        <v>179.999</v>
      </c>
      <c r="G410" s="4">
        <v>2.0498343320382544</v>
      </c>
      <c r="H410" s="4">
        <v>2.5562448844411358E-4</v>
      </c>
      <c r="I410" s="4">
        <v>0.3921149397720845</v>
      </c>
      <c r="J410" s="4">
        <f t="shared" si="29"/>
        <v>32.390211965297155</v>
      </c>
      <c r="K410" s="20">
        <f t="shared" si="30"/>
        <v>2.0643934353653393</v>
      </c>
      <c r="L410" s="4">
        <f t="shared" si="31"/>
        <v>1.4559103327084877E-2</v>
      </c>
    </row>
    <row r="411" spans="4:12" x14ac:dyDescent="0.25">
      <c r="D411" s="4">
        <v>40.799999999999997</v>
      </c>
      <c r="E411" s="4">
        <v>60.892159999999997</v>
      </c>
      <c r="F411" s="4">
        <v>179.999</v>
      </c>
      <c r="G411" s="4">
        <v>2.049777846682606</v>
      </c>
      <c r="H411" s="4">
        <v>2.5577453336292572E-4</v>
      </c>
      <c r="I411" s="4">
        <v>0.39364868670274911</v>
      </c>
      <c r="J411" s="4">
        <f t="shared" si="29"/>
        <v>32.628266855627423</v>
      </c>
      <c r="K411" s="20">
        <f t="shared" si="30"/>
        <v>2.0645183527116209</v>
      </c>
      <c r="L411" s="4">
        <f t="shared" si="31"/>
        <v>1.4740506029014888E-2</v>
      </c>
    </row>
    <row r="412" spans="4:12" x14ac:dyDescent="0.25">
      <c r="D412" s="4">
        <v>40.9</v>
      </c>
      <c r="E412" s="4">
        <v>60.992159999999998</v>
      </c>
      <c r="F412" s="4">
        <v>179.999</v>
      </c>
      <c r="G412" s="4">
        <v>2.0496062985654513</v>
      </c>
      <c r="H412" s="4">
        <v>2.5591955958426685E-4</v>
      </c>
      <c r="I412" s="4">
        <v>0.3951833339029267</v>
      </c>
      <c r="J412" s="4">
        <f t="shared" si="29"/>
        <v>32.867041332328448</v>
      </c>
      <c r="K412" s="20">
        <f t="shared" si="30"/>
        <v>2.0646433433811318</v>
      </c>
      <c r="L412" s="4">
        <f t="shared" si="31"/>
        <v>1.5037044815680467E-2</v>
      </c>
    </row>
    <row r="413" spans="4:12" x14ac:dyDescent="0.25">
      <c r="D413" s="4">
        <v>41.000010000000003</v>
      </c>
      <c r="E413" s="4">
        <v>61.092170000000003</v>
      </c>
      <c r="F413" s="4">
        <v>179.999</v>
      </c>
      <c r="G413" s="4">
        <v>2.0493950014943212</v>
      </c>
      <c r="H413" s="4">
        <v>2.5605957733146442E-4</v>
      </c>
      <c r="I413" s="4">
        <v>0.39671900481216815</v>
      </c>
      <c r="J413" s="4">
        <f t="shared" si="29"/>
        <v>33.106557815425063</v>
      </c>
      <c r="K413" s="20">
        <f t="shared" si="30"/>
        <v>2.0647684174275134</v>
      </c>
      <c r="L413" s="4">
        <f t="shared" si="31"/>
        <v>1.5373415933192192E-2</v>
      </c>
    </row>
    <row r="414" spans="4:12" x14ac:dyDescent="0.25">
      <c r="D414" s="4">
        <v>41.1</v>
      </c>
      <c r="E414" s="4">
        <v>61.192160000000001</v>
      </c>
      <c r="F414" s="4">
        <v>179.999</v>
      </c>
      <c r="G414" s="4">
        <v>2.0491962567244468</v>
      </c>
      <c r="H414" s="4">
        <v>2.5619454223576899E-4</v>
      </c>
      <c r="I414" s="4">
        <v>0.39825520864041053</v>
      </c>
      <c r="J414" s="4">
        <f t="shared" si="29"/>
        <v>33.346742779997641</v>
      </c>
      <c r="K414" s="20">
        <f t="shared" si="30"/>
        <v>2.0648935348779447</v>
      </c>
      <c r="L414" s="4">
        <f t="shared" si="31"/>
        <v>1.5697278153497862E-2</v>
      </c>
    </row>
    <row r="415" spans="4:12" x14ac:dyDescent="0.25">
      <c r="D415" s="4">
        <v>41.2</v>
      </c>
      <c r="E415" s="4">
        <v>61.292160000000003</v>
      </c>
      <c r="F415" s="4">
        <v>179.999</v>
      </c>
      <c r="G415" s="4">
        <v>2.0490665496114762</v>
      </c>
      <c r="H415" s="4">
        <v>2.5632449279024095E-4</v>
      </c>
      <c r="I415" s="4">
        <v>0.39979237589382516</v>
      </c>
      <c r="J415" s="4">
        <f t="shared" si="29"/>
        <v>33.587666541767362</v>
      </c>
      <c r="K415" s="20">
        <f t="shared" si="30"/>
        <v>2.0650187307953729</v>
      </c>
      <c r="L415" s="4">
        <f t="shared" si="31"/>
        <v>1.5952181183896741E-2</v>
      </c>
    </row>
    <row r="416" spans="4:12" x14ac:dyDescent="0.25">
      <c r="D416" s="4">
        <v>41.3</v>
      </c>
      <c r="E416" s="4">
        <v>61.392159999999997</v>
      </c>
      <c r="F416" s="4">
        <v>179.999</v>
      </c>
      <c r="G416" s="4">
        <v>2.0490079722056187</v>
      </c>
      <c r="H416" s="4">
        <v>2.5644941289520187E-4</v>
      </c>
      <c r="I416" s="4">
        <v>0.40133032285056652</v>
      </c>
      <c r="J416" s="4">
        <f t="shared" si="29"/>
        <v>33.829303470983341</v>
      </c>
      <c r="K416" s="20">
        <f t="shared" si="30"/>
        <v>2.0651439902164133</v>
      </c>
      <c r="L416" s="4">
        <f t="shared" si="31"/>
        <v>1.6136018010794562E-2</v>
      </c>
    </row>
    <row r="417" spans="4:12" x14ac:dyDescent="0.25">
      <c r="D417" s="4">
        <v>41.4</v>
      </c>
      <c r="E417" s="4">
        <v>61.492159999999998</v>
      </c>
      <c r="F417" s="4">
        <v>179.999</v>
      </c>
      <c r="G417" s="4">
        <v>2.0490456291093841</v>
      </c>
      <c r="H417" s="4">
        <v>2.5656930058524859E-4</v>
      </c>
      <c r="I417" s="4">
        <v>0.40286901932793778</v>
      </c>
      <c r="J417" s="4">
        <f t="shared" si="29"/>
        <v>34.071651885688226</v>
      </c>
      <c r="K417" s="20">
        <f t="shared" si="30"/>
        <v>2.0652693106828099</v>
      </c>
      <c r="L417" s="4">
        <f t="shared" si="31"/>
        <v>1.6223681573425797E-2</v>
      </c>
    </row>
    <row r="418" spans="4:12" x14ac:dyDescent="0.25">
      <c r="D418" s="4">
        <v>41.500010000000003</v>
      </c>
      <c r="E418" s="4">
        <v>61.592170000000003</v>
      </c>
      <c r="F418" s="4">
        <v>179.999</v>
      </c>
      <c r="G418" s="4">
        <v>2.0490037881052001</v>
      </c>
      <c r="H418" s="4">
        <v>2.5668416551446544E-4</v>
      </c>
      <c r="I418" s="4">
        <v>0.40440858907302968</v>
      </c>
      <c r="J418" s="4">
        <f t="shared" si="29"/>
        <v>34.314734408722053</v>
      </c>
      <c r="K418" s="20">
        <f t="shared" si="30"/>
        <v>2.0653947022732524</v>
      </c>
      <c r="L418" s="4">
        <f t="shared" si="31"/>
        <v>1.6390914168052273E-2</v>
      </c>
    </row>
    <row r="419" spans="4:12" x14ac:dyDescent="0.25">
      <c r="D419" s="4">
        <v>41.6</v>
      </c>
      <c r="E419" s="4">
        <v>61.692160000000001</v>
      </c>
      <c r="F419" s="4">
        <v>179.9991</v>
      </c>
      <c r="G419" s="4">
        <v>2.048959855050807</v>
      </c>
      <c r="H419" s="4">
        <v>2.5679506110917662E-4</v>
      </c>
      <c r="I419" s="4">
        <v>0.40594854005561715</v>
      </c>
      <c r="J419" s="4">
        <f t="shared" si="29"/>
        <v>34.558476288835529</v>
      </c>
      <c r="K419" s="20">
        <f t="shared" si="30"/>
        <v>2.0655201249139123</v>
      </c>
      <c r="L419" s="4">
        <f t="shared" si="31"/>
        <v>1.6560269863105326E-2</v>
      </c>
    </row>
    <row r="420" spans="4:12" x14ac:dyDescent="0.25">
      <c r="D420" s="4">
        <v>41.7</v>
      </c>
      <c r="E420" s="4">
        <v>61.792160000000003</v>
      </c>
      <c r="F420" s="4">
        <v>180</v>
      </c>
      <c r="G420" s="4">
        <v>2.0490226165570826</v>
      </c>
      <c r="H420" s="4">
        <v>2.5690964348204737E-4</v>
      </c>
      <c r="I420" s="4">
        <v>0.40748931042227221</v>
      </c>
      <c r="J420" s="4">
        <f t="shared" si="29"/>
        <v>34.802949796276948</v>
      </c>
      <c r="K420" s="20">
        <f t="shared" si="30"/>
        <v>2.065645614290017</v>
      </c>
      <c r="L420" s="4">
        <f t="shared" si="31"/>
        <v>1.6622997732934408E-2</v>
      </c>
    </row>
    <row r="421" spans="4:12" x14ac:dyDescent="0.25">
      <c r="D421" s="4">
        <v>41.8</v>
      </c>
      <c r="E421" s="4">
        <v>61.892159999999997</v>
      </c>
      <c r="F421" s="4">
        <v>180</v>
      </c>
      <c r="G421" s="4">
        <v>2.0489201060968321</v>
      </c>
      <c r="H421" s="4">
        <v>2.570093979475209E-4</v>
      </c>
      <c r="I421" s="4">
        <v>0.40903076828316443</v>
      </c>
      <c r="J421" s="4">
        <f t="shared" si="29"/>
        <v>35.048137121351374</v>
      </c>
      <c r="K421" s="20">
        <f t="shared" si="30"/>
        <v>2.0657711596596848</v>
      </c>
      <c r="L421" s="4">
        <f t="shared" si="31"/>
        <v>1.6851053562852769E-2</v>
      </c>
    </row>
    <row r="422" spans="4:12" x14ac:dyDescent="0.25">
      <c r="D422" s="4">
        <v>41.9</v>
      </c>
      <c r="E422" s="4">
        <v>61.992159999999998</v>
      </c>
      <c r="F422" s="4">
        <v>180</v>
      </c>
      <c r="G422" s="4">
        <v>2.0488887253436938</v>
      </c>
      <c r="H422" s="4">
        <v>2.5710411534820817E-4</v>
      </c>
      <c r="I422" s="4">
        <v>0.41057282467084955</v>
      </c>
      <c r="J422" s="4">
        <f t="shared" si="29"/>
        <v>35.294027117518439</v>
      </c>
      <c r="K422" s="20">
        <f t="shared" si="30"/>
        <v>2.0658967537768853</v>
      </c>
      <c r="L422" s="4">
        <f t="shared" si="31"/>
        <v>1.7008028433191491E-2</v>
      </c>
    </row>
    <row r="423" spans="4:12" x14ac:dyDescent="0.25">
      <c r="D423" s="4">
        <v>42.000010000000003</v>
      </c>
      <c r="E423" s="4">
        <v>62.092170000000003</v>
      </c>
      <c r="F423" s="4">
        <v>180</v>
      </c>
      <c r="G423" s="4">
        <v>2.048934750448296</v>
      </c>
      <c r="H423" s="4">
        <v>2.5719380475664719E-4</v>
      </c>
      <c r="I423" s="4">
        <v>0.41211560362540806</v>
      </c>
      <c r="J423" s="4">
        <f t="shared" si="29"/>
        <v>35.540642606525203</v>
      </c>
      <c r="K423" s="20">
        <f t="shared" si="30"/>
        <v>2.0660224067441701</v>
      </c>
      <c r="L423" s="4">
        <f t="shared" si="31"/>
        <v>1.7087656295874165E-2</v>
      </c>
    </row>
    <row r="424" spans="4:12" x14ac:dyDescent="0.25">
      <c r="D424" s="4">
        <v>42.1</v>
      </c>
      <c r="E424" s="4">
        <v>62.192160000000001</v>
      </c>
      <c r="F424" s="4">
        <v>180</v>
      </c>
      <c r="G424" s="4">
        <v>2.0491209429169155</v>
      </c>
      <c r="H424" s="4">
        <v>2.572784407716767E-4</v>
      </c>
      <c r="I424" s="4">
        <v>0.41365861213766508</v>
      </c>
      <c r="J424" s="4">
        <f t="shared" si="29"/>
        <v>35.7879076202017</v>
      </c>
      <c r="K424" s="20">
        <f t="shared" si="30"/>
        <v>2.0661480784079806</v>
      </c>
      <c r="L424" s="4">
        <f t="shared" si="31"/>
        <v>1.702713549106516E-2</v>
      </c>
    </row>
    <row r="425" spans="4:12" x14ac:dyDescent="0.25">
      <c r="D425" s="4">
        <v>42.2</v>
      </c>
      <c r="E425" s="4">
        <v>62.292160000000003</v>
      </c>
      <c r="F425" s="4">
        <v>180</v>
      </c>
      <c r="G425" s="4">
        <v>2.0493259638374175</v>
      </c>
      <c r="H425" s="4">
        <v>2.573580506647999E-4</v>
      </c>
      <c r="I425" s="4">
        <v>0.41520228278229515</v>
      </c>
      <c r="J425" s="4">
        <f t="shared" si="29"/>
        <v>36.035894298176366</v>
      </c>
      <c r="K425" s="20">
        <f t="shared" si="30"/>
        <v>2.066273803999735</v>
      </c>
      <c r="L425" s="4">
        <f t="shared" si="31"/>
        <v>1.694784016231754E-2</v>
      </c>
    </row>
    <row r="426" spans="4:12" x14ac:dyDescent="0.25">
      <c r="D426" s="4">
        <v>42.3</v>
      </c>
      <c r="E426" s="4">
        <v>62.392159999999997</v>
      </c>
      <c r="F426" s="4">
        <v>180</v>
      </c>
      <c r="G426" s="4">
        <v>2.0495016960549908</v>
      </c>
      <c r="H426" s="4">
        <v>2.5743262723202021E-4</v>
      </c>
      <c r="I426" s="4">
        <v>0.41674643108628384</v>
      </c>
      <c r="J426" s="4">
        <f t="shared" si="29"/>
        <v>36.284575989679539</v>
      </c>
      <c r="K426" s="20">
        <f t="shared" si="30"/>
        <v>2.0663995684948695</v>
      </c>
      <c r="L426" s="4">
        <f t="shared" si="31"/>
        <v>1.6897872439878725E-2</v>
      </c>
    </row>
    <row r="427" spans="4:12" x14ac:dyDescent="0.25">
      <c r="D427" s="4">
        <v>42.4</v>
      </c>
      <c r="E427" s="4">
        <v>62.492159999999998</v>
      </c>
      <c r="F427" s="4">
        <v>180</v>
      </c>
      <c r="G427" s="4">
        <v>2.0496314031679614</v>
      </c>
      <c r="H427" s="4">
        <v>2.5750217236668511E-4</v>
      </c>
      <c r="I427" s="4">
        <v>0.41829102684967601</v>
      </c>
      <c r="J427" s="4">
        <f t="shared" si="29"/>
        <v>36.533950702895801</v>
      </c>
      <c r="K427" s="20">
        <f t="shared" si="30"/>
        <v>2.0665253694337222</v>
      </c>
      <c r="L427" s="4">
        <f t="shared" si="31"/>
        <v>1.6893966265760785E-2</v>
      </c>
    </row>
    <row r="428" spans="4:12" x14ac:dyDescent="0.25">
      <c r="D428" s="4">
        <v>42.500010000000003</v>
      </c>
      <c r="E428" s="4">
        <v>62.592170000000003</v>
      </c>
      <c r="F428" s="4">
        <v>180</v>
      </c>
      <c r="G428" s="4">
        <v>2.0497234533771667</v>
      </c>
      <c r="H428" s="4">
        <v>2.575666945431555E-4</v>
      </c>
      <c r="I428" s="4">
        <v>0.41983619438517961</v>
      </c>
      <c r="J428" s="4">
        <f t="shared" si="29"/>
        <v>36.784041452895025</v>
      </c>
      <c r="K428" s="20">
        <f t="shared" si="30"/>
        <v>2.0666512169410498</v>
      </c>
      <c r="L428" s="4">
        <f t="shared" si="31"/>
        <v>1.6927763563883147E-2</v>
      </c>
    </row>
    <row r="429" spans="4:12" x14ac:dyDescent="0.25">
      <c r="D429" s="4">
        <v>42.6</v>
      </c>
      <c r="E429" s="4">
        <v>62.692160000000001</v>
      </c>
      <c r="F429" s="4">
        <v>180</v>
      </c>
      <c r="G429" s="4">
        <v>2.0498071353855347</v>
      </c>
      <c r="H429" s="4">
        <v>2.5762617781870968E-4</v>
      </c>
      <c r="I429" s="4">
        <v>0.42138144001242178</v>
      </c>
      <c r="J429" s="4">
        <f t="shared" si="29"/>
        <v>37.034771072209026</v>
      </c>
      <c r="K429" s="20">
        <f t="shared" si="30"/>
        <v>2.0667770708086266</v>
      </c>
      <c r="L429" s="4">
        <f t="shared" si="31"/>
        <v>1.6969935423091886E-2</v>
      </c>
    </row>
    <row r="430" spans="4:12" x14ac:dyDescent="0.25">
      <c r="D430" s="4">
        <v>42.7</v>
      </c>
      <c r="E430" s="4">
        <v>62.792160000000003</v>
      </c>
      <c r="F430" s="4">
        <v>180</v>
      </c>
      <c r="G430" s="4">
        <v>2.0499263822474592</v>
      </c>
      <c r="H430" s="4">
        <v>2.5768064382671903E-4</v>
      </c>
      <c r="I430" s="4">
        <v>0.42292719707933407</v>
      </c>
      <c r="J430" s="4">
        <f t="shared" si="29"/>
        <v>37.286212590213644</v>
      </c>
      <c r="K430" s="20">
        <f t="shared" si="30"/>
        <v>2.0669029663308498</v>
      </c>
      <c r="L430" s="4">
        <f t="shared" si="31"/>
        <v>1.6976584083390645E-2</v>
      </c>
    </row>
    <row r="431" spans="4:12" x14ac:dyDescent="0.25">
      <c r="D431" s="4">
        <v>42.8</v>
      </c>
      <c r="E431" s="4">
        <v>62.892159999999997</v>
      </c>
      <c r="F431" s="4">
        <v>180</v>
      </c>
      <c r="G431" s="4">
        <v>2.0501439554692169</v>
      </c>
      <c r="H431" s="4">
        <v>2.5773008978112238E-4</v>
      </c>
      <c r="I431" s="4">
        <v>0.42447328094229431</v>
      </c>
      <c r="J431" s="4">
        <f t="shared" si="29"/>
        <v>37.538338853290533</v>
      </c>
      <c r="K431" s="20">
        <f t="shared" si="30"/>
        <v>2.06702888846926</v>
      </c>
      <c r="L431" s="4">
        <f t="shared" si="31"/>
        <v>1.6884933000043123E-2</v>
      </c>
    </row>
    <row r="432" spans="4:12" x14ac:dyDescent="0.25">
      <c r="D432" s="4">
        <v>42.9</v>
      </c>
      <c r="E432" s="4">
        <v>62.992159999999998</v>
      </c>
      <c r="F432" s="4">
        <v>180</v>
      </c>
      <c r="G432" s="4">
        <v>2.0505121563060369</v>
      </c>
      <c r="H432" s="4">
        <v>2.5777451947247806E-4</v>
      </c>
      <c r="I432" s="4">
        <v>0.42601966148098108</v>
      </c>
      <c r="J432" s="4">
        <f t="shared" si="29"/>
        <v>37.791147715023328</v>
      </c>
      <c r="K432" s="20">
        <f t="shared" si="30"/>
        <v>2.0671548347706814</v>
      </c>
      <c r="L432" s="4">
        <f t="shared" si="31"/>
        <v>1.6642678464644511E-2</v>
      </c>
    </row>
    <row r="433" spans="4:12" x14ac:dyDescent="0.25">
      <c r="D433" s="4">
        <v>43.000010000000003</v>
      </c>
      <c r="E433" s="4">
        <v>63.092170000000003</v>
      </c>
      <c r="F433" s="4">
        <v>180</v>
      </c>
      <c r="G433" s="4">
        <v>2.0509619471010159</v>
      </c>
      <c r="H433" s="4">
        <v>2.5781394075822286E-4</v>
      </c>
      <c r="I433" s="4">
        <v>0.42756646326252773</v>
      </c>
      <c r="J433" s="4">
        <f t="shared" si="29"/>
        <v>38.044662378994943</v>
      </c>
      <c r="K433" s="20">
        <f t="shared" si="30"/>
        <v>2.0672808153805922</v>
      </c>
      <c r="L433" s="4">
        <f t="shared" si="31"/>
        <v>1.6318868279576293E-2</v>
      </c>
    </row>
    <row r="434" spans="4:12" x14ac:dyDescent="0.25">
      <c r="D434" s="4">
        <v>43.1</v>
      </c>
      <c r="E434" s="4">
        <v>63.192160000000001</v>
      </c>
      <c r="F434" s="4">
        <v>180</v>
      </c>
      <c r="G434" s="4">
        <v>2.0514452106993422</v>
      </c>
      <c r="H434" s="4">
        <v>2.5784834710640468E-4</v>
      </c>
      <c r="I434" s="4">
        <v>0.42911319221871258</v>
      </c>
      <c r="J434" s="4">
        <f t="shared" si="29"/>
        <v>38.298804494285235</v>
      </c>
      <c r="K434" s="20">
        <f t="shared" si="30"/>
        <v>2.0674067900591786</v>
      </c>
      <c r="L434" s="4">
        <f t="shared" si="31"/>
        <v>1.5961579359836442E-2</v>
      </c>
    </row>
    <row r="435" spans="4:12" x14ac:dyDescent="0.25">
      <c r="D435" s="4">
        <v>43.2</v>
      </c>
      <c r="E435" s="4">
        <v>63.292160000000003</v>
      </c>
      <c r="F435" s="4">
        <v>180</v>
      </c>
      <c r="G435" s="4">
        <v>2.0519075537955764</v>
      </c>
      <c r="H435" s="4">
        <v>2.5787775450427205E-4</v>
      </c>
      <c r="I435" s="4">
        <v>0.43066028230135101</v>
      </c>
      <c r="J435" s="4">
        <f t="shared" si="29"/>
        <v>38.553647965057181</v>
      </c>
      <c r="K435" s="20">
        <f t="shared" si="30"/>
        <v>2.0675327941500212</v>
      </c>
      <c r="L435" s="4">
        <f t="shared" si="31"/>
        <v>1.5625240354444792E-2</v>
      </c>
    </row>
    <row r="436" spans="4:12" x14ac:dyDescent="0.25">
      <c r="D436" s="4">
        <v>43.3</v>
      </c>
      <c r="E436" s="4">
        <v>63.392159999999997</v>
      </c>
      <c r="F436" s="4">
        <v>180</v>
      </c>
      <c r="G436" s="4">
        <v>2.0523301479378357</v>
      </c>
      <c r="H436" s="4">
        <v>2.5790216454680301E-4</v>
      </c>
      <c r="I436" s="4">
        <v>0.43220754882837653</v>
      </c>
      <c r="J436" s="4">
        <f t="shared" si="29"/>
        <v>38.80916514054023</v>
      </c>
      <c r="K436" s="20">
        <f t="shared" si="30"/>
        <v>2.0676588126115298</v>
      </c>
      <c r="L436" s="4">
        <f t="shared" si="31"/>
        <v>1.5328664673694092E-2</v>
      </c>
    </row>
    <row r="437" spans="4:12" x14ac:dyDescent="0.25">
      <c r="D437" s="4">
        <v>43.4</v>
      </c>
      <c r="E437" s="4">
        <v>63.492159999999998</v>
      </c>
      <c r="F437" s="4">
        <v>180</v>
      </c>
      <c r="G437" s="4">
        <v>2.0526962567244471</v>
      </c>
      <c r="H437" s="4">
        <v>2.5792158289027374E-4</v>
      </c>
      <c r="I437" s="4">
        <v>0.43375496181565737</v>
      </c>
      <c r="J437" s="4">
        <f t="shared" si="29"/>
        <v>39.06535372033882</v>
      </c>
      <c r="K437" s="20">
        <f t="shared" si="30"/>
        <v>2.067784843001621</v>
      </c>
      <c r="L437" s="4">
        <f t="shared" si="31"/>
        <v>1.508858627717391E-2</v>
      </c>
    </row>
    <row r="438" spans="4:12" x14ac:dyDescent="0.25">
      <c r="D438" s="4">
        <v>43.500010000000003</v>
      </c>
      <c r="E438" s="4">
        <v>63.592170000000003</v>
      </c>
      <c r="F438" s="4">
        <v>180</v>
      </c>
      <c r="G438" s="4">
        <v>2.053077009862522</v>
      </c>
      <c r="H438" s="4">
        <v>2.5793601675382365E-4</v>
      </c>
      <c r="I438" s="4">
        <v>0.43530264606594882</v>
      </c>
      <c r="J438" s="4">
        <f t="shared" si="29"/>
        <v>39.322237091709255</v>
      </c>
      <c r="K438" s="20">
        <f t="shared" si="30"/>
        <v>2.0679108954849625</v>
      </c>
      <c r="L438" s="4">
        <f t="shared" si="31"/>
        <v>1.483388562244059E-2</v>
      </c>
    </row>
    <row r="439" spans="4:12" x14ac:dyDescent="0.25">
      <c r="D439" s="4">
        <v>43.6</v>
      </c>
      <c r="E439" s="4">
        <v>63.692160000000001</v>
      </c>
      <c r="F439" s="4">
        <v>180</v>
      </c>
      <c r="G439" s="4">
        <v>2.0534389345487147</v>
      </c>
      <c r="H439" s="4">
        <v>2.5794546894719253E-4</v>
      </c>
      <c r="I439" s="4">
        <v>0.43685010740486169</v>
      </c>
      <c r="J439" s="4">
        <f t="shared" si="29"/>
        <v>39.579735737645827</v>
      </c>
      <c r="K439" s="20">
        <f t="shared" si="30"/>
        <v>2.0680369298130938</v>
      </c>
      <c r="L439" s="4">
        <f t="shared" si="31"/>
        <v>1.4597995264379104E-2</v>
      </c>
    </row>
    <row r="440" spans="4:12" x14ac:dyDescent="0.25">
      <c r="D440" s="4">
        <v>43.7</v>
      </c>
      <c r="E440" s="4">
        <v>63.792160000000003</v>
      </c>
      <c r="F440" s="4">
        <v>180.001</v>
      </c>
      <c r="G440" s="4">
        <v>2.0538824491930661</v>
      </c>
      <c r="H440" s="4">
        <v>2.5796088205520872E-4</v>
      </c>
      <c r="I440" s="4">
        <v>0.43839778021854486</v>
      </c>
      <c r="J440" s="4">
        <f t="shared" si="29"/>
        <v>39.837924421336034</v>
      </c>
      <c r="K440" s="20">
        <f t="shared" si="30"/>
        <v>2.0681629813649711</v>
      </c>
      <c r="L440" s="4">
        <f t="shared" si="31"/>
        <v>1.4280532171905058E-2</v>
      </c>
    </row>
    <row r="441" spans="4:12" x14ac:dyDescent="0.25">
      <c r="D441" s="4">
        <v>43.8</v>
      </c>
      <c r="E441" s="4">
        <v>63.892159999999997</v>
      </c>
      <c r="F441" s="4">
        <v>180.001</v>
      </c>
      <c r="G441" s="4">
        <v>2.0542318215780035</v>
      </c>
      <c r="H441" s="4">
        <v>2.579603973715468E-4</v>
      </c>
      <c r="I441" s="4">
        <v>0.439945545510876</v>
      </c>
      <c r="J441" s="4">
        <f t="shared" si="29"/>
        <v>40.096785985683354</v>
      </c>
      <c r="K441" s="20">
        <f t="shared" si="30"/>
        <v>2.0682890404488514</v>
      </c>
      <c r="L441" s="4">
        <f t="shared" si="31"/>
        <v>1.4057218870847876E-2</v>
      </c>
    </row>
    <row r="442" spans="4:12" x14ac:dyDescent="0.25">
      <c r="D442" s="4">
        <v>43.900010000000002</v>
      </c>
      <c r="E442" s="4">
        <v>63.992170000000002</v>
      </c>
      <c r="F442" s="4">
        <v>180.001</v>
      </c>
      <c r="G442" s="4">
        <v>2.0545477211595933</v>
      </c>
      <c r="H442" s="4">
        <v>2.5795495334634893E-4</v>
      </c>
      <c r="I442" s="4">
        <v>0.44149346267134376</v>
      </c>
      <c r="J442" s="4">
        <f t="shared" si="29"/>
        <v>40.356333034008074</v>
      </c>
      <c r="K442" s="20">
        <f t="shared" si="30"/>
        <v>2.0684151119017642</v>
      </c>
      <c r="L442" s="4">
        <f t="shared" si="31"/>
        <v>1.3867390742170915E-2</v>
      </c>
    </row>
    <row r="443" spans="4:12" x14ac:dyDescent="0.25">
      <c r="D443" s="4">
        <v>44.000009999999996</v>
      </c>
      <c r="E443" s="4">
        <v>64.092169999999996</v>
      </c>
      <c r="F443" s="4">
        <v>180.001</v>
      </c>
      <c r="G443" s="4">
        <v>2.0548552525403467</v>
      </c>
      <c r="H443" s="4">
        <v>2.5794455891389788E-4</v>
      </c>
      <c r="I443" s="4">
        <v>0.44304119239142176</v>
      </c>
      <c r="J443" s="4">
        <f t="shared" si="29"/>
        <v>40.616511177343604</v>
      </c>
      <c r="K443" s="20">
        <f t="shared" si="30"/>
        <v>2.0685411680884318</v>
      </c>
      <c r="L443" s="4">
        <f t="shared" si="31"/>
        <v>1.368591554808507E-2</v>
      </c>
    </row>
    <row r="444" spans="4:12" x14ac:dyDescent="0.25">
      <c r="D444" s="4">
        <v>44.100010000000005</v>
      </c>
      <c r="E444" s="4">
        <v>64.192170000000004</v>
      </c>
      <c r="F444" s="4">
        <v>180.001</v>
      </c>
      <c r="G444" s="4">
        <v>2.0551690600717274</v>
      </c>
      <c r="H444" s="4">
        <v>2.5792922198096947E-4</v>
      </c>
      <c r="I444" s="4">
        <v>0.44458885974490525</v>
      </c>
      <c r="J444" s="4">
        <f t="shared" si="29"/>
        <v>40.877343820498744</v>
      </c>
      <c r="K444" s="20">
        <f t="shared" si="30"/>
        <v>2.0686672191955982</v>
      </c>
      <c r="L444" s="4">
        <f t="shared" si="31"/>
        <v>1.3498159123870757E-2</v>
      </c>
    </row>
    <row r="445" spans="4:12" x14ac:dyDescent="0.25">
      <c r="D445" s="4">
        <v>44.200009999999999</v>
      </c>
      <c r="E445" s="4">
        <v>64.292169999999999</v>
      </c>
      <c r="F445" s="4">
        <v>180.001</v>
      </c>
      <c r="G445" s="4">
        <v>2.0555288927077107</v>
      </c>
      <c r="H445" s="4">
        <v>2.579089511073494E-4</v>
      </c>
      <c r="I445" s="4">
        <v>0.44613643507679096</v>
      </c>
      <c r="J445" s="4">
        <f t="shared" si="29"/>
        <v>41.138828418578477</v>
      </c>
      <c r="K445" s="20">
        <f t="shared" si="30"/>
        <v>2.0687932628079859</v>
      </c>
      <c r="L445" s="4">
        <f t="shared" si="31"/>
        <v>1.3264370100275258E-2</v>
      </c>
    </row>
    <row r="446" spans="4:12" x14ac:dyDescent="0.25">
      <c r="D446" s="4">
        <v>44.300000000000004</v>
      </c>
      <c r="E446" s="4">
        <v>64.392160000000004</v>
      </c>
      <c r="F446" s="4">
        <v>180.001</v>
      </c>
      <c r="G446" s="4">
        <v>2.0559033696951583</v>
      </c>
      <c r="H446" s="4">
        <v>2.5788375797294221E-4</v>
      </c>
      <c r="I446" s="4">
        <v>0.4476837340380645</v>
      </c>
      <c r="J446" s="4">
        <f t="shared" si="29"/>
        <v>41.400936149437975</v>
      </c>
      <c r="K446" s="20">
        <f t="shared" si="30"/>
        <v>2.0689192839111299</v>
      </c>
      <c r="L446" s="4">
        <f t="shared" si="31"/>
        <v>1.3015914215971591E-2</v>
      </c>
    </row>
    <row r="447" spans="4:12" x14ac:dyDescent="0.25">
      <c r="D447" s="4">
        <v>44.400020000000005</v>
      </c>
      <c r="E447" s="4">
        <v>64.492180000000005</v>
      </c>
      <c r="F447" s="4">
        <v>180.001</v>
      </c>
      <c r="G447" s="4">
        <v>2.0562673864315597</v>
      </c>
      <c r="H447" s="4">
        <v>2.5785364029068706E-4</v>
      </c>
      <c r="I447" s="4">
        <v>0.44923134604641174</v>
      </c>
      <c r="J447" s="4">
        <f t="shared" si="29"/>
        <v>41.663769460659189</v>
      </c>
      <c r="K447" s="20">
        <f t="shared" si="30"/>
        <v>2.0690453305106642</v>
      </c>
      <c r="L447" s="4">
        <f t="shared" si="31"/>
        <v>1.2777944079104486E-2</v>
      </c>
    </row>
    <row r="448" spans="4:12" x14ac:dyDescent="0.25">
      <c r="D448" s="4">
        <v>44.500009999999996</v>
      </c>
      <c r="E448" s="4">
        <v>64.592169999999996</v>
      </c>
      <c r="F448" s="4">
        <v>180.001</v>
      </c>
      <c r="G448" s="4">
        <v>2.0565979303646142</v>
      </c>
      <c r="H448" s="4">
        <v>2.5781862574520727E-4</v>
      </c>
      <c r="I448" s="4">
        <v>0.45077831317597156</v>
      </c>
      <c r="J448" s="4">
        <f t="shared" si="29"/>
        <v>41.927168039696909</v>
      </c>
      <c r="K448" s="20">
        <f t="shared" si="30"/>
        <v>2.069171324587487</v>
      </c>
      <c r="L448" s="4">
        <f t="shared" si="31"/>
        <v>1.2573394222872736E-2</v>
      </c>
    </row>
    <row r="449" spans="4:12" x14ac:dyDescent="0.25">
      <c r="D449" s="4">
        <v>44.600010000000005</v>
      </c>
      <c r="E449" s="4">
        <v>64.692170000000004</v>
      </c>
      <c r="F449" s="4">
        <v>180.001</v>
      </c>
      <c r="G449" s="4">
        <v>2.0569054617453673</v>
      </c>
      <c r="H449" s="4">
        <v>2.5777871176559396E-4</v>
      </c>
      <c r="I449" s="4">
        <v>0.45232522493044292</v>
      </c>
      <c r="J449" s="4">
        <f t="shared" si="29"/>
        <v>42.191234404039335</v>
      </c>
      <c r="K449" s="20">
        <f t="shared" si="30"/>
        <v>2.0692973141542379</v>
      </c>
      <c r="L449" s="4">
        <f t="shared" si="31"/>
        <v>1.2391852408870641E-2</v>
      </c>
    </row>
    <row r="450" spans="4:12" x14ac:dyDescent="0.25">
      <c r="D450" s="4">
        <v>44.700009999999999</v>
      </c>
      <c r="E450" s="4">
        <v>64.792169999999999</v>
      </c>
      <c r="F450" s="4">
        <v>180.001</v>
      </c>
      <c r="G450" s="4">
        <v>2.0571544157202628</v>
      </c>
      <c r="H450" s="4">
        <v>2.577339119201298E-4</v>
      </c>
      <c r="I450" s="4">
        <v>0.45387189720103638</v>
      </c>
      <c r="J450" s="4">
        <f t="shared" si="29"/>
        <v>42.455939546073346</v>
      </c>
      <c r="K450" s="20">
        <f t="shared" si="30"/>
        <v>2.069423284216017</v>
      </c>
      <c r="L450" s="4">
        <f t="shared" si="31"/>
        <v>1.2268868495754148E-2</v>
      </c>
    </row>
    <row r="451" spans="4:12" x14ac:dyDescent="0.25">
      <c r="D451" s="4">
        <v>44.800000000000004</v>
      </c>
      <c r="E451" s="4">
        <v>64.892160000000004</v>
      </c>
      <c r="F451" s="4">
        <v>180.001</v>
      </c>
      <c r="G451" s="4">
        <v>2.0573657127913925</v>
      </c>
      <c r="H451" s="4">
        <v>2.5768424207542909E-4</v>
      </c>
      <c r="I451" s="4">
        <v>0.45541814603221009</v>
      </c>
      <c r="J451" s="4">
        <f t="shared" si="29"/>
        <v>42.721254171998801</v>
      </c>
      <c r="K451" s="20">
        <f t="shared" si="30"/>
        <v>2.0695492197904062</v>
      </c>
      <c r="L451" s="4">
        <f t="shared" si="31"/>
        <v>1.2183506999013716E-2</v>
      </c>
    </row>
    <row r="452" spans="4:12" x14ac:dyDescent="0.25">
      <c r="D452" s="4">
        <v>44.900020000000005</v>
      </c>
      <c r="E452" s="4">
        <v>64.992180000000005</v>
      </c>
      <c r="F452" s="4">
        <v>180.001</v>
      </c>
      <c r="G452" s="4">
        <v>2.0575100642558275</v>
      </c>
      <c r="H452" s="4">
        <v>2.5762969189678904E-4</v>
      </c>
      <c r="I452" s="4">
        <v>0.45696456070575314</v>
      </c>
      <c r="J452" s="4">
        <f t="shared" ref="J452:J515" si="32">$B$2+($B$3-$B$2)*$B$4*I452/(1-(1-$B$4)*I452)</f>
        <v>42.987281863407247</v>
      </c>
      <c r="K452" s="20">
        <f t="shared" ref="K452:K515" si="33">$B$19+$B$20*I452+$B$21*F452+($B$22+$B$23*F452-$B$19-$B$20*I452-$B$21*F452)/(1+EXP($B$24*(F452-J452-$B$25-$B$26*F452)))</f>
        <v>2.0696751688719708</v>
      </c>
      <c r="L452" s="4">
        <f t="shared" si="31"/>
        <v>1.2165104616143285E-2</v>
      </c>
    </row>
    <row r="453" spans="4:12" x14ac:dyDescent="0.25">
      <c r="D453" s="4">
        <v>45.000009999999996</v>
      </c>
      <c r="E453" s="4">
        <v>65.092169999999996</v>
      </c>
      <c r="F453" s="4">
        <v>180.001</v>
      </c>
      <c r="G453" s="4">
        <v>2.0576314031679614</v>
      </c>
      <c r="H453" s="4">
        <v>2.5757030544663352E-4</v>
      </c>
      <c r="I453" s="4">
        <v>0.45851018427931861</v>
      </c>
      <c r="J453" s="4">
        <f t="shared" si="32"/>
        <v>43.253860234267918</v>
      </c>
      <c r="K453" s="20">
        <f t="shared" si="33"/>
        <v>2.0698010535217128</v>
      </c>
      <c r="L453" s="4">
        <f t="shared" si="31"/>
        <v>1.2169650353751393E-2</v>
      </c>
    </row>
    <row r="454" spans="4:12" x14ac:dyDescent="0.25">
      <c r="D454" s="4">
        <v>45.100010000000005</v>
      </c>
      <c r="E454" s="4">
        <v>65.192170000000004</v>
      </c>
      <c r="F454" s="4">
        <v>180.001</v>
      </c>
      <c r="G454" s="4">
        <v>2.0577234533771667</v>
      </c>
      <c r="H454" s="4">
        <v>2.5750607209424595E-4</v>
      </c>
      <c r="I454" s="4">
        <v>0.46005560611199853</v>
      </c>
      <c r="J454" s="4">
        <f t="shared" si="32"/>
        <v>43.521092934168401</v>
      </c>
      <c r="K454" s="20">
        <f t="shared" si="33"/>
        <v>2.0699269217404934</v>
      </c>
      <c r="L454" s="4">
        <f t="shared" si="31"/>
        <v>1.2203468363326753E-2</v>
      </c>
    </row>
    <row r="455" spans="4:12" x14ac:dyDescent="0.25">
      <c r="D455" s="4">
        <v>45.200009999999999</v>
      </c>
      <c r="E455" s="4">
        <v>65.292169999999999</v>
      </c>
      <c r="F455" s="4">
        <v>180.001</v>
      </c>
      <c r="G455" s="4">
        <v>2.0577924910340704</v>
      </c>
      <c r="H455" s="4">
        <v>2.5743700954442797E-4</v>
      </c>
      <c r="I455" s="4">
        <v>0.4616006425445639</v>
      </c>
      <c r="J455" s="4">
        <f t="shared" si="32"/>
        <v>43.788950486772322</v>
      </c>
      <c r="K455" s="20">
        <f t="shared" si="33"/>
        <v>2.0700527585700286</v>
      </c>
      <c r="L455" s="4">
        <f t="shared" si="31"/>
        <v>1.2260267535958214E-2</v>
      </c>
    </row>
    <row r="456" spans="4:12" x14ac:dyDescent="0.25">
      <c r="D456" s="4">
        <v>45.300000000000004</v>
      </c>
      <c r="E456" s="4">
        <v>65.392160000000004</v>
      </c>
      <c r="F456" s="4">
        <v>180.001</v>
      </c>
      <c r="G456" s="4">
        <v>2.0578510684399283</v>
      </c>
      <c r="H456" s="4">
        <v>2.5736313776595661E-4</v>
      </c>
      <c r="I456" s="4">
        <v>0.46314511013962484</v>
      </c>
      <c r="J456" s="4">
        <f t="shared" si="32"/>
        <v>44.057403135544355</v>
      </c>
      <c r="K456" s="20">
        <f t="shared" si="33"/>
        <v>2.0701785490701008</v>
      </c>
      <c r="L456" s="4">
        <f t="shared" si="31"/>
        <v>1.2327480630172527E-2</v>
      </c>
    </row>
    <row r="457" spans="4:12" x14ac:dyDescent="0.25">
      <c r="D457" s="4">
        <v>45.400020000000005</v>
      </c>
      <c r="E457" s="4">
        <v>65.492180000000005</v>
      </c>
      <c r="F457" s="4">
        <v>180.001</v>
      </c>
      <c r="G457" s="4">
        <v>2.057922198147041</v>
      </c>
      <c r="H457" s="4">
        <v>2.5728443842999189E-4</v>
      </c>
      <c r="I457" s="4">
        <v>0.46468959780198593</v>
      </c>
      <c r="J457" s="4">
        <f t="shared" si="32"/>
        <v>44.326555570473772</v>
      </c>
      <c r="K457" s="20">
        <f t="shared" si="33"/>
        <v>2.0703043412045719</v>
      </c>
      <c r="L457" s="4">
        <f t="shared" si="31"/>
        <v>1.2382143057530826E-2</v>
      </c>
    </row>
    <row r="458" spans="4:12" x14ac:dyDescent="0.25">
      <c r="D458" s="4">
        <v>45.500019999999999</v>
      </c>
      <c r="E458" s="4">
        <v>65.592179999999999</v>
      </c>
      <c r="F458" s="4">
        <v>180.001</v>
      </c>
      <c r="G458" s="4">
        <v>2.0580414450089659</v>
      </c>
      <c r="H458" s="4">
        <v>2.5720096316091524E-4</v>
      </c>
      <c r="I458" s="4">
        <v>0.46623330443256578</v>
      </c>
      <c r="J458" s="4">
        <f t="shared" si="32"/>
        <v>44.5962703823513</v>
      </c>
      <c r="K458" s="20">
        <f t="shared" si="33"/>
        <v>2.0704300697272333</v>
      </c>
      <c r="L458" s="4">
        <f t="shared" si="31"/>
        <v>1.2388624718267405E-2</v>
      </c>
    </row>
    <row r="459" spans="4:12" x14ac:dyDescent="0.25">
      <c r="D459" s="4">
        <v>45.600019999999994</v>
      </c>
      <c r="E459" s="4">
        <v>65.692179999999993</v>
      </c>
      <c r="F459" s="4">
        <v>180.001</v>
      </c>
      <c r="G459" s="4">
        <v>2.0582318215780036</v>
      </c>
      <c r="H459" s="4">
        <v>2.571127100198528E-4</v>
      </c>
      <c r="I459" s="4">
        <v>0.46777651021153116</v>
      </c>
      <c r="J459" s="4">
        <f t="shared" si="32"/>
        <v>44.866598375461393</v>
      </c>
      <c r="K459" s="20">
        <f t="shared" si="33"/>
        <v>2.0705557574576012</v>
      </c>
      <c r="L459" s="4">
        <f t="shared" si="31"/>
        <v>1.2323935879597681E-2</v>
      </c>
    </row>
    <row r="460" spans="4:12" x14ac:dyDescent="0.25">
      <c r="D460" s="4">
        <v>45.700020000000002</v>
      </c>
      <c r="E460" s="4">
        <v>65.792180000000002</v>
      </c>
      <c r="F460" s="4">
        <v>180.00110000000001</v>
      </c>
      <c r="G460" s="4">
        <v>2.0584180140466231</v>
      </c>
      <c r="H460" s="4">
        <v>2.5702078191415533E-4</v>
      </c>
      <c r="I460" s="4">
        <v>0.46931918647165038</v>
      </c>
      <c r="J460" s="4">
        <f t="shared" si="32"/>
        <v>45.137536559039106</v>
      </c>
      <c r="K460" s="20">
        <f t="shared" si="33"/>
        <v>2.0706814020608486</v>
      </c>
      <c r="L460" s="4">
        <f t="shared" si="31"/>
        <v>1.2263388014225551E-2</v>
      </c>
    </row>
    <row r="461" spans="4:12" x14ac:dyDescent="0.25">
      <c r="D461" s="4">
        <v>45.800000000000004</v>
      </c>
      <c r="E461" s="4">
        <v>65.892160000000004</v>
      </c>
      <c r="F461" s="4">
        <v>180.00110000000001</v>
      </c>
      <c r="G461" s="4">
        <v>2.0588761730424388</v>
      </c>
      <c r="H461" s="4">
        <v>2.5692303346678717E-4</v>
      </c>
      <c r="I461" s="4">
        <v>0.47086100273819703</v>
      </c>
      <c r="J461" s="4">
        <f t="shared" si="32"/>
        <v>45.409028685688192</v>
      </c>
      <c r="K461" s="20">
        <f t="shared" si="33"/>
        <v>2.0708069766211752</v>
      </c>
      <c r="L461" s="4">
        <f t="shared" si="31"/>
        <v>1.1930803578736437E-2</v>
      </c>
    </row>
    <row r="462" spans="4:12" x14ac:dyDescent="0.25">
      <c r="D462" s="4">
        <v>45.900020000000005</v>
      </c>
      <c r="E462" s="4">
        <v>65.992180000000005</v>
      </c>
      <c r="F462" s="4">
        <v>180.00110000000001</v>
      </c>
      <c r="G462" s="4">
        <v>2.0593803571428571</v>
      </c>
      <c r="H462" s="4">
        <v>2.568205089040355E-4</v>
      </c>
      <c r="I462" s="4">
        <v>0.47240284924663795</v>
      </c>
      <c r="J462" s="4">
        <f t="shared" si="32"/>
        <v>45.681233700037595</v>
      </c>
      <c r="K462" s="20">
        <f t="shared" si="33"/>
        <v>2.0709325536445791</v>
      </c>
      <c r="L462" s="4">
        <f t="shared" ref="L462:L525" si="34">ABS(G462-K462)</f>
        <v>1.1552196501722012E-2</v>
      </c>
    </row>
    <row r="463" spans="4:12" x14ac:dyDescent="0.25">
      <c r="D463" s="4">
        <v>46.000019999999999</v>
      </c>
      <c r="E463" s="4">
        <v>66.092179999999999</v>
      </c>
      <c r="F463" s="4">
        <v>180.00110000000001</v>
      </c>
      <c r="G463" s="4">
        <v>2.0598029512851164</v>
      </c>
      <c r="H463" s="4">
        <v>2.5671328291149549E-4</v>
      </c>
      <c r="I463" s="4">
        <v>0.47394377230006207</v>
      </c>
      <c r="J463" s="4">
        <f t="shared" si="32"/>
        <v>45.953985383729197</v>
      </c>
      <c r="K463" s="20">
        <f t="shared" si="33"/>
        <v>2.07105805545639</v>
      </c>
      <c r="L463" s="4">
        <f t="shared" si="34"/>
        <v>1.1255104171273622E-2</v>
      </c>
    </row>
    <row r="464" spans="4:12" x14ac:dyDescent="0.25">
      <c r="D464" s="4">
        <v>46.100019999999994</v>
      </c>
      <c r="E464" s="4">
        <v>66.192179999999993</v>
      </c>
      <c r="F464" s="4">
        <v>180.00110000000001</v>
      </c>
      <c r="G464" s="4">
        <v>2.060014248356246</v>
      </c>
      <c r="H464" s="4">
        <v>2.566013503591761E-4</v>
      </c>
      <c r="I464" s="4">
        <v>0.47548405199753097</v>
      </c>
      <c r="J464" s="4">
        <f t="shared" si="32"/>
        <v>46.227335011206335</v>
      </c>
      <c r="K464" s="20">
        <f t="shared" si="33"/>
        <v>2.0711835048695177</v>
      </c>
      <c r="L464" s="4">
        <f t="shared" si="34"/>
        <v>1.1169256513271719E-2</v>
      </c>
    </row>
    <row r="465" spans="4:12" x14ac:dyDescent="0.25">
      <c r="D465" s="4">
        <v>46.200020000000002</v>
      </c>
      <c r="E465" s="4">
        <v>66.292180000000002</v>
      </c>
      <c r="F465" s="4">
        <v>180.00110000000001</v>
      </c>
      <c r="G465" s="4">
        <v>2.060095838314405</v>
      </c>
      <c r="H465" s="4">
        <v>2.5648472645659032E-4</v>
      </c>
      <c r="I465" s="4">
        <v>0.47702366009968616</v>
      </c>
      <c r="J465" s="4">
        <f t="shared" si="32"/>
        <v>46.501279447904196</v>
      </c>
      <c r="K465" s="20">
        <f t="shared" si="33"/>
        <v>2.0713088995839843</v>
      </c>
      <c r="L465" s="4">
        <f t="shared" si="34"/>
        <v>1.1213061269579327E-2</v>
      </c>
    </row>
    <row r="466" spans="4:12" x14ac:dyDescent="0.25">
      <c r="D466" s="4">
        <v>46.300000000000004</v>
      </c>
      <c r="E466" s="4">
        <v>66.392160000000004</v>
      </c>
      <c r="F466" s="4">
        <v>180.00110000000001</v>
      </c>
      <c r="G466" s="4">
        <v>2.0601000224148236</v>
      </c>
      <c r="H466" s="4">
        <v>2.563634514504107E-4</v>
      </c>
      <c r="I466" s="4">
        <v>0.478562260676754</v>
      </c>
      <c r="J466" s="4">
        <f t="shared" si="32"/>
        <v>46.775760551870242</v>
      </c>
      <c r="K466" s="20">
        <f t="shared" si="33"/>
        <v>2.0714342122396978</v>
      </c>
      <c r="L466" s="4">
        <f t="shared" si="34"/>
        <v>1.1334189824874219E-2</v>
      </c>
    </row>
    <row r="467" spans="4:12" x14ac:dyDescent="0.25">
      <c r="D467" s="4">
        <v>46.400020000000005</v>
      </c>
      <c r="E467" s="4">
        <v>66.492180000000005</v>
      </c>
      <c r="F467" s="4">
        <v>180.00110000000001</v>
      </c>
      <c r="G467" s="4">
        <v>2.0601021144650327</v>
      </c>
      <c r="H467" s="4">
        <v>2.562374669605061E-4</v>
      </c>
      <c r="I467" s="4">
        <v>0.48010074902159822</v>
      </c>
      <c r="J467" s="4">
        <f t="shared" si="32"/>
        <v>47.050940069343966</v>
      </c>
      <c r="K467" s="20">
        <f t="shared" si="33"/>
        <v>2.071559515754561</v>
      </c>
      <c r="L467" s="4">
        <f t="shared" si="34"/>
        <v>1.1457401289528324E-2</v>
      </c>
    </row>
    <row r="468" spans="4:12" x14ac:dyDescent="0.25">
      <c r="D468" s="4">
        <v>46.500019999999999</v>
      </c>
      <c r="E468" s="4">
        <v>66.592179999999999</v>
      </c>
      <c r="F468" s="4">
        <v>180.00110000000001</v>
      </c>
      <c r="G468" s="4">
        <v>2.0601669680215182</v>
      </c>
      <c r="H468" s="4">
        <v>2.5610686329953649E-4</v>
      </c>
      <c r="I468" s="4">
        <v>0.48163817382336116</v>
      </c>
      <c r="J468" s="4">
        <f t="shared" si="32"/>
        <v>47.326649842949692</v>
      </c>
      <c r="K468" s="20">
        <f t="shared" si="33"/>
        <v>2.071684732648237</v>
      </c>
      <c r="L468" s="4">
        <f t="shared" si="34"/>
        <v>1.1517764626718829E-2</v>
      </c>
    </row>
    <row r="469" spans="4:12" x14ac:dyDescent="0.25">
      <c r="D469" s="4">
        <v>46.600019999999994</v>
      </c>
      <c r="E469" s="4">
        <v>66.692179999999993</v>
      </c>
      <c r="F469" s="4">
        <v>180.00110000000001</v>
      </c>
      <c r="G469" s="4">
        <v>2.0603447922893006</v>
      </c>
      <c r="H469" s="4">
        <v>2.5597163214694478E-4</v>
      </c>
      <c r="I469" s="4">
        <v>0.48317481500315829</v>
      </c>
      <c r="J469" s="4">
        <f t="shared" si="32"/>
        <v>47.602941604784633</v>
      </c>
      <c r="K469" s="20">
        <f t="shared" si="33"/>
        <v>2.0718098857191443</v>
      </c>
      <c r="L469" s="4">
        <f t="shared" si="34"/>
        <v>1.1465093429843698E-2</v>
      </c>
    </row>
    <row r="470" spans="4:12" x14ac:dyDescent="0.25">
      <c r="D470" s="4">
        <v>46.700020000000002</v>
      </c>
      <c r="E470" s="4">
        <v>66.792180000000002</v>
      </c>
      <c r="F470" s="4">
        <v>180.00110000000001</v>
      </c>
      <c r="G470" s="4">
        <v>2.0606648759713089</v>
      </c>
      <c r="H470" s="4">
        <v>2.5583179020765841E-4</v>
      </c>
      <c r="I470" s="4">
        <v>0.48471064479604009</v>
      </c>
      <c r="J470" s="4">
        <f t="shared" si="32"/>
        <v>47.879812079562015</v>
      </c>
      <c r="K470" s="20">
        <f t="shared" si="33"/>
        <v>2.0719349727059417</v>
      </c>
      <c r="L470" s="4">
        <f t="shared" si="34"/>
        <v>1.1270096734632862E-2</v>
      </c>
    </row>
    <row r="471" spans="4:12" x14ac:dyDescent="0.25">
      <c r="D471" s="4">
        <v>46.800000000000004</v>
      </c>
      <c r="E471" s="4">
        <v>66.892160000000004</v>
      </c>
      <c r="F471" s="4">
        <v>180.00110000000001</v>
      </c>
      <c r="G471" s="4">
        <v>2.0610560893604299</v>
      </c>
      <c r="H471" s="4">
        <v>2.5568738383011585E-4</v>
      </c>
      <c r="I471" s="4">
        <v>0.48624532853913782</v>
      </c>
      <c r="J471" s="4">
        <f t="shared" si="32"/>
        <v>48.15720240224681</v>
      </c>
      <c r="K471" s="20">
        <f t="shared" si="33"/>
        <v>2.0720599663517225</v>
      </c>
      <c r="L471" s="4">
        <f t="shared" si="34"/>
        <v>1.1003876991292572E-2</v>
      </c>
    </row>
    <row r="472" spans="4:12" x14ac:dyDescent="0.25">
      <c r="D472" s="4">
        <v>46.900020000000005</v>
      </c>
      <c r="E472" s="4">
        <v>66.992180000000005</v>
      </c>
      <c r="F472" s="4">
        <v>180.00110000000001</v>
      </c>
      <c r="G472" s="4">
        <v>2.0615037881052003</v>
      </c>
      <c r="H472" s="4">
        <v>2.5553834223547128E-4</v>
      </c>
      <c r="I472" s="4">
        <v>0.48777975966697912</v>
      </c>
      <c r="J472" s="4">
        <f t="shared" si="32"/>
        <v>48.435275928709743</v>
      </c>
      <c r="K472" s="20">
        <f t="shared" si="33"/>
        <v>2.0721849394230349</v>
      </c>
      <c r="L472" s="4">
        <f t="shared" si="34"/>
        <v>1.0681151317834647E-2</v>
      </c>
    </row>
    <row r="473" spans="4:12" x14ac:dyDescent="0.25">
      <c r="D473" s="4">
        <v>47.000019999999999</v>
      </c>
      <c r="E473" s="4">
        <v>67.092179999999999</v>
      </c>
      <c r="F473" s="4">
        <v>180.00110000000001</v>
      </c>
      <c r="G473" s="4">
        <v>2.0619138299462043</v>
      </c>
      <c r="H473" s="4">
        <v>2.5538477105040169E-4</v>
      </c>
      <c r="I473" s="4">
        <v>0.48931298972039183</v>
      </c>
      <c r="J473" s="4">
        <f t="shared" si="32"/>
        <v>48.713862613811443</v>
      </c>
      <c r="K473" s="20">
        <f t="shared" si="33"/>
        <v>2.0723098146718013</v>
      </c>
      <c r="L473" s="4">
        <f t="shared" si="34"/>
        <v>1.0395984725596996E-2</v>
      </c>
    </row>
    <row r="474" spans="4:12" x14ac:dyDescent="0.25">
      <c r="D474" s="4">
        <v>47.100019999999994</v>
      </c>
      <c r="E474" s="4">
        <v>67.192179999999993</v>
      </c>
      <c r="F474" s="4">
        <v>180.00110000000001</v>
      </c>
      <c r="G474" s="4">
        <v>2.062248557979677</v>
      </c>
      <c r="H474" s="4">
        <v>2.5522665876745725E-4</v>
      </c>
      <c r="I474" s="4">
        <v>0.49084529834669416</v>
      </c>
      <c r="J474" s="4">
        <f t="shared" si="32"/>
        <v>48.993014634630391</v>
      </c>
      <c r="K474" s="20">
        <f t="shared" si="33"/>
        <v>2.0724346148741386</v>
      </c>
      <c r="L474" s="4">
        <f t="shared" si="34"/>
        <v>1.0186056894461615E-2</v>
      </c>
    </row>
    <row r="475" spans="4:12" x14ac:dyDescent="0.25">
      <c r="D475" s="4">
        <v>47.200020000000002</v>
      </c>
      <c r="E475" s="4">
        <v>67.292180000000002</v>
      </c>
      <c r="F475" s="4">
        <v>180.00110000000001</v>
      </c>
      <c r="G475" s="4">
        <v>2.0624870517035263</v>
      </c>
      <c r="H475" s="4">
        <v>2.5506402351037068E-4</v>
      </c>
      <c r="I475" s="4">
        <v>0.49237665829929905</v>
      </c>
      <c r="J475" s="4">
        <f t="shared" si="32"/>
        <v>49.272728578555785</v>
      </c>
      <c r="K475" s="20">
        <f t="shared" si="33"/>
        <v>2.0725593378109259</v>
      </c>
      <c r="L475" s="4">
        <f t="shared" si="34"/>
        <v>1.0072286107399631E-2</v>
      </c>
    </row>
    <row r="476" spans="4:12" x14ac:dyDescent="0.25">
      <c r="D476" s="4">
        <v>47.300000000000004</v>
      </c>
      <c r="E476" s="4">
        <v>67.392160000000004</v>
      </c>
      <c r="F476" s="4">
        <v>180.00110000000001</v>
      </c>
      <c r="G476" s="4">
        <v>2.0626544157202629</v>
      </c>
      <c r="H476" s="4">
        <v>2.5489691756516909E-4</v>
      </c>
      <c r="I476" s="4">
        <v>0.49390673636353311</v>
      </c>
      <c r="J476" s="4">
        <f t="shared" si="32"/>
        <v>49.552944877637039</v>
      </c>
      <c r="K476" s="20">
        <f t="shared" si="33"/>
        <v>2.0726839563432056</v>
      </c>
      <c r="L476" s="4">
        <f t="shared" si="34"/>
        <v>1.0029540622942701E-2</v>
      </c>
    </row>
    <row r="477" spans="4:12" x14ac:dyDescent="0.25">
      <c r="D477" s="4">
        <v>47.400020000000005</v>
      </c>
      <c r="E477" s="4">
        <v>67.492180000000005</v>
      </c>
      <c r="F477" s="4">
        <v>180.00110000000001</v>
      </c>
      <c r="G477" s="4">
        <v>2.0627569261805139</v>
      </c>
      <c r="H477" s="4">
        <v>2.5472525793611515E-4</v>
      </c>
      <c r="I477" s="4">
        <v>0.49543642374522523</v>
      </c>
      <c r="J477" s="4">
        <f t="shared" si="32"/>
        <v>49.833828450819631</v>
      </c>
      <c r="K477" s="20">
        <f t="shared" si="33"/>
        <v>2.072808543056007</v>
      </c>
      <c r="L477" s="4">
        <f t="shared" si="34"/>
        <v>1.0051616875493163E-2</v>
      </c>
    </row>
    <row r="478" spans="4:12" x14ac:dyDescent="0.25">
      <c r="D478" s="4">
        <v>47.500019999999999</v>
      </c>
      <c r="E478" s="4">
        <v>67.592179999999999</v>
      </c>
      <c r="F478" s="4">
        <v>180.00110000000001</v>
      </c>
      <c r="G478" s="4">
        <v>2.0627924910340703</v>
      </c>
      <c r="H478" s="4">
        <v>2.5454916522464188E-4</v>
      </c>
      <c r="I478" s="4">
        <v>0.49696477529284183</v>
      </c>
      <c r="J478" s="4">
        <f t="shared" si="32"/>
        <v>50.115207418905442</v>
      </c>
      <c r="K478" s="20">
        <f t="shared" si="33"/>
        <v>2.072933020970646</v>
      </c>
      <c r="L478" s="4">
        <f t="shared" si="34"/>
        <v>1.0140529936575771E-2</v>
      </c>
    </row>
    <row r="479" spans="4:12" x14ac:dyDescent="0.25">
      <c r="D479" s="4">
        <v>47.600019999999994</v>
      </c>
      <c r="E479" s="4">
        <v>67.692179999999993</v>
      </c>
      <c r="F479" s="4">
        <v>180.001</v>
      </c>
      <c r="G479" s="4">
        <v>2.0627527420800953</v>
      </c>
      <c r="H479" s="4">
        <v>2.5436754670227766E-4</v>
      </c>
      <c r="I479" s="4">
        <v>0.49849207028418957</v>
      </c>
      <c r="J479" s="4">
        <f t="shared" si="32"/>
        <v>50.397134390934085</v>
      </c>
      <c r="K479" s="20">
        <f t="shared" si="33"/>
        <v>2.0730574128331454</v>
      </c>
      <c r="L479" s="4">
        <f t="shared" si="34"/>
        <v>1.0304670753050083E-2</v>
      </c>
    </row>
    <row r="480" spans="4:12" x14ac:dyDescent="0.25">
      <c r="D480" s="4">
        <v>47.700020000000002</v>
      </c>
      <c r="E480" s="4">
        <v>67.792180000000002</v>
      </c>
      <c r="F480" s="4">
        <v>179.99700000000001</v>
      </c>
      <c r="G480" s="4">
        <v>2.0626042065152421</v>
      </c>
      <c r="H480" s="4">
        <v>2.5413949251383669E-4</v>
      </c>
      <c r="I480" s="4">
        <v>0.50001827556440337</v>
      </c>
      <c r="J480" s="4">
        <f t="shared" si="32"/>
        <v>50.679604621994102</v>
      </c>
      <c r="K480" s="20">
        <f t="shared" si="33"/>
        <v>2.073181715943178</v>
      </c>
      <c r="L480" s="4">
        <f t="shared" si="34"/>
        <v>1.0577509427935894E-2</v>
      </c>
    </row>
    <row r="481" spans="4:12" x14ac:dyDescent="0.25">
      <c r="D481" s="4">
        <v>47.800000000000004</v>
      </c>
      <c r="E481" s="4">
        <v>67.892160000000004</v>
      </c>
      <c r="F481" s="4">
        <v>179.99770000000001</v>
      </c>
      <c r="G481" s="4">
        <v>2.0622527420800956</v>
      </c>
      <c r="H481" s="4">
        <v>2.5395775375663141E-4</v>
      </c>
      <c r="I481" s="4">
        <v>0.50154280755209546</v>
      </c>
      <c r="J481" s="4">
        <f t="shared" si="32"/>
        <v>50.962511029291576</v>
      </c>
      <c r="K481" s="20">
        <f t="shared" si="33"/>
        <v>2.0733058827704531</v>
      </c>
      <c r="L481" s="4">
        <f t="shared" si="34"/>
        <v>1.1053140690357566E-2</v>
      </c>
    </row>
    <row r="482" spans="4:12" x14ac:dyDescent="0.25">
      <c r="D482" s="4">
        <v>47.900020000000005</v>
      </c>
      <c r="E482" s="4">
        <v>67.992180000000005</v>
      </c>
      <c r="F482" s="4">
        <v>179.99850000000001</v>
      </c>
      <c r="G482" s="4">
        <v>2.0618364240884639</v>
      </c>
      <c r="H482" s="4">
        <v>2.5377261047401133E-4</v>
      </c>
      <c r="I482" s="4">
        <v>0.50306685882393976</v>
      </c>
      <c r="J482" s="4">
        <f t="shared" si="32"/>
        <v>51.246076295707866</v>
      </c>
      <c r="K482" s="20">
        <f t="shared" si="33"/>
        <v>2.07343001044541</v>
      </c>
      <c r="L482" s="4">
        <f t="shared" si="34"/>
        <v>1.1593586356946073E-2</v>
      </c>
    </row>
    <row r="483" spans="4:12" x14ac:dyDescent="0.25">
      <c r="D483" s="4">
        <v>48.000019999999999</v>
      </c>
      <c r="E483" s="4">
        <v>68.092179999999999</v>
      </c>
      <c r="F483" s="4">
        <v>179.99940000000001</v>
      </c>
      <c r="G483" s="4">
        <v>2.0614828676031083</v>
      </c>
      <c r="H483" s="4">
        <v>2.5358419378717728E-4</v>
      </c>
      <c r="I483" s="4">
        <v>0.5045894944867837</v>
      </c>
      <c r="J483" s="4">
        <f t="shared" si="32"/>
        <v>51.530128045412397</v>
      </c>
      <c r="K483" s="20">
        <f t="shared" si="33"/>
        <v>2.0735540228248666</v>
      </c>
      <c r="L483" s="4">
        <f t="shared" si="34"/>
        <v>1.2071155221758278E-2</v>
      </c>
    </row>
    <row r="484" spans="4:12" x14ac:dyDescent="0.25">
      <c r="D484" s="4">
        <v>48.100019999999994</v>
      </c>
      <c r="E484" s="4">
        <v>68.192179999999993</v>
      </c>
      <c r="F484" s="4">
        <v>179.9999</v>
      </c>
      <c r="G484" s="4">
        <v>2.0612841228332335</v>
      </c>
      <c r="H484" s="4">
        <v>2.5338711209849422E-4</v>
      </c>
      <c r="I484" s="4">
        <v>0.50611099964950668</v>
      </c>
      <c r="J484" s="4">
        <f t="shared" si="32"/>
        <v>51.814720561406418</v>
      </c>
      <c r="K484" s="20">
        <f t="shared" si="33"/>
        <v>2.0736779431297623</v>
      </c>
      <c r="L484" s="4">
        <f t="shared" si="34"/>
        <v>1.2393820296528801E-2</v>
      </c>
    </row>
    <row r="485" spans="4:12" x14ac:dyDescent="0.25">
      <c r="D485" s="4">
        <v>48.200020000000002</v>
      </c>
      <c r="E485" s="4">
        <v>68.292180000000002</v>
      </c>
      <c r="F485" s="4">
        <v>180.0008</v>
      </c>
      <c r="G485" s="4">
        <v>2.0612025328750745</v>
      </c>
      <c r="H485" s="4">
        <v>2.5318998325036054E-4</v>
      </c>
      <c r="I485" s="4">
        <v>0.50763132232209773</v>
      </c>
      <c r="J485" s="4">
        <f t="shared" si="32"/>
        <v>52.099845389808422</v>
      </c>
      <c r="K485" s="20">
        <f t="shared" si="33"/>
        <v>2.0738017671257256</v>
      </c>
      <c r="L485" s="4">
        <f t="shared" si="34"/>
        <v>1.2599234250651126E-2</v>
      </c>
    </row>
    <row r="486" spans="4:12" x14ac:dyDescent="0.25">
      <c r="D486" s="4">
        <v>48.300000000000004</v>
      </c>
      <c r="E486" s="4">
        <v>68.392160000000004</v>
      </c>
      <c r="F486" s="4">
        <v>180.0016</v>
      </c>
      <c r="G486" s="4">
        <v>2.0611837044231915</v>
      </c>
      <c r="H486" s="4">
        <v>2.5298749538673845E-4</v>
      </c>
      <c r="I486" s="4">
        <v>0.50915015839361999</v>
      </c>
      <c r="J486" s="4">
        <f t="shared" si="32"/>
        <v>52.385446505413782</v>
      </c>
      <c r="K486" s="20">
        <f t="shared" si="33"/>
        <v>2.0739254700441778</v>
      </c>
      <c r="L486" s="4">
        <f t="shared" si="34"/>
        <v>1.2741765620986278E-2</v>
      </c>
    </row>
    <row r="487" spans="4:12" x14ac:dyDescent="0.25">
      <c r="D487" s="4">
        <v>48.400020000000005</v>
      </c>
      <c r="E487" s="4">
        <v>68.492180000000005</v>
      </c>
      <c r="F487" s="4">
        <v>180.00239999999999</v>
      </c>
      <c r="G487" s="4">
        <v>2.0611565077704719</v>
      </c>
      <c r="H487" s="4">
        <v>2.5278061557904426E-4</v>
      </c>
      <c r="I487" s="4">
        <v>0.51066838695093486</v>
      </c>
      <c r="J487" s="4">
        <f t="shared" si="32"/>
        <v>52.671690652343202</v>
      </c>
      <c r="K487" s="20">
        <f t="shared" si="33"/>
        <v>2.07404912348311</v>
      </c>
      <c r="L487" s="4">
        <f t="shared" si="34"/>
        <v>1.2892615712638111E-2</v>
      </c>
    </row>
    <row r="488" spans="4:12" x14ac:dyDescent="0.25">
      <c r="D488" s="4">
        <v>48.500019999999999</v>
      </c>
      <c r="E488" s="4">
        <v>68.592179999999999</v>
      </c>
      <c r="F488" s="4">
        <v>180.00319999999999</v>
      </c>
      <c r="G488" s="4">
        <v>2.0610456291093842</v>
      </c>
      <c r="H488" s="4">
        <v>2.5256949239853174E-4</v>
      </c>
      <c r="I488" s="4">
        <v>0.51218507064440899</v>
      </c>
      <c r="J488" s="4">
        <f t="shared" si="32"/>
        <v>52.958402505242617</v>
      </c>
      <c r="K488" s="20">
        <f t="shared" si="33"/>
        <v>2.0741726510992695</v>
      </c>
      <c r="L488" s="4">
        <f t="shared" si="34"/>
        <v>1.3127021989885357E-2</v>
      </c>
    </row>
    <row r="489" spans="4:12" x14ac:dyDescent="0.25">
      <c r="D489" s="4">
        <v>48.600019999999994</v>
      </c>
      <c r="E489" s="4">
        <v>68.692179999999993</v>
      </c>
      <c r="F489" s="4">
        <v>180.00380000000001</v>
      </c>
      <c r="G489" s="4">
        <v>2.0607778466826061</v>
      </c>
      <c r="H489" s="4">
        <v>2.5235196496456344E-4</v>
      </c>
      <c r="I489" s="4">
        <v>0.51370048759880005</v>
      </c>
      <c r="J489" s="4">
        <f t="shared" si="32"/>
        <v>53.245635549941852</v>
      </c>
      <c r="K489" s="20">
        <f t="shared" si="33"/>
        <v>2.0742960755447681</v>
      </c>
      <c r="L489" s="4">
        <f t="shared" si="34"/>
        <v>1.3518228862162029E-2</v>
      </c>
    </row>
    <row r="490" spans="4:12" x14ac:dyDescent="0.25">
      <c r="D490" s="4">
        <v>48.700020000000002</v>
      </c>
      <c r="E490" s="4">
        <v>68.792180000000002</v>
      </c>
      <c r="F490" s="4">
        <v>180.00479999999999</v>
      </c>
      <c r="G490" s="4">
        <v>2.0603364240884638</v>
      </c>
      <c r="H490" s="4">
        <v>2.5213447327098468E-4</v>
      </c>
      <c r="I490" s="4">
        <v>0.5152145993885876</v>
      </c>
      <c r="J490" s="4">
        <f t="shared" si="32"/>
        <v>53.53338359477651</v>
      </c>
      <c r="K490" s="20">
        <f t="shared" si="33"/>
        <v>2.0744193936900057</v>
      </c>
      <c r="L490" s="4">
        <f t="shared" si="34"/>
        <v>1.4082969601541873E-2</v>
      </c>
    </row>
    <row r="491" spans="4:12" x14ac:dyDescent="0.25">
      <c r="D491" s="4">
        <v>48.800000000000004</v>
      </c>
      <c r="E491" s="4">
        <v>68.892160000000004</v>
      </c>
      <c r="F491" s="4">
        <v>180.00559999999999</v>
      </c>
      <c r="G491" s="4">
        <v>2.0597903989838611</v>
      </c>
      <c r="H491" s="4">
        <v>2.5191066461482438E-4</v>
      </c>
      <c r="I491" s="4">
        <v>0.5167271036668456</v>
      </c>
      <c r="J491" s="4">
        <f t="shared" si="32"/>
        <v>53.821590016001622</v>
      </c>
      <c r="K491" s="20">
        <f t="shared" si="33"/>
        <v>2.0745425809100757</v>
      </c>
      <c r="L491" s="4">
        <f t="shared" si="34"/>
        <v>1.4752181926214636E-2</v>
      </c>
    </row>
    <row r="492" spans="4:12" x14ac:dyDescent="0.25">
      <c r="D492" s="4">
        <v>48.900020000000005</v>
      </c>
      <c r="E492" s="4">
        <v>68.992180000000005</v>
      </c>
      <c r="F492" s="4">
        <v>180.00640000000001</v>
      </c>
      <c r="G492" s="4">
        <v>2.0592088090257024</v>
      </c>
      <c r="H492" s="4">
        <v>2.5168256063814022E-4</v>
      </c>
      <c r="I492" s="4">
        <v>0.51823886994733215</v>
      </c>
      <c r="J492" s="4">
        <f t="shared" si="32"/>
        <v>54.110421766617378</v>
      </c>
      <c r="K492" s="20">
        <f t="shared" si="33"/>
        <v>2.0746657080232782</v>
      </c>
      <c r="L492" s="4">
        <f t="shared" si="34"/>
        <v>1.5456898997575852E-2</v>
      </c>
    </row>
    <row r="493" spans="4:12" x14ac:dyDescent="0.25">
      <c r="D493" s="4">
        <v>49.000019999999999</v>
      </c>
      <c r="E493" s="4">
        <v>69.092179999999999</v>
      </c>
      <c r="F493" s="4">
        <v>180.00720000000001</v>
      </c>
      <c r="G493" s="4">
        <v>2.0587213613269575</v>
      </c>
      <c r="H493" s="4">
        <v>2.5145032381563469E-4</v>
      </c>
      <c r="I493" s="4">
        <v>0.51974896531116088</v>
      </c>
      <c r="J493" s="4">
        <f t="shared" si="32"/>
        <v>54.399701828935505</v>
      </c>
      <c r="K493" s="20">
        <f t="shared" si="33"/>
        <v>2.0747886990472271</v>
      </c>
      <c r="L493" s="4">
        <f t="shared" si="34"/>
        <v>1.6067337720269581E-2</v>
      </c>
    </row>
    <row r="494" spans="4:12" x14ac:dyDescent="0.25">
      <c r="D494" s="4">
        <v>49.100019999999994</v>
      </c>
      <c r="E494" s="4">
        <v>69.192179999999993</v>
      </c>
      <c r="F494" s="4">
        <v>180.0078</v>
      </c>
      <c r="G494" s="4">
        <v>2.0583824491930662</v>
      </c>
      <c r="H494" s="4">
        <v>2.5121179983028777E-4</v>
      </c>
      <c r="I494" s="4">
        <v>0.52125766725405465</v>
      </c>
      <c r="J494" s="4">
        <f t="shared" si="32"/>
        <v>54.689484085597201</v>
      </c>
      <c r="K494" s="20">
        <f t="shared" si="33"/>
        <v>2.0749115765828021</v>
      </c>
      <c r="L494" s="4">
        <f t="shared" si="34"/>
        <v>1.6529127389735887E-2</v>
      </c>
    </row>
    <row r="495" spans="4:12" x14ac:dyDescent="0.25">
      <c r="D495" s="4">
        <v>49.200020000000002</v>
      </c>
      <c r="E495" s="4">
        <v>69.292180000000002</v>
      </c>
      <c r="F495" s="4">
        <v>180.0086</v>
      </c>
      <c r="G495" s="4">
        <v>2.0581962567244472</v>
      </c>
      <c r="H495" s="4">
        <v>2.5097127364078284E-4</v>
      </c>
      <c r="I495" s="4">
        <v>0.52276493805303648</v>
      </c>
      <c r="J495" s="4">
        <f t="shared" si="32"/>
        <v>54.979762199157989</v>
      </c>
      <c r="K495" s="20">
        <f t="shared" si="33"/>
        <v>2.0750343375576228</v>
      </c>
      <c r="L495" s="4">
        <f t="shared" si="34"/>
        <v>1.6838080833175617E-2</v>
      </c>
    </row>
    <row r="496" spans="4:12" x14ac:dyDescent="0.25">
      <c r="D496" s="4">
        <v>49.300000000000004</v>
      </c>
      <c r="E496" s="4">
        <v>69.392160000000004</v>
      </c>
      <c r="F496" s="4">
        <v>180.00890000000001</v>
      </c>
      <c r="G496" s="4">
        <v>2.0580979303646143</v>
      </c>
      <c r="H496" s="4">
        <v>2.507213723367036E-4</v>
      </c>
      <c r="I496" s="4">
        <v>0.52427046452935289</v>
      </c>
      <c r="J496" s="4">
        <f t="shared" si="32"/>
        <v>55.2704764951595</v>
      </c>
      <c r="K496" s="20">
        <f t="shared" si="33"/>
        <v>2.0751569564645735</v>
      </c>
      <c r="L496" s="4">
        <f t="shared" si="34"/>
        <v>1.705902609995924E-2</v>
      </c>
    </row>
    <row r="497" spans="4:12" x14ac:dyDescent="0.25">
      <c r="D497" s="4">
        <v>49.400020000000005</v>
      </c>
      <c r="E497" s="4">
        <v>69.492180000000005</v>
      </c>
      <c r="F497" s="4">
        <v>180.00890000000001</v>
      </c>
      <c r="G497" s="4">
        <v>2.058064457561267</v>
      </c>
      <c r="H497" s="4">
        <v>2.5046410989836791E-4</v>
      </c>
      <c r="I497" s="4">
        <v>0.52577509362901997</v>
      </c>
      <c r="J497" s="4">
        <f t="shared" si="32"/>
        <v>55.561791568404686</v>
      </c>
      <c r="K497" s="20">
        <f t="shared" si="33"/>
        <v>2.075279502283907</v>
      </c>
      <c r="L497" s="4">
        <f t="shared" si="34"/>
        <v>1.7215044722640016E-2</v>
      </c>
    </row>
    <row r="498" spans="4:12" x14ac:dyDescent="0.25">
      <c r="D498" s="4">
        <v>49.500019999999999</v>
      </c>
      <c r="E498" s="4">
        <v>69.592179999999999</v>
      </c>
      <c r="F498" s="4">
        <v>180.00890000000001</v>
      </c>
      <c r="G498" s="4">
        <v>2.0581167588164972</v>
      </c>
      <c r="H498" s="4">
        <v>2.5020285722389553E-4</v>
      </c>
      <c r="I498" s="4">
        <v>0.52727787828841011</v>
      </c>
      <c r="J498" s="4">
        <f t="shared" si="32"/>
        <v>55.853525030073314</v>
      </c>
      <c r="K498" s="20">
        <f t="shared" si="33"/>
        <v>2.0754018978812052</v>
      </c>
      <c r="L498" s="4">
        <f t="shared" si="34"/>
        <v>1.7285139064707966E-2</v>
      </c>
    </row>
    <row r="499" spans="4:12" x14ac:dyDescent="0.25">
      <c r="D499" s="4">
        <v>49.600019999999994</v>
      </c>
      <c r="E499" s="4">
        <v>69.692179999999993</v>
      </c>
      <c r="F499" s="4">
        <v>180.00890000000001</v>
      </c>
      <c r="G499" s="4">
        <v>2.0582527420800956</v>
      </c>
      <c r="H499" s="4">
        <v>2.4993758703512769E-4</v>
      </c>
      <c r="I499" s="4">
        <v>0.52877909543175339</v>
      </c>
      <c r="J499" s="4">
        <f t="shared" si="32"/>
        <v>56.145731095554311</v>
      </c>
      <c r="K499" s="20">
        <f t="shared" si="33"/>
        <v>2.0755241658108026</v>
      </c>
      <c r="L499" s="4">
        <f t="shared" si="34"/>
        <v>1.7271423730707003E-2</v>
      </c>
    </row>
    <row r="500" spans="4:12" x14ac:dyDescent="0.25">
      <c r="D500" s="4">
        <v>49.700020000000002</v>
      </c>
      <c r="E500" s="4">
        <v>69.792180000000002</v>
      </c>
      <c r="F500" s="4">
        <v>180.00819999999999</v>
      </c>
      <c r="G500" s="4">
        <v>2.0585770098625225</v>
      </c>
      <c r="H500" s="4">
        <v>2.496609165269583E-4</v>
      </c>
      <c r="I500" s="4">
        <v>0.53027872095396433</v>
      </c>
      <c r="J500" s="4">
        <f t="shared" si="32"/>
        <v>56.43840572441259</v>
      </c>
      <c r="K500" s="20">
        <f t="shared" si="33"/>
        <v>2.0756463041094388</v>
      </c>
      <c r="L500" s="4">
        <f t="shared" si="34"/>
        <v>1.7069294246916389E-2</v>
      </c>
    </row>
    <row r="501" spans="4:12" x14ac:dyDescent="0.25">
      <c r="D501" s="4">
        <v>49.800000000000004</v>
      </c>
      <c r="E501" s="4">
        <v>69.892160000000004</v>
      </c>
      <c r="F501" s="4">
        <v>180.00749999999999</v>
      </c>
      <c r="G501" s="4">
        <v>2.0590121563060371</v>
      </c>
      <c r="H501" s="4">
        <v>2.4938035624167093E-4</v>
      </c>
      <c r="I501" s="4">
        <v>0.53177638686002626</v>
      </c>
      <c r="J501" s="4">
        <f t="shared" si="32"/>
        <v>56.731477441544058</v>
      </c>
      <c r="K501" s="20">
        <f t="shared" si="33"/>
        <v>2.0757682828054422</v>
      </c>
      <c r="L501" s="4">
        <f t="shared" si="34"/>
        <v>1.6756126499405166E-2</v>
      </c>
    </row>
    <row r="502" spans="4:12" x14ac:dyDescent="0.25">
      <c r="D502" s="4">
        <v>49.900020000000005</v>
      </c>
      <c r="E502" s="4">
        <v>69.992180000000005</v>
      </c>
      <c r="F502" s="4">
        <v>180.0069</v>
      </c>
      <c r="G502" s="4">
        <v>2.0595288927077107</v>
      </c>
      <c r="H502" s="4">
        <v>2.4909682173536798E-4</v>
      </c>
      <c r="I502" s="4">
        <v>0.5332729682539038</v>
      </c>
      <c r="J502" s="4">
        <f t="shared" si="32"/>
        <v>57.025118232423353</v>
      </c>
      <c r="K502" s="20">
        <f t="shared" si="33"/>
        <v>2.0758901731724118</v>
      </c>
      <c r="L502" s="4">
        <f t="shared" si="34"/>
        <v>1.6361280464701089E-2</v>
      </c>
    </row>
    <row r="503" spans="4:12" x14ac:dyDescent="0.25">
      <c r="D503" s="4">
        <v>50.000019999999999</v>
      </c>
      <c r="E503" s="4">
        <v>70.092179999999999</v>
      </c>
      <c r="F503" s="4">
        <v>180.006</v>
      </c>
      <c r="G503" s="4">
        <v>2.0600560893604301</v>
      </c>
      <c r="H503" s="4">
        <v>2.4880628057056766E-4</v>
      </c>
      <c r="I503" s="4">
        <v>0.5347675491843159</v>
      </c>
      <c r="J503" s="4">
        <f t="shared" si="32"/>
        <v>57.319149087475139</v>
      </c>
      <c r="K503" s="20">
        <f t="shared" si="33"/>
        <v>2.0760119006099029</v>
      </c>
      <c r="L503" s="4">
        <f t="shared" si="34"/>
        <v>1.5955811249472873E-2</v>
      </c>
    </row>
    <row r="504" spans="4:12" x14ac:dyDescent="0.25">
      <c r="D504" s="4">
        <v>50.100019999999994</v>
      </c>
      <c r="E504" s="4">
        <v>70.192179999999993</v>
      </c>
      <c r="F504" s="4">
        <v>180.0052</v>
      </c>
      <c r="G504" s="4">
        <v>2.0605435370591749</v>
      </c>
      <c r="H504" s="4">
        <v>2.4851293077293095E-4</v>
      </c>
      <c r="I504" s="4">
        <v>0.53626038686773925</v>
      </c>
      <c r="J504" s="4">
        <f t="shared" si="32"/>
        <v>57.613620797958617</v>
      </c>
      <c r="K504" s="20">
        <f t="shared" si="33"/>
        <v>2.0761334860671341</v>
      </c>
      <c r="L504" s="4">
        <f t="shared" si="34"/>
        <v>1.5589949007959181E-2</v>
      </c>
    </row>
    <row r="505" spans="4:12" x14ac:dyDescent="0.25">
      <c r="D505" s="4">
        <v>50.200020000000002</v>
      </c>
      <c r="E505" s="4">
        <v>70.292180000000002</v>
      </c>
      <c r="F505" s="4">
        <v>180.0044</v>
      </c>
      <c r="G505" s="4">
        <v>2.0609075537955768</v>
      </c>
      <c r="H505" s="4">
        <v>2.482157410796681E-4</v>
      </c>
      <c r="I505" s="4">
        <v>0.53775146445237698</v>
      </c>
      <c r="J505" s="4">
        <f t="shared" si="32"/>
        <v>57.908530414994203</v>
      </c>
      <c r="K505" s="20">
        <f t="shared" si="33"/>
        <v>2.0762549281715965</v>
      </c>
      <c r="L505" s="4">
        <f t="shared" si="34"/>
        <v>1.534737437601974E-2</v>
      </c>
    </row>
    <row r="506" spans="4:12" x14ac:dyDescent="0.25">
      <c r="D506" s="4">
        <v>50.300000000000004</v>
      </c>
      <c r="E506" s="4">
        <v>70.392160000000004</v>
      </c>
      <c r="F506" s="4">
        <v>180.00360000000001</v>
      </c>
      <c r="G506" s="4">
        <v>2.0611941646742378</v>
      </c>
      <c r="H506" s="4">
        <v>2.4791479622070684E-4</v>
      </c>
      <c r="I506" s="4">
        <v>0.5392404610399657</v>
      </c>
      <c r="J506" s="4">
        <f t="shared" si="32"/>
        <v>58.20381457585691</v>
      </c>
      <c r="K506" s="20">
        <f t="shared" si="33"/>
        <v>2.0763762007874531</v>
      </c>
      <c r="L506" s="4">
        <f t="shared" si="34"/>
        <v>1.5182036113215336E-2</v>
      </c>
    </row>
    <row r="507" spans="4:12" x14ac:dyDescent="0.25">
      <c r="D507" s="4">
        <v>50.400020000000005</v>
      </c>
      <c r="E507" s="4">
        <v>70.492180000000005</v>
      </c>
      <c r="F507" s="4">
        <v>180.00299999999999</v>
      </c>
      <c r="G507" s="4">
        <v>2.0614682232516435</v>
      </c>
      <c r="H507" s="4">
        <v>2.4761204425604683E-4</v>
      </c>
      <c r="I507" s="4">
        <v>0.54072824731504543</v>
      </c>
      <c r="J507" s="4">
        <f t="shared" si="32"/>
        <v>58.499646485826659</v>
      </c>
      <c r="K507" s="20">
        <f t="shared" si="33"/>
        <v>2.0764973748283597</v>
      </c>
      <c r="L507" s="4">
        <f t="shared" si="34"/>
        <v>1.5029151576716249E-2</v>
      </c>
    </row>
    <row r="508" spans="4:12" x14ac:dyDescent="0.25">
      <c r="D508" s="4">
        <v>50.500019999999999</v>
      </c>
      <c r="E508" s="4">
        <v>70.592179999999999</v>
      </c>
      <c r="F508" s="4">
        <v>180.00210000000001</v>
      </c>
      <c r="G508" s="4">
        <v>2.0618029512851161</v>
      </c>
      <c r="H508" s="4">
        <v>2.4730243693829151E-4</v>
      </c>
      <c r="I508" s="4">
        <v>0.54221391958058163</v>
      </c>
      <c r="J508" s="4">
        <f t="shared" si="32"/>
        <v>58.795846964090543</v>
      </c>
      <c r="K508" s="20">
        <f t="shared" si="33"/>
        <v>2.0766183766919291</v>
      </c>
      <c r="L508" s="4">
        <f t="shared" si="34"/>
        <v>1.481542540681291E-2</v>
      </c>
    </row>
    <row r="509" spans="4:12" x14ac:dyDescent="0.25">
      <c r="D509" s="4">
        <v>50.600019999999994</v>
      </c>
      <c r="E509" s="4">
        <v>70.692179999999993</v>
      </c>
      <c r="F509" s="4">
        <v>180.00129999999999</v>
      </c>
      <c r="G509" s="4">
        <v>2.0622590182307232</v>
      </c>
      <c r="H509" s="4">
        <v>2.4699014449060296E-4</v>
      </c>
      <c r="I509" s="4">
        <v>0.54369773420221135</v>
      </c>
      <c r="J509" s="4">
        <f t="shared" si="32"/>
        <v>59.092467115424427</v>
      </c>
      <c r="K509" s="20">
        <f t="shared" si="33"/>
        <v>2.0767392272580829</v>
      </c>
      <c r="L509" s="4">
        <f t="shared" si="34"/>
        <v>1.4480209027359692E-2</v>
      </c>
    </row>
    <row r="510" spans="4:12" x14ac:dyDescent="0.25">
      <c r="D510" s="4">
        <v>50.700020000000002</v>
      </c>
      <c r="E510" s="4">
        <v>70.792180000000002</v>
      </c>
      <c r="F510" s="4">
        <v>180.00049999999999</v>
      </c>
      <c r="G510" s="4">
        <v>2.0628552525403467</v>
      </c>
      <c r="H510" s="4">
        <v>2.4667414257750411E-4</v>
      </c>
      <c r="I510" s="4">
        <v>0.5451796750691551</v>
      </c>
      <c r="J510" s="4">
        <f t="shared" si="32"/>
        <v>59.389503900023442</v>
      </c>
      <c r="K510" s="20">
        <f t="shared" si="33"/>
        <v>2.0768599252146647</v>
      </c>
      <c r="L510" s="4">
        <f t="shared" si="34"/>
        <v>1.4004672674317931E-2</v>
      </c>
    </row>
    <row r="511" spans="4:12" x14ac:dyDescent="0.25">
      <c r="D511" s="4">
        <v>50.800000000000004</v>
      </c>
      <c r="E511" s="4">
        <v>70.892160000000004</v>
      </c>
      <c r="F511" s="4">
        <v>179.99969999999999</v>
      </c>
      <c r="G511" s="4">
        <v>2.0635142483562463</v>
      </c>
      <c r="H511" s="4">
        <v>2.4635452039880641E-4</v>
      </c>
      <c r="I511" s="4">
        <v>0.54665942391564903</v>
      </c>
      <c r="J511" s="4">
        <f t="shared" si="32"/>
        <v>59.686893434319103</v>
      </c>
      <c r="K511" s="20">
        <f t="shared" si="33"/>
        <v>2.0769804446402436</v>
      </c>
      <c r="L511" s="4">
        <f t="shared" si="34"/>
        <v>1.3466196283997256E-2</v>
      </c>
    </row>
    <row r="512" spans="4:12" x14ac:dyDescent="0.25">
      <c r="D512" s="4">
        <v>50.900020000000005</v>
      </c>
      <c r="E512" s="4">
        <v>70.992180000000005</v>
      </c>
      <c r="F512" s="4">
        <v>179.9991</v>
      </c>
      <c r="G512" s="4">
        <v>2.0642255454273757</v>
      </c>
      <c r="H512" s="4">
        <v>2.4603320220524435E-4</v>
      </c>
      <c r="I512" s="4">
        <v>0.54813784666346632</v>
      </c>
      <c r="J512" s="4">
        <f t="shared" si="32"/>
        <v>59.984810090938922</v>
      </c>
      <c r="K512" s="20">
        <f t="shared" si="33"/>
        <v>2.0771008560605675</v>
      </c>
      <c r="L512" s="4">
        <f t="shared" si="34"/>
        <v>1.2875310633191805E-2</v>
      </c>
    </row>
    <row r="513" spans="4:12" x14ac:dyDescent="0.25">
      <c r="D513" s="4">
        <v>51.000019999999999</v>
      </c>
      <c r="E513" s="4">
        <v>71.092179999999999</v>
      </c>
      <c r="F513" s="4">
        <v>179.9982</v>
      </c>
      <c r="G513" s="4">
        <v>2.064897093544531</v>
      </c>
      <c r="H513" s="4">
        <v>2.4570518468771416E-4</v>
      </c>
      <c r="I513" s="4">
        <v>0.54961404587669771</v>
      </c>
      <c r="J513" s="4">
        <f t="shared" si="32"/>
        <v>60.283073344732131</v>
      </c>
      <c r="K513" s="20">
        <f t="shared" si="33"/>
        <v>2.0772210863831928</v>
      </c>
      <c r="L513" s="4">
        <f t="shared" si="34"/>
        <v>1.2323992838661812E-2</v>
      </c>
    </row>
    <row r="514" spans="4:12" x14ac:dyDescent="0.25">
      <c r="D514" s="4">
        <v>51.100019999999994</v>
      </c>
      <c r="E514" s="4">
        <v>71.192179999999993</v>
      </c>
      <c r="F514" s="4">
        <v>179.9974</v>
      </c>
      <c r="G514" s="4">
        <v>2.0654473027495519</v>
      </c>
      <c r="H514" s="4">
        <v>2.4537460870585284E-4</v>
      </c>
      <c r="I514" s="4">
        <v>0.55108827698482388</v>
      </c>
      <c r="J514" s="4">
        <f t="shared" si="32"/>
        <v>60.581734600028255</v>
      </c>
      <c r="K514" s="20">
        <f t="shared" si="33"/>
        <v>2.0773411564117947</v>
      </c>
      <c r="L514" s="4">
        <f t="shared" si="34"/>
        <v>1.1893853662242826E-2</v>
      </c>
    </row>
    <row r="515" spans="4:12" x14ac:dyDescent="0.25">
      <c r="D515" s="4">
        <v>51.200020000000002</v>
      </c>
      <c r="E515" s="4">
        <v>71.292180000000002</v>
      </c>
      <c r="F515" s="4">
        <v>179.9966</v>
      </c>
      <c r="G515" s="4">
        <v>2.0658908173939032</v>
      </c>
      <c r="H515" s="4">
        <v>2.4504045715123318E-4</v>
      </c>
      <c r="I515" s="4">
        <v>0.55256052463705907</v>
      </c>
      <c r="J515" s="4">
        <f t="shared" si="32"/>
        <v>60.8807907316192</v>
      </c>
      <c r="K515" s="20">
        <f t="shared" si="33"/>
        <v>2.0774610648961143</v>
      </c>
      <c r="L515" s="4">
        <f t="shared" si="34"/>
        <v>1.1570247502211028E-2</v>
      </c>
    </row>
    <row r="516" spans="4:12" x14ac:dyDescent="0.25">
      <c r="D516" s="4">
        <v>51.300000000000004</v>
      </c>
      <c r="E516" s="4">
        <v>71.392160000000004</v>
      </c>
      <c r="F516" s="4">
        <v>179.99619999999999</v>
      </c>
      <c r="G516" s="4">
        <v>2.066248557979677</v>
      </c>
      <c r="H516" s="4">
        <v>2.447069723099922E-4</v>
      </c>
      <c r="I516" s="4">
        <v>0.55403047333141797</v>
      </c>
      <c r="J516" s="4">
        <f t="shared" ref="J516:J579" si="35">$B$2+($B$3-$B$2)*$B$4*I516/(1-(1-$B$4)*I516)</f>
        <v>61.180177362824196</v>
      </c>
      <c r="K516" s="20">
        <f t="shared" ref="K516:K579" si="36">$B$19+$B$20*I516+$B$21*F516+($B$22+$B$23*F516-$B$19-$B$20*I516-$B$21*F516)/(1+EXP($B$24*(F516-J516-$B$25-$B$26*F516)))</f>
        <v>2.0775807861398201</v>
      </c>
      <c r="L516" s="4">
        <f t="shared" si="34"/>
        <v>1.1332228160143121E-2</v>
      </c>
    </row>
    <row r="517" spans="4:12" x14ac:dyDescent="0.25">
      <c r="D517" s="4">
        <v>51.400020000000005</v>
      </c>
      <c r="E517" s="4">
        <v>71.492180000000005</v>
      </c>
      <c r="F517" s="4">
        <v>179.99619999999999</v>
      </c>
      <c r="G517" s="4">
        <v>2.066535168858338</v>
      </c>
      <c r="H517" s="4">
        <v>2.4437395988081842E-4</v>
      </c>
      <c r="I517" s="4">
        <v>0.55549900881364467</v>
      </c>
      <c r="J517" s="4">
        <f t="shared" si="35"/>
        <v>61.480075065863389</v>
      </c>
      <c r="K517" s="20">
        <f t="shared" si="36"/>
        <v>2.0777003922832407</v>
      </c>
      <c r="L517" s="4">
        <f t="shared" si="34"/>
        <v>1.1165223424902671E-2</v>
      </c>
    </row>
    <row r="518" spans="4:12" x14ac:dyDescent="0.25">
      <c r="D518" s="4">
        <v>51.500019999999999</v>
      </c>
      <c r="E518" s="4">
        <v>71.592179999999999</v>
      </c>
      <c r="F518" s="4">
        <v>179.99619999999999</v>
      </c>
      <c r="G518" s="4">
        <v>2.0667234533771666</v>
      </c>
      <c r="H518" s="4">
        <v>2.4403748534557846E-4</v>
      </c>
      <c r="I518" s="4">
        <v>0.5569652525729295</v>
      </c>
      <c r="J518" s="4">
        <f t="shared" si="35"/>
        <v>61.780304607876147</v>
      </c>
      <c r="K518" s="20">
        <f t="shared" si="36"/>
        <v>2.0778198117753024</v>
      </c>
      <c r="L518" s="4">
        <f t="shared" si="34"/>
        <v>1.109635839813583E-2</v>
      </c>
    </row>
    <row r="519" spans="4:12" x14ac:dyDescent="0.25">
      <c r="D519" s="4">
        <v>51.600019999999994</v>
      </c>
      <c r="E519" s="4">
        <v>71.692179999999993</v>
      </c>
      <c r="F519" s="4">
        <v>179.99629999999999</v>
      </c>
      <c r="G519" s="4">
        <v>2.0667820307830245</v>
      </c>
      <c r="H519" s="4">
        <v>2.4369854217508649E-4</v>
      </c>
      <c r="I519" s="4">
        <v>0.55842947748500293</v>
      </c>
      <c r="J519" s="4">
        <f t="shared" si="35"/>
        <v>62.080921536243309</v>
      </c>
      <c r="K519" s="20">
        <f t="shared" si="36"/>
        <v>2.0779390668406057</v>
      </c>
      <c r="L519" s="4">
        <f t="shared" si="34"/>
        <v>1.1157036057581227E-2</v>
      </c>
    </row>
    <row r="520" spans="4:12" x14ac:dyDescent="0.25">
      <c r="D520" s="4">
        <v>51.700020000000002</v>
      </c>
      <c r="E520" s="4">
        <v>71.792180000000002</v>
      </c>
      <c r="F520" s="4">
        <v>180.001</v>
      </c>
      <c r="G520" s="4">
        <v>2.0666083906156603</v>
      </c>
      <c r="H520" s="4">
        <v>2.4340357383620975E-4</v>
      </c>
      <c r="I520" s="4">
        <v>0.55989166873805363</v>
      </c>
      <c r="J520" s="4">
        <f t="shared" si="35"/>
        <v>62.381922689156497</v>
      </c>
      <c r="K520" s="20">
        <f t="shared" si="36"/>
        <v>2.0780581562727898</v>
      </c>
      <c r="L520" s="4">
        <f t="shared" si="34"/>
        <v>1.1449765657129518E-2</v>
      </c>
    </row>
    <row r="521" spans="4:12" x14ac:dyDescent="0.25">
      <c r="D521" s="4">
        <v>51.800000000000004</v>
      </c>
      <c r="E521" s="4">
        <v>71.892160000000004</v>
      </c>
      <c r="F521" s="4">
        <v>180.001</v>
      </c>
      <c r="G521" s="4">
        <v>2.0663740809922295</v>
      </c>
      <c r="H521" s="4">
        <v>2.430566038386025E-4</v>
      </c>
      <c r="I521" s="4">
        <v>0.56135179809678226</v>
      </c>
      <c r="J521" s="4">
        <f t="shared" si="35"/>
        <v>62.683302092940195</v>
      </c>
      <c r="K521" s="20">
        <f t="shared" si="36"/>
        <v>2.0781770777722062</v>
      </c>
      <c r="L521" s="4">
        <f t="shared" si="34"/>
        <v>1.1802996779976649E-2</v>
      </c>
    </row>
    <row r="522" spans="4:12" x14ac:dyDescent="0.25">
      <c r="D522" s="4">
        <v>51.900020000000005</v>
      </c>
      <c r="E522" s="4">
        <v>71.992180000000005</v>
      </c>
      <c r="F522" s="4">
        <v>180.001</v>
      </c>
      <c r="G522" s="4">
        <v>2.0661334952181707</v>
      </c>
      <c r="H522" s="4">
        <v>2.4270607160084478E-4</v>
      </c>
      <c r="I522" s="4">
        <v>0.56281042938773851</v>
      </c>
      <c r="J522" s="4">
        <f t="shared" si="35"/>
        <v>62.985176401529714</v>
      </c>
      <c r="K522" s="20">
        <f t="shared" si="36"/>
        <v>2.0782958772601963</v>
      </c>
      <c r="L522" s="4">
        <f t="shared" si="34"/>
        <v>1.2162382042025577E-2</v>
      </c>
    </row>
    <row r="523" spans="4:12" x14ac:dyDescent="0.25">
      <c r="D523" s="4">
        <v>52.000019999999999</v>
      </c>
      <c r="E523" s="4">
        <v>72.092179999999999</v>
      </c>
      <c r="F523" s="4">
        <v>180.001</v>
      </c>
      <c r="G523" s="4">
        <v>2.0659368424985054</v>
      </c>
      <c r="H523" s="4">
        <v>2.4235221376549883E-4</v>
      </c>
      <c r="I523" s="4">
        <v>0.56426666581734353</v>
      </c>
      <c r="J523" s="4">
        <f t="shared" si="35"/>
        <v>63.287360014076896</v>
      </c>
      <c r="K523" s="20">
        <f t="shared" si="36"/>
        <v>2.0784144816966306</v>
      </c>
      <c r="L523" s="4">
        <f t="shared" si="34"/>
        <v>1.2477639198125168E-2</v>
      </c>
    </row>
    <row r="524" spans="4:12" x14ac:dyDescent="0.25">
      <c r="D524" s="4">
        <v>52.100019999999994</v>
      </c>
      <c r="E524" s="4">
        <v>72.192179999999993</v>
      </c>
      <c r="F524" s="4">
        <v>180.001</v>
      </c>
      <c r="G524" s="4">
        <v>2.065817595636581</v>
      </c>
      <c r="H524" s="4">
        <v>2.4199498786788565E-4</v>
      </c>
      <c r="I524" s="4">
        <v>0.56572077909993645</v>
      </c>
      <c r="J524" s="4">
        <f t="shared" si="35"/>
        <v>63.589908787815659</v>
      </c>
      <c r="K524" s="20">
        <f t="shared" si="36"/>
        <v>2.0785329132115189</v>
      </c>
      <c r="L524" s="4">
        <f t="shared" si="34"/>
        <v>1.2715317574937934E-2</v>
      </c>
    </row>
    <row r="525" spans="4:12" x14ac:dyDescent="0.25">
      <c r="D525" s="4">
        <v>52.200020000000002</v>
      </c>
      <c r="E525" s="4">
        <v>72.292180000000002</v>
      </c>
      <c r="F525" s="4">
        <v>180.001</v>
      </c>
      <c r="G525" s="4">
        <v>2.0658385161386725</v>
      </c>
      <c r="H525" s="4">
        <v>2.4163442133780895E-4</v>
      </c>
      <c r="I525" s="4">
        <v>0.56717274902714387</v>
      </c>
      <c r="J525" s="4">
        <f t="shared" si="35"/>
        <v>63.892818194301967</v>
      </c>
      <c r="K525" s="20">
        <f t="shared" si="36"/>
        <v>2.0786511701589725</v>
      </c>
      <c r="L525" s="4">
        <f t="shared" si="34"/>
        <v>1.2812654020299963E-2</v>
      </c>
    </row>
    <row r="526" spans="4:12" x14ac:dyDescent="0.25">
      <c r="D526" s="4">
        <v>52.300000000000004</v>
      </c>
      <c r="E526" s="4">
        <v>72.392160000000004</v>
      </c>
      <c r="F526" s="4">
        <v>180.001</v>
      </c>
      <c r="G526" s="4">
        <v>2.0659744994022713</v>
      </c>
      <c r="H526" s="4">
        <v>2.4127061485471922E-4</v>
      </c>
      <c r="I526" s="4">
        <v>0.56862226559386519</v>
      </c>
      <c r="J526" s="4">
        <f t="shared" si="35"/>
        <v>64.196022954592578</v>
      </c>
      <c r="K526" s="20">
        <f t="shared" si="36"/>
        <v>2.0787692272903584</v>
      </c>
      <c r="L526" s="4">
        <f t="shared" ref="L526:L589" si="37">ABS(G526-K526)</f>
        <v>1.279472788808711E-2</v>
      </c>
    </row>
    <row r="527" spans="4:12" x14ac:dyDescent="0.25">
      <c r="D527" s="4">
        <v>52.400020000000005</v>
      </c>
      <c r="E527" s="4">
        <v>72.492180000000005</v>
      </c>
      <c r="F527" s="4">
        <v>180.001</v>
      </c>
      <c r="G527" s="4">
        <v>2.0661188508667063</v>
      </c>
      <c r="H527" s="4">
        <v>2.4090337654203829E-4</v>
      </c>
      <c r="I527" s="4">
        <v>0.57007017880773136</v>
      </c>
      <c r="J527" s="4">
        <f t="shared" si="35"/>
        <v>64.499700709900466</v>
      </c>
      <c r="K527" s="20">
        <f t="shared" si="36"/>
        <v>2.0788871538352827</v>
      </c>
      <c r="L527" s="4">
        <f t="shared" si="37"/>
        <v>1.2768302968576339E-2</v>
      </c>
    </row>
    <row r="528" spans="4:12" x14ac:dyDescent="0.25">
      <c r="D528" s="4">
        <v>52.500019999999999</v>
      </c>
      <c r="E528" s="4">
        <v>72.592179999999999</v>
      </c>
      <c r="F528" s="4">
        <v>180.001</v>
      </c>
      <c r="G528" s="4">
        <v>2.0661795203227733</v>
      </c>
      <c r="H528" s="4">
        <v>2.4053295356819804E-4</v>
      </c>
      <c r="I528" s="4">
        <v>0.57151559906698346</v>
      </c>
      <c r="J528" s="4">
        <f t="shared" si="35"/>
        <v>64.803664680047632</v>
      </c>
      <c r="K528" s="20">
        <f t="shared" si="36"/>
        <v>2.079004877339361</v>
      </c>
      <c r="L528" s="4">
        <f t="shared" si="37"/>
        <v>1.2825357016587713E-2</v>
      </c>
    </row>
    <row r="529" spans="4:12" x14ac:dyDescent="0.25">
      <c r="D529" s="4">
        <v>52.600019999999994</v>
      </c>
      <c r="E529" s="4">
        <v>72.692179999999993</v>
      </c>
      <c r="F529" s="4">
        <v>180.001</v>
      </c>
      <c r="G529" s="4">
        <v>2.0660979303646143</v>
      </c>
      <c r="H529" s="4">
        <v>2.4015930053672069E-4</v>
      </c>
      <c r="I529" s="4">
        <v>0.57295879678839257</v>
      </c>
      <c r="J529" s="4">
        <f t="shared" si="35"/>
        <v>65.107971006531486</v>
      </c>
      <c r="K529" s="20">
        <f t="shared" si="36"/>
        <v>2.0791224198269207</v>
      </c>
      <c r="L529" s="4">
        <f t="shared" si="37"/>
        <v>1.3024489462306388E-2</v>
      </c>
    </row>
    <row r="530" spans="4:12" x14ac:dyDescent="0.25">
      <c r="D530" s="4">
        <v>52.700020000000002</v>
      </c>
      <c r="E530" s="4">
        <v>72.792180000000002</v>
      </c>
      <c r="F530" s="4">
        <v>180.001</v>
      </c>
      <c r="G530" s="4">
        <v>2.0658678048416017</v>
      </c>
      <c r="H530" s="4">
        <v>2.3978244528603899E-4</v>
      </c>
      <c r="I530" s="4">
        <v>0.57439975259161302</v>
      </c>
      <c r="J530" s="4">
        <f t="shared" si="35"/>
        <v>65.412615080877359</v>
      </c>
      <c r="K530" s="20">
        <f t="shared" si="36"/>
        <v>2.0792397797195132</v>
      </c>
      <c r="L530" s="4">
        <f t="shared" si="37"/>
        <v>1.337197487791153E-2</v>
      </c>
    </row>
    <row r="531" spans="4:12" x14ac:dyDescent="0.25">
      <c r="D531" s="4">
        <v>52.800000000000004</v>
      </c>
      <c r="E531" s="4">
        <v>72.892160000000004</v>
      </c>
      <c r="F531" s="4">
        <v>180.001</v>
      </c>
      <c r="G531" s="4">
        <v>2.0655853780633593</v>
      </c>
      <c r="H531" s="4">
        <v>2.3940249210659362E-4</v>
      </c>
      <c r="I531" s="4">
        <v>0.57583815952439499</v>
      </c>
      <c r="J531" s="4">
        <f t="shared" si="35"/>
        <v>65.717531202687312</v>
      </c>
      <c r="K531" s="20">
        <f t="shared" si="36"/>
        <v>2.0793569320171468</v>
      </c>
      <c r="L531" s="4">
        <f t="shared" si="37"/>
        <v>1.3771553953787485E-2</v>
      </c>
    </row>
    <row r="532" spans="4:12" x14ac:dyDescent="0.25">
      <c r="D532" s="4">
        <v>52.900020000000005</v>
      </c>
      <c r="E532" s="4">
        <v>72.992180000000005</v>
      </c>
      <c r="F532" s="4">
        <v>180.001</v>
      </c>
      <c r="G532" s="4">
        <v>2.0652652943813505</v>
      </c>
      <c r="H532" s="4">
        <v>2.3901923982756868E-4</v>
      </c>
      <c r="I532" s="4">
        <v>0.57727486176002507</v>
      </c>
      <c r="J532" s="4">
        <f t="shared" si="35"/>
        <v>66.022897963863628</v>
      </c>
      <c r="K532" s="20">
        <f t="shared" si="36"/>
        <v>2.0794739454742457</v>
      </c>
      <c r="L532" s="4">
        <f t="shared" si="37"/>
        <v>1.4208651092895153E-2</v>
      </c>
    </row>
    <row r="533" spans="4:12" x14ac:dyDescent="0.25">
      <c r="D533" s="4">
        <v>53.000019999999999</v>
      </c>
      <c r="E533" s="4">
        <v>73.092179999999999</v>
      </c>
      <c r="F533" s="4">
        <v>180.001</v>
      </c>
      <c r="G533" s="4">
        <v>2.064974499402271</v>
      </c>
      <c r="H533" s="4">
        <v>2.3863294563325027E-4</v>
      </c>
      <c r="I533" s="4">
        <v>0.57870897719899039</v>
      </c>
      <c r="J533" s="4">
        <f t="shared" si="35"/>
        <v>66.328527479946104</v>
      </c>
      <c r="K533" s="20">
        <f t="shared" si="36"/>
        <v>2.0795907482474507</v>
      </c>
      <c r="L533" s="4">
        <f t="shared" si="37"/>
        <v>1.4616248845179758E-2</v>
      </c>
    </row>
    <row r="534" spans="4:12" x14ac:dyDescent="0.25">
      <c r="D534" s="4">
        <v>53.100019999999994</v>
      </c>
      <c r="E534" s="4">
        <v>73.192179999999993</v>
      </c>
      <c r="F534" s="4">
        <v>180.001</v>
      </c>
      <c r="G534" s="4">
        <v>2.0647820307830242</v>
      </c>
      <c r="H534" s="4">
        <v>2.3824356123782479E-4</v>
      </c>
      <c r="I534" s="4">
        <v>0.58014077487278981</v>
      </c>
      <c r="J534" s="4">
        <f t="shared" si="35"/>
        <v>66.634476160296302</v>
      </c>
      <c r="K534" s="20">
        <f t="shared" si="36"/>
        <v>2.079707362248266</v>
      </c>
      <c r="L534" s="4">
        <f t="shared" si="37"/>
        <v>1.4925331465241776E-2</v>
      </c>
    </row>
    <row r="535" spans="4:12" x14ac:dyDescent="0.25">
      <c r="D535" s="4">
        <v>53.200020000000002</v>
      </c>
      <c r="E535" s="4">
        <v>73.292180000000002</v>
      </c>
      <c r="F535" s="4">
        <v>180.001</v>
      </c>
      <c r="G535" s="4">
        <v>2.0646983487746562</v>
      </c>
      <c r="H535" s="4">
        <v>2.3785111479292085E-4</v>
      </c>
      <c r="I535" s="4">
        <v>0.58157023624021686</v>
      </c>
      <c r="J535" s="4">
        <f t="shared" si="35"/>
        <v>66.940739322901038</v>
      </c>
      <c r="K535" s="20">
        <f t="shared" si="36"/>
        <v>2.0798237859665862</v>
      </c>
      <c r="L535" s="4">
        <f t="shared" si="37"/>
        <v>1.5125437191930047E-2</v>
      </c>
    </row>
    <row r="536" spans="4:12" x14ac:dyDescent="0.25">
      <c r="D536" s="4">
        <v>53.300000000000004</v>
      </c>
      <c r="E536" s="4">
        <v>73.392160000000004</v>
      </c>
      <c r="F536" s="4">
        <v>180.001</v>
      </c>
      <c r="G536" s="4">
        <v>2.0647883069336519</v>
      </c>
      <c r="H536" s="4">
        <v>2.3745571396482882E-4</v>
      </c>
      <c r="I536" s="4">
        <v>0.58299705750763664</v>
      </c>
      <c r="J536" s="4">
        <f t="shared" si="35"/>
        <v>67.247250875676372</v>
      </c>
      <c r="K536" s="20">
        <f t="shared" si="36"/>
        <v>2.0799399946596768</v>
      </c>
      <c r="L536" s="4">
        <f t="shared" si="37"/>
        <v>1.5151687726024932E-2</v>
      </c>
    </row>
    <row r="537" spans="4:12" x14ac:dyDescent="0.25">
      <c r="D537" s="4">
        <v>53.400020000000005</v>
      </c>
      <c r="E537" s="4">
        <v>73.492180000000005</v>
      </c>
      <c r="F537" s="4">
        <v>180.001</v>
      </c>
      <c r="G537" s="4">
        <v>2.0649828676031081</v>
      </c>
      <c r="H537" s="4">
        <v>2.3705714861318327E-4</v>
      </c>
      <c r="I537" s="4">
        <v>0.58442207673828239</v>
      </c>
      <c r="J537" s="4">
        <f t="shared" si="35"/>
        <v>67.55419029798216</v>
      </c>
      <c r="K537" s="20">
        <f t="shared" si="36"/>
        <v>2.0800560565843225</v>
      </c>
      <c r="L537" s="4">
        <f t="shared" si="37"/>
        <v>1.5073188981214347E-2</v>
      </c>
    </row>
    <row r="538" spans="4:12" x14ac:dyDescent="0.25">
      <c r="D538" s="4">
        <v>53.500019999999999</v>
      </c>
      <c r="E538" s="4">
        <v>73.592179999999999</v>
      </c>
      <c r="F538" s="4">
        <v>180.001</v>
      </c>
      <c r="G538" s="4">
        <v>2.065204624925284</v>
      </c>
      <c r="H538" s="4">
        <v>2.3665568542360698E-4</v>
      </c>
      <c r="I538" s="4">
        <v>0.58584441962996137</v>
      </c>
      <c r="J538" s="4">
        <f t="shared" si="35"/>
        <v>67.861368677395475</v>
      </c>
      <c r="K538" s="20">
        <f t="shared" si="36"/>
        <v>2.0801719005322243</v>
      </c>
      <c r="L538" s="4">
        <f t="shared" si="37"/>
        <v>1.4967275606940333E-2</v>
      </c>
    </row>
    <row r="539" spans="4:12" x14ac:dyDescent="0.25">
      <c r="D539" s="4">
        <v>53.600019999999994</v>
      </c>
      <c r="E539" s="4">
        <v>73.692179999999993</v>
      </c>
      <c r="F539" s="4">
        <v>180.0009</v>
      </c>
      <c r="G539" s="4">
        <v>2.0654556709503882</v>
      </c>
      <c r="H539" s="4">
        <v>2.3625027171578534E-4</v>
      </c>
      <c r="I539" s="4">
        <v>0.58726435374250296</v>
      </c>
      <c r="J539" s="4">
        <f t="shared" si="35"/>
        <v>68.168842674458062</v>
      </c>
      <c r="K539" s="20">
        <f t="shared" si="36"/>
        <v>2.0802875482950243</v>
      </c>
      <c r="L539" s="4">
        <f t="shared" si="37"/>
        <v>1.4831877344636091E-2</v>
      </c>
    </row>
    <row r="540" spans="4:12" x14ac:dyDescent="0.25">
      <c r="D540" s="4">
        <v>53.700020000000002</v>
      </c>
      <c r="E540" s="4">
        <v>73.792180000000002</v>
      </c>
      <c r="F540" s="4">
        <v>180.00030000000001</v>
      </c>
      <c r="G540" s="4">
        <v>2.0657903989838613</v>
      </c>
      <c r="H540" s="4">
        <v>2.3583694346833125E-4</v>
      </c>
      <c r="I540" s="4">
        <v>0.58868185537279782</v>
      </c>
      <c r="J540" s="4">
        <f t="shared" si="35"/>
        <v>68.47660623375107</v>
      </c>
      <c r="K540" s="20">
        <f t="shared" si="36"/>
        <v>2.0804029979422025</v>
      </c>
      <c r="L540" s="4">
        <f t="shared" si="37"/>
        <v>1.4612598958341216E-2</v>
      </c>
    </row>
    <row r="541" spans="4:12" x14ac:dyDescent="0.25">
      <c r="D541" s="4">
        <v>53.800000000000004</v>
      </c>
      <c r="E541" s="4">
        <v>73.892160000000004</v>
      </c>
      <c r="F541" s="4">
        <v>180.00030000000001</v>
      </c>
      <c r="G541" s="4">
        <v>2.0660393529587568</v>
      </c>
      <c r="H541" s="4">
        <v>2.3542682523578596E-4</v>
      </c>
      <c r="I541" s="4">
        <v>0.59009659402927572</v>
      </c>
      <c r="J541" s="4">
        <f t="shared" si="35"/>
        <v>68.784586361564592</v>
      </c>
      <c r="K541" s="20">
        <f t="shared" si="36"/>
        <v>2.0805182225565866</v>
      </c>
      <c r="L541" s="4">
        <f t="shared" si="37"/>
        <v>1.4478869597829735E-2</v>
      </c>
    </row>
    <row r="542" spans="4:12" x14ac:dyDescent="0.25">
      <c r="D542" s="4">
        <v>53.900020000000005</v>
      </c>
      <c r="E542" s="4">
        <v>73.992180000000005</v>
      </c>
      <c r="F542" s="4">
        <v>180.00030000000001</v>
      </c>
      <c r="G542" s="4">
        <v>2.0662171772265392</v>
      </c>
      <c r="H542" s="4">
        <v>2.3501367869372054E-4</v>
      </c>
      <c r="I542" s="4">
        <v>0.59150943749288076</v>
      </c>
      <c r="J542" s="4">
        <f t="shared" si="35"/>
        <v>69.092971186694555</v>
      </c>
      <c r="K542" s="20">
        <f t="shared" si="36"/>
        <v>2.0806332928153468</v>
      </c>
      <c r="L542" s="4">
        <f t="shared" si="37"/>
        <v>1.4416115588807621E-2</v>
      </c>
    </row>
    <row r="543" spans="4:12" x14ac:dyDescent="0.25">
      <c r="D543" s="4">
        <v>54.000019999999999</v>
      </c>
      <c r="E543" s="4">
        <v>74.092179999999999</v>
      </c>
      <c r="F543" s="4">
        <v>180.00030000000001</v>
      </c>
      <c r="G543" s="4">
        <v>2.0663468843395099</v>
      </c>
      <c r="H543" s="4">
        <v>2.3459777949367438E-4</v>
      </c>
      <c r="I543" s="4">
        <v>0.59291951956504296</v>
      </c>
      <c r="J543" s="4">
        <f t="shared" si="35"/>
        <v>69.401570852145511</v>
      </c>
      <c r="K543" s="20">
        <f t="shared" si="36"/>
        <v>2.0807481381701911</v>
      </c>
      <c r="L543" s="4">
        <f t="shared" si="37"/>
        <v>1.4401253830681249E-2</v>
      </c>
    </row>
    <row r="544" spans="4:12" x14ac:dyDescent="0.25">
      <c r="D544" s="4">
        <v>54.100019999999994</v>
      </c>
      <c r="E544" s="4">
        <v>74.192179999999993</v>
      </c>
      <c r="F544" s="4">
        <v>180.00030000000001</v>
      </c>
      <c r="G544" s="4">
        <v>2.0664452106993423</v>
      </c>
      <c r="H544" s="4">
        <v>2.341790737113402E-4</v>
      </c>
      <c r="I544" s="4">
        <v>0.59432710624200491</v>
      </c>
      <c r="J544" s="4">
        <f t="shared" si="35"/>
        <v>69.710442251256509</v>
      </c>
      <c r="K544" s="20">
        <f t="shared" si="36"/>
        <v>2.0808627802854134</v>
      </c>
      <c r="L544" s="4">
        <f t="shared" si="37"/>
        <v>1.44175695860711E-2</v>
      </c>
    </row>
    <row r="545" spans="4:12" x14ac:dyDescent="0.25">
      <c r="D545" s="4">
        <v>54.200020000000002</v>
      </c>
      <c r="E545" s="4">
        <v>74.292180000000002</v>
      </c>
      <c r="F545" s="4">
        <v>180.00030000000001</v>
      </c>
      <c r="G545" s="4">
        <v>2.0665226165570827</v>
      </c>
      <c r="H545" s="4">
        <v>2.3375758983976686E-4</v>
      </c>
      <c r="I545" s="4">
        <v>0.59573218068427303</v>
      </c>
      <c r="J545" s="4">
        <f t="shared" si="35"/>
        <v>70.019580575187092</v>
      </c>
      <c r="K545" s="20">
        <f t="shared" si="36"/>
        <v>2.0809772177895063</v>
      </c>
      <c r="L545" s="4">
        <f t="shared" si="37"/>
        <v>1.4454601232423592E-2</v>
      </c>
    </row>
    <row r="546" spans="4:12" x14ac:dyDescent="0.25">
      <c r="D546" s="4">
        <v>54.300000000000004</v>
      </c>
      <c r="E546" s="4">
        <v>74.392160000000004</v>
      </c>
      <c r="F546" s="4">
        <v>180.00030000000001</v>
      </c>
      <c r="G546" s="4">
        <v>2.0665874701135682</v>
      </c>
      <c r="H546" s="4">
        <v>2.3333344158303466E-4</v>
      </c>
      <c r="I546" s="4">
        <v>0.59713444571420382</v>
      </c>
      <c r="J546" s="4">
        <f t="shared" si="35"/>
        <v>70.328919041776203</v>
      </c>
      <c r="K546" s="20">
        <f t="shared" si="36"/>
        <v>2.0810914264785803</v>
      </c>
      <c r="L546" s="4">
        <f t="shared" si="37"/>
        <v>1.4503956365012005E-2</v>
      </c>
    </row>
    <row r="547" spans="4:12" x14ac:dyDescent="0.25">
      <c r="D547" s="4">
        <v>54.400020000000005</v>
      </c>
      <c r="E547" s="4">
        <v>74.492180000000005</v>
      </c>
      <c r="F547" s="4">
        <v>180.00030000000001</v>
      </c>
      <c r="G547" s="4">
        <v>2.0666941646742378</v>
      </c>
      <c r="H547" s="4">
        <v>2.3290640186784684E-4</v>
      </c>
      <c r="I547" s="4">
        <v>0.59853472636383198</v>
      </c>
      <c r="J547" s="4">
        <f t="shared" si="35"/>
        <v>70.638638706611204</v>
      </c>
      <c r="K547" s="20">
        <f t="shared" si="36"/>
        <v>2.0812054735480827</v>
      </c>
      <c r="L547" s="4">
        <f t="shared" si="37"/>
        <v>1.4511308873844886E-2</v>
      </c>
    </row>
    <row r="548" spans="4:12" x14ac:dyDescent="0.25">
      <c r="D548" s="4">
        <v>54.500019999999999</v>
      </c>
      <c r="E548" s="4">
        <v>74.592179999999999</v>
      </c>
      <c r="F548" s="4">
        <v>180.00030000000001</v>
      </c>
      <c r="G548" s="4">
        <v>2.0668887253436936</v>
      </c>
      <c r="H548" s="4">
        <v>2.32476754810825E-4</v>
      </c>
      <c r="I548" s="4">
        <v>0.59993216477503897</v>
      </c>
      <c r="J548" s="4">
        <f t="shared" si="35"/>
        <v>70.948548840716143</v>
      </c>
      <c r="K548" s="20">
        <f t="shared" si="36"/>
        <v>2.0813192891290169</v>
      </c>
      <c r="L548" s="4">
        <f t="shared" si="37"/>
        <v>1.4430563785323258E-2</v>
      </c>
    </row>
    <row r="549" spans="4:12" x14ac:dyDescent="0.25">
      <c r="D549" s="4">
        <v>54.600019999999994</v>
      </c>
      <c r="E549" s="4">
        <v>74.692179999999993</v>
      </c>
      <c r="F549" s="4">
        <v>180.00030000000001</v>
      </c>
      <c r="G549" s="4">
        <v>2.0672004408248652</v>
      </c>
      <c r="H549" s="4">
        <v>2.3204444374266668E-4</v>
      </c>
      <c r="I549" s="4">
        <v>0.60132702530390381</v>
      </c>
      <c r="J549" s="4">
        <f t="shared" si="35"/>
        <v>71.25870655437302</v>
      </c>
      <c r="K549" s="20">
        <f t="shared" si="36"/>
        <v>2.0814328947520924</v>
      </c>
      <c r="L549" s="4">
        <f t="shared" si="37"/>
        <v>1.4232453927227162E-2</v>
      </c>
    </row>
    <row r="550" spans="4:12" x14ac:dyDescent="0.25">
      <c r="D550" s="4">
        <v>54.700020000000002</v>
      </c>
      <c r="E550" s="4">
        <v>74.792180000000002</v>
      </c>
      <c r="F550" s="4">
        <v>180.00030000000001</v>
      </c>
      <c r="G550" s="4">
        <v>2.0675937462641958</v>
      </c>
      <c r="H550" s="4">
        <v>2.3160949719136054E-4</v>
      </c>
      <c r="I550" s="4">
        <v>0.60271929196635987</v>
      </c>
      <c r="J550" s="4">
        <f t="shared" si="35"/>
        <v>71.569106985124549</v>
      </c>
      <c r="K550" s="20">
        <f t="shared" si="36"/>
        <v>2.0815462891154732</v>
      </c>
      <c r="L550" s="4">
        <f t="shared" si="37"/>
        <v>1.395254285127745E-2</v>
      </c>
    </row>
    <row r="551" spans="4:12" x14ac:dyDescent="0.25">
      <c r="D551" s="4">
        <v>54.800000000000004</v>
      </c>
      <c r="E551" s="4">
        <v>74.892160000000004</v>
      </c>
      <c r="F551" s="4">
        <v>180.00030000000001</v>
      </c>
      <c r="G551" s="4">
        <v>2.0679891437537359</v>
      </c>
      <c r="H551" s="4">
        <v>2.3117203153338341E-4</v>
      </c>
      <c r="I551" s="4">
        <v>0.60410867101811139</v>
      </c>
      <c r="J551" s="4">
        <f t="shared" si="35"/>
        <v>71.879683050846594</v>
      </c>
      <c r="K551" s="20">
        <f t="shared" si="36"/>
        <v>2.0816594482949009</v>
      </c>
      <c r="L551" s="4">
        <f t="shared" si="37"/>
        <v>1.3670304541165024E-2</v>
      </c>
    </row>
    <row r="552" spans="4:12" x14ac:dyDescent="0.25">
      <c r="D552" s="4">
        <v>54.900020000000005</v>
      </c>
      <c r="E552" s="4">
        <v>74.992180000000005</v>
      </c>
      <c r="F552" s="4">
        <v>180.00030000000001</v>
      </c>
      <c r="G552" s="4">
        <v>2.0683489763897187</v>
      </c>
      <c r="H552" s="4">
        <v>2.3073181172822722E-4</v>
      </c>
      <c r="I552" s="4">
        <v>0.60549598061374954</v>
      </c>
      <c r="J552" s="4">
        <f t="shared" si="35"/>
        <v>72.190616499221761</v>
      </c>
      <c r="K552" s="20">
        <f t="shared" si="36"/>
        <v>2.0817724389256838</v>
      </c>
      <c r="L552" s="4">
        <f t="shared" si="37"/>
        <v>1.3423462535965047E-2</v>
      </c>
    </row>
    <row r="553" spans="4:12" x14ac:dyDescent="0.25">
      <c r="D553" s="4">
        <v>55.000019999999999</v>
      </c>
      <c r="E553" s="4">
        <v>75.092179999999999</v>
      </c>
      <c r="F553" s="4">
        <v>180.00030000000001</v>
      </c>
      <c r="G553" s="4">
        <v>2.0686209429169158</v>
      </c>
      <c r="H553" s="4">
        <v>2.302891298401084E-4</v>
      </c>
      <c r="I553" s="4">
        <v>0.60688037148411877</v>
      </c>
      <c r="J553" s="4">
        <f t="shared" si="35"/>
        <v>72.501715808625221</v>
      </c>
      <c r="K553" s="20">
        <f t="shared" si="36"/>
        <v>2.081885191838361</v>
      </c>
      <c r="L553" s="4">
        <f t="shared" si="37"/>
        <v>1.3264248921445176E-2</v>
      </c>
    </row>
    <row r="554" spans="4:12" x14ac:dyDescent="0.25">
      <c r="D554" s="4">
        <v>55.100019999999994</v>
      </c>
      <c r="E554" s="4">
        <v>75.192179999999993</v>
      </c>
      <c r="F554" s="4">
        <v>180.00030000000001</v>
      </c>
      <c r="G554" s="4">
        <v>2.0687841228332338</v>
      </c>
      <c r="H554" s="4">
        <v>2.2984392650786663E-4</v>
      </c>
      <c r="I554" s="4">
        <v>0.60826210626315935</v>
      </c>
      <c r="J554" s="4">
        <f t="shared" si="35"/>
        <v>72.813038288737744</v>
      </c>
      <c r="K554" s="20">
        <f t="shared" si="36"/>
        <v>2.0819977284233815</v>
      </c>
      <c r="L554" s="4">
        <f t="shared" si="37"/>
        <v>1.3213605590147726E-2</v>
      </c>
    </row>
    <row r="555" spans="4:12" x14ac:dyDescent="0.25">
      <c r="D555" s="4">
        <v>55.200020000000002</v>
      </c>
      <c r="E555" s="4">
        <v>75.292180000000002</v>
      </c>
      <c r="F555" s="4">
        <v>180.00030000000001</v>
      </c>
      <c r="G555" s="4">
        <v>2.0688845412432757</v>
      </c>
      <c r="H555" s="4">
        <v>2.2939623020545923E-4</v>
      </c>
      <c r="I555" s="4">
        <v>0.60964116982220662</v>
      </c>
      <c r="J555" s="4">
        <f t="shared" si="35"/>
        <v>73.124579030154749</v>
      </c>
      <c r="K555" s="20">
        <f t="shared" si="36"/>
        <v>2.0821100474485772</v>
      </c>
      <c r="L555" s="4">
        <f t="shared" si="37"/>
        <v>1.3225506205301496E-2</v>
      </c>
    </row>
    <row r="556" spans="4:12" x14ac:dyDescent="0.25">
      <c r="D556" s="4">
        <v>55.300000000000004</v>
      </c>
      <c r="E556" s="4">
        <v>75.392160000000004</v>
      </c>
      <c r="F556" s="4">
        <v>180.00030000000001</v>
      </c>
      <c r="G556" s="4">
        <v>2.0688929094441124</v>
      </c>
      <c r="H556" s="4">
        <v>2.2894615975072372E-4</v>
      </c>
      <c r="I556" s="4">
        <v>0.61101727192796318</v>
      </c>
      <c r="J556" s="4">
        <f t="shared" si="35"/>
        <v>73.436270681925478</v>
      </c>
      <c r="K556" s="20">
        <f t="shared" si="36"/>
        <v>2.0822221252756465</v>
      </c>
      <c r="L556" s="4">
        <f t="shared" si="37"/>
        <v>1.3329215831534125E-2</v>
      </c>
    </row>
    <row r="557" spans="4:12" x14ac:dyDescent="0.25">
      <c r="D557" s="4">
        <v>55.400020000000005</v>
      </c>
      <c r="E557" s="4">
        <v>75.492180000000005</v>
      </c>
      <c r="F557" s="4">
        <v>180.00030000000001</v>
      </c>
      <c r="G557" s="4">
        <v>2.0688991855947396</v>
      </c>
      <c r="H557" s="4">
        <v>2.2849347247544798E-4</v>
      </c>
      <c r="I557" s="4">
        <v>0.61239122362185927</v>
      </c>
      <c r="J557" s="4">
        <f t="shared" si="35"/>
        <v>73.748295617065551</v>
      </c>
      <c r="K557" s="20">
        <f t="shared" si="36"/>
        <v>2.0823340279605609</v>
      </c>
      <c r="L557" s="4">
        <f t="shared" si="37"/>
        <v>1.3434842365821265E-2</v>
      </c>
    </row>
    <row r="558" spans="4:12" x14ac:dyDescent="0.25">
      <c r="D558" s="4">
        <v>55.500019999999999</v>
      </c>
      <c r="E558" s="4">
        <v>75.592179999999999</v>
      </c>
      <c r="F558" s="4">
        <v>180.00030000000001</v>
      </c>
      <c r="G558" s="4">
        <v>2.0690037881052001</v>
      </c>
      <c r="H558" s="4">
        <v>2.2803846787630764E-4</v>
      </c>
      <c r="I558" s="4">
        <v>0.61376218445671193</v>
      </c>
      <c r="J558" s="4">
        <f t="shared" si="35"/>
        <v>74.06046160136755</v>
      </c>
      <c r="K558" s="20">
        <f t="shared" si="36"/>
        <v>2.0824456870523709</v>
      </c>
      <c r="L558" s="4">
        <f t="shared" si="37"/>
        <v>1.3441898947170738E-2</v>
      </c>
    </row>
    <row r="559" spans="4:12" x14ac:dyDescent="0.25">
      <c r="D559" s="4">
        <v>55.600019999999994</v>
      </c>
      <c r="E559" s="4">
        <v>75.692179999999993</v>
      </c>
      <c r="F559" s="4">
        <v>180.00030000000001</v>
      </c>
      <c r="G559" s="4">
        <v>2.0692297295277942</v>
      </c>
      <c r="H559" s="4">
        <v>2.2758108395571884E-4</v>
      </c>
      <c r="I559" s="4">
        <v>0.61513041526396972</v>
      </c>
      <c r="J559" s="4">
        <f t="shared" si="35"/>
        <v>74.372826126075168</v>
      </c>
      <c r="K559" s="20">
        <f t="shared" si="36"/>
        <v>2.0825571237947216</v>
      </c>
      <c r="L559" s="4">
        <f t="shared" si="37"/>
        <v>1.3327394266927417E-2</v>
      </c>
    </row>
    <row r="560" spans="4:12" x14ac:dyDescent="0.25">
      <c r="D560" s="4">
        <v>55.700020000000002</v>
      </c>
      <c r="E560" s="4">
        <v>75.792180000000002</v>
      </c>
      <c r="F560" s="4">
        <v>180.00319999999999</v>
      </c>
      <c r="G560" s="4">
        <v>2.0695665496114763</v>
      </c>
      <c r="H560" s="4">
        <v>2.2714928477467626E-4</v>
      </c>
      <c r="I560" s="4">
        <v>0.61649590176770419</v>
      </c>
      <c r="J560" s="4">
        <f t="shared" si="35"/>
        <v>74.685384241461961</v>
      </c>
      <c r="K560" s="20">
        <f t="shared" si="36"/>
        <v>2.082668337024896</v>
      </c>
      <c r="L560" s="4">
        <f t="shared" si="37"/>
        <v>1.3101787413419608E-2</v>
      </c>
    </row>
    <row r="561" spans="4:12" x14ac:dyDescent="0.25">
      <c r="D561" s="4">
        <v>55.800000000000004</v>
      </c>
      <c r="E561" s="4">
        <v>75.892160000000004</v>
      </c>
      <c r="F561" s="4">
        <v>180.00319999999999</v>
      </c>
      <c r="G561" s="4">
        <v>2.0699075537955767</v>
      </c>
      <c r="H561" s="4">
        <v>2.2668720686608047E-4</v>
      </c>
      <c r="I561" s="4">
        <v>0.6178585248972106</v>
      </c>
      <c r="J561" s="4">
        <f t="shared" si="35"/>
        <v>74.998106869429222</v>
      </c>
      <c r="K561" s="20">
        <f t="shared" si="36"/>
        <v>2.0827793170450781</v>
      </c>
      <c r="L561" s="4">
        <f t="shared" si="37"/>
        <v>1.2871763249501456E-2</v>
      </c>
    </row>
    <row r="562" spans="4:12" x14ac:dyDescent="0.25">
      <c r="D562" s="4">
        <v>55.900020000000005</v>
      </c>
      <c r="E562" s="4">
        <v>75.992180000000005</v>
      </c>
      <c r="F562" s="4">
        <v>180.00319999999999</v>
      </c>
      <c r="G562" s="4">
        <v>2.0702171772265392</v>
      </c>
      <c r="H562" s="4">
        <v>2.2622264818062226E-4</v>
      </c>
      <c r="I562" s="4">
        <v>0.61921892016305535</v>
      </c>
      <c r="J562" s="4">
        <f t="shared" si="35"/>
        <v>75.311138491926101</v>
      </c>
      <c r="K562" s="20">
        <f t="shared" si="36"/>
        <v>2.0828901156149757</v>
      </c>
      <c r="L562" s="4">
        <f t="shared" si="37"/>
        <v>1.2672938388436528E-2</v>
      </c>
    </row>
    <row r="563" spans="4:12" x14ac:dyDescent="0.25">
      <c r="D563" s="4">
        <v>56.000019999999999</v>
      </c>
      <c r="E563" s="4">
        <v>76.092179999999999</v>
      </c>
      <c r="F563" s="4">
        <v>180.00319999999999</v>
      </c>
      <c r="G563" s="4">
        <v>2.0704786835026896</v>
      </c>
      <c r="H563" s="4">
        <v>2.257559152190809E-4</v>
      </c>
      <c r="I563" s="4">
        <v>0.62057625605213906</v>
      </c>
      <c r="J563" s="4">
        <f t="shared" si="35"/>
        <v>75.624286217860273</v>
      </c>
      <c r="K563" s="20">
        <f t="shared" si="36"/>
        <v>2.0830006650112853</v>
      </c>
      <c r="L563" s="4">
        <f t="shared" si="37"/>
        <v>1.2521981508595736E-2</v>
      </c>
    </row>
    <row r="564" spans="4:12" x14ac:dyDescent="0.25">
      <c r="D564" s="4">
        <v>56.100019999999994</v>
      </c>
      <c r="E564" s="4">
        <v>76.192179999999993</v>
      </c>
      <c r="F564" s="4">
        <v>180.00319999999999</v>
      </c>
      <c r="G564" s="4">
        <v>2.0706795203227735</v>
      </c>
      <c r="H564" s="4">
        <v>2.2528694339691825E-4</v>
      </c>
      <c r="I564" s="4">
        <v>0.62193079154345343</v>
      </c>
      <c r="J564" s="4">
        <f t="shared" si="35"/>
        <v>75.937607707835667</v>
      </c>
      <c r="K564" s="20">
        <f t="shared" si="36"/>
        <v>2.0831109863267741</v>
      </c>
      <c r="L564" s="4">
        <f t="shared" si="37"/>
        <v>1.243146600400058E-2</v>
      </c>
    </row>
    <row r="565" spans="4:12" x14ac:dyDescent="0.25">
      <c r="D565" s="4">
        <v>56.200020000000002</v>
      </c>
      <c r="E565" s="4">
        <v>76.292180000000002</v>
      </c>
      <c r="F565" s="4">
        <v>180.00319999999999</v>
      </c>
      <c r="G565" s="4">
        <v>2.0708113194859532</v>
      </c>
      <c r="H565" s="4">
        <v>2.2481576083754917E-4</v>
      </c>
      <c r="I565" s="4">
        <v>0.6232825132038351</v>
      </c>
      <c r="J565" s="4">
        <f t="shared" si="35"/>
        <v>76.251097976550909</v>
      </c>
      <c r="K565" s="20">
        <f t="shared" si="36"/>
        <v>2.0832210784673681</v>
      </c>
      <c r="L565" s="4">
        <f t="shared" si="37"/>
        <v>1.2409758981414942E-2</v>
      </c>
    </row>
    <row r="566" spans="4:12" x14ac:dyDescent="0.25">
      <c r="D566" s="4">
        <v>56.300000000000004</v>
      </c>
      <c r="E566" s="4">
        <v>76.392160000000004</v>
      </c>
      <c r="F566" s="4">
        <v>180.00319999999999</v>
      </c>
      <c r="G566" s="4">
        <v>2.0709242901972504</v>
      </c>
      <c r="H566" s="4">
        <v>2.243424905988854E-4</v>
      </c>
      <c r="I566" s="4">
        <v>0.6246311379899474</v>
      </c>
      <c r="J566" s="4">
        <f t="shared" si="35"/>
        <v>76.564689219855268</v>
      </c>
      <c r="K566" s="20">
        <f t="shared" si="36"/>
        <v>2.0833309183803559</v>
      </c>
      <c r="L566" s="4">
        <f t="shared" si="37"/>
        <v>1.240662818310545E-2</v>
      </c>
    </row>
    <row r="567" spans="4:12" x14ac:dyDescent="0.25">
      <c r="D567" s="4">
        <v>56.400020000000005</v>
      </c>
      <c r="E567" s="4">
        <v>76.492180000000005</v>
      </c>
      <c r="F567" s="4">
        <v>180.00319999999999</v>
      </c>
      <c r="G567" s="4">
        <v>2.0710498132098025</v>
      </c>
      <c r="H567" s="4">
        <v>2.2386687572324894E-4</v>
      </c>
      <c r="I567" s="4">
        <v>0.62597746214452943</v>
      </c>
      <c r="J567" s="4">
        <f t="shared" si="35"/>
        <v>76.878564879814391</v>
      </c>
      <c r="K567" s="20">
        <f t="shared" si="36"/>
        <v>2.0834405709164181</v>
      </c>
      <c r="L567" s="4">
        <f t="shared" si="37"/>
        <v>1.2390757706615574E-2</v>
      </c>
    </row>
    <row r="568" spans="4:12" x14ac:dyDescent="0.25">
      <c r="D568" s="4">
        <v>56.500019999999999</v>
      </c>
      <c r="E568" s="4">
        <v>76.592179999999999</v>
      </c>
      <c r="F568" s="4">
        <v>180.00319999999999</v>
      </c>
      <c r="G568" s="4">
        <v>2.0712046249252838</v>
      </c>
      <c r="H568" s="4">
        <v>2.2338922912934348E-4</v>
      </c>
      <c r="I568" s="4">
        <v>0.62732066339886883</v>
      </c>
      <c r="J568" s="4">
        <f t="shared" si="35"/>
        <v>77.192531514408074</v>
      </c>
      <c r="K568" s="20">
        <f t="shared" si="36"/>
        <v>2.0835499691051664</v>
      </c>
      <c r="L568" s="4">
        <f t="shared" si="37"/>
        <v>1.2345344179882645E-2</v>
      </c>
    </row>
    <row r="569" spans="4:12" x14ac:dyDescent="0.25">
      <c r="D569" s="4">
        <v>56.600019999999994</v>
      </c>
      <c r="E569" s="4">
        <v>76.692179999999993</v>
      </c>
      <c r="F569" s="4">
        <v>180.00319999999999</v>
      </c>
      <c r="G569" s="4">
        <v>2.071357344590556</v>
      </c>
      <c r="H569" s="4">
        <v>2.2290948371250855E-4</v>
      </c>
      <c r="I569" s="4">
        <v>0.62866099877364479</v>
      </c>
      <c r="J569" s="4">
        <f t="shared" si="35"/>
        <v>77.506646929279782</v>
      </c>
      <c r="K569" s="20">
        <f t="shared" si="36"/>
        <v>2.0836591338798738</v>
      </c>
      <c r="L569" s="4">
        <f t="shared" si="37"/>
        <v>1.2301789289317799E-2</v>
      </c>
    </row>
    <row r="570" spans="4:12" x14ac:dyDescent="0.25">
      <c r="D570" s="4">
        <v>56.700020000000002</v>
      </c>
      <c r="E570" s="4">
        <v>76.792180000000002</v>
      </c>
      <c r="F570" s="4">
        <v>180.00319999999999</v>
      </c>
      <c r="G570" s="4">
        <v>2.0715288927077107</v>
      </c>
      <c r="H570" s="4">
        <v>2.2242766729057949E-4</v>
      </c>
      <c r="I570" s="4">
        <v>0.62999845567591994</v>
      </c>
      <c r="J570" s="4">
        <f t="shared" si="35"/>
        <v>77.820906111772302</v>
      </c>
      <c r="K570" s="20">
        <f t="shared" si="36"/>
        <v>2.0837680642148961</v>
      </c>
      <c r="L570" s="4">
        <f t="shared" si="37"/>
        <v>1.2239171507185453E-2</v>
      </c>
    </row>
    <row r="571" spans="4:12" x14ac:dyDescent="0.25">
      <c r="D571" s="4">
        <v>56.800000000000004</v>
      </c>
      <c r="E571" s="4">
        <v>76.892160000000004</v>
      </c>
      <c r="F571" s="4">
        <v>180.00319999999999</v>
      </c>
      <c r="G571" s="4">
        <v>2.0717401897788403</v>
      </c>
      <c r="H571" s="4">
        <v>2.2194390469063298E-4</v>
      </c>
      <c r="I571" s="4">
        <v>0.63133275476646267</v>
      </c>
      <c r="J571" s="4">
        <f t="shared" si="35"/>
        <v>78.135241083019281</v>
      </c>
      <c r="K571" s="20">
        <f t="shared" si="36"/>
        <v>2.0838767373592093</v>
      </c>
      <c r="L571" s="4">
        <f t="shared" si="37"/>
        <v>1.2136547580368973E-2</v>
      </c>
    </row>
    <row r="572" spans="4:12" x14ac:dyDescent="0.25">
      <c r="D572" s="4">
        <v>56.900020000000005</v>
      </c>
      <c r="E572" s="4">
        <v>76.992180000000005</v>
      </c>
      <c r="F572" s="4">
        <v>180.00319999999999</v>
      </c>
      <c r="G572" s="4">
        <v>2.0719682232516439</v>
      </c>
      <c r="H572" s="4">
        <v>2.2145793234619368E-4</v>
      </c>
      <c r="I572" s="4">
        <v>0.63266468452729208</v>
      </c>
      <c r="J572" s="4">
        <f t="shared" si="35"/>
        <v>78.449835706142707</v>
      </c>
      <c r="K572" s="20">
        <f t="shared" si="36"/>
        <v>2.0839852175314126</v>
      </c>
      <c r="L572" s="4">
        <f t="shared" si="37"/>
        <v>1.2016994279768767E-2</v>
      </c>
    </row>
    <row r="573" spans="4:12" x14ac:dyDescent="0.25">
      <c r="D573" s="4">
        <v>57.000019999999999</v>
      </c>
      <c r="E573" s="4">
        <v>77.092179999999999</v>
      </c>
      <c r="F573" s="4">
        <v>180.00319999999999</v>
      </c>
      <c r="G573" s="4">
        <v>2.0722255454273757</v>
      </c>
      <c r="H573" s="4">
        <v>2.2097006909503007E-4</v>
      </c>
      <c r="I573" s="4">
        <v>0.63399343212136916</v>
      </c>
      <c r="J573" s="4">
        <f t="shared" si="35"/>
        <v>78.764496069677563</v>
      </c>
      <c r="K573" s="20">
        <f t="shared" si="36"/>
        <v>2.0840934385292909</v>
      </c>
      <c r="L573" s="4">
        <f t="shared" si="37"/>
        <v>1.1867893101915161E-2</v>
      </c>
    </row>
    <row r="574" spans="4:12" x14ac:dyDescent="0.25">
      <c r="D574" s="4">
        <v>57.100019999999994</v>
      </c>
      <c r="E574" s="4">
        <v>77.192179999999993</v>
      </c>
      <c r="F574" s="4">
        <v>180.00319999999999</v>
      </c>
      <c r="G574" s="4">
        <v>2.0725330768081287</v>
      </c>
      <c r="H574" s="4">
        <v>2.2048024537384188E-4</v>
      </c>
      <c r="I574" s="4">
        <v>0.63531925253593924</v>
      </c>
      <c r="J574" s="4">
        <f t="shared" si="35"/>
        <v>79.079280105570547</v>
      </c>
      <c r="K574" s="20">
        <f t="shared" si="36"/>
        <v>2.0842014211205004</v>
      </c>
      <c r="L574" s="4">
        <f t="shared" si="37"/>
        <v>1.1668344312371737E-2</v>
      </c>
    </row>
    <row r="575" spans="4:12" x14ac:dyDescent="0.25">
      <c r="D575" s="4">
        <v>57.200020000000002</v>
      </c>
      <c r="E575" s="4">
        <v>77.292180000000002</v>
      </c>
      <c r="F575" s="4">
        <v>180.00319999999999</v>
      </c>
      <c r="G575" s="4">
        <v>2.0728071353855348</v>
      </c>
      <c r="H575" s="4">
        <v>2.1998848861711631E-4</v>
      </c>
      <c r="I575" s="4">
        <v>0.63664213400818237</v>
      </c>
      <c r="J575" s="4">
        <f t="shared" si="35"/>
        <v>79.394182780085274</v>
      </c>
      <c r="K575" s="20">
        <f t="shared" si="36"/>
        <v>2.0843091643470086</v>
      </c>
      <c r="L575" s="4">
        <f t="shared" si="37"/>
        <v>1.1502028961473787E-2</v>
      </c>
    </row>
    <row r="576" spans="4:12" x14ac:dyDescent="0.25">
      <c r="D576" s="4">
        <v>57.300000000000004</v>
      </c>
      <c r="E576" s="4">
        <v>77.392160000000004</v>
      </c>
      <c r="F576" s="4">
        <v>180.00319999999999</v>
      </c>
      <c r="G576" s="4">
        <v>2.0730644575612671</v>
      </c>
      <c r="H576" s="4">
        <v>2.1949492520579648E-4</v>
      </c>
      <c r="I576" s="4">
        <v>0.63796180095369881</v>
      </c>
      <c r="J576" s="4">
        <f t="shared" si="35"/>
        <v>79.709135971051381</v>
      </c>
      <c r="K576" s="20">
        <f t="shared" si="36"/>
        <v>2.0844166457636053</v>
      </c>
      <c r="L576" s="4">
        <f t="shared" si="37"/>
        <v>1.1352188202338187E-2</v>
      </c>
    </row>
    <row r="577" spans="4:12" x14ac:dyDescent="0.25">
      <c r="D577" s="4">
        <v>57.400020000000005</v>
      </c>
      <c r="E577" s="4">
        <v>77.492180000000005</v>
      </c>
      <c r="F577" s="4">
        <v>180.00319999999999</v>
      </c>
      <c r="G577" s="4">
        <v>2.0732757546323968</v>
      </c>
      <c r="H577" s="4">
        <v>2.189992853028532E-4</v>
      </c>
      <c r="I577" s="4">
        <v>0.63927903389884388</v>
      </c>
      <c r="J577" s="4">
        <f t="shared" si="35"/>
        <v>80.024323893341233</v>
      </c>
      <c r="K577" s="20">
        <f t="shared" si="36"/>
        <v>2.0845239289409347</v>
      </c>
      <c r="L577" s="4">
        <f t="shared" si="37"/>
        <v>1.1248174308537973E-2</v>
      </c>
    </row>
    <row r="578" spans="4:12" x14ac:dyDescent="0.25">
      <c r="D578" s="4">
        <v>57.500019999999999</v>
      </c>
      <c r="E578" s="4">
        <v>77.592179999999999</v>
      </c>
      <c r="F578" s="4">
        <v>180.00319999999999</v>
      </c>
      <c r="G578" s="4">
        <v>2.0734201060968318</v>
      </c>
      <c r="H578" s="4">
        <v>2.1850189317479138E-4</v>
      </c>
      <c r="I578" s="4">
        <v>0.64059302961066089</v>
      </c>
      <c r="J578" s="4">
        <f t="shared" si="35"/>
        <v>80.339552247722267</v>
      </c>
      <c r="K578" s="20">
        <f t="shared" si="36"/>
        <v>2.0846309484589933</v>
      </c>
      <c r="L578" s="4">
        <f t="shared" si="37"/>
        <v>1.1210842362161522E-2</v>
      </c>
    </row>
    <row r="579" spans="4:12" x14ac:dyDescent="0.25">
      <c r="D579" s="4">
        <v>57.600019999999994</v>
      </c>
      <c r="E579" s="4">
        <v>77.692179999999993</v>
      </c>
      <c r="F579" s="4">
        <v>180.00319999999999</v>
      </c>
      <c r="G579" s="4">
        <v>2.0735142483562461</v>
      </c>
      <c r="H579" s="4">
        <v>2.1800267686291003E-4</v>
      </c>
      <c r="I579" s="4">
        <v>0.64190404096970954</v>
      </c>
      <c r="J579" s="4">
        <f t="shared" si="35"/>
        <v>80.654879073401304</v>
      </c>
      <c r="K579" s="20">
        <f t="shared" si="36"/>
        <v>2.0847377249138579</v>
      </c>
      <c r="L579" s="4">
        <f t="shared" si="37"/>
        <v>1.12234765576118E-2</v>
      </c>
    </row>
    <row r="580" spans="4:12" x14ac:dyDescent="0.25">
      <c r="D580" s="4">
        <v>57.700020000000002</v>
      </c>
      <c r="E580" s="4">
        <v>77.792180000000002</v>
      </c>
      <c r="F580" s="4">
        <v>180.00120000000001</v>
      </c>
      <c r="G580" s="4">
        <v>2.0734891437537359</v>
      </c>
      <c r="H580" s="4">
        <v>2.1748319991205184E-4</v>
      </c>
      <c r="I580" s="4">
        <v>0.64321205703088713</v>
      </c>
      <c r="J580" s="4">
        <f t="shared" ref="J580:J643" si="38">$B$2+($B$3-$B$2)*$B$4*I580/(1-(1-$B$4)*I580)</f>
        <v>80.970299321648938</v>
      </c>
      <c r="K580" s="20">
        <f t="shared" ref="K580:K643" si="39">$B$19+$B$20*I580+$B$21*F580+($B$22+$B$23*F580-$B$19-$B$20*I580-$B$21*F580)/(1+EXP($B$24*(F580-J580-$B$25-$B$26*F580)))</f>
        <v>2.0848442574140948</v>
      </c>
      <c r="L580" s="4">
        <f t="shared" si="37"/>
        <v>1.1355113660358906E-2</v>
      </c>
    </row>
    <row r="581" spans="4:12" x14ac:dyDescent="0.25">
      <c r="D581" s="4">
        <v>57.800000000000004</v>
      </c>
      <c r="E581" s="4">
        <v>77.892160000000004</v>
      </c>
      <c r="F581" s="4">
        <v>180.00120000000001</v>
      </c>
      <c r="G581" s="4">
        <v>2.0736439554692172</v>
      </c>
      <c r="H581" s="4">
        <v>2.1698060128517334E-4</v>
      </c>
      <c r="I581" s="4">
        <v>0.64451669525051958</v>
      </c>
      <c r="J581" s="4">
        <f t="shared" si="38"/>
        <v>81.285717945994847</v>
      </c>
      <c r="K581" s="20">
        <f t="shared" si="39"/>
        <v>2.0849505148031033</v>
      </c>
      <c r="L581" s="4">
        <f t="shared" si="37"/>
        <v>1.1306559333886135E-2</v>
      </c>
    </row>
    <row r="582" spans="4:12" x14ac:dyDescent="0.25">
      <c r="D582" s="4">
        <v>57.900020000000005</v>
      </c>
      <c r="E582" s="4">
        <v>77.992180000000005</v>
      </c>
      <c r="F582" s="4">
        <v>180.00120000000001</v>
      </c>
      <c r="G582" s="4">
        <v>2.0737820307830246</v>
      </c>
      <c r="H582" s="4">
        <v>2.1647605784983791E-4</v>
      </c>
      <c r="I582" s="4">
        <v>0.6458188392349522</v>
      </c>
      <c r="J582" s="4">
        <f t="shared" si="38"/>
        <v>81.60134622932128</v>
      </c>
      <c r="K582" s="20">
        <f t="shared" si="39"/>
        <v>2.0850565690469671</v>
      </c>
      <c r="L582" s="4">
        <f t="shared" si="37"/>
        <v>1.1274538263942535E-2</v>
      </c>
    </row>
    <row r="583" spans="4:12" x14ac:dyDescent="0.25">
      <c r="D583" s="4">
        <v>58.000019999999999</v>
      </c>
      <c r="E583" s="4">
        <v>78.092179999999999</v>
      </c>
      <c r="F583" s="4">
        <v>180.00120000000001</v>
      </c>
      <c r="G583" s="4">
        <v>2.0738678048416017</v>
      </c>
      <c r="H583" s="4">
        <v>2.1596989876018888E-4</v>
      </c>
      <c r="I583" s="4">
        <v>0.64711769558205112</v>
      </c>
      <c r="J583" s="4">
        <f t="shared" si="38"/>
        <v>81.916989583735202</v>
      </c>
      <c r="K583" s="20">
        <f t="shared" si="39"/>
        <v>2.085162355526363</v>
      </c>
      <c r="L583" s="4">
        <f t="shared" si="37"/>
        <v>1.1294550684761262E-2</v>
      </c>
    </row>
    <row r="584" spans="4:12" x14ac:dyDescent="0.25">
      <c r="D584" s="4">
        <v>58.100019999999994</v>
      </c>
      <c r="E584" s="4">
        <v>78.192179999999993</v>
      </c>
      <c r="F584" s="4">
        <v>180.00120000000001</v>
      </c>
      <c r="G584" s="4">
        <v>2.073941026598924</v>
      </c>
      <c r="H584" s="4">
        <v>2.1546204973411765E-4</v>
      </c>
      <c r="I584" s="4">
        <v>0.64841351497461219</v>
      </c>
      <c r="J584" s="4">
        <f t="shared" si="38"/>
        <v>82.232706132202992</v>
      </c>
      <c r="K584" s="20">
        <f t="shared" si="39"/>
        <v>2.0852678946583674</v>
      </c>
      <c r="L584" s="4">
        <f t="shared" si="37"/>
        <v>1.1326868059443385E-2</v>
      </c>
    </row>
    <row r="585" spans="4:12" x14ac:dyDescent="0.25">
      <c r="D585" s="4">
        <v>58.200020000000002</v>
      </c>
      <c r="E585" s="4">
        <v>78.292180000000002</v>
      </c>
      <c r="F585" s="4">
        <v>180.00120000000001</v>
      </c>
      <c r="G585" s="4">
        <v>2.0740519052600117</v>
      </c>
      <c r="H585" s="4">
        <v>2.1495253721065427E-4</v>
      </c>
      <c r="I585" s="4">
        <v>0.64970628727301705</v>
      </c>
      <c r="J585" s="4">
        <f t="shared" si="38"/>
        <v>82.548490818092702</v>
      </c>
      <c r="K585" s="20">
        <f t="shared" si="39"/>
        <v>2.0853731856171507</v>
      </c>
      <c r="L585" s="4">
        <f t="shared" si="37"/>
        <v>1.1321280357138974E-2</v>
      </c>
    </row>
    <row r="586" spans="4:12" x14ac:dyDescent="0.25">
      <c r="D586" s="4">
        <v>58.300000000000004</v>
      </c>
      <c r="E586" s="4">
        <v>78.392160000000004</v>
      </c>
      <c r="F586" s="4">
        <v>180.00120000000001</v>
      </c>
      <c r="G586" s="4">
        <v>2.0741439554692169</v>
      </c>
      <c r="H586" s="4">
        <v>2.1444149002876166E-4</v>
      </c>
      <c r="I586" s="4">
        <v>0.65099574455323639</v>
      </c>
      <c r="J586" s="4">
        <f t="shared" si="38"/>
        <v>82.86427533299387</v>
      </c>
      <c r="K586" s="20">
        <f t="shared" si="39"/>
        <v>2.0854782065814086</v>
      </c>
      <c r="L586" s="4">
        <f t="shared" si="37"/>
        <v>1.1334251112191662E-2</v>
      </c>
    </row>
    <row r="587" spans="4:12" x14ac:dyDescent="0.25">
      <c r="D587" s="4">
        <v>58.400020000000005</v>
      </c>
      <c r="E587" s="4">
        <v>78.492180000000005</v>
      </c>
      <c r="F587" s="4">
        <v>180.00120000000001</v>
      </c>
      <c r="G587" s="4">
        <v>2.0741962567244472</v>
      </c>
      <c r="H587" s="4">
        <v>2.1392862685594655E-4</v>
      </c>
      <c r="I587" s="4">
        <v>0.65228265082319703</v>
      </c>
      <c r="J587" s="4">
        <f t="shared" si="38"/>
        <v>83.180244370547612</v>
      </c>
      <c r="K587" s="20">
        <f t="shared" si="39"/>
        <v>2.0855830197764273</v>
      </c>
      <c r="L587" s="4">
        <f t="shared" si="37"/>
        <v>1.1386763051980164E-2</v>
      </c>
    </row>
    <row r="588" spans="4:12" x14ac:dyDescent="0.25">
      <c r="D588" s="4">
        <v>58.500019999999999</v>
      </c>
      <c r="E588" s="4">
        <v>78.592179999999999</v>
      </c>
      <c r="F588" s="4">
        <v>180.00120000000001</v>
      </c>
      <c r="G588" s="4">
        <v>2.0742109010759111</v>
      </c>
      <c r="H588" s="4">
        <v>2.1341428132467188E-4</v>
      </c>
      <c r="I588" s="4">
        <v>0.65356622258433261</v>
      </c>
      <c r="J588" s="4">
        <f t="shared" si="38"/>
        <v>83.496203118552614</v>
      </c>
      <c r="K588" s="20">
        <f t="shared" si="39"/>
        <v>2.0856875613894892</v>
      </c>
      <c r="L588" s="4">
        <f t="shared" si="37"/>
        <v>1.147666031357808E-2</v>
      </c>
    </row>
    <row r="589" spans="4:12" x14ac:dyDescent="0.25">
      <c r="D589" s="4">
        <v>58.600019999999994</v>
      </c>
      <c r="E589" s="4">
        <v>78.692179999999993</v>
      </c>
      <c r="F589" s="4">
        <v>180.00120000000001</v>
      </c>
      <c r="G589" s="4">
        <v>2.0742150851763297</v>
      </c>
      <c r="H589" s="4">
        <v>2.1289837688935587E-4</v>
      </c>
      <c r="I589" s="4">
        <v>0.65484670827228053</v>
      </c>
      <c r="J589" s="4">
        <f t="shared" si="38"/>
        <v>83.81220976819337</v>
      </c>
      <c r="K589" s="20">
        <f t="shared" si="39"/>
        <v>2.085791851654649</v>
      </c>
      <c r="L589" s="4">
        <f t="shared" si="37"/>
        <v>1.1576766478319289E-2</v>
      </c>
    </row>
    <row r="590" spans="4:12" x14ac:dyDescent="0.25">
      <c r="D590" s="4">
        <v>58.700020000000002</v>
      </c>
      <c r="E590" s="4">
        <v>78.792180000000002</v>
      </c>
      <c r="F590" s="4">
        <v>180.00120000000001</v>
      </c>
      <c r="G590" s="4">
        <v>2.0742255454273759</v>
      </c>
      <c r="H590" s="4">
        <v>2.1238093939481012E-4</v>
      </c>
      <c r="I590" s="4">
        <v>0.65612409853361675</v>
      </c>
      <c r="J590" s="4">
        <f t="shared" si="38"/>
        <v>84.128259259301103</v>
      </c>
      <c r="K590" s="20">
        <f t="shared" si="39"/>
        <v>2.0858958898101085</v>
      </c>
      <c r="L590" s="4">
        <f t="shared" ref="L590:L653" si="40">ABS(G590-K590)</f>
        <v>1.1670344382732623E-2</v>
      </c>
    </row>
    <row r="591" spans="4:12" x14ac:dyDescent="0.25">
      <c r="D591" s="4">
        <v>58.800000000000004</v>
      </c>
      <c r="E591" s="4">
        <v>78.892160000000004</v>
      </c>
      <c r="F591" s="4">
        <v>180.00120000000001</v>
      </c>
      <c r="G591" s="4">
        <v>2.0742192692767483</v>
      </c>
      <c r="H591" s="4">
        <v>2.1186209862438229E-4</v>
      </c>
      <c r="I591" s="4">
        <v>0.65739812931285835</v>
      </c>
      <c r="J591" s="4">
        <f t="shared" si="38"/>
        <v>84.444283233508642</v>
      </c>
      <c r="K591" s="20">
        <f t="shared" si="39"/>
        <v>2.0859996543496413</v>
      </c>
      <c r="L591" s="4">
        <f t="shared" si="40"/>
        <v>1.1780385072893029E-2</v>
      </c>
    </row>
    <row r="592" spans="4:12" x14ac:dyDescent="0.25">
      <c r="D592" s="4">
        <v>58.900020000000005</v>
      </c>
      <c r="E592" s="4">
        <v>78.992180000000005</v>
      </c>
      <c r="F592" s="4">
        <v>180.00120000000001</v>
      </c>
      <c r="G592" s="4">
        <v>2.0741941646742377</v>
      </c>
      <c r="H592" s="4">
        <v>2.1134156797200795E-4</v>
      </c>
      <c r="I592" s="4">
        <v>0.65866955613912304</v>
      </c>
      <c r="J592" s="4">
        <f t="shared" si="38"/>
        <v>84.760466525594993</v>
      </c>
      <c r="K592" s="20">
        <f t="shared" si="39"/>
        <v>2.0861032068079695</v>
      </c>
      <c r="L592" s="4">
        <f t="shared" si="40"/>
        <v>1.1909042133731784E-2</v>
      </c>
    </row>
    <row r="593" spans="4:12" x14ac:dyDescent="0.25">
      <c r="D593" s="4">
        <v>59.000019999999999</v>
      </c>
      <c r="E593" s="4">
        <v>79.092179999999999</v>
      </c>
      <c r="F593" s="4">
        <v>180.00120000000001</v>
      </c>
      <c r="G593" s="4">
        <v>2.0741523236700536</v>
      </c>
      <c r="H593" s="4">
        <v>2.1081968509228103E-4</v>
      </c>
      <c r="I593" s="4">
        <v>0.65993760554695502</v>
      </c>
      <c r="J593" s="4">
        <f t="shared" si="38"/>
        <v>85.076614180537561</v>
      </c>
      <c r="K593" s="20">
        <f t="shared" si="39"/>
        <v>2.0862064841895305</v>
      </c>
      <c r="L593" s="4">
        <f t="shared" si="40"/>
        <v>1.2054160519476831E-2</v>
      </c>
    </row>
    <row r="594" spans="4:12" x14ac:dyDescent="0.25">
      <c r="D594" s="4">
        <v>59.100019999999994</v>
      </c>
      <c r="E594" s="4">
        <v>79.192179999999993</v>
      </c>
      <c r="F594" s="4">
        <v>180.00120000000001</v>
      </c>
      <c r="G594" s="4">
        <v>2.0741334952181707</v>
      </c>
      <c r="H594" s="4">
        <v>2.1029637124415611E-4</v>
      </c>
      <c r="I594" s="4">
        <v>0.66120252365750865</v>
      </c>
      <c r="J594" s="4">
        <f t="shared" si="38"/>
        <v>85.392784437759531</v>
      </c>
      <c r="K594" s="20">
        <f t="shared" si="39"/>
        <v>2.0863095065398736</v>
      </c>
      <c r="L594" s="4">
        <f t="shared" si="40"/>
        <v>1.2176011321702873E-2</v>
      </c>
    </row>
    <row r="595" spans="4:12" x14ac:dyDescent="0.25">
      <c r="D595" s="4">
        <v>59.200020000000002</v>
      </c>
      <c r="E595" s="4">
        <v>79.292180000000002</v>
      </c>
      <c r="F595" s="4">
        <v>180.00120000000001</v>
      </c>
      <c r="G595" s="4">
        <v>2.0741648759713089</v>
      </c>
      <c r="H595" s="4">
        <v>2.0977165161631433E-4</v>
      </c>
      <c r="I595" s="4">
        <v>0.66246430188497374</v>
      </c>
      <c r="J595" s="4">
        <f t="shared" si="38"/>
        <v>85.708972238868043</v>
      </c>
      <c r="K595" s="20">
        <f t="shared" si="39"/>
        <v>2.0864122731597212</v>
      </c>
      <c r="L595" s="4">
        <f t="shared" si="40"/>
        <v>1.2247397188412279E-2</v>
      </c>
    </row>
    <row r="596" spans="4:12" x14ac:dyDescent="0.25">
      <c r="D596" s="4">
        <v>59.300000000000004</v>
      </c>
      <c r="E596" s="4">
        <v>79.392160000000004</v>
      </c>
      <c r="F596" s="4">
        <v>180.00120000000001</v>
      </c>
      <c r="G596" s="4">
        <v>2.0742004408248653</v>
      </c>
      <c r="H596" s="4">
        <v>2.0924565674778481E-4</v>
      </c>
      <c r="I596" s="4">
        <v>0.66372268006868973</v>
      </c>
      <c r="J596" s="4">
        <f t="shared" si="38"/>
        <v>86.025109206148812</v>
      </c>
      <c r="K596" s="20">
        <f t="shared" si="39"/>
        <v>2.0865147628600615</v>
      </c>
      <c r="L596" s="4">
        <f t="shared" si="40"/>
        <v>1.2314322035196223E-2</v>
      </c>
    </row>
    <row r="597" spans="4:12" x14ac:dyDescent="0.25">
      <c r="D597" s="4">
        <v>59.400020000000005</v>
      </c>
      <c r="E597" s="4">
        <v>79.492180000000005</v>
      </c>
      <c r="F597" s="4">
        <v>180.00120000000001</v>
      </c>
      <c r="G597" s="4">
        <v>2.0742506500298861</v>
      </c>
      <c r="H597" s="4">
        <v>2.0871809508199264E-4</v>
      </c>
      <c r="I597" s="4">
        <v>0.66497840510396455</v>
      </c>
      <c r="J597" s="4">
        <f t="shared" si="38"/>
        <v>86.341380244635829</v>
      </c>
      <c r="K597" s="20">
        <f t="shared" si="39"/>
        <v>2.0866170364724308</v>
      </c>
      <c r="L597" s="4">
        <f t="shared" si="40"/>
        <v>1.236638644254473E-2</v>
      </c>
    </row>
    <row r="598" spans="4:12" x14ac:dyDescent="0.25">
      <c r="D598" s="4">
        <v>59.500019999999999</v>
      </c>
      <c r="E598" s="4">
        <v>79.592179999999999</v>
      </c>
      <c r="F598" s="4">
        <v>180.00120000000001</v>
      </c>
      <c r="G598" s="4">
        <v>2.0742715705319785</v>
      </c>
      <c r="H598" s="4">
        <v>2.0818930785341478E-4</v>
      </c>
      <c r="I598" s="4">
        <v>0.66623071367445641</v>
      </c>
      <c r="J598" s="4">
        <f t="shared" si="38"/>
        <v>86.657590337685335</v>
      </c>
      <c r="K598" s="20">
        <f t="shared" si="39"/>
        <v>2.0867190318278683</v>
      </c>
      <c r="L598" s="4">
        <f t="shared" si="40"/>
        <v>1.2447461295889806E-2</v>
      </c>
    </row>
    <row r="599" spans="4:12" x14ac:dyDescent="0.25">
      <c r="D599" s="4">
        <v>59.600019999999994</v>
      </c>
      <c r="E599" s="4">
        <v>79.692179999999993</v>
      </c>
      <c r="F599" s="4">
        <v>180.00120000000001</v>
      </c>
      <c r="G599" s="4">
        <v>2.0742213613269573</v>
      </c>
      <c r="H599" s="4">
        <v>2.0765921419508486E-4</v>
      </c>
      <c r="I599" s="4">
        <v>0.6674798495215768</v>
      </c>
      <c r="J599" s="4">
        <f t="shared" si="38"/>
        <v>86.973797752664993</v>
      </c>
      <c r="K599" s="20">
        <f t="shared" si="39"/>
        <v>2.0868207687781046</v>
      </c>
      <c r="L599" s="4">
        <f t="shared" si="40"/>
        <v>1.2599407451147293E-2</v>
      </c>
    </row>
    <row r="600" spans="4:12" x14ac:dyDescent="0.25">
      <c r="D600" s="4">
        <v>59.700020000000002</v>
      </c>
      <c r="E600" s="4">
        <v>79.792180000000002</v>
      </c>
      <c r="F600" s="4">
        <v>180.0009</v>
      </c>
      <c r="G600" s="4">
        <v>2.0740916542139867</v>
      </c>
      <c r="H600" s="4">
        <v>2.0712519664111716E-4</v>
      </c>
      <c r="I600" s="4">
        <v>0.66872580480674737</v>
      </c>
      <c r="J600" s="4">
        <f t="shared" si="38"/>
        <v>87.289997437956316</v>
      </c>
      <c r="K600" s="20">
        <f t="shared" si="39"/>
        <v>2.0869222466847193</v>
      </c>
      <c r="L600" s="4">
        <f t="shared" si="40"/>
        <v>1.2830592470732594E-2</v>
      </c>
    </row>
    <row r="601" spans="4:12" x14ac:dyDescent="0.25">
      <c r="D601" s="4">
        <v>59.800000000000004</v>
      </c>
      <c r="E601" s="4">
        <v>79.892160000000004</v>
      </c>
      <c r="F601" s="4">
        <v>180.0009</v>
      </c>
      <c r="G601" s="4">
        <v>2.0739368424985054</v>
      </c>
      <c r="H601" s="4">
        <v>2.0659268348280639E-4</v>
      </c>
      <c r="I601" s="4">
        <v>0.66996830743635816</v>
      </c>
      <c r="J601" s="4">
        <f t="shared" si="38"/>
        <v>87.606116989489919</v>
      </c>
      <c r="K601" s="20">
        <f t="shared" si="39"/>
        <v>2.0870234433868124</v>
      </c>
      <c r="L601" s="4">
        <f t="shared" si="40"/>
        <v>1.3086600888307043E-2</v>
      </c>
    </row>
    <row r="602" spans="4:12" x14ac:dyDescent="0.25">
      <c r="D602" s="4">
        <v>59.900020000000005</v>
      </c>
      <c r="E602" s="4">
        <v>79.992180000000005</v>
      </c>
      <c r="F602" s="4">
        <v>180.0009</v>
      </c>
      <c r="G602" s="4">
        <v>2.0738866332934847</v>
      </c>
      <c r="H602" s="4">
        <v>2.0605872333935525E-4</v>
      </c>
      <c r="I602" s="4">
        <v>0.67120811144847514</v>
      </c>
      <c r="J602" s="4">
        <f t="shared" si="38"/>
        <v>87.922345347091593</v>
      </c>
      <c r="K602" s="20">
        <f t="shared" si="39"/>
        <v>2.0871244202976684</v>
      </c>
      <c r="L602" s="4">
        <f t="shared" si="40"/>
        <v>1.3237787004183765E-2</v>
      </c>
    </row>
    <row r="603" spans="4:12" x14ac:dyDescent="0.25">
      <c r="D603" s="4">
        <v>60.000019999999999</v>
      </c>
      <c r="E603" s="4">
        <v>80.092179999999999</v>
      </c>
      <c r="F603" s="4">
        <v>180.0009</v>
      </c>
      <c r="G603" s="4">
        <v>2.0739682232516436</v>
      </c>
      <c r="H603" s="4">
        <v>2.0552366058861749E-4</v>
      </c>
      <c r="I603" s="4">
        <v>0.67244446378851119</v>
      </c>
      <c r="J603" s="4">
        <f t="shared" si="38"/>
        <v>88.238487515914258</v>
      </c>
      <c r="K603" s="20">
        <f t="shared" si="39"/>
        <v>2.0872251160841024</v>
      </c>
      <c r="L603" s="4">
        <f t="shared" si="40"/>
        <v>1.3256892832458789E-2</v>
      </c>
    </row>
    <row r="604" spans="4:12" x14ac:dyDescent="0.25">
      <c r="D604" s="4">
        <v>60.100019999999994</v>
      </c>
      <c r="E604" s="4">
        <v>80.192179999999993</v>
      </c>
      <c r="F604" s="4">
        <v>180.0009</v>
      </c>
      <c r="G604" s="4">
        <v>2.0741083906156605</v>
      </c>
      <c r="H604" s="4">
        <v>2.0498741231006986E-4</v>
      </c>
      <c r="I604" s="4">
        <v>0.67367760575204283</v>
      </c>
      <c r="J604" s="4">
        <f t="shared" si="38"/>
        <v>88.554601770030715</v>
      </c>
      <c r="K604" s="20">
        <f t="shared" si="39"/>
        <v>2.0873255503986439</v>
      </c>
      <c r="L604" s="4">
        <f t="shared" si="40"/>
        <v>1.3217159782983323E-2</v>
      </c>
    </row>
    <row r="605" spans="4:12" x14ac:dyDescent="0.25">
      <c r="D605" s="4">
        <v>60.200020000000002</v>
      </c>
      <c r="E605" s="4">
        <v>80.292180000000002</v>
      </c>
      <c r="F605" s="4">
        <v>180.0009</v>
      </c>
      <c r="G605" s="4">
        <v>2.074227637477585</v>
      </c>
      <c r="H605" s="4">
        <v>2.0445000221218262E-4</v>
      </c>
      <c r="I605" s="4">
        <v>0.67490753022590333</v>
      </c>
      <c r="J605" s="4">
        <f t="shared" si="38"/>
        <v>88.870683069434918</v>
      </c>
      <c r="K605" s="20">
        <f t="shared" si="39"/>
        <v>2.0874257226619526</v>
      </c>
      <c r="L605" s="4">
        <f t="shared" si="40"/>
        <v>1.3198085184367603E-2</v>
      </c>
    </row>
    <row r="606" spans="4:12" x14ac:dyDescent="0.25">
      <c r="D606" s="4">
        <v>60.300000000000004</v>
      </c>
      <c r="E606" s="4">
        <v>80.392160000000004</v>
      </c>
      <c r="F606" s="4">
        <v>180.0009</v>
      </c>
      <c r="G606" s="4">
        <v>2.0743322399880455</v>
      </c>
      <c r="H606" s="4">
        <v>2.0391156180852909E-4</v>
      </c>
      <c r="I606" s="4">
        <v>0.67613398489917376</v>
      </c>
      <c r="J606" s="4">
        <f t="shared" si="38"/>
        <v>89.186663089128956</v>
      </c>
      <c r="K606" s="20">
        <f t="shared" si="39"/>
        <v>2.0875256123243484</v>
      </c>
      <c r="L606" s="4">
        <f t="shared" si="40"/>
        <v>1.3193372336302911E-2</v>
      </c>
    </row>
    <row r="607" spans="4:12" x14ac:dyDescent="0.25">
      <c r="D607" s="4">
        <v>60.400020000000005</v>
      </c>
      <c r="E607" s="4">
        <v>80.492180000000005</v>
      </c>
      <c r="F607" s="4">
        <v>180.0009</v>
      </c>
      <c r="G607" s="4">
        <v>2.0744368424985056</v>
      </c>
      <c r="H607" s="4">
        <v>2.0337179059530479E-4</v>
      </c>
      <c r="I607" s="4">
        <v>0.67735769896389908</v>
      </c>
      <c r="J607" s="4">
        <f t="shared" si="38"/>
        <v>89.502726658755009</v>
      </c>
      <c r="K607" s="20">
        <f t="shared" si="39"/>
        <v>2.0876252787755081</v>
      </c>
      <c r="L607" s="4">
        <f t="shared" si="40"/>
        <v>1.3188436277002502E-2</v>
      </c>
    </row>
    <row r="608" spans="4:12" x14ac:dyDescent="0.25">
      <c r="D608" s="4">
        <v>60.500019999999999</v>
      </c>
      <c r="E608" s="4">
        <v>80.592179999999999</v>
      </c>
      <c r="F608" s="4">
        <v>180.0009</v>
      </c>
      <c r="G608" s="4">
        <v>2.0745372609085475</v>
      </c>
      <c r="H608" s="4">
        <v>2.0283103569231482E-4</v>
      </c>
      <c r="I608" s="4">
        <v>0.67857792970747088</v>
      </c>
      <c r="J608" s="4">
        <f t="shared" si="38"/>
        <v>89.818678882980052</v>
      </c>
      <c r="K608" s="20">
        <f t="shared" si="39"/>
        <v>2.0877246615245606</v>
      </c>
      <c r="L608" s="4">
        <f t="shared" si="40"/>
        <v>1.318740061601309E-2</v>
      </c>
    </row>
    <row r="609" spans="4:12" x14ac:dyDescent="0.25">
      <c r="D609" s="4">
        <v>60.600019999999994</v>
      </c>
      <c r="E609" s="4">
        <v>80.692179999999993</v>
      </c>
      <c r="F609" s="4">
        <v>180.0009</v>
      </c>
      <c r="G609" s="4">
        <v>2.0745916542139868</v>
      </c>
      <c r="H609" s="4">
        <v>2.0228921219700736E-4</v>
      </c>
      <c r="I609" s="4">
        <v>0.67979491592162467</v>
      </c>
      <c r="J609" s="4">
        <f t="shared" si="38"/>
        <v>90.134578022297362</v>
      </c>
      <c r="K609" s="20">
        <f t="shared" si="39"/>
        <v>2.0878237800201052</v>
      </c>
      <c r="L609" s="4">
        <f t="shared" si="40"/>
        <v>1.3232125806118322E-2</v>
      </c>
    </row>
    <row r="610" spans="4:12" x14ac:dyDescent="0.25">
      <c r="D610" s="4">
        <v>60.700020000000002</v>
      </c>
      <c r="E610" s="4">
        <v>80.792180000000002</v>
      </c>
      <c r="F610" s="4">
        <v>180.0009</v>
      </c>
      <c r="G610" s="4">
        <v>2.0746188508667065</v>
      </c>
      <c r="H610" s="4">
        <v>2.017463430056291E-4</v>
      </c>
      <c r="I610" s="4">
        <v>0.6810086511948068</v>
      </c>
      <c r="J610" s="4">
        <f t="shared" si="38"/>
        <v>90.450419052439955</v>
      </c>
      <c r="K610" s="20">
        <f t="shared" si="39"/>
        <v>2.0879226337399475</v>
      </c>
      <c r="L610" s="4">
        <f t="shared" si="40"/>
        <v>1.3303782873240966E-2</v>
      </c>
    </row>
    <row r="611" spans="4:12" x14ac:dyDescent="0.25">
      <c r="D611" s="4">
        <v>60.800000000000004</v>
      </c>
      <c r="E611" s="4">
        <v>80.892160000000004</v>
      </c>
      <c r="F611" s="4">
        <v>180.0009</v>
      </c>
      <c r="G611" s="4">
        <v>2.0746899805738193</v>
      </c>
      <c r="H611" s="4">
        <v>2.0120255987291172E-4</v>
      </c>
      <c r="I611" s="4">
        <v>0.682218887157229</v>
      </c>
      <c r="J611" s="4">
        <f t="shared" si="38"/>
        <v>90.766133718671796</v>
      </c>
      <c r="K611" s="20">
        <f t="shared" si="39"/>
        <v>2.0880212024553946</v>
      </c>
      <c r="L611" s="4">
        <f t="shared" si="40"/>
        <v>1.3331221881575317E-2</v>
      </c>
    </row>
    <row r="612" spans="4:12" x14ac:dyDescent="0.25">
      <c r="D612" s="4">
        <v>60.900020000000005</v>
      </c>
      <c r="E612" s="4">
        <v>80.992180000000005</v>
      </c>
      <c r="F612" s="4">
        <v>180.0009</v>
      </c>
      <c r="G612" s="4">
        <v>2.0747820307830245</v>
      </c>
      <c r="H612" s="4">
        <v>2.0065755827952602E-4</v>
      </c>
      <c r="I612" s="4">
        <v>0.68342634395953827</v>
      </c>
      <c r="J612" s="4">
        <f t="shared" si="38"/>
        <v>91.081906706871294</v>
      </c>
      <c r="K612" s="20">
        <f t="shared" si="39"/>
        <v>2.0881195448197394</v>
      </c>
      <c r="L612" s="4">
        <f t="shared" si="40"/>
        <v>1.3337514036714904E-2</v>
      </c>
    </row>
    <row r="613" spans="4:12" x14ac:dyDescent="0.25">
      <c r="D613" s="4">
        <v>61.000019999999999</v>
      </c>
      <c r="E613" s="4">
        <v>81.092179999999999</v>
      </c>
      <c r="F613" s="4">
        <v>180.0009</v>
      </c>
      <c r="G613" s="4">
        <v>2.0748866332934846</v>
      </c>
      <c r="H613" s="4">
        <v>2.0011168769389786E-4</v>
      </c>
      <c r="I613" s="4">
        <v>0.68463028930921532</v>
      </c>
      <c r="J613" s="4">
        <f t="shared" si="38"/>
        <v>91.397543300978725</v>
      </c>
      <c r="K613" s="20">
        <f t="shared" si="39"/>
        <v>2.0882176011907836</v>
      </c>
      <c r="L613" s="4">
        <f t="shared" si="40"/>
        <v>1.333096789729904E-2</v>
      </c>
    </row>
    <row r="614" spans="4:12" x14ac:dyDescent="0.25">
      <c r="D614" s="4">
        <v>61.100019999999994</v>
      </c>
      <c r="E614" s="4">
        <v>81.192179999999993</v>
      </c>
      <c r="F614" s="4">
        <v>180.0009</v>
      </c>
      <c r="G614" s="4">
        <v>2.0749535789001792</v>
      </c>
      <c r="H614" s="4">
        <v>1.995648613058874E-4</v>
      </c>
      <c r="I614" s="4">
        <v>0.68583095943537864</v>
      </c>
      <c r="J614" s="4">
        <f t="shared" si="38"/>
        <v>91.713101726695555</v>
      </c>
      <c r="K614" s="20">
        <f t="shared" si="39"/>
        <v>2.0883153908084124</v>
      </c>
      <c r="L614" s="4">
        <f t="shared" si="40"/>
        <v>1.3361811908233268E-2</v>
      </c>
    </row>
    <row r="615" spans="4:12" x14ac:dyDescent="0.25">
      <c r="D615" s="4">
        <v>61.200020000000002</v>
      </c>
      <c r="E615" s="4">
        <v>81.292180000000002</v>
      </c>
      <c r="F615" s="4">
        <v>180.0009</v>
      </c>
      <c r="G615" s="4">
        <v>2.0750226165570829</v>
      </c>
      <c r="H615" s="4">
        <v>1.990171011584811E-4</v>
      </c>
      <c r="I615" s="4">
        <v>0.68702834860321405</v>
      </c>
      <c r="J615" s="4">
        <f t="shared" si="38"/>
        <v>92.02857697943108</v>
      </c>
      <c r="K615" s="20">
        <f t="shared" si="39"/>
        <v>2.088412913205548</v>
      </c>
      <c r="L615" s="4">
        <f t="shared" si="40"/>
        <v>1.3390296648465139E-2</v>
      </c>
    </row>
    <row r="616" spans="4:12" x14ac:dyDescent="0.25">
      <c r="D616" s="4">
        <v>61.300000000000004</v>
      </c>
      <c r="E616" s="4">
        <v>81.392160000000004</v>
      </c>
      <c r="F616" s="4">
        <v>180.0009</v>
      </c>
      <c r="G616" s="4">
        <v>2.0751397713687982</v>
      </c>
      <c r="H616" s="4">
        <v>1.9846853909523228E-4</v>
      </c>
      <c r="I616" s="4">
        <v>0.68822221238964354</v>
      </c>
      <c r="J616" s="4">
        <f t="shared" si="38"/>
        <v>92.343900903710534</v>
      </c>
      <c r="K616" s="20">
        <f t="shared" si="39"/>
        <v>2.0885101484749415</v>
      </c>
      <c r="L616" s="4">
        <f t="shared" si="40"/>
        <v>1.3370377106143305E-2</v>
      </c>
    </row>
    <row r="617" spans="4:12" x14ac:dyDescent="0.25">
      <c r="D617" s="4">
        <v>61.400020000000005</v>
      </c>
      <c r="E617" s="4">
        <v>81.492180000000005</v>
      </c>
      <c r="F617" s="4">
        <v>180.0009</v>
      </c>
      <c r="G617" s="4">
        <v>2.0752694784817689</v>
      </c>
      <c r="H617" s="4">
        <v>1.9791886688011717E-4</v>
      </c>
      <c r="I617" s="4">
        <v>0.6894132617864619</v>
      </c>
      <c r="J617" s="4">
        <f t="shared" si="38"/>
        <v>92.659257970027753</v>
      </c>
      <c r="K617" s="20">
        <f t="shared" si="39"/>
        <v>2.0886071545239351</v>
      </c>
      <c r="L617" s="4">
        <f t="shared" si="40"/>
        <v>1.333767604216618E-2</v>
      </c>
    </row>
    <row r="618" spans="4:12" x14ac:dyDescent="0.25">
      <c r="D618" s="4">
        <v>61.500019999999999</v>
      </c>
      <c r="E618" s="4">
        <v>81.592179999999999</v>
      </c>
      <c r="F618" s="4">
        <v>180.0009</v>
      </c>
      <c r="G618" s="4">
        <v>2.0754138299462044</v>
      </c>
      <c r="H618" s="4">
        <v>1.9736843595528889E-4</v>
      </c>
      <c r="I618" s="4">
        <v>0.69060077498774253</v>
      </c>
      <c r="J618" s="4">
        <f t="shared" si="38"/>
        <v>92.974453720717875</v>
      </c>
      <c r="K618" s="20">
        <f t="shared" si="39"/>
        <v>2.0887038725644196</v>
      </c>
      <c r="L618" s="4">
        <f t="shared" si="40"/>
        <v>1.3290042618215203E-2</v>
      </c>
    </row>
    <row r="619" spans="4:12" x14ac:dyDescent="0.25">
      <c r="D619" s="4">
        <v>61.600019999999994</v>
      </c>
      <c r="E619" s="4">
        <v>81.692179999999993</v>
      </c>
      <c r="F619" s="4">
        <v>180.0009</v>
      </c>
      <c r="G619" s="4">
        <v>2.0756083906156606</v>
      </c>
      <c r="H619" s="4">
        <v>1.9681715767932287E-4</v>
      </c>
      <c r="I619" s="4">
        <v>0.69178498560347423</v>
      </c>
      <c r="J619" s="4">
        <f t="shared" si="38"/>
        <v>93.289546325192219</v>
      </c>
      <c r="K619" s="20">
        <f t="shared" si="39"/>
        <v>2.0888003216229629</v>
      </c>
      <c r="L619" s="4">
        <f t="shared" si="40"/>
        <v>1.3191931007302315E-2</v>
      </c>
    </row>
    <row r="620" spans="4:12" x14ac:dyDescent="0.25">
      <c r="D620" s="4">
        <v>61.700020000000002</v>
      </c>
      <c r="E620" s="4">
        <v>81.792180000000002</v>
      </c>
      <c r="F620" s="4">
        <v>179.999</v>
      </c>
      <c r="G620" s="4">
        <v>2.0758636207411834</v>
      </c>
      <c r="H620" s="4">
        <v>1.9624914789156131E-4</v>
      </c>
      <c r="I620" s="4">
        <v>0.69296588854955032</v>
      </c>
      <c r="J620" s="4">
        <f t="shared" si="38"/>
        <v>93.604530802099234</v>
      </c>
      <c r="K620" s="20">
        <f t="shared" si="39"/>
        <v>2.0888965012854839</v>
      </c>
      <c r="L620" s="4">
        <f t="shared" si="40"/>
        <v>1.3032880544300518E-2</v>
      </c>
    </row>
    <row r="621" spans="4:12" x14ac:dyDescent="0.25">
      <c r="D621" s="4">
        <v>61.800000000000004</v>
      </c>
      <c r="E621" s="4">
        <v>81.892160000000004</v>
      </c>
      <c r="F621" s="4">
        <v>179.999</v>
      </c>
      <c r="G621" s="4">
        <v>2.0760623655110577</v>
      </c>
      <c r="H621" s="4">
        <v>1.9569643522547524E-4</v>
      </c>
      <c r="I621" s="4">
        <v>0.6941431479379222</v>
      </c>
      <c r="J621" s="4">
        <f t="shared" si="38"/>
        <v>93.919313580445277</v>
      </c>
      <c r="K621" s="20">
        <f t="shared" si="39"/>
        <v>2.0889923841952918</v>
      </c>
      <c r="L621" s="4">
        <f t="shared" si="40"/>
        <v>1.2930018684234046E-2</v>
      </c>
    </row>
    <row r="622" spans="4:12" x14ac:dyDescent="0.25">
      <c r="D622" s="4">
        <v>61.900020000000005</v>
      </c>
      <c r="E622" s="4">
        <v>81.992180000000005</v>
      </c>
      <c r="F622" s="4">
        <v>179.999</v>
      </c>
      <c r="G622" s="4">
        <v>2.0762150851763299</v>
      </c>
      <c r="H622" s="4">
        <v>1.951427166385233E-4</v>
      </c>
      <c r="I622" s="4">
        <v>0.69531756138499734</v>
      </c>
      <c r="J622" s="4">
        <f t="shared" si="38"/>
        <v>94.234104390530391</v>
      </c>
      <c r="K622" s="20">
        <f t="shared" si="39"/>
        <v>2.0890880353149432</v>
      </c>
      <c r="L622" s="4">
        <f t="shared" si="40"/>
        <v>1.2872950138613337E-2</v>
      </c>
    </row>
    <row r="623" spans="4:12" x14ac:dyDescent="0.25">
      <c r="D623" s="4">
        <v>62.000019999999999</v>
      </c>
      <c r="E623" s="4">
        <v>82.092179999999999</v>
      </c>
      <c r="F623" s="4">
        <v>179.999</v>
      </c>
      <c r="G623" s="4">
        <v>2.0763280558876267</v>
      </c>
      <c r="H623" s="4">
        <v>1.9458834513088569E-4</v>
      </c>
      <c r="I623" s="4">
        <v>0.69648841768482839</v>
      </c>
      <c r="J623" s="4">
        <f t="shared" si="38"/>
        <v>94.548709127916823</v>
      </c>
      <c r="K623" s="20">
        <f t="shared" si="39"/>
        <v>2.0891833967196543</v>
      </c>
      <c r="L623" s="4">
        <f t="shared" si="40"/>
        <v>1.2855340832027551E-2</v>
      </c>
    </row>
    <row r="624" spans="4:12" x14ac:dyDescent="0.25">
      <c r="D624" s="4">
        <v>62.100019999999994</v>
      </c>
      <c r="E624" s="4">
        <v>82.192179999999993</v>
      </c>
      <c r="F624" s="4">
        <v>179.999</v>
      </c>
      <c r="G624" s="4">
        <v>2.0764221981470414</v>
      </c>
      <c r="H624" s="4">
        <v>1.9403323031723569E-4</v>
      </c>
      <c r="I624" s="4">
        <v>0.69765594775561368</v>
      </c>
      <c r="J624" s="4">
        <f t="shared" si="38"/>
        <v>94.863185879872532</v>
      </c>
      <c r="K624" s="20">
        <f t="shared" si="39"/>
        <v>2.0892784872167574</v>
      </c>
      <c r="L624" s="4">
        <f t="shared" si="40"/>
        <v>1.285628906971592E-2</v>
      </c>
    </row>
    <row r="625" spans="4:12" x14ac:dyDescent="0.25">
      <c r="D625" s="4">
        <v>62.200020000000002</v>
      </c>
      <c r="E625" s="4">
        <v>82.292180000000002</v>
      </c>
      <c r="F625" s="4">
        <v>179.999</v>
      </c>
      <c r="G625" s="4">
        <v>2.076545629109384</v>
      </c>
      <c r="H625" s="4">
        <v>1.9347739242749071E-4</v>
      </c>
      <c r="I625" s="4">
        <v>0.69882014713751717</v>
      </c>
      <c r="J625" s="4">
        <f t="shared" si="38"/>
        <v>95.177529692502688</v>
      </c>
      <c r="K625" s="20">
        <f t="shared" si="39"/>
        <v>2.0893733064430164</v>
      </c>
      <c r="L625" s="4">
        <f t="shared" si="40"/>
        <v>1.2827677333632437E-2</v>
      </c>
    </row>
    <row r="626" spans="4:12" x14ac:dyDescent="0.25">
      <c r="D626" s="4">
        <v>62.300019999999996</v>
      </c>
      <c r="E626" s="4">
        <v>82.392179999999996</v>
      </c>
      <c r="F626" s="4">
        <v>179.999</v>
      </c>
      <c r="G626" s="4">
        <v>2.0767192692767482</v>
      </c>
      <c r="H626" s="4">
        <v>1.9292085150546696E-4</v>
      </c>
      <c r="I626" s="4">
        <v>0.69998101149208203</v>
      </c>
      <c r="J626" s="4">
        <f t="shared" si="38"/>
        <v>95.491735617541792</v>
      </c>
      <c r="K626" s="20">
        <f t="shared" si="39"/>
        <v>2.0894678540450822</v>
      </c>
      <c r="L626" s="4">
        <f t="shared" si="40"/>
        <v>1.2748584768333959E-2</v>
      </c>
    </row>
    <row r="627" spans="4:12" x14ac:dyDescent="0.25">
      <c r="D627" s="4">
        <v>62.400020000000005</v>
      </c>
      <c r="E627" s="4">
        <v>82.492180000000005</v>
      </c>
      <c r="F627" s="4">
        <v>179.999</v>
      </c>
      <c r="G627" s="4">
        <v>2.0769242901972502</v>
      </c>
      <c r="H627" s="4">
        <v>1.9236362740806975E-4</v>
      </c>
      <c r="I627" s="4">
        <v>0.70113853660111491</v>
      </c>
      <c r="J627" s="4">
        <f t="shared" si="38"/>
        <v>95.805798712463854</v>
      </c>
      <c r="K627" s="20">
        <f t="shared" si="39"/>
        <v>2.0895621296793991</v>
      </c>
      <c r="L627" s="4">
        <f t="shared" si="40"/>
        <v>1.2637839482148916E-2</v>
      </c>
    </row>
    <row r="628" spans="4:12" x14ac:dyDescent="0.25">
      <c r="D628" s="4">
        <v>62.500019999999999</v>
      </c>
      <c r="E628" s="4">
        <v>82.592179999999999</v>
      </c>
      <c r="F628" s="4">
        <v>179.999</v>
      </c>
      <c r="G628" s="4">
        <v>2.0771627839210995</v>
      </c>
      <c r="H628" s="4">
        <v>1.9180573980454263E-4</v>
      </c>
      <c r="I628" s="4">
        <v>0.70229271836556328</v>
      </c>
      <c r="J628" s="4">
        <f t="shared" si="38"/>
        <v>96.119714040589074</v>
      </c>
      <c r="K628" s="20">
        <f t="shared" si="39"/>
        <v>2.0896561330121153</v>
      </c>
      <c r="L628" s="4">
        <f t="shared" si="40"/>
        <v>1.2493349091015737E-2</v>
      </c>
    </row>
    <row r="629" spans="4:12" x14ac:dyDescent="0.25">
      <c r="D629" s="4">
        <v>62.600019999999994</v>
      </c>
      <c r="E629" s="4">
        <v>82.692179999999993</v>
      </c>
      <c r="F629" s="4">
        <v>179.999</v>
      </c>
      <c r="G629" s="4">
        <v>2.0774347504482966</v>
      </c>
      <c r="H629" s="4">
        <v>1.9124720817577257E-4</v>
      </c>
      <c r="I629" s="4">
        <v>0.70344355280439053</v>
      </c>
      <c r="J629" s="4">
        <f t="shared" si="38"/>
        <v>96.433476671188131</v>
      </c>
      <c r="K629" s="20">
        <f t="shared" si="39"/>
        <v>2.0897498637189926</v>
      </c>
      <c r="L629" s="4">
        <f t="shared" si="40"/>
        <v>1.231511327069601E-2</v>
      </c>
    </row>
    <row r="630" spans="4:12" x14ac:dyDescent="0.25">
      <c r="D630" s="4">
        <v>62.700020000000002</v>
      </c>
      <c r="E630" s="4">
        <v>82.792180000000002</v>
      </c>
      <c r="F630" s="4">
        <v>179.999</v>
      </c>
      <c r="G630" s="4">
        <v>2.0776606918708906</v>
      </c>
      <c r="H630" s="4">
        <v>1.9068805181365439E-4</v>
      </c>
      <c r="I630" s="4">
        <v>0.70459103605344531</v>
      </c>
      <c r="J630" s="4">
        <f t="shared" si="38"/>
        <v>96.747081679583474</v>
      </c>
      <c r="K630" s="20">
        <f t="shared" si="39"/>
        <v>2.08984332148531</v>
      </c>
      <c r="L630" s="4">
        <f t="shared" si="40"/>
        <v>1.2182629614419405E-2</v>
      </c>
    </row>
    <row r="631" spans="4:12" x14ac:dyDescent="0.25">
      <c r="D631" s="4">
        <v>62.800019999999996</v>
      </c>
      <c r="E631" s="4">
        <v>82.892179999999996</v>
      </c>
      <c r="F631" s="4">
        <v>179.999</v>
      </c>
      <c r="G631" s="4">
        <v>2.0777945830842794</v>
      </c>
      <c r="H631" s="4">
        <v>1.9012828982051434E-4</v>
      </c>
      <c r="I631" s="4">
        <v>0.70573516436432715</v>
      </c>
      <c r="J631" s="4">
        <f t="shared" si="38"/>
        <v>97.060524147248003</v>
      </c>
      <c r="K631" s="20">
        <f t="shared" si="39"/>
        <v>2.0899365060057757</v>
      </c>
      <c r="L631" s="4">
        <f t="shared" si="40"/>
        <v>1.2141922921496295E-2</v>
      </c>
    </row>
    <row r="632" spans="4:12" x14ac:dyDescent="0.25">
      <c r="D632" s="4">
        <v>62.900020000000005</v>
      </c>
      <c r="E632" s="4">
        <v>82.992180000000005</v>
      </c>
      <c r="F632" s="4">
        <v>179.999</v>
      </c>
      <c r="G632" s="4">
        <v>2.0778657127913926</v>
      </c>
      <c r="H632" s="4">
        <v>1.8956794110859188E-4</v>
      </c>
      <c r="I632" s="4">
        <v>0.70687593410325034</v>
      </c>
      <c r="J632" s="4">
        <f t="shared" si="38"/>
        <v>97.373799161901005</v>
      </c>
      <c r="K632" s="20">
        <f t="shared" si="39"/>
        <v>2.0900294169844313</v>
      </c>
      <c r="L632" s="4">
        <f t="shared" si="40"/>
        <v>1.2163704193038694E-2</v>
      </c>
    </row>
    <row r="633" spans="4:12" x14ac:dyDescent="0.25">
      <c r="D633" s="4">
        <v>63.000019999999999</v>
      </c>
      <c r="E633" s="4">
        <v>83.092179999999999</v>
      </c>
      <c r="F633" s="4">
        <v>179.999</v>
      </c>
      <c r="G633" s="4">
        <v>2.0779242901972506</v>
      </c>
      <c r="H633" s="4">
        <v>1.8900702439958336E-4</v>
      </c>
      <c r="I633" s="4">
        <v>0.70801334174990183</v>
      </c>
      <c r="J633" s="4">
        <f t="shared" si="38"/>
        <v>97.686901817601253</v>
      </c>
      <c r="K633" s="20">
        <f t="shared" si="39"/>
        <v>2.0901220541345613</v>
      </c>
      <c r="L633" s="4">
        <f t="shared" si="40"/>
        <v>1.2197763937310757E-2</v>
      </c>
    </row>
    <row r="634" spans="4:12" x14ac:dyDescent="0.25">
      <c r="D634" s="4">
        <v>63.100019999999994</v>
      </c>
      <c r="E634" s="4">
        <v>83.192179999999993</v>
      </c>
      <c r="F634" s="4">
        <v>179.999</v>
      </c>
      <c r="G634" s="4">
        <v>2.0780100642558277</v>
      </c>
      <c r="H634" s="4">
        <v>1.884455582242448E-4</v>
      </c>
      <c r="I634" s="4">
        <v>0.70914738389629928</v>
      </c>
      <c r="J634" s="4">
        <f t="shared" si="38"/>
        <v>97.999827214837978</v>
      </c>
      <c r="K634" s="20">
        <f t="shared" si="39"/>
        <v>2.0902144171785983</v>
      </c>
      <c r="L634" s="4">
        <f t="shared" si="40"/>
        <v>1.2204352922770667E-2</v>
      </c>
    </row>
    <row r="635" spans="4:12" x14ac:dyDescent="0.25">
      <c r="D635" s="4">
        <v>63.200020000000002</v>
      </c>
      <c r="E635" s="4">
        <v>83.292180000000002</v>
      </c>
      <c r="F635" s="4">
        <v>179.999</v>
      </c>
      <c r="G635" s="4">
        <v>2.078146047519426</v>
      </c>
      <c r="H635" s="4">
        <v>1.8788356092205654E-4</v>
      </c>
      <c r="I635" s="4">
        <v>0.71027805724564486</v>
      </c>
      <c r="J635" s="4">
        <f t="shared" si="38"/>
        <v>98.312570460618574</v>
      </c>
      <c r="K635" s="20">
        <f t="shared" si="39"/>
        <v>2.0903065058480315</v>
      </c>
      <c r="L635" s="4">
        <f t="shared" si="40"/>
        <v>1.2160458328605461E-2</v>
      </c>
    </row>
    <row r="636" spans="4:12" x14ac:dyDescent="0.25">
      <c r="D636" s="4">
        <v>63.300019999999996</v>
      </c>
      <c r="E636" s="4">
        <v>83.392179999999996</v>
      </c>
      <c r="F636" s="4">
        <v>179.999</v>
      </c>
      <c r="G636" s="4">
        <v>2.0783050433353254</v>
      </c>
      <c r="H636" s="4">
        <v>1.8732105064095023E-4</v>
      </c>
      <c r="I636" s="4">
        <v>0.71140535861117715</v>
      </c>
      <c r="J636" s="4">
        <f t="shared" si="38"/>
        <v>98.625126668554344</v>
      </c>
      <c r="K636" s="20">
        <f t="shared" si="39"/>
        <v>2.09039831988331</v>
      </c>
      <c r="L636" s="4">
        <f t="shared" si="40"/>
        <v>1.2093276547984644E-2</v>
      </c>
    </row>
    <row r="637" spans="4:12" x14ac:dyDescent="0.25">
      <c r="D637" s="4">
        <v>63.400020000000005</v>
      </c>
      <c r="E637" s="4">
        <v>83.492180000000005</v>
      </c>
      <c r="F637" s="4">
        <v>179.999</v>
      </c>
      <c r="G637" s="4">
        <v>2.0784473027495518</v>
      </c>
      <c r="H637" s="4">
        <v>1.8675804533709668E-4</v>
      </c>
      <c r="I637" s="4">
        <v>0.71252928491502299</v>
      </c>
      <c r="J637" s="4">
        <f t="shared" si="38"/>
        <v>98.937490958943712</v>
      </c>
      <c r="K637" s="20">
        <f t="shared" si="39"/>
        <v>2.0904898590337533</v>
      </c>
      <c r="L637" s="4">
        <f t="shared" si="40"/>
        <v>1.2042556284201478E-2</v>
      </c>
    </row>
    <row r="638" spans="4:12" x14ac:dyDescent="0.25">
      <c r="D638" s="4">
        <v>63.500019999999999</v>
      </c>
      <c r="E638" s="4">
        <v>83.592179999999999</v>
      </c>
      <c r="F638" s="4">
        <v>179.999</v>
      </c>
      <c r="G638" s="4">
        <v>2.0785644575612672</v>
      </c>
      <c r="H638" s="4">
        <v>1.861945627747582E-4</v>
      </c>
      <c r="I638" s="4">
        <v>0.71364983318704556</v>
      </c>
      <c r="J638" s="4">
        <f t="shared" si="38"/>
        <v>99.249658458852608</v>
      </c>
      <c r="K638" s="20">
        <f t="shared" si="39"/>
        <v>2.0905811230574542</v>
      </c>
      <c r="L638" s="4">
        <f t="shared" si="40"/>
        <v>1.2016665496187073E-2</v>
      </c>
    </row>
    <row r="639" spans="4:12" x14ac:dyDescent="0.25">
      <c r="D639" s="4">
        <v>63.600019999999994</v>
      </c>
      <c r="E639" s="4">
        <v>83.692179999999993</v>
      </c>
      <c r="F639" s="4">
        <v>179.99889999999999</v>
      </c>
      <c r="G639" s="4">
        <v>2.0786000224148236</v>
      </c>
      <c r="H639" s="4">
        <v>1.8562982434580663E-4</v>
      </c>
      <c r="I639" s="4">
        <v>0.71476700056369402</v>
      </c>
      <c r="J639" s="4">
        <f t="shared" si="38"/>
        <v>99.561624302193067</v>
      </c>
      <c r="K639" s="20">
        <f t="shared" si="39"/>
        <v>2.0906721117211871</v>
      </c>
      <c r="L639" s="4">
        <f t="shared" si="40"/>
        <v>1.2072089306363498E-2</v>
      </c>
    </row>
    <row r="640" spans="4:12" x14ac:dyDescent="0.25">
      <c r="D640" s="4">
        <v>63.700020000000002</v>
      </c>
      <c r="E640" s="4">
        <v>83.792180000000002</v>
      </c>
      <c r="F640" s="4">
        <v>179.99549999999999</v>
      </c>
      <c r="G640" s="4">
        <v>2.0785916542139868</v>
      </c>
      <c r="H640" s="4">
        <v>1.8503844780777955E-4</v>
      </c>
      <c r="I640" s="4">
        <v>0.71588077950976892</v>
      </c>
      <c r="J640" s="4">
        <f t="shared" si="38"/>
        <v>99.873382291060977</v>
      </c>
      <c r="K640" s="20">
        <f t="shared" si="39"/>
        <v>2.0907628244112306</v>
      </c>
      <c r="L640" s="4">
        <f t="shared" si="40"/>
        <v>1.2171170197243786E-2</v>
      </c>
    </row>
    <row r="641" spans="4:12" x14ac:dyDescent="0.25">
      <c r="D641" s="4">
        <v>63.800019999999996</v>
      </c>
      <c r="E641" s="4">
        <v>83.892179999999996</v>
      </c>
      <c r="F641" s="4">
        <v>179.99549999999999</v>
      </c>
      <c r="G641" s="4">
        <v>2.0785456291093842</v>
      </c>
      <c r="H641" s="4">
        <v>1.8447379698821129E-4</v>
      </c>
      <c r="I641" s="4">
        <v>0.71699101019661549</v>
      </c>
      <c r="J641" s="4">
        <f t="shared" si="38"/>
        <v>100.18488341254792</v>
      </c>
      <c r="K641" s="20">
        <f t="shared" si="39"/>
        <v>2.0908532481102156</v>
      </c>
      <c r="L641" s="4">
        <f t="shared" si="40"/>
        <v>1.2307619000831327E-2</v>
      </c>
    </row>
    <row r="642" spans="4:12" x14ac:dyDescent="0.25">
      <c r="D642" s="4">
        <v>63.900020000000005</v>
      </c>
      <c r="E642" s="4">
        <v>83.992180000000005</v>
      </c>
      <c r="F642" s="4">
        <v>179.99549999999999</v>
      </c>
      <c r="G642" s="4">
        <v>2.0785121563060369</v>
      </c>
      <c r="H642" s="4">
        <v>1.8390873801538E-4</v>
      </c>
      <c r="I642" s="4">
        <v>0.71809785297854489</v>
      </c>
      <c r="J642" s="4">
        <f t="shared" si="38"/>
        <v>100.49616836807535</v>
      </c>
      <c r="K642" s="20">
        <f t="shared" si="39"/>
        <v>2.0909433958783281</v>
      </c>
      <c r="L642" s="4">
        <f t="shared" si="40"/>
        <v>1.2431239572291197E-2</v>
      </c>
    </row>
    <row r="643" spans="4:12" x14ac:dyDescent="0.25">
      <c r="D643" s="4">
        <v>64.000020000000006</v>
      </c>
      <c r="E643" s="4">
        <v>84.092179999999999</v>
      </c>
      <c r="F643" s="4">
        <v>179.99549999999999</v>
      </c>
      <c r="G643" s="4">
        <v>2.0785330768081289</v>
      </c>
      <c r="H643" s="4">
        <v>1.8334328768020153E-4</v>
      </c>
      <c r="I643" s="4">
        <v>0.71920130540663707</v>
      </c>
      <c r="J643" s="4">
        <f t="shared" si="38"/>
        <v>100.80723232136732</v>
      </c>
      <c r="K643" s="20">
        <f t="shared" si="39"/>
        <v>2.0910332675161118</v>
      </c>
      <c r="L643" s="4">
        <f t="shared" si="40"/>
        <v>1.2500190707982917E-2</v>
      </c>
    </row>
    <row r="644" spans="4:12" x14ac:dyDescent="0.25">
      <c r="D644" s="4">
        <v>64.100020000000001</v>
      </c>
      <c r="E644" s="4">
        <v>84.192179999999993</v>
      </c>
      <c r="F644" s="4">
        <v>179.99549999999999</v>
      </c>
      <c r="G644" s="4">
        <v>2.0786083906156603</v>
      </c>
      <c r="H644" s="4">
        <v>1.8277746258225379E-4</v>
      </c>
      <c r="I644" s="4">
        <v>0.72030136513271825</v>
      </c>
      <c r="J644" s="4">
        <f t="shared" ref="J644:J707" si="41">$B$2+($B$3-$B$2)*$B$4*I644/(1-(1-$B$4)*I644)</f>
        <v>101.11807044333881</v>
      </c>
      <c r="K644" s="20">
        <f t="shared" ref="K644:K707" si="42">$B$19+$B$20*I644+$B$21*F644+($B$22+$B$23*F644-$B$19-$B$20*I644-$B$21*F644)/(1+EXP($B$24*(F644-J644-$B$25-$B$26*F644)))</f>
        <v>2.0911228628323144</v>
      </c>
      <c r="L644" s="4">
        <f t="shared" si="40"/>
        <v>1.2514472216654138E-2</v>
      </c>
    </row>
    <row r="645" spans="4:12" x14ac:dyDescent="0.25">
      <c r="D645" s="4">
        <v>64.200019999999995</v>
      </c>
      <c r="E645" s="4">
        <v>84.292180000000002</v>
      </c>
      <c r="F645" s="4">
        <v>179.99549999999999</v>
      </c>
      <c r="G645" s="4">
        <v>2.0787046249252836</v>
      </c>
      <c r="H645" s="4">
        <v>1.822112791300836E-4</v>
      </c>
      <c r="I645" s="4">
        <v>0.72139802990821189</v>
      </c>
      <c r="J645" s="4">
        <f t="shared" si="41"/>
        <v>101.42867791216116</v>
      </c>
      <c r="K645" s="20">
        <f t="shared" si="42"/>
        <v>2.0912121816437961</v>
      </c>
      <c r="L645" s="4">
        <f t="shared" si="40"/>
        <v>1.2507556718512447E-2</v>
      </c>
    </row>
    <row r="646" spans="4:12" x14ac:dyDescent="0.25">
      <c r="D646" s="4">
        <v>64.300019999999989</v>
      </c>
      <c r="E646" s="4">
        <v>84.392179999999996</v>
      </c>
      <c r="F646" s="4">
        <v>179.99549999999999</v>
      </c>
      <c r="G646" s="4">
        <v>2.0787841228332335</v>
      </c>
      <c r="H646" s="4">
        <v>1.8164475354158101E-4</v>
      </c>
      <c r="I646" s="4">
        <v>0.72249129758299235</v>
      </c>
      <c r="J646" s="4">
        <f t="shared" si="41"/>
        <v>101.73904991332564</v>
      </c>
      <c r="K646" s="20">
        <f t="shared" si="42"/>
        <v>2.0913012237754356</v>
      </c>
      <c r="L646" s="4">
        <f t="shared" si="40"/>
        <v>1.2517100942202042E-2</v>
      </c>
    </row>
    <row r="647" spans="4:12" x14ac:dyDescent="0.25">
      <c r="D647" s="4">
        <v>64.400020000000012</v>
      </c>
      <c r="E647" s="4">
        <v>84.492180000000005</v>
      </c>
      <c r="F647" s="4">
        <v>179.99549999999999</v>
      </c>
      <c r="G647" s="4">
        <v>2.0788406081888819</v>
      </c>
      <c r="H647" s="4">
        <v>1.8107790184441929E-4</v>
      </c>
      <c r="I647" s="4">
        <v>0.72358116610424195</v>
      </c>
      <c r="J647" s="4">
        <f t="shared" si="41"/>
        <v>102.04918163970578</v>
      </c>
      <c r="K647" s="20">
        <f t="shared" si="42"/>
        <v>2.091389989060036</v>
      </c>
      <c r="L647" s="4">
        <f t="shared" si="40"/>
        <v>1.2549380871154092E-2</v>
      </c>
    </row>
    <row r="648" spans="4:12" x14ac:dyDescent="0.25">
      <c r="D648" s="4">
        <v>64.500020000000006</v>
      </c>
      <c r="E648" s="4">
        <v>84.592179999999999</v>
      </c>
      <c r="F648" s="4">
        <v>179.99549999999999</v>
      </c>
      <c r="G648" s="4">
        <v>2.07884688433951</v>
      </c>
      <c r="H648" s="4">
        <v>1.8051073987656436E-4</v>
      </c>
      <c r="I648" s="4">
        <v>0.72466763351530838</v>
      </c>
      <c r="J648" s="4">
        <f t="shared" si="41"/>
        <v>102.35906829161745</v>
      </c>
      <c r="K648" s="20">
        <f t="shared" si="42"/>
        <v>2.091478477338232</v>
      </c>
      <c r="L648" s="4">
        <f t="shared" si="40"/>
        <v>1.2631592998721963E-2</v>
      </c>
    </row>
    <row r="649" spans="4:12" x14ac:dyDescent="0.25">
      <c r="D649" s="4">
        <v>64.600020000000001</v>
      </c>
      <c r="E649" s="4">
        <v>84.692179999999993</v>
      </c>
      <c r="F649" s="4">
        <v>179.99549999999999</v>
      </c>
      <c r="G649" s="4">
        <v>2.078863620741183</v>
      </c>
      <c r="H649" s="4">
        <v>1.7994328328685113E-4</v>
      </c>
      <c r="I649" s="4">
        <v>0.7257506979545677</v>
      </c>
      <c r="J649" s="4">
        <f t="shared" si="41"/>
        <v>102.66870507687781</v>
      </c>
      <c r="K649" s="20">
        <f t="shared" si="42"/>
        <v>2.0915666884583981</v>
      </c>
      <c r="L649" s="4">
        <f t="shared" si="40"/>
        <v>1.2703067717215077E-2</v>
      </c>
    </row>
    <row r="650" spans="4:12" x14ac:dyDescent="0.25">
      <c r="D650" s="4">
        <v>64.700019999999995</v>
      </c>
      <c r="E650" s="4">
        <v>84.792180000000002</v>
      </c>
      <c r="F650" s="4">
        <v>179.99549999999999</v>
      </c>
      <c r="G650" s="4">
        <v>2.0789347504482967</v>
      </c>
      <c r="H650" s="4">
        <v>1.7937554753562823E-4</v>
      </c>
      <c r="I650" s="4">
        <v>0.72683035765428894</v>
      </c>
      <c r="J650" s="4">
        <f t="shared" si="41"/>
        <v>102.9780872108628</v>
      </c>
      <c r="K650" s="20">
        <f t="shared" si="42"/>
        <v>2.0916546222765553</v>
      </c>
      <c r="L650" s="4">
        <f t="shared" si="40"/>
        <v>1.2719871828258622E-2</v>
      </c>
    </row>
    <row r="651" spans="4:12" x14ac:dyDescent="0.25">
      <c r="D651" s="4">
        <v>64.800019999999989</v>
      </c>
      <c r="E651" s="4">
        <v>84.892179999999996</v>
      </c>
      <c r="F651" s="4">
        <v>179.99549999999999</v>
      </c>
      <c r="G651" s="4">
        <v>2.0790707337118945</v>
      </c>
      <c r="H651" s="4">
        <v>1.7880754789547279E-4</v>
      </c>
      <c r="I651" s="4">
        <v>0.7279066109395026</v>
      </c>
      <c r="J651" s="4">
        <f t="shared" si="41"/>
        <v>103.28720991656247</v>
      </c>
      <c r="K651" s="20">
        <f t="shared" si="42"/>
        <v>2.0917422786562812</v>
      </c>
      <c r="L651" s="4">
        <f t="shared" si="40"/>
        <v>1.2671544944386604E-2</v>
      </c>
    </row>
    <row r="652" spans="4:12" x14ac:dyDescent="0.25">
      <c r="D652" s="4">
        <v>64.900020000000012</v>
      </c>
      <c r="E652" s="4">
        <v>84.992180000000005</v>
      </c>
      <c r="F652" s="4">
        <v>179.99549999999999</v>
      </c>
      <c r="G652" s="4">
        <v>2.0793029512851162</v>
      </c>
      <c r="H652" s="4">
        <v>1.7823929945197221E-4</v>
      </c>
      <c r="I652" s="4">
        <v>0.72897945622687554</v>
      </c>
      <c r="J652" s="4">
        <f t="shared" si="41"/>
        <v>103.59606842463663</v>
      </c>
      <c r="K652" s="20">
        <f t="shared" si="42"/>
        <v>2.0918296574686126</v>
      </c>
      <c r="L652" s="4">
        <f t="shared" si="40"/>
        <v>1.2526706183496383E-2</v>
      </c>
    </row>
    <row r="653" spans="4:12" x14ac:dyDescent="0.25">
      <c r="D653" s="4">
        <v>65.000020000000006</v>
      </c>
      <c r="E653" s="4">
        <v>85.092179999999999</v>
      </c>
      <c r="F653" s="4">
        <v>179.99549999999999</v>
      </c>
      <c r="G653" s="4">
        <v>2.0796272190675431</v>
      </c>
      <c r="H653" s="4">
        <v>1.7767081710457766E-4</v>
      </c>
      <c r="I653" s="4">
        <v>0.73004889202358736</v>
      </c>
      <c r="J653" s="4">
        <f t="shared" si="41"/>
        <v>103.90465797346739</v>
      </c>
      <c r="K653" s="20">
        <f t="shared" si="42"/>
        <v>2.0919167585919611</v>
      </c>
      <c r="L653" s="4">
        <f t="shared" si="40"/>
        <v>1.2289539524418025E-2</v>
      </c>
    </row>
    <row r="654" spans="4:12" x14ac:dyDescent="0.25">
      <c r="D654" s="4">
        <v>65.100020000000001</v>
      </c>
      <c r="E654" s="4">
        <v>85.192179999999993</v>
      </c>
      <c r="F654" s="4">
        <v>179.99549999999999</v>
      </c>
      <c r="G654" s="4">
        <v>2.0799473027495519</v>
      </c>
      <c r="H654" s="4">
        <v>1.7710211556752552E-4</v>
      </c>
      <c r="I654" s="4">
        <v>0.73111491692621478</v>
      </c>
      <c r="J654" s="4">
        <f t="shared" si="41"/>
        <v>104.21297380921251</v>
      </c>
      <c r="K654" s="20">
        <f t="shared" si="42"/>
        <v>2.0920035819120169</v>
      </c>
      <c r="L654" s="4">
        <f t="shared" ref="L654:L717" si="43">ABS(G654-K654)</f>
        <v>1.2056279162464989E-2</v>
      </c>
    </row>
    <row r="655" spans="4:12" x14ac:dyDescent="0.25">
      <c r="D655" s="4">
        <v>65.200019999999995</v>
      </c>
      <c r="E655" s="4">
        <v>85.292180000000002</v>
      </c>
      <c r="F655" s="4">
        <v>179.99549999999999</v>
      </c>
      <c r="G655" s="4">
        <v>2.0802213613269576</v>
      </c>
      <c r="H655" s="4">
        <v>1.7653320937082963E-4</v>
      </c>
      <c r="I655" s="4">
        <v>0.73217752961962002</v>
      </c>
      <c r="J655" s="4">
        <f t="shared" si="41"/>
        <v>104.52101118585639</v>
      </c>
      <c r="K655" s="20">
        <f t="shared" si="42"/>
        <v>2.0920901273216614</v>
      </c>
      <c r="L655" s="4">
        <f t="shared" si="43"/>
        <v>1.1868765994703878E-2</v>
      </c>
    </row>
    <row r="656" spans="4:12" x14ac:dyDescent="0.25">
      <c r="D656" s="4">
        <v>65.300019999999989</v>
      </c>
      <c r="E656" s="4">
        <v>85.392179999999996</v>
      </c>
      <c r="F656" s="4">
        <v>179.99549999999999</v>
      </c>
      <c r="G656" s="4">
        <v>2.0804284742976686</v>
      </c>
      <c r="H656" s="4">
        <v>1.7596411286134388E-4</v>
      </c>
      <c r="I656" s="4">
        <v>0.7332367288758449</v>
      </c>
      <c r="J656" s="4">
        <f t="shared" si="41"/>
        <v>104.82876536526094</v>
      </c>
      <c r="K656" s="20">
        <f t="shared" si="42"/>
        <v>2.0921763947208749</v>
      </c>
      <c r="L656" s="4">
        <f t="shared" si="43"/>
        <v>1.1747920423206271E-2</v>
      </c>
    </row>
    <row r="657" spans="4:12" x14ac:dyDescent="0.25">
      <c r="D657" s="4">
        <v>65.400020000000012</v>
      </c>
      <c r="E657" s="4">
        <v>85.492180000000005</v>
      </c>
      <c r="F657" s="4">
        <v>179.99549999999999</v>
      </c>
      <c r="G657" s="4">
        <v>2.0806167588164972</v>
      </c>
      <c r="H657" s="4">
        <v>1.7539484020389449E-4</v>
      </c>
      <c r="I657" s="4">
        <v>0.73429251355301306</v>
      </c>
      <c r="J657" s="4">
        <f t="shared" si="41"/>
        <v>105.13623161721584</v>
      </c>
      <c r="K657" s="20">
        <f t="shared" si="42"/>
        <v>2.0922623840166477</v>
      </c>
      <c r="L657" s="4">
        <f t="shared" si="43"/>
        <v>1.1645625200150445E-2</v>
      </c>
    </row>
    <row r="658" spans="4:12" x14ac:dyDescent="0.25">
      <c r="D658" s="4">
        <v>65.500020000000006</v>
      </c>
      <c r="E658" s="4">
        <v>85.592179999999999</v>
      </c>
      <c r="F658" s="4">
        <v>179.99549999999999</v>
      </c>
      <c r="G658" s="4">
        <v>2.0808531604901375</v>
      </c>
      <c r="H658" s="4">
        <v>1.7482540538248388E-4</v>
      </c>
      <c r="I658" s="4">
        <v>0.73534488259423636</v>
      </c>
      <c r="J658" s="4">
        <f t="shared" si="41"/>
        <v>105.44340521948737</v>
      </c>
      <c r="K658" s="20">
        <f t="shared" si="42"/>
        <v>2.0923480951228925</v>
      </c>
      <c r="L658" s="4">
        <f t="shared" si="43"/>
        <v>1.1494934632755083E-2</v>
      </c>
    </row>
    <row r="659" spans="4:12" x14ac:dyDescent="0.25">
      <c r="D659" s="4">
        <v>65.600020000000001</v>
      </c>
      <c r="E659" s="4">
        <v>85.692179999999993</v>
      </c>
      <c r="F659" s="4">
        <v>179.99549999999999</v>
      </c>
      <c r="G659" s="4">
        <v>2.0812088090257022</v>
      </c>
      <c r="H659" s="4">
        <v>1.7425582220156443E-4</v>
      </c>
      <c r="I659" s="4">
        <v>0.73639383502653122</v>
      </c>
      <c r="J659" s="4">
        <f t="shared" si="41"/>
        <v>105.75028145786813</v>
      </c>
      <c r="K659" s="20">
        <f t="shared" si="42"/>
        <v>2.0924335279603539</v>
      </c>
      <c r="L659" s="4">
        <f t="shared" si="43"/>
        <v>1.1224718934651712E-2</v>
      </c>
    </row>
    <row r="660" spans="4:12" x14ac:dyDescent="0.25">
      <c r="D660" s="4">
        <v>65.700019999999995</v>
      </c>
      <c r="E660" s="4">
        <v>85.792180000000002</v>
      </c>
      <c r="F660" s="4">
        <v>179.99889999999999</v>
      </c>
      <c r="G660" s="4">
        <v>2.0817443738792587</v>
      </c>
      <c r="H660" s="4">
        <v>1.7371170809088685E-4</v>
      </c>
      <c r="I660" s="4">
        <v>0.73743936995974069</v>
      </c>
      <c r="J660" s="4">
        <f t="shared" si="41"/>
        <v>106.05685562622504</v>
      </c>
      <c r="K660" s="20">
        <f t="shared" si="42"/>
        <v>2.0925186824565758</v>
      </c>
      <c r="L660" s="4">
        <f t="shared" si="43"/>
        <v>1.0774308577317093E-2</v>
      </c>
    </row>
    <row r="661" spans="4:12" x14ac:dyDescent="0.25">
      <c r="D661" s="4">
        <v>65.800019999999989</v>
      </c>
      <c r="E661" s="4">
        <v>85.892179999999996</v>
      </c>
      <c r="F661" s="4">
        <v>179.99889999999999</v>
      </c>
      <c r="G661" s="4">
        <v>2.082330147937836</v>
      </c>
      <c r="H661" s="4">
        <v>1.7314171795945182E-4</v>
      </c>
      <c r="I661" s="4">
        <v>0.73848164020828599</v>
      </c>
      <c r="J661" s="4">
        <f t="shared" si="41"/>
        <v>106.36316822602876</v>
      </c>
      <c r="K661" s="20">
        <f t="shared" si="42"/>
        <v>2.092603571057547</v>
      </c>
      <c r="L661" s="4">
        <f t="shared" si="43"/>
        <v>1.0273423119711023E-2</v>
      </c>
    </row>
    <row r="662" spans="4:12" x14ac:dyDescent="0.25">
      <c r="D662" s="4">
        <v>65.900020000000012</v>
      </c>
      <c r="E662" s="4">
        <v>85.992180000000005</v>
      </c>
      <c r="F662" s="4">
        <v>179.99889999999999</v>
      </c>
      <c r="G662" s="4">
        <v>2.0828950014943213</v>
      </c>
      <c r="H662" s="4">
        <v>1.7257162005750797E-4</v>
      </c>
      <c r="I662" s="4">
        <v>0.73952049051604274</v>
      </c>
      <c r="J662" s="4">
        <f t="shared" si="41"/>
        <v>106.66916930602844</v>
      </c>
      <c r="K662" s="20">
        <f t="shared" si="42"/>
        <v>2.0926881811183353</v>
      </c>
      <c r="L662" s="4">
        <f t="shared" si="43"/>
        <v>9.7931796240140478E-3</v>
      </c>
    </row>
    <row r="663" spans="4:12" x14ac:dyDescent="0.25">
      <c r="D663" s="4">
        <v>66.000020000000006</v>
      </c>
      <c r="E663" s="4">
        <v>86.092179999999999</v>
      </c>
      <c r="F663" s="4">
        <v>179.99889999999999</v>
      </c>
      <c r="G663" s="4">
        <v>2.0834012776449491</v>
      </c>
      <c r="H663" s="4">
        <v>1.7200142749707777E-4</v>
      </c>
      <c r="I663" s="4">
        <v>0.74055592023638772</v>
      </c>
      <c r="J663" s="4">
        <f t="shared" si="41"/>
        <v>106.97485418324504</v>
      </c>
      <c r="K663" s="20">
        <f t="shared" si="42"/>
        <v>2.0927725125862615</v>
      </c>
      <c r="L663" s="4">
        <f t="shared" si="43"/>
        <v>9.371234941312423E-3</v>
      </c>
    </row>
    <row r="664" spans="4:12" x14ac:dyDescent="0.25">
      <c r="D664" s="4">
        <v>66.100020000000001</v>
      </c>
      <c r="E664" s="4">
        <v>86.192179999999993</v>
      </c>
      <c r="F664" s="4">
        <v>179.99889999999999</v>
      </c>
      <c r="G664" s="4">
        <v>2.0838238717872084</v>
      </c>
      <c r="H664" s="4">
        <v>1.7143115321794123E-4</v>
      </c>
      <c r="I664" s="4">
        <v>0.74158792880137014</v>
      </c>
      <c r="J664" s="4">
        <f t="shared" si="41"/>
        <v>107.28021818298423</v>
      </c>
      <c r="K664" s="20">
        <f t="shared" si="42"/>
        <v>2.0928565654150546</v>
      </c>
      <c r="L664" s="4">
        <f t="shared" si="43"/>
        <v>9.0326936278462E-3</v>
      </c>
    </row>
    <row r="665" spans="4:12" x14ac:dyDescent="0.25">
      <c r="D665" s="4">
        <v>66.200019999999995</v>
      </c>
      <c r="E665" s="4">
        <v>86.292180000000002</v>
      </c>
      <c r="F665" s="4">
        <v>179.99889999999999</v>
      </c>
      <c r="G665" s="4">
        <v>2.084196256724447</v>
      </c>
      <c r="H665" s="4">
        <v>1.7086080998933496E-4</v>
      </c>
      <c r="I665" s="4">
        <v>0.74261651572067788</v>
      </c>
      <c r="J665" s="4">
        <f t="shared" si="41"/>
        <v>107.58525663888533</v>
      </c>
      <c r="K665" s="20">
        <f t="shared" si="42"/>
        <v>2.0929403395647639</v>
      </c>
      <c r="L665" s="4">
        <f t="shared" si="43"/>
        <v>8.7440828403169135E-3</v>
      </c>
    </row>
    <row r="666" spans="4:12" x14ac:dyDescent="0.25">
      <c r="D666" s="4">
        <v>66.300019999999989</v>
      </c>
      <c r="E666" s="4">
        <v>86.392179999999996</v>
      </c>
      <c r="F666" s="4">
        <v>179.99889999999999</v>
      </c>
      <c r="G666" s="4">
        <v>2.0845372609085473</v>
      </c>
      <c r="H666" s="4">
        <v>1.7029041041172275E-4</v>
      </c>
      <c r="I666" s="4">
        <v>0.74364168058061386</v>
      </c>
      <c r="J666" s="4">
        <f t="shared" si="41"/>
        <v>107.88996489297053</v>
      </c>
      <c r="K666" s="20">
        <f t="shared" si="42"/>
        <v>2.0930238350016777</v>
      </c>
      <c r="L666" s="4">
        <f t="shared" si="43"/>
        <v>8.4865740931303613E-3</v>
      </c>
    </row>
    <row r="667" spans="4:12" x14ac:dyDescent="0.25">
      <c r="D667" s="4">
        <v>66.400020000000012</v>
      </c>
      <c r="E667" s="4">
        <v>86.492180000000005</v>
      </c>
      <c r="F667" s="4">
        <v>179.99889999999999</v>
      </c>
      <c r="G667" s="4">
        <v>2.0848761730424386</v>
      </c>
      <c r="H667" s="4">
        <v>1.6971996691863615E-4</v>
      </c>
      <c r="I667" s="4">
        <v>0.7446634230430843</v>
      </c>
      <c r="J667" s="4">
        <f t="shared" si="41"/>
        <v>108.19433829569529</v>
      </c>
      <c r="K667" s="20">
        <f t="shared" si="42"/>
        <v>2.0931070516982411</v>
      </c>
      <c r="L667" s="4">
        <f t="shared" si="43"/>
        <v>8.2308786558025204E-3</v>
      </c>
    </row>
    <row r="668" spans="4:12" x14ac:dyDescent="0.25">
      <c r="D668" s="4">
        <v>66.500020000000006</v>
      </c>
      <c r="E668" s="4">
        <v>86.592179999999999</v>
      </c>
      <c r="F668" s="4">
        <v>179.99889999999999</v>
      </c>
      <c r="G668" s="4">
        <v>2.0852234533771665</v>
      </c>
      <c r="H668" s="4">
        <v>1.6914949177858661E-4</v>
      </c>
      <c r="I668" s="4">
        <v>0.7456817428445961</v>
      </c>
      <c r="J668" s="4">
        <f t="shared" si="41"/>
        <v>108.49837220599882</v>
      </c>
      <c r="K668" s="20">
        <f t="shared" si="42"/>
        <v>2.0931899896329722</v>
      </c>
      <c r="L668" s="4">
        <f t="shared" si="43"/>
        <v>7.9665362558056785E-3</v>
      </c>
    </row>
    <row r="669" spans="4:12" x14ac:dyDescent="0.25">
      <c r="D669" s="4">
        <v>66.600020000000001</v>
      </c>
      <c r="E669" s="4">
        <v>86.692179999999993</v>
      </c>
      <c r="F669" s="4">
        <v>179.99889999999999</v>
      </c>
      <c r="G669" s="4">
        <v>2.0855456291093843</v>
      </c>
      <c r="H669" s="4">
        <v>1.6857899709704735E-4</v>
      </c>
      <c r="I669" s="4">
        <v>0.74669663979526757</v>
      </c>
      <c r="J669" s="4">
        <f t="shared" si="41"/>
        <v>108.80206199135606</v>
      </c>
      <c r="K669" s="20">
        <f t="shared" si="42"/>
        <v>2.0932726487903839</v>
      </c>
      <c r="L669" s="4">
        <f t="shared" si="43"/>
        <v>7.7270196809995362E-3</v>
      </c>
    </row>
    <row r="670" spans="4:12" x14ac:dyDescent="0.25">
      <c r="D670" s="4">
        <v>66.700019999999995</v>
      </c>
      <c r="E670" s="4">
        <v>86.792180000000002</v>
      </c>
      <c r="F670" s="4">
        <v>179.99889999999999</v>
      </c>
      <c r="G670" s="4">
        <v>2.0858636207411831</v>
      </c>
      <c r="H670" s="4">
        <v>1.6800849481850551E-4</v>
      </c>
      <c r="I670" s="4">
        <v>0.74770811377784996</v>
      </c>
      <c r="J670" s="4">
        <f t="shared" si="41"/>
        <v>109.10540302783036</v>
      </c>
      <c r="K670" s="20">
        <f t="shared" si="42"/>
        <v>2.0933550291609007</v>
      </c>
      <c r="L670" s="4">
        <f t="shared" si="43"/>
        <v>7.4914084197175157E-3</v>
      </c>
    </row>
    <row r="671" spans="4:12" x14ac:dyDescent="0.25">
      <c r="D671" s="4">
        <v>66.800019999999989</v>
      </c>
      <c r="E671" s="4">
        <v>86.892179999999996</v>
      </c>
      <c r="F671" s="4">
        <v>179.99889999999999</v>
      </c>
      <c r="G671" s="4">
        <v>2.0861753362223547</v>
      </c>
      <c r="H671" s="4">
        <v>1.6743799672858464E-4</v>
      </c>
      <c r="I671" s="4">
        <v>0.74871616474676095</v>
      </c>
      <c r="J671" s="4">
        <f t="shared" si="41"/>
        <v>109.40839070012737</v>
      </c>
      <c r="K671" s="20">
        <f t="shared" si="42"/>
        <v>2.0934371307407837</v>
      </c>
      <c r="L671" s="4">
        <f t="shared" si="43"/>
        <v>7.26179451842901E-3</v>
      </c>
    </row>
    <row r="672" spans="4:12" x14ac:dyDescent="0.25">
      <c r="D672" s="4">
        <v>66.900020000000012</v>
      </c>
      <c r="E672" s="4">
        <v>86.992180000000005</v>
      </c>
      <c r="F672" s="4">
        <v>179.99889999999999</v>
      </c>
      <c r="G672" s="4">
        <v>2.0864452106993423</v>
      </c>
      <c r="H672" s="4">
        <v>1.6686751445623557E-4</v>
      </c>
      <c r="I672" s="4">
        <v>0.74972079272713255</v>
      </c>
      <c r="J672" s="4">
        <f t="shared" si="41"/>
        <v>109.71102040165052</v>
      </c>
      <c r="K672" s="20">
        <f t="shared" si="42"/>
        <v>2.0935189535320506</v>
      </c>
      <c r="L672" s="4">
        <f t="shared" si="43"/>
        <v>7.0737428327083407E-3</v>
      </c>
    </row>
    <row r="673" spans="4:12" x14ac:dyDescent="0.25">
      <c r="D673" s="4">
        <v>67.000020000000006</v>
      </c>
      <c r="E673" s="4">
        <v>87.092179999999999</v>
      </c>
      <c r="F673" s="4">
        <v>179.99889999999999</v>
      </c>
      <c r="G673" s="4">
        <v>2.0866523236700538</v>
      </c>
      <c r="H673" s="4">
        <v>1.66297059475998E-4</v>
      </c>
      <c r="I673" s="4">
        <v>0.75072199781386995</v>
      </c>
      <c r="J673" s="4">
        <f t="shared" si="41"/>
        <v>110.01328753455782</v>
      </c>
      <c r="K673" s="20">
        <f t="shared" si="42"/>
        <v>2.0936004975423979</v>
      </c>
      <c r="L673" s="4">
        <f t="shared" si="43"/>
        <v>6.9481738723440323E-3</v>
      </c>
    </row>
    <row r="674" spans="4:12" x14ac:dyDescent="0.25">
      <c r="D674" s="4">
        <v>67.100020000000001</v>
      </c>
      <c r="E674" s="4">
        <v>87.192179999999993</v>
      </c>
      <c r="F674" s="4">
        <v>179.99889999999999</v>
      </c>
      <c r="G674" s="4">
        <v>2.086840608188882</v>
      </c>
      <c r="H674" s="4">
        <v>1.6572664311032922E-4</v>
      </c>
      <c r="I674" s="4">
        <v>0.75171978017072583</v>
      </c>
      <c r="J674" s="4">
        <f t="shared" si="41"/>
        <v>110.31518750982042</v>
      </c>
      <c r="K674" s="20">
        <f t="shared" si="42"/>
        <v>2.0936817627851281</v>
      </c>
      <c r="L674" s="4">
        <f t="shared" si="43"/>
        <v>6.841154596246124E-3</v>
      </c>
    </row>
    <row r="675" spans="4:12" x14ac:dyDescent="0.25">
      <c r="D675" s="4">
        <v>67.200019999999995</v>
      </c>
      <c r="E675" s="4">
        <v>87.292180000000002</v>
      </c>
      <c r="F675" s="4">
        <v>179.99889999999999</v>
      </c>
      <c r="G675" s="4">
        <v>2.0870079722056185</v>
      </c>
      <c r="H675" s="4">
        <v>1.6515627653200177E-4</v>
      </c>
      <c r="I675" s="4">
        <v>0.75271414002938786</v>
      </c>
      <c r="J675" s="4">
        <f t="shared" si="41"/>
        <v>110.61671574728312</v>
      </c>
      <c r="K675" s="20">
        <f t="shared" si="42"/>
        <v>2.0937627492790729</v>
      </c>
      <c r="L675" s="4">
        <f t="shared" si="43"/>
        <v>6.7547770734543988E-3</v>
      </c>
    </row>
    <row r="676" spans="4:12" x14ac:dyDescent="0.25">
      <c r="D676" s="4">
        <v>67.300019999999989</v>
      </c>
      <c r="E676" s="4">
        <v>87.392179999999996</v>
      </c>
      <c r="F676" s="4">
        <v>179.99889999999999</v>
      </c>
      <c r="G676" s="4">
        <v>2.087133495218171</v>
      </c>
      <c r="H676" s="4">
        <v>1.645859707665688E-4</v>
      </c>
      <c r="I676" s="4">
        <v>0.75370507768857986</v>
      </c>
      <c r="J676" s="4">
        <f t="shared" si="41"/>
        <v>110.91786767572653</v>
      </c>
      <c r="K676" s="20">
        <f t="shared" si="42"/>
        <v>2.09384345704852</v>
      </c>
      <c r="L676" s="4">
        <f t="shared" si="43"/>
        <v>6.7099618303489983E-3</v>
      </c>
    </row>
    <row r="677" spans="4:12" x14ac:dyDescent="0.25">
      <c r="D677" s="4">
        <v>67.400020000000012</v>
      </c>
      <c r="E677" s="4">
        <v>87.492180000000005</v>
      </c>
      <c r="F677" s="4">
        <v>179.99889999999999</v>
      </c>
      <c r="G677" s="4">
        <v>2.0872339136282125</v>
      </c>
      <c r="H677" s="4">
        <v>1.6401573669489575E-4</v>
      </c>
      <c r="I677" s="4">
        <v>0.75469259351317941</v>
      </c>
      <c r="J677" s="4">
        <f t="shared" si="41"/>
        <v>111.21863873293188</v>
      </c>
      <c r="K677" s="20">
        <f t="shared" si="42"/>
        <v>2.0939238861231422</v>
      </c>
      <c r="L677" s="4">
        <f t="shared" si="43"/>
        <v>6.6899724949296413E-3</v>
      </c>
    </row>
    <row r="678" spans="4:12" x14ac:dyDescent="0.25">
      <c r="D678" s="4">
        <v>67.500020000000006</v>
      </c>
      <c r="E678" s="4">
        <v>87.592179999999999</v>
      </c>
      <c r="F678" s="4">
        <v>179.99889999999999</v>
      </c>
      <c r="G678" s="4">
        <v>2.0873008592349072</v>
      </c>
      <c r="H678" s="4">
        <v>1.6344558505575966E-4</v>
      </c>
      <c r="I678" s="4">
        <v>0.75567668793334875</v>
      </c>
      <c r="J678" s="4">
        <f t="shared" si="41"/>
        <v>111.5190243657476</v>
      </c>
      <c r="K678" s="20">
        <f t="shared" si="42"/>
        <v>2.0940040365379251</v>
      </c>
      <c r="L678" s="4">
        <f t="shared" si="43"/>
        <v>6.7031773030179487E-3</v>
      </c>
    </row>
    <row r="679" spans="4:12" x14ac:dyDescent="0.25">
      <c r="D679" s="4">
        <v>67.600020000000001</v>
      </c>
      <c r="E679" s="4">
        <v>87.692179999999993</v>
      </c>
      <c r="F679" s="4">
        <v>179.99889999999999</v>
      </c>
      <c r="G679" s="4">
        <v>2.0873029512851162</v>
      </c>
      <c r="H679" s="4">
        <v>1.628755264485121E-4</v>
      </c>
      <c r="I679" s="4">
        <v>0.75665736144368323</v>
      </c>
      <c r="J679" s="4">
        <f t="shared" si="41"/>
        <v>111.81902003015918</v>
      </c>
      <c r="K679" s="20">
        <f t="shared" si="42"/>
        <v>2.0940839083330975</v>
      </c>
      <c r="L679" s="4">
        <f t="shared" si="43"/>
        <v>6.7809570479813175E-3</v>
      </c>
    </row>
    <row r="680" spans="4:12" x14ac:dyDescent="0.25">
      <c r="D680" s="4">
        <v>67.700019999999995</v>
      </c>
      <c r="E680" s="4">
        <v>87.792180000000002</v>
      </c>
      <c r="F680" s="4">
        <v>180.0001</v>
      </c>
      <c r="G680" s="4">
        <v>2.0872129931261205</v>
      </c>
      <c r="H680" s="4">
        <v>1.6231416195787443E-4</v>
      </c>
      <c r="I680" s="4">
        <v>0.75763461460237436</v>
      </c>
      <c r="J680" s="4">
        <f t="shared" si="41"/>
        <v>112.11862119136093</v>
      </c>
      <c r="K680" s="20">
        <f t="shared" si="42"/>
        <v>2.0941635015541769</v>
      </c>
      <c r="L680" s="4">
        <f t="shared" si="43"/>
        <v>6.9505084280563345E-3</v>
      </c>
    </row>
    <row r="681" spans="4:12" x14ac:dyDescent="0.25">
      <c r="D681" s="4">
        <v>67.800019999999989</v>
      </c>
      <c r="E681" s="4">
        <v>87.892179999999996</v>
      </c>
      <c r="F681" s="4">
        <v>180.0001</v>
      </c>
      <c r="G681" s="4">
        <v>2.0870853780633589</v>
      </c>
      <c r="H681" s="4">
        <v>1.6174426967435418E-4</v>
      </c>
      <c r="I681" s="4">
        <v>0.75860849957412158</v>
      </c>
      <c r="J681" s="4">
        <f t="shared" si="41"/>
        <v>112.41783917740253</v>
      </c>
      <c r="K681" s="20">
        <f t="shared" si="42"/>
        <v>2.0942428204494816</v>
      </c>
      <c r="L681" s="4">
        <f t="shared" si="43"/>
        <v>7.1574423861227032E-3</v>
      </c>
    </row>
    <row r="682" spans="4:12" x14ac:dyDescent="0.25">
      <c r="D682" s="4">
        <v>67.900020000000012</v>
      </c>
      <c r="E682" s="4">
        <v>87.992180000000005</v>
      </c>
      <c r="F682" s="4">
        <v>180.0001</v>
      </c>
      <c r="G682" s="4">
        <v>2.0869933278541541</v>
      </c>
      <c r="H682" s="4">
        <v>1.6117450155862716E-4</v>
      </c>
      <c r="I682" s="4">
        <v>0.75957896519216783</v>
      </c>
      <c r="J682" s="4">
        <f t="shared" si="41"/>
        <v>112.71665359295714</v>
      </c>
      <c r="K682" s="20">
        <f t="shared" si="42"/>
        <v>2.0943218608517253</v>
      </c>
      <c r="L682" s="4">
        <f t="shared" si="43"/>
        <v>7.328532997571191E-3</v>
      </c>
    </row>
    <row r="683" spans="4:12" x14ac:dyDescent="0.25">
      <c r="D683" s="4">
        <v>68.000020000000006</v>
      </c>
      <c r="E683" s="4">
        <v>88.092179999999999</v>
      </c>
      <c r="F683" s="4">
        <v>180.0001</v>
      </c>
      <c r="G683" s="4">
        <v>2.086882449193066</v>
      </c>
      <c r="H683" s="4">
        <v>1.6060486768354297E-4</v>
      </c>
      <c r="I683" s="4">
        <v>0.76054601220151952</v>
      </c>
      <c r="J683" s="4">
        <f t="shared" si="41"/>
        <v>113.01505993093798</v>
      </c>
      <c r="K683" s="20">
        <f t="shared" si="42"/>
        <v>2.0944006228215111</v>
      </c>
      <c r="L683" s="4">
        <f t="shared" si="43"/>
        <v>7.5181736284450906E-3</v>
      </c>
    </row>
    <row r="684" spans="4:12" x14ac:dyDescent="0.25">
      <c r="D684" s="4">
        <v>68.100020000000001</v>
      </c>
      <c r="E684" s="4">
        <v>88.192179999999993</v>
      </c>
      <c r="F684" s="4">
        <v>180.0001</v>
      </c>
      <c r="G684" s="4">
        <v>2.0868175956365809</v>
      </c>
      <c r="H684" s="4">
        <v>1.6003537799674767E-4</v>
      </c>
      <c r="I684" s="4">
        <v>0.76150964140762067</v>
      </c>
      <c r="J684" s="4">
        <f t="shared" si="41"/>
        <v>113.31305369379193</v>
      </c>
      <c r="K684" s="20">
        <f t="shared" si="42"/>
        <v>2.0944791064243566</v>
      </c>
      <c r="L684" s="4">
        <f t="shared" si="43"/>
        <v>7.6615107877757715E-3</v>
      </c>
    </row>
    <row r="685" spans="4:12" x14ac:dyDescent="0.25">
      <c r="D685" s="4">
        <v>68.200019999999995</v>
      </c>
      <c r="E685" s="4">
        <v>88.292180000000002</v>
      </c>
      <c r="F685" s="4">
        <v>180.0001</v>
      </c>
      <c r="G685" s="4">
        <v>2.0867715705319783</v>
      </c>
      <c r="H685" s="4">
        <v>1.5946604232372358E-4</v>
      </c>
      <c r="I685" s="4">
        <v>0.76246985367560127</v>
      </c>
      <c r="J685" s="4">
        <f t="shared" si="41"/>
        <v>113.610630393587</v>
      </c>
      <c r="K685" s="20">
        <f t="shared" si="42"/>
        <v>2.0945573117306338</v>
      </c>
      <c r="L685" s="4">
        <f t="shared" si="43"/>
        <v>7.7857411986554936E-3</v>
      </c>
    </row>
    <row r="686" spans="4:12" x14ac:dyDescent="0.25">
      <c r="D686" s="4">
        <v>68.300019999999989</v>
      </c>
      <c r="E686" s="4">
        <v>88.392179999999996</v>
      </c>
      <c r="F686" s="4">
        <v>180.0001</v>
      </c>
      <c r="G686" s="4">
        <v>2.0867464659294677</v>
      </c>
      <c r="H686" s="4">
        <v>1.5889687037088762E-4</v>
      </c>
      <c r="I686" s="4">
        <v>0.76342664992954357</v>
      </c>
      <c r="J686" s="4">
        <f t="shared" si="41"/>
        <v>113.90778555210396</v>
      </c>
      <c r="K686" s="20">
        <f t="shared" si="42"/>
        <v>2.0946352388155089</v>
      </c>
      <c r="L686" s="4">
        <f t="shared" si="43"/>
        <v>7.8887728860412842E-3</v>
      </c>
    </row>
    <row r="687" spans="4:12" x14ac:dyDescent="0.25">
      <c r="D687" s="4">
        <v>68.400020000000012</v>
      </c>
      <c r="E687" s="4">
        <v>88.492180000000005</v>
      </c>
      <c r="F687" s="4">
        <v>180.0001</v>
      </c>
      <c r="G687" s="4">
        <v>2.0867192692767484</v>
      </c>
      <c r="H687" s="4">
        <v>1.5832787172874644E-4</v>
      </c>
      <c r="I687" s="4">
        <v>0.764380031151769</v>
      </c>
      <c r="J687" s="4">
        <f t="shared" si="41"/>
        <v>114.20451470093201</v>
      </c>
      <c r="K687" s="20">
        <f t="shared" si="42"/>
        <v>2.0947128877588823</v>
      </c>
      <c r="L687" s="4">
        <f t="shared" si="43"/>
        <v>7.9936184821338685E-3</v>
      </c>
    </row>
    <row r="688" spans="4:12" x14ac:dyDescent="0.25">
      <c r="D688" s="4">
        <v>68.500020000000006</v>
      </c>
      <c r="E688" s="4">
        <v>88.592179999999999</v>
      </c>
      <c r="F688" s="4">
        <v>180.0001</v>
      </c>
      <c r="G688" s="4">
        <v>2.0866418634190076</v>
      </c>
      <c r="H688" s="4">
        <v>1.5775905587510973E-4</v>
      </c>
      <c r="I688" s="4">
        <v>0.76532999838214144</v>
      </c>
      <c r="J688" s="4">
        <f t="shared" si="41"/>
        <v>114.50081338156812</v>
      </c>
      <c r="K688" s="20">
        <f t="shared" si="42"/>
        <v>2.0947902586453315</v>
      </c>
      <c r="L688" s="4">
        <f t="shared" si="43"/>
        <v>8.1483952263239345E-3</v>
      </c>
    </row>
    <row r="689" spans="4:12" x14ac:dyDescent="0.25">
      <c r="D689" s="4">
        <v>68.600020000000001</v>
      </c>
      <c r="E689" s="4">
        <v>88.692179999999993</v>
      </c>
      <c r="F689" s="4">
        <v>180.0001</v>
      </c>
      <c r="G689" s="4">
        <v>2.0865393529587566</v>
      </c>
      <c r="H689" s="4">
        <v>1.5719043217835672E-4</v>
      </c>
      <c r="I689" s="4">
        <v>0.76627655271739203</v>
      </c>
      <c r="J689" s="4">
        <f t="shared" si="41"/>
        <v>114.7966771455207</v>
      </c>
      <c r="K689" s="20">
        <f t="shared" si="42"/>
        <v>2.0948673515640572</v>
      </c>
      <c r="L689" s="4">
        <f t="shared" si="43"/>
        <v>8.3279986053006461E-3</v>
      </c>
    </row>
    <row r="690" spans="4:12" x14ac:dyDescent="0.25">
      <c r="D690" s="4">
        <v>68.700019999999995</v>
      </c>
      <c r="E690" s="4">
        <v>88.792180000000002</v>
      </c>
      <c r="F690" s="4">
        <v>180.0001</v>
      </c>
      <c r="G690" s="4">
        <v>2.086411737895995</v>
      </c>
      <c r="H690" s="4">
        <v>1.5662200990075782E-4</v>
      </c>
      <c r="I690" s="4">
        <v>0.7672196953104623</v>
      </c>
      <c r="J690" s="4">
        <f t="shared" si="41"/>
        <v>115.09210155441798</v>
      </c>
      <c r="K690" s="20">
        <f t="shared" si="42"/>
        <v>2.0949441666088253</v>
      </c>
      <c r="L690" s="4">
        <f t="shared" si="43"/>
        <v>8.5324287128303311E-3</v>
      </c>
    </row>
    <row r="691" spans="4:12" x14ac:dyDescent="0.25">
      <c r="D691" s="4">
        <v>68.800019999999989</v>
      </c>
      <c r="E691" s="4">
        <v>88.892179999999996</v>
      </c>
      <c r="F691" s="4">
        <v>180.0001</v>
      </c>
      <c r="G691" s="4">
        <v>2.086290398983861</v>
      </c>
      <c r="H691" s="4">
        <v>1.5605379820184803E-4</v>
      </c>
      <c r="I691" s="4">
        <v>0.76815942736986675</v>
      </c>
      <c r="J691" s="4">
        <f t="shared" si="41"/>
        <v>115.38708218012002</v>
      </c>
      <c r="K691" s="20">
        <f t="shared" si="42"/>
        <v>2.0950207038779185</v>
      </c>
      <c r="L691" s="4">
        <f t="shared" si="43"/>
        <v>8.7303048940574612E-3</v>
      </c>
    </row>
    <row r="692" spans="4:12" x14ac:dyDescent="0.25">
      <c r="D692" s="4">
        <v>68.900020000000012</v>
      </c>
      <c r="E692" s="4">
        <v>88.992180000000005</v>
      </c>
      <c r="F692" s="4">
        <v>180.0001</v>
      </c>
      <c r="G692" s="4">
        <v>2.0861732441721457</v>
      </c>
      <c r="H692" s="4">
        <v>1.554858061418504E-4</v>
      </c>
      <c r="I692" s="4">
        <v>0.76909575015907794</v>
      </c>
      <c r="J692" s="4">
        <f t="shared" si="41"/>
        <v>115.68161460483654</v>
      </c>
      <c r="K692" s="20">
        <f t="shared" si="42"/>
        <v>2.0950969634740808</v>
      </c>
      <c r="L692" s="4">
        <f t="shared" si="43"/>
        <v>8.9237193019351402E-3</v>
      </c>
    </row>
    <row r="693" spans="4:12" x14ac:dyDescent="0.25">
      <c r="D693" s="4">
        <v>69.000020000000006</v>
      </c>
      <c r="E693" s="4">
        <v>89.092179999999999</v>
      </c>
      <c r="F693" s="4">
        <v>180.0001</v>
      </c>
      <c r="G693" s="4">
        <v>2.0860979303646143</v>
      </c>
      <c r="H693" s="4">
        <v>1.5491804268514967E-4</v>
      </c>
      <c r="I693" s="4">
        <v>0.77002866499592904</v>
      </c>
      <c r="J693" s="4">
        <f t="shared" si="41"/>
        <v>115.97569442124868</v>
      </c>
      <c r="K693" s="20">
        <f t="shared" si="42"/>
        <v>2.095172945504471</v>
      </c>
      <c r="L693" s="4">
        <f t="shared" si="43"/>
        <v>9.0750151398566459E-3</v>
      </c>
    </row>
    <row r="694" spans="4:12" x14ac:dyDescent="0.25">
      <c r="D694" s="4">
        <v>69.100020000000001</v>
      </c>
      <c r="E694" s="4">
        <v>89.192179999999993</v>
      </c>
      <c r="F694" s="4">
        <v>180.0001</v>
      </c>
      <c r="G694" s="4">
        <v>2.0860895621637772</v>
      </c>
      <c r="H694" s="4">
        <v>1.5435051670381183E-4</v>
      </c>
      <c r="I694" s="4">
        <v>0.77095817325203986</v>
      </c>
      <c r="J694" s="4">
        <f t="shared" si="41"/>
        <v>116.2693172326363</v>
      </c>
      <c r="K694" s="20">
        <f t="shared" si="42"/>
        <v>2.0952486500806136</v>
      </c>
      <c r="L694" s="4">
        <f t="shared" si="43"/>
        <v>9.1590879168363948E-3</v>
      </c>
    </row>
    <row r="695" spans="4:12" x14ac:dyDescent="0.25">
      <c r="D695" s="4">
        <v>69.200019999999995</v>
      </c>
      <c r="E695" s="4">
        <v>89.292180000000002</v>
      </c>
      <c r="F695" s="4">
        <v>180.0001</v>
      </c>
      <c r="G695" s="4">
        <v>2.086106298565451</v>
      </c>
      <c r="H695" s="4">
        <v>1.5378323698115055E-4</v>
      </c>
      <c r="I695" s="4">
        <v>0.77188427635226275</v>
      </c>
      <c r="J695" s="4">
        <f t="shared" si="41"/>
        <v>116.56247865301052</v>
      </c>
      <c r="K695" s="20">
        <f t="shared" si="42"/>
        <v>2.0953240773183537</v>
      </c>
      <c r="L695" s="4">
        <f t="shared" si="43"/>
        <v>9.2177787529026389E-3</v>
      </c>
    </row>
    <row r="696" spans="4:12" x14ac:dyDescent="0.25">
      <c r="D696" s="4">
        <v>69.300019999999989</v>
      </c>
      <c r="E696" s="4">
        <v>89.392179999999996</v>
      </c>
      <c r="F696" s="4">
        <v>180.0001</v>
      </c>
      <c r="G696" s="4">
        <v>2.086146047519426</v>
      </c>
      <c r="H696" s="4">
        <v>1.5321621221533636E-4</v>
      </c>
      <c r="I696" s="4">
        <v>0.77280697577414958</v>
      </c>
      <c r="J696" s="4">
        <f t="shared" si="41"/>
        <v>116.85517430725113</v>
      </c>
      <c r="K696" s="20">
        <f t="shared" si="42"/>
        <v>2.0953992273378077</v>
      </c>
      <c r="L696" s="4">
        <f t="shared" si="43"/>
        <v>9.253179818381696E-3</v>
      </c>
    </row>
    <row r="697" spans="4:12" x14ac:dyDescent="0.25">
      <c r="D697" s="4">
        <v>69.400020000000012</v>
      </c>
      <c r="E697" s="4">
        <v>89.492180000000005</v>
      </c>
      <c r="F697" s="4">
        <v>180.0001</v>
      </c>
      <c r="G697" s="4">
        <v>2.0862171772265388</v>
      </c>
      <c r="H697" s="4">
        <v>1.5264945102304813E-4</v>
      </c>
      <c r="I697" s="4">
        <v>0.77372627304744168</v>
      </c>
      <c r="J697" s="4">
        <f t="shared" si="41"/>
        <v>117.14739983125011</v>
      </c>
      <c r="K697" s="20">
        <f t="shared" si="42"/>
        <v>2.0954741002633281</v>
      </c>
      <c r="L697" s="4">
        <f t="shared" si="43"/>
        <v>9.2569230367893773E-3</v>
      </c>
    </row>
    <row r="698" spans="4:12" x14ac:dyDescent="0.25">
      <c r="D698" s="4">
        <v>69.500020000000006</v>
      </c>
      <c r="E698" s="4">
        <v>89.592179999999999</v>
      </c>
      <c r="F698" s="4">
        <v>180.0001</v>
      </c>
      <c r="G698" s="4">
        <v>2.0863175956365811</v>
      </c>
      <c r="H698" s="4">
        <v>1.5208296194316398E-4</v>
      </c>
      <c r="I698" s="4">
        <v>0.77464216975357991</v>
      </c>
      <c r="J698" s="4">
        <f t="shared" si="41"/>
        <v>117.43915087206011</v>
      </c>
      <c r="K698" s="20">
        <f t="shared" si="42"/>
        <v>2.0955486962234544</v>
      </c>
      <c r="L698" s="4">
        <f t="shared" si="43"/>
        <v>9.2311005868732643E-3</v>
      </c>
    </row>
    <row r="699" spans="4:12" x14ac:dyDescent="0.25">
      <c r="D699" s="4">
        <v>69.600020000000001</v>
      </c>
      <c r="E699" s="4">
        <v>89.692179999999993</v>
      </c>
      <c r="F699" s="4">
        <v>180</v>
      </c>
      <c r="G699" s="4">
        <v>2.0864347504482965</v>
      </c>
      <c r="H699" s="4">
        <v>1.5151606789114971E-4</v>
      </c>
      <c r="I699" s="4">
        <v>0.77555466752523883</v>
      </c>
      <c r="J699" s="4">
        <f t="shared" si="41"/>
        <v>117.73042308804963</v>
      </c>
      <c r="K699" s="20">
        <f t="shared" si="42"/>
        <v>2.095623015350828</v>
      </c>
      <c r="L699" s="4">
        <f t="shared" si="43"/>
        <v>9.18826490253144E-3</v>
      </c>
    </row>
    <row r="700" spans="4:12" x14ac:dyDescent="0.25">
      <c r="D700" s="4">
        <v>69.700019999999995</v>
      </c>
      <c r="E700" s="4">
        <v>89.792180000000002</v>
      </c>
      <c r="F700" s="4">
        <v>179.99639999999999</v>
      </c>
      <c r="G700" s="4">
        <v>2.0864598550508067</v>
      </c>
      <c r="H700" s="4">
        <v>1.509255252750186E-4</v>
      </c>
      <c r="I700" s="4">
        <v>0.77646376393258576</v>
      </c>
      <c r="J700" s="4">
        <f t="shared" si="41"/>
        <v>118.02121083200532</v>
      </c>
      <c r="K700" s="20">
        <f t="shared" si="42"/>
        <v>2.0956970574453511</v>
      </c>
      <c r="L700" s="4">
        <f t="shared" si="43"/>
        <v>9.2372023945443971E-3</v>
      </c>
    </row>
    <row r="701" spans="4:12" x14ac:dyDescent="0.25">
      <c r="D701" s="4">
        <v>69.800019999999989</v>
      </c>
      <c r="E701" s="4">
        <v>89.892179999999996</v>
      </c>
      <c r="F701" s="4">
        <v>179.99639999999999</v>
      </c>
      <c r="G701" s="4">
        <v>2.0865686416616853</v>
      </c>
      <c r="H701" s="4">
        <v>1.5036005047578584E-4</v>
      </c>
      <c r="I701" s="4">
        <v>0.77736931708423584</v>
      </c>
      <c r="J701" s="4">
        <f t="shared" si="41"/>
        <v>118.31146369424627</v>
      </c>
      <c r="K701" s="20">
        <f t="shared" si="42"/>
        <v>2.0957708109539812</v>
      </c>
      <c r="L701" s="4">
        <f t="shared" si="43"/>
        <v>9.202169292295892E-3</v>
      </c>
    </row>
    <row r="702" spans="4:12" x14ac:dyDescent="0.25">
      <c r="D702" s="4">
        <v>69.900020000000012</v>
      </c>
      <c r="E702" s="4">
        <v>89.992180000000005</v>
      </c>
      <c r="F702" s="4">
        <v>179.99639999999999</v>
      </c>
      <c r="G702" s="4">
        <v>2.0866418634190076</v>
      </c>
      <c r="H702" s="4">
        <v>1.4979488064724447E-4</v>
      </c>
      <c r="I702" s="4">
        <v>0.77827147738709068</v>
      </c>
      <c r="J702" s="4">
        <f t="shared" si="41"/>
        <v>118.6012248601966</v>
      </c>
      <c r="K702" s="20">
        <f t="shared" si="42"/>
        <v>2.0958442881245465</v>
      </c>
      <c r="L702" s="4">
        <f t="shared" si="43"/>
        <v>9.2024247055388919E-3</v>
      </c>
    </row>
    <row r="703" spans="4:12" x14ac:dyDescent="0.25">
      <c r="D703" s="4">
        <v>70.000020000000006</v>
      </c>
      <c r="E703" s="4">
        <v>90.092179999999999</v>
      </c>
      <c r="F703" s="4">
        <v>179.99639999999999</v>
      </c>
      <c r="G703" s="4">
        <v>2.0867234533771666</v>
      </c>
      <c r="H703" s="4">
        <v>1.4923002398911804E-4</v>
      </c>
      <c r="I703" s="4">
        <v>0.77917024667097412</v>
      </c>
      <c r="J703" s="4">
        <f t="shared" si="41"/>
        <v>118.89049003596463</v>
      </c>
      <c r="K703" s="20">
        <f t="shared" si="42"/>
        <v>2.0959174891056862</v>
      </c>
      <c r="L703" s="4">
        <f t="shared" si="43"/>
        <v>9.1940357285196228E-3</v>
      </c>
    </row>
    <row r="704" spans="4:12" x14ac:dyDescent="0.25">
      <c r="D704" s="4">
        <v>70.100020000000001</v>
      </c>
      <c r="E704" s="4">
        <v>90.192179999999993</v>
      </c>
      <c r="F704" s="4">
        <v>179.99639999999999</v>
      </c>
      <c r="G704" s="4">
        <v>2.0867987671846979</v>
      </c>
      <c r="H704" s="4">
        <v>1.48665488646387E-4</v>
      </c>
      <c r="I704" s="4">
        <v>0.78006562681490876</v>
      </c>
      <c r="J704" s="4">
        <f t="shared" si="41"/>
        <v>119.17925493982364</v>
      </c>
      <c r="K704" s="20">
        <f t="shared" si="42"/>
        <v>2.0959904140500139</v>
      </c>
      <c r="L704" s="4">
        <f t="shared" si="43"/>
        <v>9.1916468653159278E-3</v>
      </c>
    </row>
    <row r="705" spans="4:12" x14ac:dyDescent="0.25">
      <c r="D705" s="4">
        <v>70.200019999999995</v>
      </c>
      <c r="E705" s="4">
        <v>90.292180000000002</v>
      </c>
      <c r="F705" s="4">
        <v>179.99639999999999</v>
      </c>
      <c r="G705" s="4">
        <v>2.0868657127913925</v>
      </c>
      <c r="H705" s="4">
        <v>1.4810128271319656E-4</v>
      </c>
      <c r="I705" s="4">
        <v>0.78095761974678712</v>
      </c>
      <c r="J705" s="4">
        <f t="shared" si="41"/>
        <v>119.46751530240445</v>
      </c>
      <c r="K705" s="20">
        <f t="shared" si="42"/>
        <v>2.0960630631140869</v>
      </c>
      <c r="L705" s="4">
        <f t="shared" si="43"/>
        <v>9.1973503226943087E-3</v>
      </c>
    </row>
    <row r="706" spans="4:12" x14ac:dyDescent="0.25">
      <c r="D706" s="4">
        <v>70.300019999999989</v>
      </c>
      <c r="E706" s="4">
        <v>90.392179999999996</v>
      </c>
      <c r="F706" s="4">
        <v>179.99639999999999</v>
      </c>
      <c r="G706" s="4">
        <v>2.0869347504482967</v>
      </c>
      <c r="H706" s="4">
        <v>1.4753741423678668E-4</v>
      </c>
      <c r="I706" s="4">
        <v>0.7818462274430662</v>
      </c>
      <c r="J706" s="4">
        <f t="shared" si="41"/>
        <v>119.75526686689517</v>
      </c>
      <c r="K706" s="20">
        <f t="shared" si="42"/>
        <v>2.0961354364583804</v>
      </c>
      <c r="L706" s="4">
        <f t="shared" si="43"/>
        <v>9.2006860100837251E-3</v>
      </c>
    </row>
    <row r="707" spans="4:12" x14ac:dyDescent="0.25">
      <c r="D707" s="4">
        <v>70.400020000000012</v>
      </c>
      <c r="E707" s="4">
        <v>90.492180000000005</v>
      </c>
      <c r="F707" s="4">
        <v>179.99639999999999</v>
      </c>
      <c r="G707" s="4">
        <v>2.0869975119545727</v>
      </c>
      <c r="H707" s="4">
        <v>1.4697389122143886E-4</v>
      </c>
      <c r="I707" s="4">
        <v>0.78273145192848703</v>
      </c>
      <c r="J707" s="4">
        <f t="shared" si="41"/>
        <v>120.04250538924791</v>
      </c>
      <c r="K707" s="20">
        <f t="shared" si="42"/>
        <v>2.0962075342472617</v>
      </c>
      <c r="L707" s="4">
        <f t="shared" si="43"/>
        <v>9.2100222926889685E-3</v>
      </c>
    </row>
    <row r="708" spans="4:12" x14ac:dyDescent="0.25">
      <c r="D708" s="4">
        <v>70.500020000000006</v>
      </c>
      <c r="E708" s="4">
        <v>90.592179999999999</v>
      </c>
      <c r="F708" s="4">
        <v>179.99639999999999</v>
      </c>
      <c r="G708" s="4">
        <v>2.0871376793185892</v>
      </c>
      <c r="H708" s="4">
        <v>1.464107216324406E-4</v>
      </c>
      <c r="I708" s="4">
        <v>0.78361329527581558</v>
      </c>
      <c r="J708" s="4">
        <f t="shared" ref="J708:J771" si="44">$B$2+($B$3-$B$2)*$B$4*I708/(1-(1-$B$4)*I708)</f>
        <v>120.32922663839204</v>
      </c>
      <c r="K708" s="20">
        <f t="shared" ref="K708:K771" si="45">$B$19+$B$20*I708+$B$21*F708+($B$22+$B$23*F708-$B$19-$B$20*I708-$B$21*F708)/(1+EXP($B$24*(F708-J708-$B$25-$B$26*F708)))</f>
        <v>2.0962793566489628</v>
      </c>
      <c r="L708" s="4">
        <f t="shared" si="43"/>
        <v>9.1416773303736321E-3</v>
      </c>
    </row>
    <row r="709" spans="4:12" x14ac:dyDescent="0.25">
      <c r="D709" s="4">
        <v>70.600020000000001</v>
      </c>
      <c r="E709" s="4">
        <v>90.692179999999993</v>
      </c>
      <c r="F709" s="4">
        <v>179.99639999999999</v>
      </c>
      <c r="G709" s="4">
        <v>2.0872694784817694</v>
      </c>
      <c r="H709" s="4">
        <v>1.4584791340006056E-4</v>
      </c>
      <c r="I709" s="4">
        <v>0.78449175960561013</v>
      </c>
      <c r="J709" s="4">
        <f t="shared" si="44"/>
        <v>120.61542639645555</v>
      </c>
      <c r="K709" s="20">
        <f t="shared" si="45"/>
        <v>2.0963509038355621</v>
      </c>
      <c r="L709" s="4">
        <f t="shared" si="43"/>
        <v>9.0814253537927492E-3</v>
      </c>
    </row>
    <row r="710" spans="4:12" x14ac:dyDescent="0.25">
      <c r="D710" s="4">
        <v>70.700019999999995</v>
      </c>
      <c r="E710" s="4">
        <v>90.792180000000002</v>
      </c>
      <c r="F710" s="4">
        <v>179.99639999999999</v>
      </c>
      <c r="G710" s="4">
        <v>2.0873950014943214</v>
      </c>
      <c r="H710" s="4">
        <v>1.4528547442353571E-4</v>
      </c>
      <c r="I710" s="4">
        <v>0.78536684708601057</v>
      </c>
      <c r="J710" s="4">
        <f t="shared" si="44"/>
        <v>120.9011004589928</v>
      </c>
      <c r="K710" s="20">
        <f t="shared" si="45"/>
        <v>2.0964221759829589</v>
      </c>
      <c r="L710" s="4">
        <f t="shared" si="43"/>
        <v>9.027174488637435E-3</v>
      </c>
    </row>
    <row r="711" spans="4:12" x14ac:dyDescent="0.25">
      <c r="D711" s="4">
        <v>70.800019999999989</v>
      </c>
      <c r="E711" s="4">
        <v>90.892179999999996</v>
      </c>
      <c r="F711" s="4">
        <v>179.99639999999999</v>
      </c>
      <c r="G711" s="4">
        <v>2.0875058801554096</v>
      </c>
      <c r="H711" s="4">
        <v>1.4472341257506469E-4</v>
      </c>
      <c r="I711" s="4">
        <v>0.78623855993255176</v>
      </c>
      <c r="J711" s="4">
        <f t="shared" si="44"/>
        <v>121.18624463521999</v>
      </c>
      <c r="K711" s="20">
        <f t="shared" si="45"/>
        <v>2.0964931732708583</v>
      </c>
      <c r="L711" s="4">
        <f t="shared" si="43"/>
        <v>8.9872931154486579E-3</v>
      </c>
    </row>
    <row r="712" spans="4:12" x14ac:dyDescent="0.25">
      <c r="D712" s="4">
        <v>70.900020000000012</v>
      </c>
      <c r="E712" s="4">
        <v>90.992180000000005</v>
      </c>
      <c r="F712" s="4">
        <v>179.99639999999999</v>
      </c>
      <c r="G712" s="4">
        <v>2.0875916542139867</v>
      </c>
      <c r="H712" s="4">
        <v>1.4416173570380511E-4</v>
      </c>
      <c r="I712" s="4">
        <v>0.78710690040800224</v>
      </c>
      <c r="J712" s="4">
        <f t="shared" si="44"/>
        <v>121.47085474825849</v>
      </c>
      <c r="K712" s="20">
        <f t="shared" si="45"/>
        <v>2.0965638958827513</v>
      </c>
      <c r="L712" s="4">
        <f t="shared" si="43"/>
        <v>8.9722416687645357E-3</v>
      </c>
    </row>
    <row r="713" spans="4:12" x14ac:dyDescent="0.25">
      <c r="D713" s="4">
        <v>71.000020000000006</v>
      </c>
      <c r="E713" s="4">
        <v>91.092179999999999</v>
      </c>
      <c r="F713" s="4">
        <v>179.99639999999999</v>
      </c>
      <c r="G713" s="4">
        <v>2.087664875971309</v>
      </c>
      <c r="H713" s="4">
        <v>1.436004516398726E-4</v>
      </c>
      <c r="I713" s="4">
        <v>0.78797187082222497</v>
      </c>
      <c r="J713" s="4">
        <f t="shared" si="44"/>
        <v>121.75492663538475</v>
      </c>
      <c r="K713" s="20">
        <f t="shared" si="45"/>
        <v>2.0966343440058983</v>
      </c>
      <c r="L713" s="4">
        <f t="shared" si="43"/>
        <v>8.9694680345893119E-3</v>
      </c>
    </row>
    <row r="714" spans="4:12" x14ac:dyDescent="0.25">
      <c r="D714" s="4">
        <v>71.100020000000001</v>
      </c>
      <c r="E714" s="4">
        <v>91.192179999999993</v>
      </c>
      <c r="F714" s="4">
        <v>179.99639999999999</v>
      </c>
      <c r="G714" s="4">
        <v>2.0876523236700537</v>
      </c>
      <c r="H714" s="4">
        <v>1.4303956819833655E-4</v>
      </c>
      <c r="I714" s="4">
        <v>0.78883347353206412</v>
      </c>
      <c r="J714" s="4">
        <f t="shared" si="44"/>
        <v>122.03845614828919</v>
      </c>
      <c r="K714" s="20">
        <f t="shared" si="45"/>
        <v>2.0967045178313177</v>
      </c>
      <c r="L714" s="4">
        <f t="shared" si="43"/>
        <v>9.0521941612640155E-3</v>
      </c>
    </row>
    <row r="715" spans="4:12" x14ac:dyDescent="0.25">
      <c r="D715" s="4">
        <v>71.200019999999995</v>
      </c>
      <c r="E715" s="4">
        <v>91.292180000000002</v>
      </c>
      <c r="F715" s="4">
        <v>179.99639999999999</v>
      </c>
      <c r="G715" s="4">
        <v>2.0876146667662878</v>
      </c>
      <c r="H715" s="4">
        <v>1.4247909318321187E-4</v>
      </c>
      <c r="I715" s="4">
        <v>0.78969171094125423</v>
      </c>
      <c r="J715" s="4">
        <f t="shared" si="44"/>
        <v>122.32143915334183</v>
      </c>
      <c r="K715" s="20">
        <f t="shared" si="45"/>
        <v>2.0967744175537684</v>
      </c>
      <c r="L715" s="4">
        <f t="shared" si="43"/>
        <v>9.1597507874805473E-3</v>
      </c>
    </row>
    <row r="716" spans="4:12" x14ac:dyDescent="0.25">
      <c r="D716" s="4">
        <v>71.300019999999989</v>
      </c>
      <c r="E716" s="4">
        <v>91.392179999999996</v>
      </c>
      <c r="F716" s="4">
        <v>179.99639999999999</v>
      </c>
      <c r="G716" s="4">
        <v>2.0876293111177522</v>
      </c>
      <c r="H716" s="4">
        <v>1.4191903439144139E-4</v>
      </c>
      <c r="I716" s="4">
        <v>0.7905465855003535</v>
      </c>
      <c r="J716" s="4">
        <f t="shared" si="44"/>
        <v>122.60387153186576</v>
      </c>
      <c r="K716" s="20">
        <f t="shared" si="45"/>
        <v>2.0968440433717417</v>
      </c>
      <c r="L716" s="4">
        <f t="shared" si="43"/>
        <v>9.2147322539894994E-3</v>
      </c>
    </row>
    <row r="717" spans="4:12" x14ac:dyDescent="0.25">
      <c r="D717" s="4">
        <v>71.400020000000012</v>
      </c>
      <c r="E717" s="4">
        <v>91.492180000000005</v>
      </c>
      <c r="F717" s="4">
        <v>179.99639999999999</v>
      </c>
      <c r="G717" s="4">
        <v>2.0876690600717271</v>
      </c>
      <c r="H717" s="4">
        <v>1.4135939961686664E-4</v>
      </c>
      <c r="I717" s="4">
        <v>0.79139809970670227</v>
      </c>
      <c r="J717" s="4">
        <f t="shared" si="44"/>
        <v>122.88574918041923</v>
      </c>
      <c r="K717" s="20">
        <f t="shared" si="45"/>
        <v>2.0969133954874528</v>
      </c>
      <c r="L717" s="4">
        <f t="shared" si="43"/>
        <v>9.2443354157256685E-3</v>
      </c>
    </row>
    <row r="718" spans="4:12" x14ac:dyDescent="0.25">
      <c r="D718" s="4">
        <v>71.500020000000006</v>
      </c>
      <c r="E718" s="4">
        <v>91.592179999999999</v>
      </c>
      <c r="F718" s="4">
        <v>179.99639999999999</v>
      </c>
      <c r="G718" s="4">
        <v>2.0877109010759116</v>
      </c>
      <c r="H718" s="4">
        <v>1.4080019665418315E-4</v>
      </c>
      <c r="I718" s="4">
        <v>0.79224625610440347</v>
      </c>
      <c r="J718" s="4">
        <f t="shared" si="44"/>
        <v>123.16706801108478</v>
      </c>
      <c r="K718" s="20">
        <f t="shared" si="45"/>
        <v>2.0969824741068277</v>
      </c>
      <c r="L718" s="4">
        <f t="shared" ref="L718:L781" si="46">ABS(G718-K718)</f>
        <v>9.2715730309160804E-3</v>
      </c>
    </row>
    <row r="719" spans="4:12" x14ac:dyDescent="0.25">
      <c r="D719" s="4">
        <v>71.600020000000001</v>
      </c>
      <c r="E719" s="4">
        <v>91.692179999999993</v>
      </c>
      <c r="F719" s="4">
        <v>179.99639999999999</v>
      </c>
      <c r="G719" s="4">
        <v>2.0877966751344887</v>
      </c>
      <c r="H719" s="4">
        <v>1.4024143330287732E-4</v>
      </c>
      <c r="I719" s="4">
        <v>0.79309105728432849</v>
      </c>
      <c r="J719" s="4">
        <f t="shared" si="44"/>
        <v>123.44782395176716</v>
      </c>
      <c r="K719" s="20">
        <f t="shared" si="45"/>
        <v>2.0970512794395009</v>
      </c>
      <c r="L719" s="4">
        <f t="shared" si="46"/>
        <v>9.2546043050121263E-3</v>
      </c>
    </row>
    <row r="720" spans="4:12" x14ac:dyDescent="0.25">
      <c r="D720" s="4">
        <v>71.700019999999995</v>
      </c>
      <c r="E720" s="4">
        <v>91.792180000000002</v>
      </c>
      <c r="F720" s="4">
        <v>179.99610000000001</v>
      </c>
      <c r="G720" s="4">
        <v>2.0881837044231917</v>
      </c>
      <c r="H720" s="4">
        <v>1.396811396968646E-4</v>
      </c>
      <c r="I720" s="4">
        <v>0.79393250588414588</v>
      </c>
      <c r="J720" s="4">
        <f t="shared" si="44"/>
        <v>123.72801294649867</v>
      </c>
      <c r="K720" s="20">
        <f t="shared" si="45"/>
        <v>2.0971198116978997</v>
      </c>
      <c r="L720" s="4">
        <f t="shared" si="46"/>
        <v>8.9361072747080605E-3</v>
      </c>
    </row>
    <row r="721" spans="4:12" x14ac:dyDescent="0.25">
      <c r="D721" s="4">
        <v>71.800019999999989</v>
      </c>
      <c r="E721" s="4">
        <v>91.892179999999996</v>
      </c>
      <c r="F721" s="4">
        <v>179.99610000000001</v>
      </c>
      <c r="G721" s="4">
        <v>2.0883175956365805</v>
      </c>
      <c r="H721" s="4">
        <v>1.3912329003484285E-4</v>
      </c>
      <c r="I721" s="4">
        <v>0.79477059272232697</v>
      </c>
      <c r="J721" s="4">
        <f t="shared" si="44"/>
        <v>124.00762699298505</v>
      </c>
      <c r="K721" s="20">
        <f t="shared" si="45"/>
        <v>2.0971880701343557</v>
      </c>
      <c r="L721" s="4">
        <f t="shared" si="46"/>
        <v>8.870474497775227E-3</v>
      </c>
    </row>
    <row r="722" spans="4:12" x14ac:dyDescent="0.25">
      <c r="D722" s="4">
        <v>71.900020000000012</v>
      </c>
      <c r="E722" s="4">
        <v>91.992180000000005</v>
      </c>
      <c r="F722" s="4">
        <v>179.99539999999999</v>
      </c>
      <c r="G722" s="4">
        <v>2.088443118649133</v>
      </c>
      <c r="H722" s="4">
        <v>1.3856130326570898E-4</v>
      </c>
      <c r="I722" s="4">
        <v>0.79560533246253606</v>
      </c>
      <c r="J722" s="4">
        <f t="shared" si="44"/>
        <v>124.28666603798047</v>
      </c>
      <c r="K722" s="20">
        <f t="shared" si="45"/>
        <v>2.0972560559380855</v>
      </c>
      <c r="L722" s="4">
        <f t="shared" si="46"/>
        <v>8.8129372889524937E-3</v>
      </c>
    </row>
    <row r="723" spans="4:12" x14ac:dyDescent="0.25">
      <c r="D723" s="4">
        <v>72.000020000000006</v>
      </c>
      <c r="E723" s="4">
        <v>92.092179999999999</v>
      </c>
      <c r="F723" s="4">
        <v>179.99459999999999</v>
      </c>
      <c r="G723" s="4">
        <v>2.0884933278541538</v>
      </c>
      <c r="H723" s="4">
        <v>1.3799916377178851E-4</v>
      </c>
      <c r="I723" s="4">
        <v>0.79643670028213032</v>
      </c>
      <c r="J723" s="4">
        <f t="shared" si="44"/>
        <v>124.56511682255811</v>
      </c>
      <c r="K723" s="20">
        <f t="shared" si="45"/>
        <v>2.0973237670872003</v>
      </c>
      <c r="L723" s="4">
        <f t="shared" si="46"/>
        <v>8.8304392330464943E-3</v>
      </c>
    </row>
    <row r="724" spans="4:12" x14ac:dyDescent="0.25">
      <c r="D724" s="4">
        <v>72.100020000000001</v>
      </c>
      <c r="E724" s="4">
        <v>92.192179999999993</v>
      </c>
      <c r="F724" s="4">
        <v>179.99369999999999</v>
      </c>
      <c r="G724" s="4">
        <v>2.0884996040047819</v>
      </c>
      <c r="H724" s="4">
        <v>1.3743688465622626E-4</v>
      </c>
      <c r="I724" s="4">
        <v>0.79726469526476096</v>
      </c>
      <c r="J724" s="4">
        <f t="shared" si="44"/>
        <v>124.84297404811571</v>
      </c>
      <c r="K724" s="20">
        <f t="shared" si="45"/>
        <v>2.0973912035048912</v>
      </c>
      <c r="L724" s="4">
        <f t="shared" si="46"/>
        <v>8.8915995001093151E-3</v>
      </c>
    </row>
    <row r="725" spans="4:12" x14ac:dyDescent="0.25">
      <c r="D725" s="4">
        <v>72.200019999999995</v>
      </c>
      <c r="E725" s="4">
        <v>92.292180000000002</v>
      </c>
      <c r="F725" s="4">
        <v>179.9931</v>
      </c>
      <c r="G725" s="4">
        <v>2.0884724073520617</v>
      </c>
      <c r="H725" s="4">
        <v>1.3687709575022479E-4</v>
      </c>
      <c r="I725" s="4">
        <v>0.79808931657269844</v>
      </c>
      <c r="J725" s="4">
        <f t="shared" si="44"/>
        <v>125.12023243482278</v>
      </c>
      <c r="K725" s="20">
        <f t="shared" si="45"/>
        <v>2.0974583651224084</v>
      </c>
      <c r="L725" s="4">
        <f t="shared" si="46"/>
        <v>8.9859577703466087E-3</v>
      </c>
    </row>
    <row r="726" spans="4:12" x14ac:dyDescent="0.25">
      <c r="D726" s="4">
        <v>72.300019999999989</v>
      </c>
      <c r="E726" s="4">
        <v>92.392179999999996</v>
      </c>
      <c r="F726" s="4">
        <v>179.9923</v>
      </c>
      <c r="G726" s="4">
        <v>2.0884765914524808</v>
      </c>
      <c r="H726" s="4">
        <v>1.3631652173080779E-4</v>
      </c>
      <c r="I726" s="4">
        <v>0.79891057914719976</v>
      </c>
      <c r="J726" s="4">
        <f t="shared" si="44"/>
        <v>125.39689201612174</v>
      </c>
      <c r="K726" s="20">
        <f t="shared" si="45"/>
        <v>2.0975252531520763</v>
      </c>
      <c r="L726" s="4">
        <f t="shared" si="46"/>
        <v>9.048661699595506E-3</v>
      </c>
    </row>
    <row r="727" spans="4:12" x14ac:dyDescent="0.25">
      <c r="D727" s="4">
        <v>72.400020000000012</v>
      </c>
      <c r="E727" s="4">
        <v>92.492180000000005</v>
      </c>
      <c r="F727" s="4">
        <v>179.9915</v>
      </c>
      <c r="G727" s="4">
        <v>2.0884933278541538</v>
      </c>
      <c r="H727" s="4">
        <v>1.3575648578245282E-4</v>
      </c>
      <c r="I727" s="4">
        <v>0.79972847827758464</v>
      </c>
      <c r="J727" s="4">
        <f t="shared" si="44"/>
        <v>125.67294621983623</v>
      </c>
      <c r="K727" s="20">
        <f t="shared" si="45"/>
        <v>2.0975918672084606</v>
      </c>
      <c r="L727" s="4">
        <f t="shared" si="46"/>
        <v>9.0985393543068227E-3</v>
      </c>
    </row>
    <row r="728" spans="4:12" x14ac:dyDescent="0.25">
      <c r="D728" s="4">
        <v>72.500020000000006</v>
      </c>
      <c r="E728" s="4">
        <v>92.592179999999999</v>
      </c>
      <c r="F728" s="4">
        <v>179.9907</v>
      </c>
      <c r="G728" s="4">
        <v>2.0885247086072924</v>
      </c>
      <c r="H728" s="4">
        <v>1.3519699547937197E-4</v>
      </c>
      <c r="I728" s="4">
        <v>0.80054301719227927</v>
      </c>
      <c r="J728" s="4">
        <f t="shared" si="44"/>
        <v>125.94839114404033</v>
      </c>
      <c r="K728" s="20">
        <f t="shared" si="45"/>
        <v>2.0976582075516803</v>
      </c>
      <c r="L728" s="4">
        <f t="shared" si="46"/>
        <v>9.1334989443878634E-3</v>
      </c>
    </row>
    <row r="729" spans="4:12" x14ac:dyDescent="0.25">
      <c r="D729" s="4">
        <v>72.600020000000001</v>
      </c>
      <c r="E729" s="4">
        <v>92.692179999999993</v>
      </c>
      <c r="F729" s="4">
        <v>179.9898</v>
      </c>
      <c r="G729" s="4">
        <v>2.0886334952181711</v>
      </c>
      <c r="H729" s="4">
        <v>1.346374078825561E-4</v>
      </c>
      <c r="I729" s="4">
        <v>0.80135419916515549</v>
      </c>
      <c r="J729" s="4">
        <f t="shared" si="44"/>
        <v>126.22322290585498</v>
      </c>
      <c r="K729" s="20">
        <f t="shared" si="45"/>
        <v>2.0977242744446944</v>
      </c>
      <c r="L729" s="4">
        <f t="shared" si="46"/>
        <v>9.0907792265233489E-3</v>
      </c>
    </row>
    <row r="730" spans="4:12" x14ac:dyDescent="0.25">
      <c r="D730" s="4">
        <v>72.700019999999995</v>
      </c>
      <c r="E730" s="4">
        <v>92.792180000000002</v>
      </c>
      <c r="F730" s="4">
        <v>179.98920000000001</v>
      </c>
      <c r="G730" s="4">
        <v>2.0887903989838614</v>
      </c>
      <c r="H730" s="4">
        <v>1.3408033469509409E-4</v>
      </c>
      <c r="I730" s="4">
        <v>0.80216202361245093</v>
      </c>
      <c r="J730" s="4">
        <f t="shared" si="44"/>
        <v>126.49743631559997</v>
      </c>
      <c r="K730" s="20">
        <f t="shared" si="45"/>
        <v>2.0977900678392922</v>
      </c>
      <c r="L730" s="4">
        <f t="shared" si="46"/>
        <v>8.999668855430798E-3</v>
      </c>
    </row>
    <row r="731" spans="4:12" x14ac:dyDescent="0.25">
      <c r="D731" s="4">
        <v>72.800019999999989</v>
      </c>
      <c r="E731" s="4">
        <v>92.892179999999996</v>
      </c>
      <c r="F731" s="4">
        <v>179.98840000000001</v>
      </c>
      <c r="G731" s="4">
        <v>2.0889640391512252</v>
      </c>
      <c r="H731" s="4">
        <v>1.3352252369238805E-4</v>
      </c>
      <c r="I731" s="4">
        <v>0.80296650562062144</v>
      </c>
      <c r="J731" s="4">
        <f t="shared" si="44"/>
        <v>126.7710315120359</v>
      </c>
      <c r="K731" s="20">
        <f t="shared" si="45"/>
        <v>2.0978555889574104</v>
      </c>
      <c r="L731" s="4">
        <f t="shared" si="46"/>
        <v>8.8915498061852283E-3</v>
      </c>
    </row>
    <row r="732" spans="4:12" x14ac:dyDescent="0.25">
      <c r="D732" s="4">
        <v>72.900020000000012</v>
      </c>
      <c r="E732" s="4">
        <v>92.992180000000005</v>
      </c>
      <c r="F732" s="4">
        <v>179.98769999999999</v>
      </c>
      <c r="G732" s="4">
        <v>2.0891293111177522</v>
      </c>
      <c r="H732" s="4">
        <v>1.329659371516257E-4</v>
      </c>
      <c r="I732" s="4">
        <v>0.80376764076277585</v>
      </c>
      <c r="J732" s="4">
        <f t="shared" si="44"/>
        <v>127.04400201337697</v>
      </c>
      <c r="K732" s="20">
        <f t="shared" si="45"/>
        <v>2.0979208374367886</v>
      </c>
      <c r="L732" s="4">
        <f t="shared" si="46"/>
        <v>8.7915263190363468E-3</v>
      </c>
    </row>
    <row r="733" spans="4:12" x14ac:dyDescent="0.25">
      <c r="D733" s="4">
        <v>73.000020000000006</v>
      </c>
      <c r="E733" s="4">
        <v>93.092179999999999</v>
      </c>
      <c r="F733" s="4">
        <v>179.98759999999999</v>
      </c>
      <c r="G733" s="4">
        <v>2.0892527420800957</v>
      </c>
      <c r="H733" s="4">
        <v>1.3241381403920245E-4</v>
      </c>
      <c r="I733" s="4">
        <v>0.80456543638568556</v>
      </c>
      <c r="J733" s="4">
        <f t="shared" si="44"/>
        <v>127.31634534537466</v>
      </c>
      <c r="K733" s="20">
        <f t="shared" si="45"/>
        <v>2.0979858138763312</v>
      </c>
      <c r="L733" s="4">
        <f t="shared" si="46"/>
        <v>8.7330717962355031E-3</v>
      </c>
    </row>
    <row r="734" spans="4:12" x14ac:dyDescent="0.25">
      <c r="D734" s="4">
        <v>73.100020000000001</v>
      </c>
      <c r="E734" s="4">
        <v>93.192179999999993</v>
      </c>
      <c r="F734" s="4">
        <v>179.98759999999999</v>
      </c>
      <c r="G734" s="4">
        <v>2.0894054617453675</v>
      </c>
      <c r="H734" s="4">
        <v>1.3186289982005552E-4</v>
      </c>
      <c r="I734" s="4">
        <v>0.80535991926992068</v>
      </c>
      <c r="J734" s="4">
        <f t="shared" si="44"/>
        <v>127.58806570142394</v>
      </c>
      <c r="K734" s="20">
        <f t="shared" si="45"/>
        <v>2.0980505204493154</v>
      </c>
      <c r="L734" s="4">
        <f t="shared" si="46"/>
        <v>8.6450587039479387E-3</v>
      </c>
    </row>
    <row r="735" spans="4:12" x14ac:dyDescent="0.25">
      <c r="D735" s="4">
        <v>73.200019999999995</v>
      </c>
      <c r="E735" s="4">
        <v>93.292180000000002</v>
      </c>
      <c r="F735" s="4">
        <v>179.98759999999999</v>
      </c>
      <c r="G735" s="4">
        <v>2.0895498132098025</v>
      </c>
      <c r="H735" s="4">
        <v>1.3131255214194341E-4</v>
      </c>
      <c r="I735" s="4">
        <v>0.80615109666884111</v>
      </c>
      <c r="J735" s="4">
        <f t="shared" si="44"/>
        <v>127.85916064233984</v>
      </c>
      <c r="K735" s="20">
        <f t="shared" si="45"/>
        <v>2.0981149577410565</v>
      </c>
      <c r="L735" s="4">
        <f t="shared" si="46"/>
        <v>8.5651445312540098E-3</v>
      </c>
    </row>
    <row r="736" spans="4:12" x14ac:dyDescent="0.25">
      <c r="D736" s="4">
        <v>73.300019999999989</v>
      </c>
      <c r="E736" s="4">
        <v>93.392179999999996</v>
      </c>
      <c r="F736" s="4">
        <v>179.98759999999999</v>
      </c>
      <c r="G736" s="4">
        <v>2.0896502316198444</v>
      </c>
      <c r="H736" s="4">
        <v>1.3076277945298442E-4</v>
      </c>
      <c r="I736" s="4">
        <v>0.80693897198169273</v>
      </c>
      <c r="J736" s="4">
        <f t="shared" si="44"/>
        <v>128.12962641942875</v>
      </c>
      <c r="K736" s="20">
        <f t="shared" si="45"/>
        <v>2.0981791260234401</v>
      </c>
      <c r="L736" s="4">
        <f t="shared" si="46"/>
        <v>8.5288944035957215E-3</v>
      </c>
    </row>
    <row r="737" spans="4:12" x14ac:dyDescent="0.25">
      <c r="D737" s="4">
        <v>73.400020000000012</v>
      </c>
      <c r="E737" s="4">
        <v>93.492180000000005</v>
      </c>
      <c r="F737" s="4">
        <v>179.98759999999999</v>
      </c>
      <c r="G737" s="4">
        <v>2.0897318215780034</v>
      </c>
      <c r="H737" s="4">
        <v>1.3021359027011193E-4</v>
      </c>
      <c r="I737" s="4">
        <v>0.80772354865841067</v>
      </c>
      <c r="J737" s="4">
        <f t="shared" si="44"/>
        <v>128.39945930652732</v>
      </c>
      <c r="K737" s="20">
        <f t="shared" si="45"/>
        <v>2.0982430255721081</v>
      </c>
      <c r="L737" s="4">
        <f t="shared" si="46"/>
        <v>8.5112039941046547E-3</v>
      </c>
    </row>
    <row r="738" spans="4:12" x14ac:dyDescent="0.25">
      <c r="D738" s="4">
        <v>73.500020000000006</v>
      </c>
      <c r="E738" s="4">
        <v>93.592179999999999</v>
      </c>
      <c r="F738" s="4">
        <v>179.98759999999999</v>
      </c>
      <c r="G738" s="4">
        <v>2.0897234533771667</v>
      </c>
      <c r="H738" s="4">
        <v>1.2966499318195772E-4</v>
      </c>
      <c r="I738" s="4">
        <v>0.80850483020003128</v>
      </c>
      <c r="J738" s="4">
        <f t="shared" si="44"/>
        <v>128.66865560045002</v>
      </c>
      <c r="K738" s="20">
        <f t="shared" si="45"/>
        <v>2.0983066566664621</v>
      </c>
      <c r="L738" s="4">
        <f t="shared" si="46"/>
        <v>8.5832032892954047E-3</v>
      </c>
    </row>
    <row r="739" spans="4:12" x14ac:dyDescent="0.25">
      <c r="D739" s="4">
        <v>73.600020000000001</v>
      </c>
      <c r="E739" s="4">
        <v>93.692179999999993</v>
      </c>
      <c r="F739" s="4">
        <v>179.98779999999999</v>
      </c>
      <c r="G739" s="4">
        <v>2.0896690600717274</v>
      </c>
      <c r="H739" s="4">
        <v>1.2911828267645072E-4</v>
      </c>
      <c r="I739" s="4">
        <v>0.80928282015912301</v>
      </c>
      <c r="J739" s="4">
        <f t="shared" si="44"/>
        <v>128.93721162144357</v>
      </c>
      <c r="K739" s="20">
        <f t="shared" si="45"/>
        <v>2.0983700195925472</v>
      </c>
      <c r="L739" s="4">
        <f t="shared" si="46"/>
        <v>8.7009595208198398E-3</v>
      </c>
    </row>
    <row r="740" spans="4:12" x14ac:dyDescent="0.25">
      <c r="D740" s="4">
        <v>73.700019999999995</v>
      </c>
      <c r="E740" s="4">
        <v>93.792180000000002</v>
      </c>
      <c r="F740" s="4">
        <v>179.99510000000001</v>
      </c>
      <c r="G740" s="4">
        <v>2.0894535789001791</v>
      </c>
      <c r="H740" s="4">
        <v>1.28617774628116E-4</v>
      </c>
      <c r="I740" s="4">
        <v>0.81005752985518176</v>
      </c>
      <c r="J740" s="4">
        <f t="shared" si="44"/>
        <v>129.20512638412305</v>
      </c>
      <c r="K740" s="20">
        <f t="shared" si="45"/>
        <v>2.0984331153734153</v>
      </c>
      <c r="L740" s="4">
        <f t="shared" si="46"/>
        <v>8.9795364732361271E-3</v>
      </c>
    </row>
    <row r="741" spans="4:12" x14ac:dyDescent="0.25">
      <c r="D741" s="4">
        <v>73.800019999999989</v>
      </c>
      <c r="E741" s="4">
        <v>93.892179999999996</v>
      </c>
      <c r="F741" s="4">
        <v>179.99510000000001</v>
      </c>
      <c r="G741" s="4">
        <v>2.0893447922893005</v>
      </c>
      <c r="H741" s="4">
        <v>1.2807075347916419E-4</v>
      </c>
      <c r="I741" s="4">
        <v>0.81082923650295036</v>
      </c>
      <c r="J741" s="4">
        <f t="shared" si="44"/>
        <v>129.47249113473364</v>
      </c>
      <c r="K741" s="20">
        <f t="shared" si="45"/>
        <v>2.098495966364915</v>
      </c>
      <c r="L741" s="4">
        <f t="shared" si="46"/>
        <v>9.1511740756144988E-3</v>
      </c>
    </row>
    <row r="742" spans="4:12" x14ac:dyDescent="0.25">
      <c r="D742" s="4">
        <v>73.900020000000012</v>
      </c>
      <c r="E742" s="4">
        <v>93.992180000000005</v>
      </c>
      <c r="F742" s="4">
        <v>179.99590000000001</v>
      </c>
      <c r="G742" s="4">
        <v>2.0892506500298862</v>
      </c>
      <c r="H742" s="4">
        <v>1.2752948906884955E-4</v>
      </c>
      <c r="I742" s="4">
        <v>0.81159766102382536</v>
      </c>
      <c r="J742" s="4">
        <f t="shared" si="44"/>
        <v>129.73920455683233</v>
      </c>
      <c r="K742" s="20">
        <f t="shared" si="45"/>
        <v>2.098558549949169</v>
      </c>
      <c r="L742" s="4">
        <f t="shared" si="46"/>
        <v>9.3078999192828249E-3</v>
      </c>
    </row>
    <row r="743" spans="4:12" x14ac:dyDescent="0.25">
      <c r="D743" s="4">
        <v>74.000020000000006</v>
      </c>
      <c r="E743" s="4">
        <v>94.092179999999999</v>
      </c>
      <c r="F743" s="4">
        <v>179.9966</v>
      </c>
      <c r="G743" s="4">
        <v>2.0892506500298862</v>
      </c>
      <c r="H743" s="4">
        <v>1.2698819025116164E-4</v>
      </c>
      <c r="I743" s="4">
        <v>0.81236283795823838</v>
      </c>
      <c r="J743" s="4">
        <f t="shared" si="44"/>
        <v>130.00527377696321</v>
      </c>
      <c r="K743" s="20">
        <f t="shared" si="45"/>
        <v>2.098620868917044</v>
      </c>
      <c r="L743" s="4">
        <f t="shared" si="46"/>
        <v>9.3702188871578329E-3</v>
      </c>
    </row>
    <row r="744" spans="4:12" x14ac:dyDescent="0.25">
      <c r="D744" s="4">
        <v>74.100020000000001</v>
      </c>
      <c r="E744" s="4">
        <v>94.192179999999993</v>
      </c>
      <c r="F744" s="4">
        <v>179.9975</v>
      </c>
      <c r="G744" s="4">
        <v>2.0893050433353255</v>
      </c>
      <c r="H744" s="4">
        <v>1.2644879054934526E-4</v>
      </c>
      <c r="I744" s="4">
        <v>0.81312476709974535</v>
      </c>
      <c r="J744" s="4">
        <f t="shared" si="44"/>
        <v>130.27069389108328</v>
      </c>
      <c r="K744" s="20">
        <f t="shared" si="45"/>
        <v>2.0986829232491142</v>
      </c>
      <c r="L744" s="4">
        <f t="shared" si="46"/>
        <v>9.3778799137886892E-3</v>
      </c>
    </row>
    <row r="745" spans="4:12" x14ac:dyDescent="0.25">
      <c r="D745" s="4">
        <v>74.200019999999995</v>
      </c>
      <c r="E745" s="4">
        <v>94.292180000000002</v>
      </c>
      <c r="F745" s="4">
        <v>179.99809999999999</v>
      </c>
      <c r="G745" s="4">
        <v>2.0894012776449493</v>
      </c>
      <c r="H745" s="4">
        <v>1.2590809410683904E-4</v>
      </c>
      <c r="I745" s="4">
        <v>0.81388345984304145</v>
      </c>
      <c r="J745" s="4">
        <f t="shared" si="44"/>
        <v>130.53546404436045</v>
      </c>
      <c r="K745" s="20">
        <f t="shared" si="45"/>
        <v>2.0987447138538422</v>
      </c>
      <c r="L745" s="4">
        <f t="shared" si="46"/>
        <v>9.3434362088928857E-3</v>
      </c>
    </row>
    <row r="746" spans="4:12" x14ac:dyDescent="0.25">
      <c r="D746" s="4">
        <v>74.300019999999989</v>
      </c>
      <c r="E746" s="4">
        <v>94.392179999999996</v>
      </c>
      <c r="F746" s="4">
        <v>179.99889999999999</v>
      </c>
      <c r="G746" s="4">
        <v>2.0894556709503882</v>
      </c>
      <c r="H746" s="4">
        <v>1.2536931757224705E-4</v>
      </c>
      <c r="I746" s="4">
        <v>0.81463890840768238</v>
      </c>
      <c r="J746" s="4">
        <f t="shared" si="44"/>
        <v>130.79957669839644</v>
      </c>
      <c r="K746" s="20">
        <f t="shared" si="45"/>
        <v>2.0988062400985532</v>
      </c>
      <c r="L746" s="4">
        <f t="shared" si="46"/>
        <v>9.3505691481650111E-3</v>
      </c>
    </row>
    <row r="747" spans="4:12" x14ac:dyDescent="0.25">
      <c r="D747" s="4">
        <v>74.400020000000012</v>
      </c>
      <c r="E747" s="4">
        <v>94.492180000000005</v>
      </c>
      <c r="F747" s="4">
        <v>179.99979999999999</v>
      </c>
      <c r="G747" s="4">
        <v>2.0895351688583381</v>
      </c>
      <c r="H747" s="4">
        <v>1.2483182368626961E-4</v>
      </c>
      <c r="I747" s="4">
        <v>0.81539112431311589</v>
      </c>
      <c r="J747" s="4">
        <f t="shared" si="44"/>
        <v>131.06303105866178</v>
      </c>
      <c r="K747" s="20">
        <f t="shared" si="45"/>
        <v>2.0988675029094077</v>
      </c>
      <c r="L747" s="4">
        <f t="shared" si="46"/>
        <v>9.3323340510695907E-3</v>
      </c>
    </row>
    <row r="748" spans="4:12" x14ac:dyDescent="0.25">
      <c r="D748" s="4">
        <v>74.500020000000006</v>
      </c>
      <c r="E748" s="4">
        <v>94.592179999999999</v>
      </c>
      <c r="F748" s="4">
        <v>180.00059999999999</v>
      </c>
      <c r="G748" s="4">
        <v>2.0895791019127317</v>
      </c>
      <c r="H748" s="4">
        <v>1.2429434249797253E-4</v>
      </c>
      <c r="I748" s="4">
        <v>0.81614011525523344</v>
      </c>
      <c r="J748" s="4">
        <f t="shared" si="44"/>
        <v>131.32582501471626</v>
      </c>
      <c r="K748" s="20">
        <f t="shared" si="45"/>
        <v>2.0989285028968339</v>
      </c>
      <c r="L748" s="4">
        <f t="shared" si="46"/>
        <v>9.3494009841021963E-3</v>
      </c>
    </row>
    <row r="749" spans="4:12" x14ac:dyDescent="0.25">
      <c r="D749" s="4">
        <v>74.600020000000001</v>
      </c>
      <c r="E749" s="4">
        <v>94.692179999999993</v>
      </c>
      <c r="F749" s="4">
        <v>180.00139999999999</v>
      </c>
      <c r="G749" s="4">
        <v>2.0895770098625226</v>
      </c>
      <c r="H749" s="4">
        <v>1.2375752546535233E-4</v>
      </c>
      <c r="I749" s="4">
        <v>0.81688588131022122</v>
      </c>
      <c r="J749" s="4">
        <f t="shared" si="44"/>
        <v>131.5879537928314</v>
      </c>
      <c r="K749" s="20">
        <f t="shared" si="45"/>
        <v>2.0989892400575045</v>
      </c>
      <c r="L749" s="4">
        <f t="shared" si="46"/>
        <v>9.4122301949819409E-3</v>
      </c>
    </row>
    <row r="750" spans="4:12" x14ac:dyDescent="0.25">
      <c r="D750" s="4">
        <v>74.700019999999995</v>
      </c>
      <c r="E750" s="4">
        <v>94.792180000000002</v>
      </c>
      <c r="F750" s="4">
        <v>180.00200000000001</v>
      </c>
      <c r="G750" s="4">
        <v>2.0895037881051999</v>
      </c>
      <c r="H750" s="4">
        <v>1.2322010897550297E-4</v>
      </c>
      <c r="I750" s="4">
        <v>0.81762842646301337</v>
      </c>
      <c r="J750" s="4">
        <f t="shared" si="44"/>
        <v>131.84941399524573</v>
      </c>
      <c r="K750" s="20">
        <f t="shared" si="45"/>
        <v>2.0990497146963549</v>
      </c>
      <c r="L750" s="4">
        <f t="shared" si="46"/>
        <v>9.5459265911550517E-3</v>
      </c>
    </row>
    <row r="751" spans="4:12" x14ac:dyDescent="0.25">
      <c r="D751" s="4">
        <v>74.800019999999989</v>
      </c>
      <c r="E751" s="4">
        <v>94.892179999999996</v>
      </c>
      <c r="F751" s="4">
        <v>180.00280000000001</v>
      </c>
      <c r="G751" s="4">
        <v>2.0894263822474595</v>
      </c>
      <c r="H751" s="4">
        <v>1.2268465685649069E-4</v>
      </c>
      <c r="I751" s="4">
        <v>0.81836774711686633</v>
      </c>
      <c r="J751" s="4">
        <f t="shared" si="44"/>
        <v>132.11019955583603</v>
      </c>
      <c r="K751" s="20">
        <f t="shared" si="45"/>
        <v>2.0991099265196542</v>
      </c>
      <c r="L751" s="4">
        <f t="shared" si="46"/>
        <v>9.6835442721947551E-3</v>
      </c>
    </row>
    <row r="752" spans="4:12" x14ac:dyDescent="0.25">
      <c r="D752" s="4">
        <v>74.900020000000012</v>
      </c>
      <c r="E752" s="4">
        <v>94.992180000000005</v>
      </c>
      <c r="F752" s="4">
        <v>180.0035</v>
      </c>
      <c r="G752" s="4">
        <v>2.0893803571428573</v>
      </c>
      <c r="H752" s="4">
        <v>1.2214926322845243E-4</v>
      </c>
      <c r="I752" s="4">
        <v>0.81910385505800531</v>
      </c>
      <c r="J752" s="4">
        <f t="shared" si="44"/>
        <v>132.37030983859145</v>
      </c>
      <c r="K752" s="20">
        <f t="shared" si="45"/>
        <v>2.0991698764623785</v>
      </c>
      <c r="L752" s="4">
        <f t="shared" si="46"/>
        <v>9.7895193195212116E-3</v>
      </c>
    </row>
    <row r="753" spans="4:12" x14ac:dyDescent="0.25">
      <c r="D753" s="4">
        <v>75.000020000000006</v>
      </c>
      <c r="E753" s="4">
        <v>95.092179999999999</v>
      </c>
      <c r="F753" s="4">
        <v>180.00360000000001</v>
      </c>
      <c r="G753" s="4">
        <v>2.0893615286909744</v>
      </c>
      <c r="H753" s="4">
        <v>1.216107647001817E-4</v>
      </c>
      <c r="I753" s="4">
        <v>0.81983675063737593</v>
      </c>
      <c r="J753" s="4">
        <f t="shared" si="44"/>
        <v>132.62974018411165</v>
      </c>
      <c r="K753" s="20">
        <f t="shared" si="45"/>
        <v>2.099229564515154</v>
      </c>
      <c r="L753" s="4">
        <f t="shared" si="46"/>
        <v>9.8680358241796107E-3</v>
      </c>
    </row>
    <row r="754" spans="4:12" x14ac:dyDescent="0.25">
      <c r="D754" s="4">
        <v>75.100020000000001</v>
      </c>
      <c r="E754" s="4">
        <v>95.192179999999993</v>
      </c>
      <c r="F754" s="4">
        <v>180.00360000000001</v>
      </c>
      <c r="G754" s="4">
        <v>2.0893427002390914</v>
      </c>
      <c r="H754" s="4">
        <v>1.2107237124598656E-4</v>
      </c>
      <c r="I754" s="4">
        <v>0.82056641522557694</v>
      </c>
      <c r="J754" s="4">
        <f t="shared" si="44"/>
        <v>132.88847919642265</v>
      </c>
      <c r="K754" s="20">
        <f t="shared" si="45"/>
        <v>2.0992889891606969</v>
      </c>
      <c r="L754" s="4">
        <f t="shared" si="46"/>
        <v>9.9462889216055395E-3</v>
      </c>
    </row>
    <row r="755" spans="4:12" x14ac:dyDescent="0.25">
      <c r="D755" s="4">
        <v>75.200019999999995</v>
      </c>
      <c r="E755" s="4">
        <v>95.292180000000002</v>
      </c>
      <c r="F755" s="4">
        <v>180.00360000000001</v>
      </c>
      <c r="G755" s="4">
        <v>2.0893636207411834</v>
      </c>
      <c r="H755" s="4">
        <v>1.2053473175515831E-4</v>
      </c>
      <c r="I755" s="4">
        <v>0.82129284945305292</v>
      </c>
      <c r="J755" s="4">
        <f t="shared" si="44"/>
        <v>133.14652227993659</v>
      </c>
      <c r="K755" s="20">
        <f t="shared" si="45"/>
        <v>2.0993481504356581</v>
      </c>
      <c r="L755" s="4">
        <f t="shared" si="46"/>
        <v>9.9845296944747197E-3</v>
      </c>
    </row>
    <row r="756" spans="4:12" x14ac:dyDescent="0.25">
      <c r="D756" s="4">
        <v>75.300019999999989</v>
      </c>
      <c r="E756" s="4">
        <v>95.392179999999996</v>
      </c>
      <c r="F756" s="4">
        <v>180.00360000000001</v>
      </c>
      <c r="G756" s="4">
        <v>2.089409645845786</v>
      </c>
      <c r="H756" s="4">
        <v>1.1999785645967056E-4</v>
      </c>
      <c r="I756" s="4">
        <v>0.82201605784358378</v>
      </c>
      <c r="J756" s="4">
        <f t="shared" si="44"/>
        <v>133.40386622656644</v>
      </c>
      <c r="K756" s="20">
        <f t="shared" si="45"/>
        <v>2.0994070486885295</v>
      </c>
      <c r="L756" s="4">
        <f t="shared" si="46"/>
        <v>9.9974028427434192E-3</v>
      </c>
    </row>
    <row r="757" spans="4:12" x14ac:dyDescent="0.25">
      <c r="D757" s="4">
        <v>75.400020000000012</v>
      </c>
      <c r="E757" s="4">
        <v>95.492180000000005</v>
      </c>
      <c r="F757" s="4">
        <v>180.00360000000001</v>
      </c>
      <c r="G757" s="4">
        <v>2.0894682232516439</v>
      </c>
      <c r="H757" s="4">
        <v>1.1946175569585462E-4</v>
      </c>
      <c r="I757" s="4">
        <v>0.82273604498234187</v>
      </c>
      <c r="J757" s="4">
        <f t="shared" si="44"/>
        <v>133.66050786080547</v>
      </c>
      <c r="K757" s="20">
        <f t="shared" si="45"/>
        <v>2.0994656842714101</v>
      </c>
      <c r="L757" s="4">
        <f t="shared" si="46"/>
        <v>9.997461019766174E-3</v>
      </c>
    </row>
    <row r="758" spans="4:12" x14ac:dyDescent="0.25">
      <c r="D758" s="4">
        <v>75.500020000000006</v>
      </c>
      <c r="E758" s="4">
        <v>95.592179999999999</v>
      </c>
      <c r="F758" s="4">
        <v>180.00360000000001</v>
      </c>
      <c r="G758" s="4">
        <v>2.0896000224148237</v>
      </c>
      <c r="H758" s="4">
        <v>1.1892643990483717E-4</v>
      </c>
      <c r="I758" s="4">
        <v>0.82345281551651694</v>
      </c>
      <c r="J758" s="4">
        <f t="shared" si="44"/>
        <v>133.91644404027173</v>
      </c>
      <c r="K758" s="20">
        <f t="shared" si="45"/>
        <v>2.0995240575399712</v>
      </c>
      <c r="L758" s="4">
        <f t="shared" si="46"/>
        <v>9.9240351251475012E-3</v>
      </c>
    </row>
    <row r="759" spans="4:12" x14ac:dyDescent="0.25">
      <c r="D759" s="4">
        <v>75.600020000000001</v>
      </c>
      <c r="E759" s="4">
        <v>95.692179999999993</v>
      </c>
      <c r="F759" s="4">
        <v>180.0035</v>
      </c>
      <c r="G759" s="4">
        <v>2.0897318215780034</v>
      </c>
      <c r="H759" s="4">
        <v>1.1839128611444904E-4</v>
      </c>
      <c r="I759" s="4">
        <v>0.82416637415594596</v>
      </c>
      <c r="J759" s="4">
        <f t="shared" si="44"/>
        <v>134.17167165625483</v>
      </c>
      <c r="K759" s="20">
        <f t="shared" si="45"/>
        <v>2.0995821688466818</v>
      </c>
      <c r="L759" s="4">
        <f t="shared" si="46"/>
        <v>9.8503472686783944E-3</v>
      </c>
    </row>
    <row r="760" spans="4:12" x14ac:dyDescent="0.25">
      <c r="D760" s="4">
        <v>75.700019999999995</v>
      </c>
      <c r="E760" s="4">
        <v>95.792180000000002</v>
      </c>
      <c r="F760" s="4">
        <v>179.99549999999999</v>
      </c>
      <c r="G760" s="4">
        <v>2.0898719889420203</v>
      </c>
      <c r="H760" s="4">
        <v>1.1780691366109629E-4</v>
      </c>
      <c r="I760" s="4">
        <v>0.82487672187263272</v>
      </c>
      <c r="J760" s="4">
        <f t="shared" si="44"/>
        <v>134.42618627117727</v>
      </c>
      <c r="K760" s="20">
        <f t="shared" si="45"/>
        <v>2.0996400176747541</v>
      </c>
      <c r="L760" s="4">
        <f t="shared" si="46"/>
        <v>9.7680287327337467E-3</v>
      </c>
    </row>
    <row r="761" spans="4:12" x14ac:dyDescent="0.25">
      <c r="D761" s="4">
        <v>75.800019999999989</v>
      </c>
      <c r="E761" s="4">
        <v>95.892179999999996</v>
      </c>
      <c r="F761" s="4">
        <v>179.99549999999999</v>
      </c>
      <c r="G761" s="4">
        <v>2.0900414450089659</v>
      </c>
      <c r="H761" s="4">
        <v>1.1727426939425423E-4</v>
      </c>
      <c r="I761" s="4">
        <v>0.82558356335459926</v>
      </c>
      <c r="J761" s="4">
        <f t="shared" si="44"/>
        <v>134.6798770208265</v>
      </c>
      <c r="K761" s="20">
        <f t="shared" si="45"/>
        <v>2.099697581060691</v>
      </c>
      <c r="L761" s="4">
        <f t="shared" si="46"/>
        <v>9.656136051725106E-3</v>
      </c>
    </row>
    <row r="762" spans="4:12" x14ac:dyDescent="0.25">
      <c r="D762" s="4">
        <v>75.900020000000012</v>
      </c>
      <c r="E762" s="4">
        <v>95.992180000000005</v>
      </c>
      <c r="F762" s="4">
        <v>179.99549999999999</v>
      </c>
      <c r="G762" s="4">
        <v>2.0902401897788403</v>
      </c>
      <c r="H762" s="4">
        <v>1.1674245174048402E-4</v>
      </c>
      <c r="I762" s="4">
        <v>0.82628720897096486</v>
      </c>
      <c r="J762" s="4">
        <f t="shared" si="44"/>
        <v>134.93285025897748</v>
      </c>
      <c r="K762" s="20">
        <f t="shared" si="45"/>
        <v>2.0997548837102307</v>
      </c>
      <c r="L762" s="4">
        <f t="shared" si="46"/>
        <v>9.5146939313903722E-3</v>
      </c>
    </row>
    <row r="763" spans="4:12" x14ac:dyDescent="0.25">
      <c r="D763" s="4">
        <v>76.000020000000006</v>
      </c>
      <c r="E763" s="4">
        <v>96.092179999999999</v>
      </c>
      <c r="F763" s="4">
        <v>179.99549999999999</v>
      </c>
      <c r="G763" s="4">
        <v>2.0904138299462045</v>
      </c>
      <c r="H763" s="4">
        <v>1.1621147167780574E-4</v>
      </c>
      <c r="I763" s="4">
        <v>0.82698766368140775</v>
      </c>
      <c r="J763" s="4">
        <f t="shared" si="44"/>
        <v>135.18510301845197</v>
      </c>
      <c r="K763" s="20">
        <f t="shared" si="45"/>
        <v>2.0998119259953274</v>
      </c>
      <c r="L763" s="4">
        <f t="shared" si="46"/>
        <v>9.3980960491228949E-3</v>
      </c>
    </row>
    <row r="764" spans="4:12" x14ac:dyDescent="0.25">
      <c r="D764" s="4">
        <v>76.100020000000001</v>
      </c>
      <c r="E764" s="4">
        <v>96.192179999999993</v>
      </c>
      <c r="F764" s="4">
        <v>179.99549999999999</v>
      </c>
      <c r="G764" s="4">
        <v>2.0906397713687985</v>
      </c>
      <c r="H764" s="4">
        <v>1.156813402887151E-4</v>
      </c>
      <c r="I764" s="4">
        <v>0.82768493251147457</v>
      </c>
      <c r="J764" s="4">
        <f t="shared" si="44"/>
        <v>135.43663236850213</v>
      </c>
      <c r="K764" s="20">
        <f t="shared" si="45"/>
        <v>2.0998687082911407</v>
      </c>
      <c r="L764" s="4">
        <f t="shared" si="46"/>
        <v>9.228936922342168E-3</v>
      </c>
    </row>
    <row r="765" spans="4:12" x14ac:dyDescent="0.25">
      <c r="D765" s="4">
        <v>76.200019999999995</v>
      </c>
      <c r="E765" s="4">
        <v>96.292180000000002</v>
      </c>
      <c r="F765" s="4">
        <v>179.99520000000001</v>
      </c>
      <c r="G765" s="4">
        <v>2.0908573445905558</v>
      </c>
      <c r="H765" s="4">
        <v>1.1515017215981904E-4</v>
      </c>
      <c r="I765" s="4">
        <v>0.82837902055320689</v>
      </c>
      <c r="J765" s="4">
        <f t="shared" si="44"/>
        <v>135.68743541536068</v>
      </c>
      <c r="K765" s="20">
        <f t="shared" si="45"/>
        <v>2.0999252309440064</v>
      </c>
      <c r="L765" s="4">
        <f t="shared" si="46"/>
        <v>9.0678863534505716E-3</v>
      </c>
    </row>
    <row r="766" spans="4:12" x14ac:dyDescent="0.25">
      <c r="D766" s="4">
        <v>76.300019999999989</v>
      </c>
      <c r="E766" s="4">
        <v>96.392179999999996</v>
      </c>
      <c r="F766" s="4">
        <v>179.99440000000001</v>
      </c>
      <c r="G766" s="4">
        <v>2.0910916542139866</v>
      </c>
      <c r="H766" s="4">
        <v>1.1461672471039872E-4</v>
      </c>
      <c r="I766" s="4">
        <v>0.82906992158616577</v>
      </c>
      <c r="J766" s="4">
        <f t="shared" si="44"/>
        <v>135.93750518053304</v>
      </c>
      <c r="K766" s="20">
        <f t="shared" si="45"/>
        <v>2.0999814933781602</v>
      </c>
      <c r="L766" s="4">
        <f t="shared" si="46"/>
        <v>8.8898391641736296E-3</v>
      </c>
    </row>
    <row r="767" spans="4:12" x14ac:dyDescent="0.25">
      <c r="D767" s="4">
        <v>76.400020000000012</v>
      </c>
      <c r="E767" s="4">
        <v>96.492180000000005</v>
      </c>
      <c r="F767" s="4">
        <v>179.99359999999999</v>
      </c>
      <c r="G767" s="4">
        <v>2.0912820307830242</v>
      </c>
      <c r="H767" s="4">
        <v>1.1408418543734055E-4</v>
      </c>
      <c r="I767" s="4">
        <v>0.82975762193442826</v>
      </c>
      <c r="J767" s="4">
        <f t="shared" si="44"/>
        <v>136.18683196630434</v>
      </c>
      <c r="K767" s="20">
        <f t="shared" si="45"/>
        <v>2.1000374944865037</v>
      </c>
      <c r="L767" s="4">
        <f t="shared" si="46"/>
        <v>8.7554637034794602E-3</v>
      </c>
    </row>
    <row r="768" spans="4:12" x14ac:dyDescent="0.25">
      <c r="D768" s="4">
        <v>76.500020000000006</v>
      </c>
      <c r="E768" s="4">
        <v>96.592179999999999</v>
      </c>
      <c r="F768" s="4">
        <v>179.99270000000001</v>
      </c>
      <c r="G768" s="4">
        <v>2.0914305663478783</v>
      </c>
      <c r="H768" s="4">
        <v>1.1355193375866641E-4</v>
      </c>
      <c r="I768" s="4">
        <v>0.83044212704705223</v>
      </c>
      <c r="J768" s="4">
        <f t="shared" si="44"/>
        <v>136.43541299437618</v>
      </c>
      <c r="K768" s="20">
        <f t="shared" si="45"/>
        <v>2.1000932346537775</v>
      </c>
      <c r="L768" s="4">
        <f t="shared" si="46"/>
        <v>8.6626683058992349E-3</v>
      </c>
    </row>
    <row r="769" spans="4:12" x14ac:dyDescent="0.25">
      <c r="D769" s="4">
        <v>76.600020000000001</v>
      </c>
      <c r="E769" s="4">
        <v>96.692179999999993</v>
      </c>
      <c r="F769" s="4">
        <v>179.99199999999999</v>
      </c>
      <c r="G769" s="4">
        <v>2.091562365511058</v>
      </c>
      <c r="H769" s="4">
        <v>1.1302187919903477E-4</v>
      </c>
      <c r="I769" s="4">
        <v>0.83112343864960414</v>
      </c>
      <c r="J769" s="4">
        <f t="shared" si="44"/>
        <v>136.68324414556281</v>
      </c>
      <c r="K769" s="20">
        <f t="shared" si="45"/>
        <v>2.1001487140118122</v>
      </c>
      <c r="L769" s="4">
        <f t="shared" si="46"/>
        <v>8.5863485007542373E-3</v>
      </c>
    </row>
    <row r="770" spans="4:12" x14ac:dyDescent="0.25">
      <c r="D770" s="4">
        <v>76.700019999999995</v>
      </c>
      <c r="E770" s="4">
        <v>96.792180000000002</v>
      </c>
      <c r="F770" s="4">
        <v>179.9913</v>
      </c>
      <c r="G770" s="4">
        <v>2.0917046249252835</v>
      </c>
      <c r="H770" s="4">
        <v>1.1249276355216157E-4</v>
      </c>
      <c r="I770" s="4">
        <v>0.83180156992479837</v>
      </c>
      <c r="J770" s="4">
        <f t="shared" si="44"/>
        <v>136.93032548445984</v>
      </c>
      <c r="K770" s="20">
        <f t="shared" si="45"/>
        <v>2.1002039335576113</v>
      </c>
      <c r="L770" s="4">
        <f t="shared" si="46"/>
        <v>8.4993086323277289E-3</v>
      </c>
    </row>
    <row r="771" spans="4:12" x14ac:dyDescent="0.25">
      <c r="D771" s="4">
        <v>76.800019999999989</v>
      </c>
      <c r="E771" s="4">
        <v>96.892179999999996</v>
      </c>
      <c r="F771" s="4">
        <v>179.99039999999999</v>
      </c>
      <c r="G771" s="4">
        <v>2.0917820307830244</v>
      </c>
      <c r="H771" s="4">
        <v>1.1196333539944168E-4</v>
      </c>
      <c r="I771" s="4">
        <v>0.83247652650611126</v>
      </c>
      <c r="J771" s="4">
        <f t="shared" si="44"/>
        <v>137.17665435171767</v>
      </c>
      <c r="K771" s="20">
        <f t="shared" si="45"/>
        <v>2.1002588936614282</v>
      </c>
      <c r="L771" s="4">
        <f t="shared" si="46"/>
        <v>8.4768628784037681E-3</v>
      </c>
    </row>
    <row r="772" spans="4:12" x14ac:dyDescent="0.25">
      <c r="D772" s="4">
        <v>76.900020000000012</v>
      </c>
      <c r="E772" s="4">
        <v>96.992180000000005</v>
      </c>
      <c r="F772" s="4">
        <v>179.9896</v>
      </c>
      <c r="G772" s="4">
        <v>2.0918531604901376</v>
      </c>
      <c r="H772" s="4">
        <v>1.1143550692213767E-4</v>
      </c>
      <c r="I772" s="4">
        <v>0.83314830651850802</v>
      </c>
      <c r="J772" s="4">
        <f t="shared" ref="J772:J835" si="47">$B$2+($B$3-$B$2)*$B$4*I772/(1-(1-$B$4)*I772)</f>
        <v>137.42222535642412</v>
      </c>
      <c r="K772" s="20">
        <f t="shared" ref="K772:K835" si="48">$B$19+$B$20*I772+$B$21*F772+($B$22+$B$23*F772-$B$19-$B$20*I772-$B$21*F772)/(1+EXP($B$24*(F772-J772-$B$25-$B$26*F772)))</f>
        <v>2.1003135941579902</v>
      </c>
      <c r="L772" s="4">
        <f t="shared" si="46"/>
        <v>8.4604336678526515E-3</v>
      </c>
    </row>
    <row r="773" spans="4:12" x14ac:dyDescent="0.25">
      <c r="D773" s="4">
        <v>77.000020000000006</v>
      </c>
      <c r="E773" s="4">
        <v>97.092179999999999</v>
      </c>
      <c r="F773" s="4">
        <v>179.9888</v>
      </c>
      <c r="G773" s="4">
        <v>2.0919619471010162</v>
      </c>
      <c r="H773" s="4">
        <v>1.1090865531914482E-4</v>
      </c>
      <c r="I773" s="4">
        <v>0.83381691956004078</v>
      </c>
      <c r="J773" s="4">
        <f t="shared" si="47"/>
        <v>137.66703730960643</v>
      </c>
      <c r="K773" s="20">
        <f t="shared" si="48"/>
        <v>2.1003680357504817</v>
      </c>
      <c r="L773" s="4">
        <f t="shared" si="46"/>
        <v>8.4060886494654596E-3</v>
      </c>
    </row>
    <row r="774" spans="4:12" x14ac:dyDescent="0.25">
      <c r="D774" s="4">
        <v>77.100020000000001</v>
      </c>
      <c r="E774" s="4">
        <v>97.192179999999993</v>
      </c>
      <c r="F774" s="4">
        <v>179.9881</v>
      </c>
      <c r="G774" s="4">
        <v>2.0921188508667066</v>
      </c>
      <c r="H774" s="4">
        <v>1.103834237327502E-4</v>
      </c>
      <c r="I774" s="4">
        <v>0.83448237149195559</v>
      </c>
      <c r="J774" s="4">
        <f t="shared" si="47"/>
        <v>137.91108767587775</v>
      </c>
      <c r="K774" s="20">
        <f t="shared" si="48"/>
        <v>2.1004222188699555</v>
      </c>
      <c r="L774" s="4">
        <f t="shared" si="46"/>
        <v>8.3033680032489343E-3</v>
      </c>
    </row>
    <row r="775" spans="4:12" x14ac:dyDescent="0.25">
      <c r="D775" s="4">
        <v>77.200019999999995</v>
      </c>
      <c r="E775" s="4">
        <v>97.292180000000002</v>
      </c>
      <c r="F775" s="4">
        <v>179.98740000000001</v>
      </c>
      <c r="G775" s="4">
        <v>2.0922945830842798</v>
      </c>
      <c r="H775" s="4">
        <v>1.0985918971800931E-4</v>
      </c>
      <c r="I775" s="4">
        <v>0.83514467203435216</v>
      </c>
      <c r="J775" s="4">
        <f t="shared" si="47"/>
        <v>138.15437535484116</v>
      </c>
      <c r="K775" s="20">
        <f t="shared" si="48"/>
        <v>2.1004761442188822</v>
      </c>
      <c r="L775" s="4">
        <f t="shared" si="46"/>
        <v>8.1815611346023331E-3</v>
      </c>
    </row>
    <row r="776" spans="4:12" x14ac:dyDescent="0.25">
      <c r="D776" s="4">
        <v>77.300019999999989</v>
      </c>
      <c r="E776" s="4">
        <v>97.392179999999996</v>
      </c>
      <c r="F776" s="4">
        <v>179.98650000000001</v>
      </c>
      <c r="G776" s="4">
        <v>2.092482867603108</v>
      </c>
      <c r="H776" s="4">
        <v>1.0933470268967016E-4</v>
      </c>
      <c r="I776" s="4">
        <v>0.83580382717266022</v>
      </c>
      <c r="J776" s="4">
        <f t="shared" si="47"/>
        <v>138.39689789648222</v>
      </c>
      <c r="K776" s="20">
        <f t="shared" si="48"/>
        <v>2.100529812160886</v>
      </c>
      <c r="L776" s="4">
        <f t="shared" si="46"/>
        <v>8.0469445577779908E-3</v>
      </c>
    </row>
    <row r="777" spans="4:12" x14ac:dyDescent="0.25">
      <c r="D777" s="4">
        <v>77.400020000000012</v>
      </c>
      <c r="E777" s="4">
        <v>97.492180000000005</v>
      </c>
      <c r="F777" s="4">
        <v>179.98580000000001</v>
      </c>
      <c r="G777" s="4">
        <v>2.0926753362223547</v>
      </c>
      <c r="H777" s="4">
        <v>1.0881250597947007E-4</v>
      </c>
      <c r="I777" s="4">
        <v>0.83645983538879831</v>
      </c>
      <c r="J777" s="4">
        <f t="shared" si="47"/>
        <v>138.63865010019992</v>
      </c>
      <c r="K777" s="20">
        <f t="shared" si="48"/>
        <v>2.100583222584508</v>
      </c>
      <c r="L777" s="4">
        <f t="shared" si="46"/>
        <v>7.907886362153338E-3</v>
      </c>
    </row>
    <row r="778" spans="4:12" x14ac:dyDescent="0.25">
      <c r="D778" s="4">
        <v>77.500020000000006</v>
      </c>
      <c r="E778" s="4">
        <v>97.592179999999999</v>
      </c>
      <c r="F778" s="4">
        <v>179.98490000000001</v>
      </c>
      <c r="G778" s="4">
        <v>2.0928929094441124</v>
      </c>
      <c r="H778" s="4">
        <v>1.0829008050508557E-4</v>
      </c>
      <c r="I778" s="4">
        <v>0.83711271042467505</v>
      </c>
      <c r="J778" s="4">
        <f t="shared" si="47"/>
        <v>138.87963240175293</v>
      </c>
      <c r="K778" s="20">
        <f t="shared" si="48"/>
        <v>2.1006363764226403</v>
      </c>
      <c r="L778" s="4">
        <f t="shared" si="46"/>
        <v>7.743466978527902E-3</v>
      </c>
    </row>
    <row r="779" spans="4:12" x14ac:dyDescent="0.25">
      <c r="D779" s="4">
        <v>77.600020000000001</v>
      </c>
      <c r="E779" s="4">
        <v>97.692179999999993</v>
      </c>
      <c r="F779" s="4">
        <v>179.98429999999999</v>
      </c>
      <c r="G779" s="4">
        <v>2.093102114465033</v>
      </c>
      <c r="H779" s="4">
        <v>1.0777060126348608E-4</v>
      </c>
      <c r="I779" s="4">
        <v>0.83776245090770551</v>
      </c>
      <c r="J779" s="4">
        <f t="shared" si="47"/>
        <v>139.11983967998708</v>
      </c>
      <c r="K779" s="20">
        <f t="shared" si="48"/>
        <v>2.100689273609488</v>
      </c>
      <c r="L779" s="4">
        <f t="shared" si="46"/>
        <v>7.587159144454958E-3</v>
      </c>
    </row>
    <row r="780" spans="4:12" x14ac:dyDescent="0.25">
      <c r="D780" s="4">
        <v>77.700019999999995</v>
      </c>
      <c r="E780" s="4">
        <v>97.792180000000002</v>
      </c>
      <c r="F780" s="4">
        <v>179.9888</v>
      </c>
      <c r="G780" s="4">
        <v>2.0931899805738192</v>
      </c>
      <c r="H780" s="4">
        <v>1.0728437853819939E-4</v>
      </c>
      <c r="I780" s="4">
        <v>0.83840907451528646</v>
      </c>
      <c r="J780" s="4">
        <f t="shared" si="47"/>
        <v>139.35927387312145</v>
      </c>
      <c r="K780" s="20">
        <f t="shared" si="48"/>
        <v>2.1007419170443233</v>
      </c>
      <c r="L780" s="4">
        <f t="shared" si="46"/>
        <v>7.551936470504117E-3</v>
      </c>
    </row>
    <row r="781" spans="4:12" x14ac:dyDescent="0.25">
      <c r="D781" s="4">
        <v>77.800019999999989</v>
      </c>
      <c r="E781" s="4">
        <v>97.892179999999996</v>
      </c>
      <c r="F781" s="4">
        <v>179.9879</v>
      </c>
      <c r="G781" s="4">
        <v>2.0933950014943217</v>
      </c>
      <c r="H781" s="4">
        <v>1.0676497746740892E-4</v>
      </c>
      <c r="I781" s="4">
        <v>0.83905278078651557</v>
      </c>
      <c r="J781" s="4">
        <f t="shared" si="47"/>
        <v>139.59800446399055</v>
      </c>
      <c r="K781" s="20">
        <f t="shared" si="48"/>
        <v>2.1007943196186303</v>
      </c>
      <c r="L781" s="4">
        <f t="shared" si="46"/>
        <v>7.399318124308607E-3</v>
      </c>
    </row>
    <row r="782" spans="4:12" x14ac:dyDescent="0.25">
      <c r="D782" s="4">
        <v>77.900020000000012</v>
      </c>
      <c r="E782" s="4">
        <v>97.992180000000005</v>
      </c>
      <c r="F782" s="4">
        <v>179.98740000000001</v>
      </c>
      <c r="G782" s="4">
        <v>2.0935581814106392</v>
      </c>
      <c r="H782" s="4">
        <v>1.0624919225550986E-4</v>
      </c>
      <c r="I782" s="4">
        <v>0.8396933706513201</v>
      </c>
      <c r="J782" s="4">
        <f t="shared" si="47"/>
        <v>139.83595322346858</v>
      </c>
      <c r="K782" s="20">
        <f t="shared" si="48"/>
        <v>2.1008464667734597</v>
      </c>
      <c r="L782" s="4">
        <f t="shared" ref="L782:L845" si="49">ABS(G782-K782)</f>
        <v>7.2882853628204458E-3</v>
      </c>
    </row>
    <row r="783" spans="4:12" x14ac:dyDescent="0.25">
      <c r="D783" s="4">
        <v>78.000020000000006</v>
      </c>
      <c r="E783" s="4">
        <v>98.092179999999999</v>
      </c>
      <c r="F783" s="4">
        <v>179.98650000000001</v>
      </c>
      <c r="G783" s="4">
        <v>2.0937360056784216</v>
      </c>
      <c r="H783" s="4">
        <v>1.0573197172150705E-4</v>
      </c>
      <c r="I783" s="4">
        <v>0.84033086580485317</v>
      </c>
      <c r="J783" s="4">
        <f t="shared" si="47"/>
        <v>140.07312365772165</v>
      </c>
      <c r="K783" s="20">
        <f t="shared" si="48"/>
        <v>2.1008983598739546</v>
      </c>
      <c r="L783" s="4">
        <f t="shared" si="49"/>
        <v>7.1623541955330161E-3</v>
      </c>
    </row>
    <row r="784" spans="4:12" x14ac:dyDescent="0.25">
      <c r="D784" s="4">
        <v>78.100020000000001</v>
      </c>
      <c r="E784" s="4">
        <v>98.192179999999993</v>
      </c>
      <c r="F784" s="4">
        <v>179.98560000000001</v>
      </c>
      <c r="G784" s="4">
        <v>2.0938489763897188</v>
      </c>
      <c r="H784" s="4">
        <v>1.0521586631311035E-4</v>
      </c>
      <c r="I784" s="4">
        <v>0.84096525763518215</v>
      </c>
      <c r="J784" s="4">
        <f t="shared" si="47"/>
        <v>140.30950802527221</v>
      </c>
      <c r="K784" s="20">
        <f t="shared" si="48"/>
        <v>2.1009499982324753</v>
      </c>
      <c r="L784" s="4">
        <f t="shared" si="49"/>
        <v>7.1010218427565164E-3</v>
      </c>
    </row>
    <row r="785" spans="4:12" x14ac:dyDescent="0.25">
      <c r="D785" s="4">
        <v>78.200019999999995</v>
      </c>
      <c r="E785" s="4">
        <v>98.292180000000002</v>
      </c>
      <c r="F785" s="4">
        <v>179.9853</v>
      </c>
      <c r="G785" s="4">
        <v>2.093941026598924</v>
      </c>
      <c r="H785" s="4">
        <v>1.0470467938412144E-4</v>
      </c>
      <c r="I785" s="4">
        <v>0.8415965528330609</v>
      </c>
      <c r="J785" s="4">
        <f t="shared" si="47"/>
        <v>140.5451042837278</v>
      </c>
      <c r="K785" s="20">
        <f t="shared" si="48"/>
        <v>2.1010013825360292</v>
      </c>
      <c r="L785" s="4">
        <f t="shared" si="49"/>
        <v>7.0603559371051894E-3</v>
      </c>
    </row>
    <row r="786" spans="4:12" x14ac:dyDescent="0.25">
      <c r="D786" s="4">
        <v>78.300019999999989</v>
      </c>
      <c r="E786" s="4">
        <v>98.392179999999996</v>
      </c>
      <c r="F786" s="4">
        <v>179.9853</v>
      </c>
      <c r="G786" s="4">
        <v>2.0939996040047815</v>
      </c>
      <c r="H786" s="4">
        <v>1.0419651165603335E-4</v>
      </c>
      <c r="I786" s="4">
        <v>0.84222478090936559</v>
      </c>
      <c r="J786" s="4">
        <f t="shared" si="47"/>
        <v>140.77991894623855</v>
      </c>
      <c r="K786" s="20">
        <f t="shared" si="48"/>
        <v>2.1010525149598061</v>
      </c>
      <c r="L786" s="4">
        <f t="shared" si="49"/>
        <v>7.0529109550245828E-3</v>
      </c>
    </row>
    <row r="787" spans="4:12" x14ac:dyDescent="0.25">
      <c r="D787" s="4">
        <v>78.400020000000012</v>
      </c>
      <c r="E787" s="4">
        <v>98.492180000000005</v>
      </c>
      <c r="F787" s="4">
        <v>179.9853</v>
      </c>
      <c r="G787" s="4">
        <v>2.0940791019127314</v>
      </c>
      <c r="H787" s="4">
        <v>1.0368947191623197E-4</v>
      </c>
      <c r="I787" s="4">
        <v>0.84284995997930179</v>
      </c>
      <c r="J787" s="4">
        <f t="shared" si="47"/>
        <v>141.01395432875455</v>
      </c>
      <c r="K787" s="20">
        <f t="shared" si="48"/>
        <v>2.1011033967082149</v>
      </c>
      <c r="L787" s="4">
        <f t="shared" si="49"/>
        <v>7.0242947954834989E-3</v>
      </c>
    </row>
    <row r="788" spans="4:12" x14ac:dyDescent="0.25">
      <c r="D788" s="4">
        <v>78.500020000000006</v>
      </c>
      <c r="E788" s="4">
        <v>98.592179999999999</v>
      </c>
      <c r="F788" s="4">
        <v>179.9853</v>
      </c>
      <c r="G788" s="4">
        <v>2.0942192692767483</v>
      </c>
      <c r="H788" s="4">
        <v>1.031835732236168E-4</v>
      </c>
      <c r="I788" s="4">
        <v>0.84347209681079915</v>
      </c>
      <c r="J788" s="4">
        <f t="shared" si="47"/>
        <v>141.24720853521507</v>
      </c>
      <c r="K788" s="20">
        <f t="shared" si="48"/>
        <v>2.1011540281811008</v>
      </c>
      <c r="L788" s="4">
        <f t="shared" si="49"/>
        <v>6.9347589043524671E-3</v>
      </c>
    </row>
    <row r="789" spans="4:12" x14ac:dyDescent="0.25">
      <c r="D789" s="4">
        <v>78.600020000000001</v>
      </c>
      <c r="E789" s="4">
        <v>98.692179999999993</v>
      </c>
      <c r="F789" s="4">
        <v>179.9853</v>
      </c>
      <c r="G789" s="4">
        <v>2.0944075537955769</v>
      </c>
      <c r="H789" s="4">
        <v>1.0267882867991087E-4</v>
      </c>
      <c r="I789" s="4">
        <v>0.84409119825014078</v>
      </c>
      <c r="J789" s="4">
        <f t="shared" si="47"/>
        <v>141.47967971853944</v>
      </c>
      <c r="K789" s="20">
        <f t="shared" si="48"/>
        <v>2.101204409775657</v>
      </c>
      <c r="L789" s="4">
        <f t="shared" si="49"/>
        <v>6.7968559800801742E-3</v>
      </c>
    </row>
    <row r="790" spans="4:12" x14ac:dyDescent="0.25">
      <c r="D790" s="4">
        <v>78.700019999999995</v>
      </c>
      <c r="E790" s="4">
        <v>98.792180000000002</v>
      </c>
      <c r="F790" s="4">
        <v>179.9853</v>
      </c>
      <c r="G790" s="4">
        <v>2.0946439554692167</v>
      </c>
      <c r="H790" s="4">
        <v>1.0217525142542994E-4</v>
      </c>
      <c r="I790" s="4">
        <v>0.84470727122222034</v>
      </c>
      <c r="J790" s="4">
        <f t="shared" si="47"/>
        <v>141.71136608102759</v>
      </c>
      <c r="K790" s="20">
        <f t="shared" si="48"/>
        <v>2.1012545418859516</v>
      </c>
      <c r="L790" s="4">
        <f t="shared" si="49"/>
        <v>6.6105864167349537E-3</v>
      </c>
    </row>
    <row r="791" spans="4:12" x14ac:dyDescent="0.25">
      <c r="D791" s="4">
        <v>78.800019999999989</v>
      </c>
      <c r="E791" s="4">
        <v>98.892179999999996</v>
      </c>
      <c r="F791" s="4">
        <v>179.9853</v>
      </c>
      <c r="G791" s="4">
        <v>2.0950100642558276</v>
      </c>
      <c r="H791" s="4">
        <v>1.0167285463474635E-4</v>
      </c>
      <c r="I791" s="4">
        <v>0.84532032273077284</v>
      </c>
      <c r="J791" s="4">
        <f t="shared" si="47"/>
        <v>141.9422658747489</v>
      </c>
      <c r="K791" s="20">
        <f t="shared" si="48"/>
        <v>2.101304424902438</v>
      </c>
      <c r="L791" s="4">
        <f t="shared" si="49"/>
        <v>6.2943606466103752E-3</v>
      </c>
    </row>
    <row r="792" spans="4:12" x14ac:dyDescent="0.25">
      <c r="D792" s="4">
        <v>78.900020000000012</v>
      </c>
      <c r="E792" s="4">
        <v>98.992180000000005</v>
      </c>
      <c r="F792" s="4">
        <v>179.9853</v>
      </c>
      <c r="G792" s="4">
        <v>2.095378265092648</v>
      </c>
      <c r="H792" s="4">
        <v>1.0117165151224878E-4</v>
      </c>
      <c r="I792" s="4">
        <v>0.84593035985858134</v>
      </c>
      <c r="J792" s="4">
        <f t="shared" si="47"/>
        <v>142.17237740191945</v>
      </c>
      <c r="K792" s="20">
        <f t="shared" si="48"/>
        <v>2.101354059211435</v>
      </c>
      <c r="L792" s="4">
        <f t="shared" si="49"/>
        <v>5.9757941187870145E-3</v>
      </c>
    </row>
    <row r="793" spans="4:12" x14ac:dyDescent="0.25">
      <c r="D793" s="4">
        <v>79.000020000000006</v>
      </c>
      <c r="E793" s="4">
        <v>99.092179999999999</v>
      </c>
      <c r="F793" s="4">
        <v>179.9853</v>
      </c>
      <c r="G793" s="4">
        <v>2.095706716975493</v>
      </c>
      <c r="H793" s="4">
        <v>1.0067165528761021E-4</v>
      </c>
      <c r="I793" s="4">
        <v>0.8465373897676548</v>
      </c>
      <c r="J793" s="4">
        <f t="shared" si="47"/>
        <v>142.40169901526653</v>
      </c>
      <c r="K793" s="20">
        <f t="shared" si="48"/>
        <v>2.1014034451945816</v>
      </c>
      <c r="L793" s="4">
        <f t="shared" si="49"/>
        <v>5.6967282190885093E-3</v>
      </c>
    </row>
    <row r="794" spans="4:12" x14ac:dyDescent="0.25">
      <c r="D794" s="4">
        <v>79.100020000000001</v>
      </c>
      <c r="E794" s="4">
        <v>99.192179999999993</v>
      </c>
      <c r="F794" s="4">
        <v>179.9853</v>
      </c>
      <c r="G794" s="4">
        <v>2.095970315301853</v>
      </c>
      <c r="H794" s="4">
        <v>1.0017287921115736E-4</v>
      </c>
      <c r="I794" s="4">
        <v>0.84714141969938039</v>
      </c>
      <c r="J794" s="4">
        <f t="shared" si="47"/>
        <v>142.63022911838124</v>
      </c>
      <c r="K794" s="20">
        <f t="shared" si="48"/>
        <v>2.1014525832282636</v>
      </c>
      <c r="L794" s="4">
        <f t="shared" si="49"/>
        <v>5.4822679264106E-3</v>
      </c>
    </row>
    <row r="795" spans="4:12" x14ac:dyDescent="0.25">
      <c r="D795" s="4">
        <v>79.200019999999995</v>
      </c>
      <c r="E795" s="4">
        <v>99.292180000000002</v>
      </c>
      <c r="F795" s="4">
        <v>179.9853</v>
      </c>
      <c r="G795" s="4">
        <v>2.0961627839210997</v>
      </c>
      <c r="H795" s="4">
        <v>9.9675336549157775E-5</v>
      </c>
      <c r="I795" s="4">
        <v>0.84774245697464734</v>
      </c>
      <c r="J795" s="4">
        <f t="shared" si="47"/>
        <v>142.85796616605734</v>
      </c>
      <c r="K795" s="20">
        <f t="shared" si="48"/>
        <v>2.1015014736830118</v>
      </c>
      <c r="L795" s="4">
        <f t="shared" si="49"/>
        <v>5.3386897619120965E-3</v>
      </c>
    </row>
    <row r="796" spans="4:12" x14ac:dyDescent="0.25">
      <c r="D796" s="4">
        <v>79.300019999999989</v>
      </c>
      <c r="E796" s="4">
        <v>99.392179999999996</v>
      </c>
      <c r="F796" s="4">
        <v>179.9853</v>
      </c>
      <c r="G796" s="4">
        <v>2.0963155035863714</v>
      </c>
      <c r="H796" s="4">
        <v>9.9179040579022029E-5</v>
      </c>
      <c r="I796" s="4">
        <v>0.8483405089939422</v>
      </c>
      <c r="J796" s="4">
        <f t="shared" si="47"/>
        <v>143.0849086646173</v>
      </c>
      <c r="K796" s="20">
        <f t="shared" si="48"/>
        <v>2.1015501169228661</v>
      </c>
      <c r="L796" s="4">
        <f t="shared" si="49"/>
        <v>5.2346133364946645E-3</v>
      </c>
    </row>
    <row r="797" spans="4:12" x14ac:dyDescent="0.25">
      <c r="D797" s="4">
        <v>79.400020000000012</v>
      </c>
      <c r="E797" s="4">
        <v>99.492180000000005</v>
      </c>
      <c r="F797" s="4">
        <v>179.9853</v>
      </c>
      <c r="G797" s="4">
        <v>2.0964096458457862</v>
      </c>
      <c r="H797" s="4">
        <v>9.8684004584428722E-5</v>
      </c>
      <c r="I797" s="4">
        <v>0.84893558323741636</v>
      </c>
      <c r="J797" s="4">
        <f t="shared" si="47"/>
        <v>143.31105517222477</v>
      </c>
      <c r="K797" s="20">
        <f t="shared" si="48"/>
        <v>2.1015985133047161</v>
      </c>
      <c r="L797" s="4">
        <f t="shared" si="49"/>
        <v>5.188867458929991E-3</v>
      </c>
    </row>
    <row r="798" spans="4:12" x14ac:dyDescent="0.25">
      <c r="D798" s="4">
        <v>79.500020000000006</v>
      </c>
      <c r="E798" s="4">
        <v>99.592179999999999</v>
      </c>
      <c r="F798" s="4">
        <v>179.9853</v>
      </c>
      <c r="G798" s="4">
        <v>2.0964703153018527</v>
      </c>
      <c r="H798" s="4">
        <v>9.8190241850378368E-5</v>
      </c>
      <c r="I798" s="4">
        <v>0.84952768726492289</v>
      </c>
      <c r="J798" s="4">
        <f t="shared" si="47"/>
        <v>143.53640429918241</v>
      </c>
      <c r="K798" s="20">
        <f t="shared" si="48"/>
        <v>2.1016466631776018</v>
      </c>
      <c r="L798" s="4">
        <f t="shared" si="49"/>
        <v>5.1763478757491654E-3</v>
      </c>
    </row>
    <row r="799" spans="4:12" x14ac:dyDescent="0.25">
      <c r="D799" s="4">
        <v>79.600020000000001</v>
      </c>
      <c r="E799" s="4">
        <v>99.692179999999993</v>
      </c>
      <c r="F799" s="4">
        <v>179.9854</v>
      </c>
      <c r="G799" s="4">
        <v>2.0965623655110579</v>
      </c>
      <c r="H799" s="4">
        <v>9.7698399719358618E-5</v>
      </c>
      <c r="I799" s="4">
        <v>0.85011682871602512</v>
      </c>
      <c r="J799" s="4">
        <f t="shared" si="47"/>
        <v>143.7609547082163</v>
      </c>
      <c r="K799" s="20">
        <f t="shared" si="48"/>
        <v>2.1016945670008447</v>
      </c>
      <c r="L799" s="4">
        <f t="shared" si="49"/>
        <v>5.1322014897867696E-3</v>
      </c>
    </row>
    <row r="800" spans="4:12" x14ac:dyDescent="0.25">
      <c r="D800" s="4">
        <v>79.700019999999995</v>
      </c>
      <c r="E800" s="4">
        <v>99.792180000000002</v>
      </c>
      <c r="F800" s="4">
        <v>179.98759999999999</v>
      </c>
      <c r="G800" s="4">
        <v>2.0966565077704722</v>
      </c>
      <c r="H800" s="4">
        <v>9.7221173943438114E-5</v>
      </c>
      <c r="I800" s="4">
        <v>0.85070301911434132</v>
      </c>
      <c r="J800" s="4">
        <f t="shared" si="47"/>
        <v>143.9847065679493</v>
      </c>
      <c r="K800" s="20">
        <f t="shared" si="48"/>
        <v>2.1017422279771032</v>
      </c>
      <c r="L800" s="4">
        <f t="shared" si="49"/>
        <v>5.0857202066310059E-3</v>
      </c>
    </row>
    <row r="801" spans="4:12" x14ac:dyDescent="0.25">
      <c r="D801" s="4">
        <v>79.800019999999989</v>
      </c>
      <c r="E801" s="4">
        <v>99.892179999999996</v>
      </c>
      <c r="F801" s="4">
        <v>179.98759999999999</v>
      </c>
      <c r="G801" s="4">
        <v>2.0967715705319785</v>
      </c>
      <c r="H801" s="4">
        <v>9.6731242125453875E-5</v>
      </c>
      <c r="I801" s="4">
        <v>0.85128634615800192</v>
      </c>
      <c r="J801" s="4">
        <f t="shared" si="47"/>
        <v>144.20768921751176</v>
      </c>
      <c r="K801" s="20">
        <f t="shared" si="48"/>
        <v>2.1017896476411311</v>
      </c>
      <c r="L801" s="4">
        <f t="shared" si="49"/>
        <v>5.0180771091525855E-3</v>
      </c>
    </row>
    <row r="802" spans="4:12" x14ac:dyDescent="0.25">
      <c r="D802" s="4">
        <v>79.900020000000012</v>
      </c>
      <c r="E802" s="4">
        <v>99.992180000000005</v>
      </c>
      <c r="F802" s="4">
        <v>179.98759999999999</v>
      </c>
      <c r="G802" s="4">
        <v>2.096918014046623</v>
      </c>
      <c r="H802" s="4">
        <v>9.6242636729329152E-5</v>
      </c>
      <c r="I802" s="4">
        <v>0.85186673361075471</v>
      </c>
      <c r="J802" s="4">
        <f t="shared" si="47"/>
        <v>144.42986939371812</v>
      </c>
      <c r="K802" s="20">
        <f t="shared" si="48"/>
        <v>2.1018368220763581</v>
      </c>
      <c r="L802" s="4">
        <f t="shared" si="49"/>
        <v>4.9188080297351E-3</v>
      </c>
    </row>
    <row r="803" spans="4:12" x14ac:dyDescent="0.25">
      <c r="D803" s="4">
        <v>80.000040000000013</v>
      </c>
      <c r="E803" s="4">
        <v>100.09220000000001</v>
      </c>
      <c r="F803" s="4">
        <v>179.98759999999999</v>
      </c>
      <c r="G803" s="4">
        <v>2.0970519052600118</v>
      </c>
      <c r="H803" s="4">
        <v>9.5755273401631935E-5</v>
      </c>
      <c r="I803" s="4">
        <v>0.85244430492229473</v>
      </c>
      <c r="J803" s="4">
        <f t="shared" si="47"/>
        <v>144.65129027783786</v>
      </c>
      <c r="K803" s="20">
        <f t="shared" si="48"/>
        <v>2.1018837609668091</v>
      </c>
      <c r="L803" s="4">
        <f t="shared" si="49"/>
        <v>4.8318557067972279E-3</v>
      </c>
    </row>
    <row r="804" spans="4:12" x14ac:dyDescent="0.25">
      <c r="D804" s="4">
        <v>80.100040000000007</v>
      </c>
      <c r="E804" s="4">
        <v>100.1922</v>
      </c>
      <c r="F804" s="4">
        <v>179.98759999999999</v>
      </c>
      <c r="G804" s="4">
        <v>2.097202532875075</v>
      </c>
      <c r="H804" s="4">
        <v>9.5269360728648014E-5</v>
      </c>
      <c r="I804" s="4">
        <v>0.8530188365627045</v>
      </c>
      <c r="J804" s="4">
        <f t="shared" si="47"/>
        <v>144.87186202184708</v>
      </c>
      <c r="K804" s="20">
        <f t="shared" si="48"/>
        <v>2.1019304457791343</v>
      </c>
      <c r="L804" s="4">
        <f t="shared" si="49"/>
        <v>4.7279129040593837E-3</v>
      </c>
    </row>
    <row r="805" spans="4:12" x14ac:dyDescent="0.25">
      <c r="D805" s="4">
        <v>80.200040000000001</v>
      </c>
      <c r="E805" s="4">
        <v>100.29219999999999</v>
      </c>
      <c r="F805" s="4">
        <v>179.98759999999999</v>
      </c>
      <c r="G805" s="4">
        <v>2.0973217797369994</v>
      </c>
      <c r="H805" s="4">
        <v>9.4784814022757803E-5</v>
      </c>
      <c r="I805" s="4">
        <v>0.85359045272707634</v>
      </c>
      <c r="J805" s="4">
        <f t="shared" si="47"/>
        <v>145.09162807568725</v>
      </c>
      <c r="K805" s="20">
        <f t="shared" si="48"/>
        <v>2.1019768862200277</v>
      </c>
      <c r="L805" s="4">
        <f t="shared" si="49"/>
        <v>4.6551064830282485E-3</v>
      </c>
    </row>
    <row r="806" spans="4:12" x14ac:dyDescent="0.25">
      <c r="D806" s="4">
        <v>80.300039999999996</v>
      </c>
      <c r="E806" s="4">
        <v>100.3922</v>
      </c>
      <c r="F806" s="4">
        <v>179.98759999999999</v>
      </c>
      <c r="G806" s="4">
        <v>2.0974535789001791</v>
      </c>
      <c r="H806" s="4">
        <v>9.430164639171464E-5</v>
      </c>
      <c r="I806" s="4">
        <v>0.85415916161121297</v>
      </c>
      <c r="J806" s="4">
        <f t="shared" si="47"/>
        <v>145.31058747489345</v>
      </c>
      <c r="K806" s="20">
        <f t="shared" si="48"/>
        <v>2.1020230825472237</v>
      </c>
      <c r="L806" s="4">
        <f t="shared" si="49"/>
        <v>4.5695036470445594E-3</v>
      </c>
    </row>
    <row r="807" spans="4:12" x14ac:dyDescent="0.25">
      <c r="D807" s="4">
        <v>80.40003999999999</v>
      </c>
      <c r="E807" s="4">
        <v>100.4922</v>
      </c>
      <c r="F807" s="4">
        <v>179.98759999999999</v>
      </c>
      <c r="G807" s="4">
        <v>2.0976083906156604</v>
      </c>
      <c r="H807" s="4">
        <v>9.3819870897826447E-5</v>
      </c>
      <c r="I807" s="4">
        <v>0.85472497148956328</v>
      </c>
      <c r="J807" s="4">
        <f t="shared" si="47"/>
        <v>145.52873930914657</v>
      </c>
      <c r="K807" s="20">
        <f t="shared" si="48"/>
        <v>2.1020690350027516</v>
      </c>
      <c r="L807" s="4">
        <f t="shared" si="49"/>
        <v>4.4606443870911505E-3</v>
      </c>
    </row>
    <row r="808" spans="4:12" x14ac:dyDescent="0.25">
      <c r="D808" s="4">
        <v>80.500040000000013</v>
      </c>
      <c r="E808" s="4">
        <v>100.59220000000001</v>
      </c>
      <c r="F808" s="4">
        <v>179.98759999999999</v>
      </c>
      <c r="G808" s="4">
        <v>2.0977088090257023</v>
      </c>
      <c r="H808" s="4">
        <v>9.3339500552591884E-5</v>
      </c>
      <c r="I808" s="4">
        <v>0.85528789071495026</v>
      </c>
      <c r="J808" s="4">
        <f t="shared" si="47"/>
        <v>145.74608272241733</v>
      </c>
      <c r="K808" s="20">
        <f t="shared" si="48"/>
        <v>2.1021147438118559</v>
      </c>
      <c r="L808" s="4">
        <f t="shared" si="49"/>
        <v>4.4059347861535869E-3</v>
      </c>
    </row>
    <row r="809" spans="4:12" x14ac:dyDescent="0.25">
      <c r="D809" s="4">
        <v>80.600040000000007</v>
      </c>
      <c r="E809" s="4">
        <v>100.6922</v>
      </c>
      <c r="F809" s="4">
        <v>179.98759999999999</v>
      </c>
      <c r="G809" s="4">
        <v>2.0977841228332337</v>
      </c>
      <c r="H809" s="4">
        <v>9.2860548311326995E-5</v>
      </c>
      <c r="I809" s="4">
        <v>0.85584792771826579</v>
      </c>
      <c r="J809" s="4">
        <f t="shared" si="47"/>
        <v>145.96261691309405</v>
      </c>
      <c r="K809" s="20">
        <f t="shared" si="48"/>
        <v>2.102160209181879</v>
      </c>
      <c r="L809" s="4">
        <f t="shared" si="49"/>
        <v>4.3760863486452806E-3</v>
      </c>
    </row>
    <row r="810" spans="4:12" x14ac:dyDescent="0.25">
      <c r="D810" s="4">
        <v>80.700040000000001</v>
      </c>
      <c r="E810" s="4">
        <v>100.79219999999999</v>
      </c>
      <c r="F810" s="4">
        <v>179.98759999999999</v>
      </c>
      <c r="G810" s="4">
        <v>2.0978510684399283</v>
      </c>
      <c r="H810" s="4">
        <v>9.2383027067787356E-5</v>
      </c>
      <c r="I810" s="4">
        <v>0.85640509100813367</v>
      </c>
      <c r="J810" s="4">
        <f t="shared" si="47"/>
        <v>146.17834113409333</v>
      </c>
      <c r="K810" s="20">
        <f t="shared" si="48"/>
        <v>2.1022054313010892</v>
      </c>
      <c r="L810" s="4">
        <f t="shared" si="49"/>
        <v>4.3543628611608654E-3</v>
      </c>
    </row>
    <row r="811" spans="4:12" x14ac:dyDescent="0.25">
      <c r="D811" s="4">
        <v>80.800039999999996</v>
      </c>
      <c r="E811" s="4">
        <v>100.8922</v>
      </c>
      <c r="F811" s="4">
        <v>179.98759999999999</v>
      </c>
      <c r="G811" s="4">
        <v>2.097796675134489</v>
      </c>
      <c r="H811" s="4">
        <v>9.1906949648788979E-5</v>
      </c>
      <c r="I811" s="4">
        <v>0.85695938917054049</v>
      </c>
      <c r="J811" s="4">
        <f t="shared" si="47"/>
        <v>146.39325469295406</v>
      </c>
      <c r="K811" s="20">
        <f t="shared" si="48"/>
        <v>2.1022504103374651</v>
      </c>
      <c r="L811" s="4">
        <f t="shared" si="49"/>
        <v>4.4537352029760946E-3</v>
      </c>
    </row>
    <row r="812" spans="4:12" x14ac:dyDescent="0.25">
      <c r="D812" s="4">
        <v>80.90003999999999</v>
      </c>
      <c r="E812" s="4">
        <v>100.9922</v>
      </c>
      <c r="F812" s="4">
        <v>179.98759999999999</v>
      </c>
      <c r="G812" s="4">
        <v>2.0977192692767481</v>
      </c>
      <c r="H812" s="4">
        <v>9.1432328808839952E-5</v>
      </c>
      <c r="I812" s="4">
        <v>0.85751083086843316</v>
      </c>
      <c r="J812" s="4">
        <f t="shared" si="47"/>
        <v>146.60735695191411</v>
      </c>
      <c r="K812" s="20">
        <f t="shared" si="48"/>
        <v>2.102295146437434</v>
      </c>
      <c r="L812" s="4">
        <f t="shared" si="49"/>
        <v>4.5758771606858595E-3</v>
      </c>
    </row>
    <row r="813" spans="4:12" x14ac:dyDescent="0.25">
      <c r="D813" s="4">
        <v>81.000040000000013</v>
      </c>
      <c r="E813" s="4">
        <v>101.09220000000001</v>
      </c>
      <c r="F813" s="4">
        <v>179.98759999999999</v>
      </c>
      <c r="G813" s="4">
        <v>2.097654415720263</v>
      </c>
      <c r="H813" s="4">
        <v>9.0959177224780107E-5</v>
      </c>
      <c r="I813" s="4">
        <v>0.85805942484128628</v>
      </c>
      <c r="J813" s="4">
        <f t="shared" si="47"/>
        <v>146.82064732797042</v>
      </c>
      <c r="K813" s="20">
        <f t="shared" si="48"/>
        <v>2.1023396397245562</v>
      </c>
      <c r="L813" s="4">
        <f t="shared" si="49"/>
        <v>4.6852240042931648E-3</v>
      </c>
    </row>
    <row r="814" spans="4:12" x14ac:dyDescent="0.25">
      <c r="D814" s="4">
        <v>81.100040000000007</v>
      </c>
      <c r="E814" s="4">
        <v>101.1922</v>
      </c>
      <c r="F814" s="4">
        <v>179.98759999999999</v>
      </c>
      <c r="G814" s="4">
        <v>2.0975749178123131</v>
      </c>
      <c r="H814" s="4">
        <v>9.048750749044343E-5</v>
      </c>
      <c r="I814" s="4">
        <v>0.85860517990463492</v>
      </c>
      <c r="J814" s="4">
        <f t="shared" si="47"/>
        <v>147.03312529292111</v>
      </c>
      <c r="K814" s="20">
        <f t="shared" si="48"/>
        <v>2.1023838902981589</v>
      </c>
      <c r="L814" s="4">
        <f t="shared" si="49"/>
        <v>4.808972485845775E-3</v>
      </c>
    </row>
    <row r="815" spans="4:12" x14ac:dyDescent="0.25">
      <c r="D815" s="4">
        <v>81.200040000000001</v>
      </c>
      <c r="E815" s="4">
        <v>101.29219999999999</v>
      </c>
      <c r="F815" s="4">
        <v>179.98759999999999</v>
      </c>
      <c r="G815" s="4">
        <v>2.0975456291093839</v>
      </c>
      <c r="H815" s="4">
        <v>9.0017332111340303E-5</v>
      </c>
      <c r="I815" s="4">
        <v>0.8591481049495775</v>
      </c>
      <c r="J815" s="4">
        <f t="shared" si="47"/>
        <v>147.24479037339117</v>
      </c>
      <c r="K815" s="20">
        <f t="shared" si="48"/>
        <v>2.1024278982319196</v>
      </c>
      <c r="L815" s="4">
        <f t="shared" si="49"/>
        <v>4.8822691225356429E-3</v>
      </c>
    </row>
    <row r="816" spans="4:12" x14ac:dyDescent="0.25">
      <c r="D816" s="4">
        <v>81.300039999999996</v>
      </c>
      <c r="E816" s="4">
        <v>101.3922</v>
      </c>
      <c r="F816" s="4">
        <v>179.98759999999999</v>
      </c>
      <c r="G816" s="4">
        <v>2.0975644575612669</v>
      </c>
      <c r="H816" s="4">
        <v>8.9548663499372581E-5</v>
      </c>
      <c r="I816" s="4">
        <v>0.85968820894224562</v>
      </c>
      <c r="J816" s="4">
        <f t="shared" si="47"/>
        <v>147.45564215084011</v>
      </c>
      <c r="K816" s="20">
        <f t="shared" si="48"/>
        <v>2.1024716635723943</v>
      </c>
      <c r="L816" s="4">
        <f t="shared" si="49"/>
        <v>4.9072060111274851E-3</v>
      </c>
    </row>
    <row r="817" spans="4:12" x14ac:dyDescent="0.25">
      <c r="D817" s="4">
        <v>81.40003999999999</v>
      </c>
      <c r="E817" s="4">
        <v>101.4922</v>
      </c>
      <c r="F817" s="4">
        <v>179.98759999999999</v>
      </c>
      <c r="G817" s="4">
        <v>2.0976062985654513</v>
      </c>
      <c r="H817" s="4">
        <v>8.9081513967581517E-5</v>
      </c>
      <c r="I817" s="4">
        <v>0.86022550092324179</v>
      </c>
      <c r="J817" s="4">
        <f t="shared" si="47"/>
        <v>147.66568026155232</v>
      </c>
      <c r="K817" s="20">
        <f t="shared" si="48"/>
        <v>2.1025151863374885</v>
      </c>
      <c r="L817" s="4">
        <f t="shared" si="49"/>
        <v>4.9088877720371293E-3</v>
      </c>
    </row>
    <row r="818" spans="4:12" x14ac:dyDescent="0.25">
      <c r="D818" s="4">
        <v>81.500040000000013</v>
      </c>
      <c r="E818" s="4">
        <v>101.59220000000001</v>
      </c>
      <c r="F818" s="4">
        <v>179.98759999999999</v>
      </c>
      <c r="G818" s="4">
        <v>2.0976376793185891</v>
      </c>
      <c r="H818" s="4">
        <v>8.8615895724937288E-5</v>
      </c>
      <c r="I818" s="4">
        <v>0.86075999000704728</v>
      </c>
      <c r="J818" s="4">
        <f t="shared" si="47"/>
        <v>147.87490439661045</v>
      </c>
      <c r="K818" s="20">
        <f t="shared" si="48"/>
        <v>2.1025584665148767</v>
      </c>
      <c r="L818" s="4">
        <f t="shared" si="49"/>
        <v>4.9207871962875238E-3</v>
      </c>
    </row>
    <row r="819" spans="4:12" x14ac:dyDescent="0.25">
      <c r="D819" s="4">
        <v>81.600040000000007</v>
      </c>
      <c r="E819" s="4">
        <v>101.6922</v>
      </c>
      <c r="F819" s="4">
        <v>179.98759999999999</v>
      </c>
      <c r="G819" s="4">
        <v>2.0976606918708902</v>
      </c>
      <c r="H819" s="4">
        <v>8.8151820871174233E-5</v>
      </c>
      <c r="I819" s="4">
        <v>0.86129168538139689</v>
      </c>
      <c r="J819" s="4">
        <f t="shared" si="47"/>
        <v>148.08331430185078</v>
      </c>
      <c r="K819" s="20">
        <f t="shared" si="48"/>
        <v>2.1026015040603583</v>
      </c>
      <c r="L819" s="4">
        <f t="shared" si="49"/>
        <v>4.940812189468069E-3</v>
      </c>
    </row>
    <row r="820" spans="4:12" x14ac:dyDescent="0.25">
      <c r="D820" s="4">
        <v>81.700040000000001</v>
      </c>
      <c r="E820" s="4">
        <v>101.79219999999999</v>
      </c>
      <c r="F820" s="4">
        <v>179.9889</v>
      </c>
      <c r="G820" s="4">
        <v>2.0977694784817689</v>
      </c>
      <c r="H820" s="4">
        <v>8.7697609229891359E-5</v>
      </c>
      <c r="I820" s="4">
        <v>0.86182059630662389</v>
      </c>
      <c r="J820" s="4">
        <f t="shared" si="47"/>
        <v>148.29090977780149</v>
      </c>
      <c r="K820" s="20">
        <f t="shared" si="48"/>
        <v>2.1026443048282557</v>
      </c>
      <c r="L820" s="4">
        <f t="shared" si="49"/>
        <v>4.874826346486838E-3</v>
      </c>
    </row>
    <row r="821" spans="4:12" x14ac:dyDescent="0.25">
      <c r="D821" s="4">
        <v>81.800039999999996</v>
      </c>
      <c r="E821" s="4">
        <v>101.8922</v>
      </c>
      <c r="F821" s="4">
        <v>179.9889</v>
      </c>
      <c r="G821" s="4">
        <v>2.0977903989838609</v>
      </c>
      <c r="H821" s="4">
        <v>8.723661640412474E-5</v>
      </c>
      <c r="I821" s="4">
        <v>0.86234678196200332</v>
      </c>
      <c r="J821" s="4">
        <f t="shared" si="47"/>
        <v>148.49771028338341</v>
      </c>
      <c r="K821" s="20">
        <f t="shared" si="48"/>
        <v>2.1026868612483312</v>
      </c>
      <c r="L821" s="4">
        <f t="shared" si="49"/>
        <v>4.8964622644702693E-3</v>
      </c>
    </row>
    <row r="822" spans="4:12" x14ac:dyDescent="0.25">
      <c r="D822" s="4">
        <v>81.90003999999999</v>
      </c>
      <c r="E822" s="4">
        <v>101.9922</v>
      </c>
      <c r="F822" s="4">
        <v>179.9889</v>
      </c>
      <c r="G822" s="4">
        <v>2.0978071353855348</v>
      </c>
      <c r="H822" s="4">
        <v>8.6777202577069282E-5</v>
      </c>
      <c r="I822" s="4">
        <v>0.86287020166042805</v>
      </c>
      <c r="J822" s="4">
        <f t="shared" si="47"/>
        <v>148.70369608036438</v>
      </c>
      <c r="K822" s="20">
        <f t="shared" si="48"/>
        <v>2.1027291746941486</v>
      </c>
      <c r="L822" s="4">
        <f t="shared" si="49"/>
        <v>4.9220393086137904E-3</v>
      </c>
    </row>
    <row r="823" spans="4:12" x14ac:dyDescent="0.25">
      <c r="D823" s="4">
        <v>82.000040000000013</v>
      </c>
      <c r="E823" s="4">
        <v>102.09220000000001</v>
      </c>
      <c r="F823" s="4">
        <v>179.9889</v>
      </c>
      <c r="G823" s="4">
        <v>2.097838516138673</v>
      </c>
      <c r="H823" s="4">
        <v>8.6319379360690442E-5</v>
      </c>
      <c r="I823" s="4">
        <v>0.86339086487589056</v>
      </c>
      <c r="J823" s="4">
        <f t="shared" si="47"/>
        <v>148.90886713220902</v>
      </c>
      <c r="K823" s="20">
        <f t="shared" si="48"/>
        <v>2.1027712449772955</v>
      </c>
      <c r="L823" s="4">
        <f t="shared" si="49"/>
        <v>4.9327288386225021E-3</v>
      </c>
    </row>
    <row r="824" spans="4:12" x14ac:dyDescent="0.25">
      <c r="D824" s="4">
        <v>82.100040000000007</v>
      </c>
      <c r="E824" s="4">
        <v>102.1922</v>
      </c>
      <c r="F824" s="4">
        <v>179.9889</v>
      </c>
      <c r="G824" s="4">
        <v>2.0978008592349071</v>
      </c>
      <c r="H824" s="4">
        <v>8.5863158232840311E-5</v>
      </c>
      <c r="I824" s="4">
        <v>0.86390878115205472</v>
      </c>
      <c r="J824" s="4">
        <f t="shared" si="47"/>
        <v>149.11322345665405</v>
      </c>
      <c r="K824" s="20">
        <f t="shared" si="48"/>
        <v>2.1028130718683991</v>
      </c>
      <c r="L824" s="4">
        <f t="shared" si="49"/>
        <v>5.0122126334919415E-3</v>
      </c>
    </row>
    <row r="825" spans="4:12" x14ac:dyDescent="0.25">
      <c r="D825" s="4">
        <v>82.200040000000001</v>
      </c>
      <c r="E825" s="4">
        <v>102.29219999999999</v>
      </c>
      <c r="F825" s="4">
        <v>179.9889</v>
      </c>
      <c r="G825" s="4">
        <v>2.0978364240884635</v>
      </c>
      <c r="H825" s="4">
        <v>8.5408550532476248E-5</v>
      </c>
      <c r="I825" s="4">
        <v>0.86442396010145173</v>
      </c>
      <c r="J825" s="4">
        <f t="shared" si="47"/>
        <v>149.31676512556044</v>
      </c>
      <c r="K825" s="20">
        <f t="shared" si="48"/>
        <v>2.1028546550951122</v>
      </c>
      <c r="L825" s="4">
        <f t="shared" si="49"/>
        <v>5.0182310066486657E-3</v>
      </c>
    </row>
    <row r="826" spans="4:12" x14ac:dyDescent="0.25">
      <c r="D826" s="4">
        <v>82.300039999999996</v>
      </c>
      <c r="E826" s="4">
        <v>102.3922</v>
      </c>
      <c r="F826" s="4">
        <v>179.9889</v>
      </c>
      <c r="G826" s="4">
        <v>2.0978950014943214</v>
      </c>
      <c r="H826" s="4">
        <v>8.4955567454957591E-5</v>
      </c>
      <c r="I826" s="4">
        <v>0.86493641140464661</v>
      </c>
      <c r="J826" s="4">
        <f t="shared" si="47"/>
        <v>149.51949226474818</v>
      </c>
      <c r="K826" s="20">
        <f t="shared" si="48"/>
        <v>2.1028959943400278</v>
      </c>
      <c r="L826" s="4">
        <f t="shared" si="49"/>
        <v>5.0009928457064312E-3</v>
      </c>
    </row>
    <row r="827" spans="4:12" x14ac:dyDescent="0.25">
      <c r="D827" s="4">
        <v>82.40003999999999</v>
      </c>
      <c r="E827" s="4">
        <v>102.4922</v>
      </c>
      <c r="F827" s="4">
        <v>179.9889</v>
      </c>
      <c r="G827" s="4">
        <v>2.0978908173939033</v>
      </c>
      <c r="H827" s="4">
        <v>8.4504220047431302E-5</v>
      </c>
      <c r="I827" s="4">
        <v>0.86544614480937632</v>
      </c>
      <c r="J827" s="4">
        <f t="shared" si="47"/>
        <v>149.72140505381392</v>
      </c>
      <c r="K827" s="20">
        <f t="shared" si="48"/>
        <v>2.102937089238528</v>
      </c>
      <c r="L827" s="4">
        <f t="shared" si="49"/>
        <v>5.0462718446246946E-3</v>
      </c>
    </row>
    <row r="828" spans="4:12" x14ac:dyDescent="0.25">
      <c r="D828" s="4">
        <v>82.500040000000013</v>
      </c>
      <c r="E828" s="4">
        <v>102.59220000000001</v>
      </c>
      <c r="F828" s="4">
        <v>179.9889</v>
      </c>
      <c r="G828" s="4">
        <v>2.0979033696951581</v>
      </c>
      <c r="H828" s="4">
        <v>8.4054519204302211E-5</v>
      </c>
      <c r="I828" s="4">
        <v>0.865953170129661</v>
      </c>
      <c r="J828" s="4">
        <f t="shared" si="47"/>
        <v>149.92250372593259</v>
      </c>
      <c r="K828" s="20">
        <f t="shared" si="48"/>
        <v>2.1029779393765624</v>
      </c>
      <c r="L828" s="4">
        <f t="shared" si="49"/>
        <v>5.0745696814042951E-3</v>
      </c>
    </row>
    <row r="829" spans="4:12" x14ac:dyDescent="0.25">
      <c r="D829" s="4">
        <v>82.600040000000007</v>
      </c>
      <c r="E829" s="4">
        <v>102.6922</v>
      </c>
      <c r="F829" s="4">
        <v>179.9889</v>
      </c>
      <c r="G829" s="4">
        <v>2.0979284742976687</v>
      </c>
      <c r="H829" s="4">
        <v>8.360647566280229E-5</v>
      </c>
      <c r="I829" s="4">
        <v>0.86645749724488674</v>
      </c>
      <c r="J829" s="4">
        <f t="shared" si="47"/>
        <v>150.12278856764098</v>
      </c>
      <c r="K829" s="20">
        <f t="shared" si="48"/>
        <v>2.1030185442883558</v>
      </c>
      <c r="L829" s="4">
        <f t="shared" si="49"/>
        <v>5.0900699906870628E-3</v>
      </c>
    </row>
    <row r="830" spans="4:12" x14ac:dyDescent="0.25">
      <c r="D830" s="4">
        <v>82.700040000000001</v>
      </c>
      <c r="E830" s="4">
        <v>102.79219999999999</v>
      </c>
      <c r="F830" s="4">
        <v>179.9889</v>
      </c>
      <c r="G830" s="4">
        <v>2.09789918559474</v>
      </c>
      <c r="H830" s="4">
        <v>8.3160099998651988E-5</v>
      </c>
      <c r="I830" s="4">
        <v>0.86695913609886355</v>
      </c>
      <c r="J830" s="4">
        <f t="shared" si="47"/>
        <v>150.32225991860628</v>
      </c>
      <c r="K830" s="20">
        <f t="shared" si="48"/>
        <v>2.1030589034540403</v>
      </c>
      <c r="L830" s="4">
        <f t="shared" si="49"/>
        <v>5.1597178593003612E-3</v>
      </c>
    </row>
    <row r="831" spans="4:12" x14ac:dyDescent="0.25">
      <c r="D831" s="4">
        <v>82.800039999999996</v>
      </c>
      <c r="E831" s="4">
        <v>102.8922</v>
      </c>
      <c r="F831" s="4">
        <v>179.9889</v>
      </c>
      <c r="G831" s="4">
        <v>2.0979180140466225</v>
      </c>
      <c r="H831" s="4">
        <v>8.2715402621826609E-5</v>
      </c>
      <c r="I831" s="4">
        <v>0.86745809669885554</v>
      </c>
      <c r="J831" s="4">
        <f t="shared" si="47"/>
        <v>150.5209181713773</v>
      </c>
      <c r="K831" s="20">
        <f t="shared" si="48"/>
        <v>2.1030990162972181</v>
      </c>
      <c r="L831" s="4">
        <f t="shared" si="49"/>
        <v>5.1810022505955899E-3</v>
      </c>
    </row>
    <row r="832" spans="4:12" x14ac:dyDescent="0.25">
      <c r="D832" s="4">
        <v>82.90003999999999</v>
      </c>
      <c r="E832" s="4">
        <v>102.9922</v>
      </c>
      <c r="F832" s="4">
        <v>179.9889</v>
      </c>
      <c r="G832" s="4">
        <v>2.0979452106993421</v>
      </c>
      <c r="H832" s="4">
        <v>8.2272393772426749E-5</v>
      </c>
      <c r="I832" s="4">
        <v>0.86795438911458644</v>
      </c>
      <c r="J832" s="4">
        <f t="shared" si="47"/>
        <v>150.71876377111977</v>
      </c>
      <c r="K832" s="20">
        <f t="shared" si="48"/>
        <v>2.1031388821824448</v>
      </c>
      <c r="L832" s="4">
        <f t="shared" si="49"/>
        <v>5.1936714831026798E-3</v>
      </c>
    </row>
    <row r="833" spans="4:12" x14ac:dyDescent="0.25">
      <c r="D833" s="4">
        <v>83.000040000000013</v>
      </c>
      <c r="E833" s="4">
        <v>103.09220000000001</v>
      </c>
      <c r="F833" s="4">
        <v>179.9889</v>
      </c>
      <c r="G833" s="4">
        <v>2.0979703153018527</v>
      </c>
      <c r="H833" s="4">
        <v>8.1831083516656166E-5</v>
      </c>
      <c r="I833" s="4">
        <v>0.86844802347722105</v>
      </c>
      <c r="J833" s="4">
        <f t="shared" si="47"/>
        <v>150.9157972153358</v>
      </c>
      <c r="K833" s="20">
        <f t="shared" si="48"/>
        <v>2.1031785004126391</v>
      </c>
      <c r="L833" s="4">
        <f t="shared" si="49"/>
        <v>5.2081851107863564E-3</v>
      </c>
    </row>
    <row r="834" spans="4:12" x14ac:dyDescent="0.25">
      <c r="D834" s="4">
        <v>83.100040000000007</v>
      </c>
      <c r="E834" s="4">
        <v>103.1922</v>
      </c>
      <c r="F834" s="4">
        <v>179.9889</v>
      </c>
      <c r="G834" s="4">
        <v>2.0980372609085474</v>
      </c>
      <c r="H834" s="4">
        <v>8.1391481742913905E-5</v>
      </c>
      <c r="I834" s="4">
        <v>0.86893900997832096</v>
      </c>
      <c r="J834" s="4">
        <f t="shared" si="47"/>
        <v>151.11201905356756</v>
      </c>
      <c r="K834" s="20">
        <f t="shared" si="48"/>
        <v>2.1032178702264126</v>
      </c>
      <c r="L834" s="4">
        <f t="shared" si="49"/>
        <v>5.1806093178652368E-3</v>
      </c>
    </row>
    <row r="835" spans="4:12" x14ac:dyDescent="0.25">
      <c r="D835" s="4">
        <v>83.200040000000001</v>
      </c>
      <c r="E835" s="4">
        <v>103.29219999999999</v>
      </c>
      <c r="F835" s="4">
        <v>179.9889</v>
      </c>
      <c r="G835" s="4">
        <v>2.0980519052600117</v>
      </c>
      <c r="H835" s="4">
        <v>8.0953598157998348E-5</v>
      </c>
      <c r="I835" s="4">
        <v>0.86942735886877842</v>
      </c>
      <c r="J835" s="4">
        <f t="shared" si="47"/>
        <v>151.30742988708536</v>
      </c>
      <c r="K835" s="20">
        <f t="shared" si="48"/>
        <v>2.103256990795324</v>
      </c>
      <c r="L835" s="4">
        <f t="shared" si="49"/>
        <v>5.2050855353122927E-3</v>
      </c>
    </row>
    <row r="836" spans="4:12" x14ac:dyDescent="0.25">
      <c r="D836" s="4">
        <v>83.300039999999996</v>
      </c>
      <c r="E836" s="4">
        <v>103.3922</v>
      </c>
      <c r="F836" s="4">
        <v>179.9889</v>
      </c>
      <c r="G836" s="4">
        <v>2.0980288927077106</v>
      </c>
      <c r="H836" s="4">
        <v>8.0517442283432495E-5</v>
      </c>
      <c r="I836" s="4">
        <v>0.86991308045772642</v>
      </c>
      <c r="J836" s="4">
        <f t="shared" ref="J836:J899" si="50">$B$2+($B$3-$B$2)*$B$4*I836/(1-(1-$B$4)*I836)</f>
        <v>151.50203036856044</v>
      </c>
      <c r="K836" s="20">
        <f t="shared" ref="K836:K899" si="51">$B$19+$B$20*I836+$B$21*F836+($B$22+$B$23*F836-$B$19-$B$20*I836-$B$21*F836)/(1+EXP($B$24*(F836-J836-$B$25-$B$26*F836)))</f>
        <v>2.1032958612210471</v>
      </c>
      <c r="L836" s="4">
        <f t="shared" si="49"/>
        <v>5.2669685133364119E-3</v>
      </c>
    </row>
    <row r="837" spans="4:12" x14ac:dyDescent="0.25">
      <c r="D837" s="4">
        <v>83.40003999999999</v>
      </c>
      <c r="E837" s="4">
        <v>103.4922</v>
      </c>
      <c r="F837" s="4">
        <v>179.9889</v>
      </c>
      <c r="G837" s="4">
        <v>2.098062365511058</v>
      </c>
      <c r="H837" s="4">
        <v>8.0083023451907624E-5</v>
      </c>
      <c r="I837" s="4">
        <v>0.87039618511142702</v>
      </c>
      <c r="J837" s="4">
        <f t="shared" si="50"/>
        <v>151.69582120172291</v>
      </c>
      <c r="K837" s="20">
        <f t="shared" si="51"/>
        <v>2.1033344805324634</v>
      </c>
      <c r="L837" s="4">
        <f t="shared" si="49"/>
        <v>5.2721150214054546E-3</v>
      </c>
    </row>
    <row r="838" spans="4:12" x14ac:dyDescent="0.25">
      <c r="D838" s="4">
        <v>83.500040000000013</v>
      </c>
      <c r="E838" s="4">
        <v>103.59220000000001</v>
      </c>
      <c r="F838" s="4">
        <v>179.9889</v>
      </c>
      <c r="G838" s="4">
        <v>2.0981230349671245</v>
      </c>
      <c r="H838" s="4">
        <v>7.9650350803851948E-5</v>
      </c>
      <c r="I838" s="4">
        <v>0.87087668325213852</v>
      </c>
      <c r="J838" s="4">
        <f t="shared" si="50"/>
        <v>151.88880314100444</v>
      </c>
      <c r="K838" s="20">
        <f t="shared" si="51"/>
        <v>2.1033728476826701</v>
      </c>
      <c r="L838" s="4">
        <f t="shared" si="49"/>
        <v>5.2498127155455876E-3</v>
      </c>
    </row>
    <row r="839" spans="4:12" x14ac:dyDescent="0.25">
      <c r="D839" s="4">
        <v>83.600040000000007</v>
      </c>
      <c r="E839" s="4">
        <v>103.6922</v>
      </c>
      <c r="F839" s="4">
        <v>179.9888</v>
      </c>
      <c r="G839" s="4">
        <v>2.098185796473401</v>
      </c>
      <c r="H839" s="4">
        <v>7.9218790479931132E-5</v>
      </c>
      <c r="I839" s="4">
        <v>0.87135458535696164</v>
      </c>
      <c r="J839" s="4">
        <f t="shared" si="50"/>
        <v>152.08097699116715</v>
      </c>
      <c r="K839" s="20">
        <f t="shared" si="51"/>
        <v>2.1034109601372943</v>
      </c>
      <c r="L839" s="4">
        <f t="shared" si="49"/>
        <v>5.2251636638933618E-3</v>
      </c>
    </row>
    <row r="840" spans="4:12" x14ac:dyDescent="0.25">
      <c r="D840" s="4">
        <v>83.700040000000001</v>
      </c>
      <c r="E840" s="4">
        <v>103.79219999999999</v>
      </c>
      <c r="F840" s="4">
        <v>179.98570000000001</v>
      </c>
      <c r="G840" s="4">
        <v>2.0983782650926477</v>
      </c>
      <c r="H840" s="4">
        <v>7.8769707833116316E-5</v>
      </c>
      <c r="I840" s="4">
        <v>0.87182989809984124</v>
      </c>
      <c r="J840" s="4">
        <f t="shared" si="50"/>
        <v>152.27234205318459</v>
      </c>
      <c r="K840" s="20">
        <f t="shared" si="51"/>
        <v>2.1034487728193918</v>
      </c>
      <c r="L840" s="4">
        <f t="shared" si="49"/>
        <v>5.0705077267441112E-3</v>
      </c>
    </row>
    <row r="841" spans="4:12" x14ac:dyDescent="0.25">
      <c r="D841" s="4">
        <v>83.800039999999996</v>
      </c>
      <c r="E841" s="4">
        <v>103.8922</v>
      </c>
      <c r="F841" s="4">
        <v>179.98570000000001</v>
      </c>
      <c r="G841" s="4">
        <v>2.0984305663478779</v>
      </c>
      <c r="H841" s="4">
        <v>7.8342434365285659E-5</v>
      </c>
      <c r="I841" s="4">
        <v>0.87230251634683997</v>
      </c>
      <c r="J841" s="4">
        <f t="shared" si="50"/>
        <v>152.46285255240281</v>
      </c>
      <c r="K841" s="20">
        <f t="shared" si="51"/>
        <v>2.1034863638022241</v>
      </c>
      <c r="L841" s="4">
        <f t="shared" si="49"/>
        <v>5.0557974543461448E-3</v>
      </c>
    </row>
    <row r="842" spans="4:12" x14ac:dyDescent="0.25">
      <c r="D842" s="4">
        <v>83.90003999999999</v>
      </c>
      <c r="E842" s="4">
        <v>103.9922</v>
      </c>
      <c r="F842" s="4">
        <v>179.98570000000001</v>
      </c>
      <c r="G842" s="4">
        <v>2.0984598550508071</v>
      </c>
      <c r="H842" s="4">
        <v>7.791694163476798E-5</v>
      </c>
      <c r="I842" s="4">
        <v>0.87277257095303162</v>
      </c>
      <c r="J842" s="4">
        <f t="shared" si="50"/>
        <v>152.65255781632283</v>
      </c>
      <c r="K842" s="20">
        <f t="shared" si="51"/>
        <v>2.1035236975459144</v>
      </c>
      <c r="L842" s="4">
        <f t="shared" si="49"/>
        <v>5.0638424951072736E-3</v>
      </c>
    </row>
    <row r="843" spans="4:12" x14ac:dyDescent="0.25">
      <c r="D843" s="4">
        <v>84.000040000000013</v>
      </c>
      <c r="E843" s="4">
        <v>104.09220000000001</v>
      </c>
      <c r="F843" s="4">
        <v>179.98570000000001</v>
      </c>
      <c r="G843" s="4">
        <v>2.09845148684997</v>
      </c>
      <c r="H843" s="4">
        <v>7.7493237769928676E-5</v>
      </c>
      <c r="I843" s="4">
        <v>0.87324007260284031</v>
      </c>
      <c r="J843" s="4">
        <f t="shared" si="50"/>
        <v>152.84145884857222</v>
      </c>
      <c r="K843" s="20">
        <f t="shared" si="51"/>
        <v>2.1035607725716243</v>
      </c>
      <c r="L843" s="4">
        <f t="shared" si="49"/>
        <v>5.1092857216543663E-3</v>
      </c>
    </row>
    <row r="844" spans="4:12" x14ac:dyDescent="0.25">
      <c r="D844" s="4">
        <v>84.100040000000007</v>
      </c>
      <c r="E844" s="4">
        <v>104.1922</v>
      </c>
      <c r="F844" s="4">
        <v>179.98570000000001</v>
      </c>
      <c r="G844" s="4">
        <v>2.0984598550508071</v>
      </c>
      <c r="H844" s="4">
        <v>7.7071330688843111E-5</v>
      </c>
      <c r="I844" s="4">
        <v>0.87370503202945982</v>
      </c>
      <c r="J844" s="4">
        <f t="shared" si="50"/>
        <v>153.02955670102827</v>
      </c>
      <c r="K844" s="20">
        <f t="shared" si="51"/>
        <v>2.1035975873047978</v>
      </c>
      <c r="L844" s="4">
        <f t="shared" si="49"/>
        <v>5.1377322539907233E-3</v>
      </c>
    </row>
    <row r="845" spans="4:12" x14ac:dyDescent="0.25">
      <c r="D845" s="4">
        <v>84.200040000000001</v>
      </c>
      <c r="E845" s="4">
        <v>104.29219999999999</v>
      </c>
      <c r="F845" s="4">
        <v>179.98570000000001</v>
      </c>
      <c r="G845" s="4">
        <v>2.0984431186491332</v>
      </c>
      <c r="H845" s="4">
        <v>7.6651228096788197E-5</v>
      </c>
      <c r="I845" s="4">
        <v>0.8741674600135928</v>
      </c>
      <c r="J845" s="4">
        <f t="shared" si="50"/>
        <v>153.21685247336541</v>
      </c>
      <c r="K845" s="20">
        <f t="shared" si="51"/>
        <v>2.1036341400715544</v>
      </c>
      <c r="L845" s="4">
        <f t="shared" si="49"/>
        <v>5.191021422421116E-3</v>
      </c>
    </row>
    <row r="846" spans="4:12" x14ac:dyDescent="0.25">
      <c r="D846" s="4">
        <v>84.300039999999996</v>
      </c>
      <c r="E846" s="4">
        <v>104.3922</v>
      </c>
      <c r="F846" s="4">
        <v>179.98570000000001</v>
      </c>
      <c r="G846" s="4">
        <v>2.0984473027495514</v>
      </c>
      <c r="H846" s="4">
        <v>7.6232937483876686E-5</v>
      </c>
      <c r="I846" s="4">
        <v>0.87462736738217361</v>
      </c>
      <c r="J846" s="4">
        <f t="shared" si="50"/>
        <v>153.40334731259031</v>
      </c>
      <c r="K846" s="20">
        <f t="shared" si="51"/>
        <v>2.1036704290949926</v>
      </c>
      <c r="L846" s="4">
        <f t="shared" ref="L846:L909" si="52">ABS(G846-K846)</f>
        <v>5.223126345441198E-3</v>
      </c>
    </row>
    <row r="847" spans="4:12" x14ac:dyDescent="0.25">
      <c r="D847" s="4">
        <v>84.40003999999999</v>
      </c>
      <c r="E847" s="4">
        <v>104.4922</v>
      </c>
      <c r="F847" s="4">
        <v>179.98570000000001</v>
      </c>
      <c r="G847" s="4">
        <v>2.0985184324566646</v>
      </c>
      <c r="H847" s="4">
        <v>7.5816466122826569E-5</v>
      </c>
      <c r="I847" s="4">
        <v>0.87508476500707688</v>
      </c>
      <c r="J847" s="4">
        <f t="shared" si="50"/>
        <v>153.58904241256434</v>
      </c>
      <c r="K847" s="20">
        <f t="shared" si="51"/>
        <v>2.1037064524913984</v>
      </c>
      <c r="L847" s="4">
        <f t="shared" si="52"/>
        <v>5.1880200347338423E-3</v>
      </c>
    </row>
    <row r="848" spans="4:12" x14ac:dyDescent="0.25">
      <c r="D848" s="4">
        <v>84.500040000000013</v>
      </c>
      <c r="E848" s="4">
        <v>104.59220000000001</v>
      </c>
      <c r="F848" s="4">
        <v>179.98570000000001</v>
      </c>
      <c r="G848" s="4">
        <v>2.0986083906156603</v>
      </c>
      <c r="H848" s="4">
        <v>7.5401821066871751E-5</v>
      </c>
      <c r="I848" s="4">
        <v>0.87553966380381387</v>
      </c>
      <c r="J848" s="4">
        <f t="shared" si="50"/>
        <v>153.77393901351539</v>
      </c>
      <c r="K848" s="20">
        <f t="shared" si="51"/>
        <v>2.1037422082663668</v>
      </c>
      <c r="L848" s="4">
        <f t="shared" si="52"/>
        <v>5.1338176507065292E-3</v>
      </c>
    </row>
    <row r="849" spans="4:12" x14ac:dyDescent="0.25">
      <c r="D849" s="4">
        <v>84.600040000000007</v>
      </c>
      <c r="E849" s="4">
        <v>104.6922</v>
      </c>
      <c r="F849" s="4">
        <v>179.98570000000001</v>
      </c>
      <c r="G849" s="4">
        <v>2.0987088090257022</v>
      </c>
      <c r="H849" s="4">
        <v>7.4989009147811506E-5</v>
      </c>
      <c r="I849" s="4">
        <v>0.87599207473021512</v>
      </c>
      <c r="J849" s="4">
        <f t="shared" si="50"/>
        <v>153.95803840153766</v>
      </c>
      <c r="K849" s="20">
        <f t="shared" si="51"/>
        <v>2.1037776943108226</v>
      </c>
      <c r="L849" s="4">
        <f t="shared" si="52"/>
        <v>5.0688852851203947E-3</v>
      </c>
    </row>
    <row r="850" spans="4:12" x14ac:dyDescent="0.25">
      <c r="D850" s="4">
        <v>84.700040000000001</v>
      </c>
      <c r="E850" s="4">
        <v>104.79219999999999</v>
      </c>
      <c r="F850" s="4">
        <v>179.98570000000001</v>
      </c>
      <c r="G850" s="4">
        <v>2.0988719889420202</v>
      </c>
      <c r="H850" s="4">
        <v>7.4578036974201305E-5</v>
      </c>
      <c r="I850" s="4">
        <v>0.87644200878510192</v>
      </c>
      <c r="J850" s="4">
        <f t="shared" si="50"/>
        <v>154.14134190808088</v>
      </c>
      <c r="K850" s="20">
        <f t="shared" si="51"/>
        <v>2.1038129083969528</v>
      </c>
      <c r="L850" s="4">
        <f t="shared" si="52"/>
        <v>4.9409194549325797E-3</v>
      </c>
    </row>
    <row r="851" spans="4:12" x14ac:dyDescent="0.25">
      <c r="D851" s="4">
        <v>84.800039999999996</v>
      </c>
      <c r="E851" s="4">
        <v>104.8922</v>
      </c>
      <c r="F851" s="4">
        <v>179.98570000000001</v>
      </c>
      <c r="G851" s="4">
        <v>2.0990435370591749</v>
      </c>
      <c r="H851" s="4">
        <v>7.4168910929682392E-5</v>
      </c>
      <c r="I851" s="4">
        <v>0.87688947700694719</v>
      </c>
      <c r="J851" s="4">
        <f t="shared" si="50"/>
        <v>154.32385090942907</v>
      </c>
      <c r="K851" s="20">
        <f t="shared" si="51"/>
        <v>2.1038478481740395</v>
      </c>
      <c r="L851" s="4">
        <f t="shared" si="52"/>
        <v>4.8043111148645679E-3</v>
      </c>
    </row>
    <row r="852" spans="4:12" x14ac:dyDescent="0.25">
      <c r="D852" s="4">
        <v>84.90003999999999</v>
      </c>
      <c r="E852" s="4">
        <v>104.9922</v>
      </c>
      <c r="F852" s="4">
        <v>179.98570000000001</v>
      </c>
      <c r="G852" s="4">
        <v>2.0992004408248652</v>
      </c>
      <c r="H852" s="4">
        <v>7.3761637171455179E-5</v>
      </c>
      <c r="I852" s="4">
        <v>0.87733449047252521</v>
      </c>
      <c r="J852" s="4">
        <f t="shared" si="50"/>
        <v>154.50556682616872</v>
      </c>
      <c r="K852" s="20">
        <f t="shared" si="51"/>
        <v>2.1038825111642003</v>
      </c>
      <c r="L852" s="4">
        <f t="shared" si="52"/>
        <v>4.6820703393350982E-3</v>
      </c>
    </row>
    <row r="853" spans="4:12" x14ac:dyDescent="0.25">
      <c r="D853" s="4">
        <v>85.000040000000013</v>
      </c>
      <c r="E853" s="4">
        <v>105.09220000000001</v>
      </c>
      <c r="F853" s="4">
        <v>179.98570000000001</v>
      </c>
      <c r="G853" s="4">
        <v>2.099317595636581</v>
      </c>
      <c r="H853" s="4">
        <v>7.3356221628888914E-5</v>
      </c>
      <c r="I853" s="4">
        <v>0.87777706029555402</v>
      </c>
      <c r="J853" s="4">
        <f t="shared" si="50"/>
        <v>154.68649112264768</v>
      </c>
      <c r="K853" s="20">
        <f t="shared" si="51"/>
        <v>2.1039168947580307</v>
      </c>
      <c r="L853" s="4">
        <f t="shared" si="52"/>
        <v>4.5992991214496293E-3</v>
      </c>
    </row>
    <row r="854" spans="4:12" x14ac:dyDescent="0.25">
      <c r="D854" s="4">
        <v>85.100040000000007</v>
      </c>
      <c r="E854" s="4">
        <v>105.1922</v>
      </c>
      <c r="F854" s="4">
        <v>179.98570000000001</v>
      </c>
      <c r="G854" s="4">
        <v>2.0994012776449491</v>
      </c>
      <c r="H854" s="4">
        <v>7.2952670002274488E-5</v>
      </c>
      <c r="I854" s="4">
        <v>0.87821719762532735</v>
      </c>
      <c r="J854" s="4">
        <f t="shared" si="50"/>
        <v>154.86662530642423</v>
      </c>
      <c r="K854" s="20">
        <f t="shared" si="51"/>
        <v>2.1039509962101484</v>
      </c>
      <c r="L854" s="4">
        <f t="shared" si="52"/>
        <v>4.5497185651992567E-3</v>
      </c>
    </row>
    <row r="855" spans="4:12" x14ac:dyDescent="0.25">
      <c r="D855" s="4">
        <v>85.200040000000001</v>
      </c>
      <c r="E855" s="4">
        <v>105.29219999999999</v>
      </c>
      <c r="F855" s="4">
        <v>179.98570000000001</v>
      </c>
      <c r="G855" s="4">
        <v>2.0995058801554092</v>
      </c>
      <c r="H855" s="4">
        <v>7.2550987761716036E-5</v>
      </c>
      <c r="I855" s="4">
        <v>0.87865491364534098</v>
      </c>
      <c r="J855" s="4">
        <f t="shared" si="50"/>
        <v>155.0459709277074</v>
      </c>
      <c r="K855" s="20">
        <f t="shared" si="51"/>
        <v>2.1039848126346445</v>
      </c>
      <c r="L855" s="4">
        <f t="shared" si="52"/>
        <v>4.4789324792353646E-3</v>
      </c>
    </row>
    <row r="856" spans="4:12" x14ac:dyDescent="0.25">
      <c r="D856" s="4">
        <v>85.300039999999996</v>
      </c>
      <c r="E856" s="4">
        <v>105.3922</v>
      </c>
      <c r="F856" s="4">
        <v>179.98570000000001</v>
      </c>
      <c r="G856" s="4">
        <v>2.0995477211595932</v>
      </c>
      <c r="H856" s="4">
        <v>7.2151180146160854E-5</v>
      </c>
      <c r="I856" s="4">
        <v>0.87909021957191136</v>
      </c>
      <c r="J856" s="4">
        <f t="shared" si="50"/>
        <v>155.22452957878866</v>
      </c>
      <c r="K856" s="20">
        <f t="shared" si="51"/>
        <v>2.1040183410004296</v>
      </c>
      <c r="L856" s="4">
        <f t="shared" si="52"/>
        <v>4.4706198408364095E-3</v>
      </c>
    </row>
    <row r="857" spans="4:12" x14ac:dyDescent="0.25">
      <c r="D857" s="4">
        <v>85.40003999999999</v>
      </c>
      <c r="E857" s="4">
        <v>105.4922</v>
      </c>
      <c r="F857" s="4">
        <v>179.98570000000001</v>
      </c>
      <c r="G857" s="4">
        <v>2.0995435370591751</v>
      </c>
      <c r="H857" s="4">
        <v>7.1753252162567806E-5</v>
      </c>
      <c r="I857" s="4">
        <v>0.87952312665278831</v>
      </c>
      <c r="J857" s="4">
        <f t="shared" si="50"/>
        <v>155.40230289346488</v>
      </c>
      <c r="K857" s="20">
        <f t="shared" si="51"/>
        <v>2.1040515781264899</v>
      </c>
      <c r="L857" s="4">
        <f t="shared" si="52"/>
        <v>4.5080410673148386E-3</v>
      </c>
    </row>
    <row r="858" spans="4:12" x14ac:dyDescent="0.25">
      <c r="D858" s="4">
        <v>85.500040000000013</v>
      </c>
      <c r="E858" s="4">
        <v>105.59220000000001</v>
      </c>
      <c r="F858" s="4">
        <v>179.98570000000001</v>
      </c>
      <c r="G858" s="4">
        <v>2.0995079722056182</v>
      </c>
      <c r="H858" s="4">
        <v>7.13572085852138E-5</v>
      </c>
      <c r="I858" s="4">
        <v>0.87995364616576377</v>
      </c>
      <c r="J858" s="4">
        <f t="shared" si="50"/>
        <v>155.57929254645421</v>
      </c>
      <c r="K858" s="20">
        <f t="shared" si="51"/>
        <v>2.1040845206770387</v>
      </c>
      <c r="L858" s="4">
        <f t="shared" si="52"/>
        <v>4.5765484714204163E-3</v>
      </c>
    </row>
    <row r="859" spans="4:12" x14ac:dyDescent="0.25">
      <c r="D859" s="4">
        <v>85.600040000000007</v>
      </c>
      <c r="E859" s="4">
        <v>105.6922</v>
      </c>
      <c r="F859" s="4">
        <v>179.98570000000001</v>
      </c>
      <c r="G859" s="4">
        <v>2.0994431186491331</v>
      </c>
      <c r="H859" s="4">
        <v>7.0963053955135205E-5</v>
      </c>
      <c r="I859" s="4">
        <v>0.88038178941727507</v>
      </c>
      <c r="J859" s="4">
        <f t="shared" si="50"/>
        <v>155.7555002528037</v>
      </c>
      <c r="K859" s="20">
        <f t="shared" si="51"/>
        <v>2.1041171651565702</v>
      </c>
      <c r="L859" s="4">
        <f t="shared" si="52"/>
        <v>4.6740465074370796E-3</v>
      </c>
    </row>
    <row r="860" spans="4:12" x14ac:dyDescent="0.25">
      <c r="D860" s="4">
        <v>85.700040000000001</v>
      </c>
      <c r="E860" s="4">
        <v>105.79219999999999</v>
      </c>
      <c r="F860" s="4">
        <v>179.9853</v>
      </c>
      <c r="G860" s="4">
        <v>2.0989996040047818</v>
      </c>
      <c r="H860" s="4">
        <v>7.0568218477633533E-5</v>
      </c>
      <c r="I860" s="4">
        <v>0.88080756774100588</v>
      </c>
      <c r="J860" s="4">
        <f t="shared" si="50"/>
        <v>155.93092776729046</v>
      </c>
      <c r="K860" s="20">
        <f t="shared" si="51"/>
        <v>2.104149490135419</v>
      </c>
      <c r="L860" s="4">
        <f t="shared" si="52"/>
        <v>5.1498861306371602E-3</v>
      </c>
    </row>
    <row r="861" spans="4:12" x14ac:dyDescent="0.25">
      <c r="D861" s="4">
        <v>85.800039999999996</v>
      </c>
      <c r="E861" s="4">
        <v>105.8922</v>
      </c>
      <c r="F861" s="4">
        <v>179.9853</v>
      </c>
      <c r="G861" s="4">
        <v>2.0988950014943213</v>
      </c>
      <c r="H861" s="4">
        <v>7.0177869055176268E-5</v>
      </c>
      <c r="I861" s="4">
        <v>0.8812309770518717</v>
      </c>
      <c r="J861" s="4">
        <f t="shared" si="50"/>
        <v>156.105570509926</v>
      </c>
      <c r="K861" s="20">
        <f t="shared" si="51"/>
        <v>2.1041815252085776</v>
      </c>
      <c r="L861" s="4">
        <f t="shared" si="52"/>
        <v>5.2865237142563082E-3</v>
      </c>
    </row>
    <row r="862" spans="4:12" x14ac:dyDescent="0.25">
      <c r="D862" s="4">
        <v>85.90003999999999</v>
      </c>
      <c r="E862" s="4">
        <v>105.9922</v>
      </c>
      <c r="F862" s="4">
        <v>179.9853</v>
      </c>
      <c r="G862" s="4">
        <v>2.098800859234907</v>
      </c>
      <c r="H862" s="4">
        <v>6.978942078777903E-5</v>
      </c>
      <c r="I862" s="4">
        <v>0.88165204426620269</v>
      </c>
      <c r="J862" s="4">
        <f t="shared" si="50"/>
        <v>156.27943670939203</v>
      </c>
      <c r="K862" s="20">
        <f t="shared" si="51"/>
        <v>2.1042132506855524</v>
      </c>
      <c r="L862" s="4">
        <f t="shared" si="52"/>
        <v>5.4123914506454263E-3</v>
      </c>
    </row>
    <row r="863" spans="4:12" x14ac:dyDescent="0.25">
      <c r="D863" s="4">
        <v>86.000040000000013</v>
      </c>
      <c r="E863" s="4">
        <v>106.09220000000001</v>
      </c>
      <c r="F863" s="4">
        <v>179.9853</v>
      </c>
      <c r="G863" s="4">
        <v>2.0987276374775852</v>
      </c>
      <c r="H863" s="4">
        <v>6.9402877279721602E-5</v>
      </c>
      <c r="I863" s="4">
        <v>0.88207078079092938</v>
      </c>
      <c r="J863" s="4">
        <f t="shared" si="50"/>
        <v>156.45252823616477</v>
      </c>
      <c r="K863" s="20">
        <f t="shared" si="51"/>
        <v>2.1042446623791942</v>
      </c>
      <c r="L863" s="4">
        <f t="shared" si="52"/>
        <v>5.5170249016089912E-3</v>
      </c>
    </row>
    <row r="864" spans="4:12" x14ac:dyDescent="0.25">
      <c r="D864" s="4">
        <v>86.100040000000007</v>
      </c>
      <c r="E864" s="4">
        <v>106.1922</v>
      </c>
      <c r="F864" s="4">
        <v>179.9853</v>
      </c>
      <c r="G864" s="4">
        <v>2.0986837044231916</v>
      </c>
      <c r="H864" s="4">
        <v>6.9018241901240584E-5</v>
      </c>
      <c r="I864" s="4">
        <v>0.88248719805460774</v>
      </c>
      <c r="J864" s="4">
        <f t="shared" si="50"/>
        <v>156.62484699798753</v>
      </c>
      <c r="K864" s="20">
        <f t="shared" si="51"/>
        <v>2.1042757559163801</v>
      </c>
      <c r="L864" s="4">
        <f t="shared" si="52"/>
        <v>5.5920514931884213E-3</v>
      </c>
    </row>
    <row r="865" spans="4:12" x14ac:dyDescent="0.25">
      <c r="D865" s="4">
        <v>86.200040000000001</v>
      </c>
      <c r="E865" s="4">
        <v>106.29219999999999</v>
      </c>
      <c r="F865" s="4">
        <v>179.9853</v>
      </c>
      <c r="G865" s="4">
        <v>2.0986167588164975</v>
      </c>
      <c r="H865" s="4">
        <v>6.8635517788760404E-5</v>
      </c>
      <c r="I865" s="4">
        <v>0.88290130750601514</v>
      </c>
      <c r="J865" s="4">
        <f t="shared" si="50"/>
        <v>156.79639493924216</v>
      </c>
      <c r="K865" s="20">
        <f t="shared" si="51"/>
        <v>2.1043065267324765</v>
      </c>
      <c r="L865" s="4">
        <f t="shared" si="52"/>
        <v>5.6897679159790826E-3</v>
      </c>
    </row>
    <row r="866" spans="4:12" x14ac:dyDescent="0.25">
      <c r="D866" s="4">
        <v>86.300039999999996</v>
      </c>
      <c r="E866" s="4">
        <v>106.3922</v>
      </c>
      <c r="F866" s="4">
        <v>179.9853</v>
      </c>
      <c r="G866" s="4">
        <v>2.098472407352062</v>
      </c>
      <c r="H866" s="4">
        <v>6.8254707845244523E-5</v>
      </c>
      <c r="I866" s="4">
        <v>0.88331312061274769</v>
      </c>
      <c r="J866" s="4">
        <f t="shared" si="50"/>
        <v>156.96717404031583</v>
      </c>
      <c r="K866" s="20">
        <f t="shared" si="51"/>
        <v>2.1043369700656931</v>
      </c>
      <c r="L866" s="4">
        <f t="shared" si="52"/>
        <v>5.8645627136311163E-3</v>
      </c>
    </row>
    <row r="867" spans="4:12" x14ac:dyDescent="0.25">
      <c r="D867" s="4">
        <v>86.40003999999999</v>
      </c>
      <c r="E867" s="4">
        <v>106.4922</v>
      </c>
      <c r="F867" s="4">
        <v>179.9853</v>
      </c>
      <c r="G867" s="4">
        <v>2.0982736625821876</v>
      </c>
      <c r="H867" s="4">
        <v>6.7875814740673944E-5</v>
      </c>
      <c r="I867" s="4">
        <v>0.8837226488598191</v>
      </c>
      <c r="J867" s="4">
        <f t="shared" si="50"/>
        <v>157.13718631696275</v>
      </c>
      <c r="K867" s="20">
        <f t="shared" si="51"/>
        <v>2.1043670809513522</v>
      </c>
      <c r="L867" s="4">
        <f t="shared" si="52"/>
        <v>6.0934183691645494E-3</v>
      </c>
    </row>
    <row r="868" spans="4:12" x14ac:dyDescent="0.25">
      <c r="D868" s="4">
        <v>86.500040000000013</v>
      </c>
      <c r="E868" s="4">
        <v>106.59220000000001</v>
      </c>
      <c r="F868" s="4">
        <v>179.9853</v>
      </c>
      <c r="G868" s="4">
        <v>2.0980895621637776</v>
      </c>
      <c r="H868" s="4">
        <v>6.7498840912643199E-5</v>
      </c>
      <c r="I868" s="4">
        <v>0.88412990374826317</v>
      </c>
      <c r="J868" s="4">
        <f t="shared" si="50"/>
        <v>157.30643381966314</v>
      </c>
      <c r="K868" s="20">
        <f t="shared" si="51"/>
        <v>2.1043968542160454</v>
      </c>
      <c r="L868" s="4">
        <f t="shared" si="52"/>
        <v>6.3072920522677656E-3</v>
      </c>
    </row>
    <row r="869" spans="4:12" x14ac:dyDescent="0.25">
      <c r="D869" s="4">
        <v>86.600040000000007</v>
      </c>
      <c r="E869" s="4">
        <v>106.6922</v>
      </c>
      <c r="F869" s="4">
        <v>179.9853</v>
      </c>
      <c r="G869" s="4">
        <v>2.09789918559474</v>
      </c>
      <c r="H869" s="4">
        <v>6.7123788567075856E-5</v>
      </c>
      <c r="I869" s="4">
        <v>0.88453489679373898</v>
      </c>
      <c r="J869" s="4">
        <f t="shared" si="50"/>
        <v>157.47491863297722</v>
      </c>
      <c r="K869" s="20">
        <f t="shared" si="51"/>
        <v>2.1044262844717001</v>
      </c>
      <c r="L869" s="4">
        <f t="shared" si="52"/>
        <v>6.5270988769601246E-3</v>
      </c>
    </row>
    <row r="870" spans="4:12" x14ac:dyDescent="0.25">
      <c r="D870" s="4">
        <v>86.700040000000001</v>
      </c>
      <c r="E870" s="4">
        <v>106.79219999999999</v>
      </c>
      <c r="F870" s="4">
        <v>179.9853</v>
      </c>
      <c r="G870" s="4">
        <v>2.0976502316198444</v>
      </c>
      <c r="H870" s="4">
        <v>6.6750659679055532E-5</v>
      </c>
      <c r="I870" s="4">
        <v>0.88493763952514137</v>
      </c>
      <c r="J870" s="4">
        <f t="shared" si="50"/>
        <v>157.64264287489732</v>
      </c>
      <c r="K870" s="20">
        <f t="shared" si="51"/>
        <v>2.1044553661095535</v>
      </c>
      <c r="L870" s="4">
        <f t="shared" si="52"/>
        <v>6.8051344897090971E-3</v>
      </c>
    </row>
    <row r="871" spans="4:12" x14ac:dyDescent="0.25">
      <c r="D871" s="4">
        <v>86.800039999999996</v>
      </c>
      <c r="E871" s="4">
        <v>106.8922</v>
      </c>
      <c r="F871" s="4">
        <v>179.9853</v>
      </c>
      <c r="G871" s="4">
        <v>2.0973761730424387</v>
      </c>
      <c r="H871" s="4">
        <v>6.6379455993771045E-5</v>
      </c>
      <c r="I871" s="4">
        <v>0.88533814348321571</v>
      </c>
      <c r="J871" s="4">
        <f t="shared" si="50"/>
        <v>157.80960869619599</v>
      </c>
      <c r="K871" s="20">
        <f t="shared" si="51"/>
        <v>2.1044840932940181</v>
      </c>
      <c r="L871" s="4">
        <f t="shared" si="52"/>
        <v>7.1079202515793583E-3</v>
      </c>
    </row>
    <row r="872" spans="4:12" x14ac:dyDescent="0.25">
      <c r="D872" s="4">
        <v>86.90003999999999</v>
      </c>
      <c r="E872" s="4">
        <v>106.9922</v>
      </c>
      <c r="F872" s="4">
        <v>179.9853</v>
      </c>
      <c r="G872" s="4">
        <v>2.0971209429169155</v>
      </c>
      <c r="H872" s="4">
        <v>6.6010179027570749E-5</v>
      </c>
      <c r="I872" s="4">
        <v>0.88573642021917831</v>
      </c>
      <c r="J872" s="4">
        <f t="shared" si="50"/>
        <v>157.97581827977254</v>
      </c>
      <c r="K872" s="20">
        <f t="shared" si="51"/>
        <v>2.1045124599564606</v>
      </c>
      <c r="L872" s="4">
        <f t="shared" si="52"/>
        <v>7.3915170395451035E-3</v>
      </c>
    </row>
    <row r="873" spans="4:12" x14ac:dyDescent="0.25">
      <c r="D873" s="4">
        <v>87.000040000000013</v>
      </c>
      <c r="E873" s="4">
        <v>107.09220000000001</v>
      </c>
      <c r="F873" s="4">
        <v>179.9853</v>
      </c>
      <c r="G873" s="4">
        <v>2.0969221981470412</v>
      </c>
      <c r="H873" s="4">
        <v>6.5642830069126775E-5</v>
      </c>
      <c r="I873" s="4">
        <v>0.88613248129334377</v>
      </c>
      <c r="J873" s="4">
        <f t="shared" si="50"/>
        <v>158.14127383999673</v>
      </c>
      <c r="K873" s="20">
        <f t="shared" si="51"/>
        <v>2.1045404597888844</v>
      </c>
      <c r="L873" s="4">
        <f t="shared" si="52"/>
        <v>7.6182616418432048E-3</v>
      </c>
    </row>
    <row r="874" spans="4:12" x14ac:dyDescent="0.25">
      <c r="D874" s="4">
        <v>87.100040000000007</v>
      </c>
      <c r="E874" s="4">
        <v>107.1922</v>
      </c>
      <c r="F874" s="4">
        <v>179.9853</v>
      </c>
      <c r="G874" s="4">
        <v>2.0967862148834429</v>
      </c>
      <c r="H874" s="4">
        <v>6.5277410180704363E-5</v>
      </c>
      <c r="I874" s="4">
        <v>0.88652633827375849</v>
      </c>
      <c r="J874" s="4">
        <f t="shared" si="50"/>
        <v>158.30597762205133</v>
      </c>
      <c r="K874" s="20">
        <f t="shared" si="51"/>
        <v>2.1045680862375167</v>
      </c>
      <c r="L874" s="4">
        <f t="shared" si="52"/>
        <v>7.7818713540738216E-3</v>
      </c>
    </row>
    <row r="875" spans="4:12" x14ac:dyDescent="0.25">
      <c r="D875" s="4">
        <v>87.200040000000001</v>
      </c>
      <c r="E875" s="4">
        <v>107.29219999999999</v>
      </c>
      <c r="F875" s="4">
        <v>179.9853</v>
      </c>
      <c r="G875" s="4">
        <v>2.0966627839210998</v>
      </c>
      <c r="H875" s="4">
        <v>6.4913920199533319E-5</v>
      </c>
      <c r="I875" s="4">
        <v>0.88691800273484267</v>
      </c>
      <c r="J875" s="4">
        <f t="shared" si="50"/>
        <v>158.46993190127316</v>
      </c>
      <c r="K875" s="20">
        <f t="shared" si="51"/>
        <v>2.1045953324963014</v>
      </c>
      <c r="L875" s="4">
        <f t="shared" si="52"/>
        <v>7.9325485752015368E-3</v>
      </c>
    </row>
    <row r="876" spans="4:12" x14ac:dyDescent="0.25">
      <c r="D876" s="4">
        <v>87.300039999999996</v>
      </c>
      <c r="E876" s="4">
        <v>107.3922</v>
      </c>
      <c r="F876" s="4">
        <v>179.9853</v>
      </c>
      <c r="G876" s="4">
        <v>2.0966314031679616</v>
      </c>
      <c r="H876" s="4">
        <v>6.455236073928034E-5</v>
      </c>
      <c r="I876" s="4">
        <v>0.88730748625603995</v>
      </c>
      <c r="J876" s="4">
        <f t="shared" si="50"/>
        <v>158.63313898249254</v>
      </c>
      <c r="K876" s="20">
        <f t="shared" si="51"/>
        <v>2.1046221915003027</v>
      </c>
      <c r="L876" s="4">
        <f t="shared" si="52"/>
        <v>7.9907883323411255E-3</v>
      </c>
    </row>
    <row r="877" spans="4:12" x14ac:dyDescent="0.25">
      <c r="D877" s="4">
        <v>87.40003999999999</v>
      </c>
      <c r="E877" s="4">
        <v>107.4922</v>
      </c>
      <c r="F877" s="4">
        <v>179.9853</v>
      </c>
      <c r="G877" s="4">
        <v>2.0966209429169154</v>
      </c>
      <c r="H877" s="4">
        <v>6.4192732191619182E-5</v>
      </c>
      <c r="I877" s="4">
        <v>0.88769480042047566</v>
      </c>
      <c r="J877" s="4">
        <f t="shared" si="50"/>
        <v>158.79560119937273</v>
      </c>
      <c r="K877" s="20">
        <f t="shared" si="51"/>
        <v>2.1046486559190187</v>
      </c>
      <c r="L877" s="4">
        <f t="shared" si="52"/>
        <v>8.0277130021033649E-3</v>
      </c>
    </row>
    <row r="878" spans="4:12" x14ac:dyDescent="0.25">
      <c r="D878" s="4">
        <v>87.500040000000013</v>
      </c>
      <c r="E878" s="4">
        <v>107.59220000000001</v>
      </c>
      <c r="F878" s="4">
        <v>179.9853</v>
      </c>
      <c r="G878" s="4">
        <v>2.0966251270173339</v>
      </c>
      <c r="H878" s="4">
        <v>6.3835034727893116E-5</v>
      </c>
      <c r="I878" s="4">
        <v>0.88807995681362539</v>
      </c>
      <c r="J878" s="4">
        <f t="shared" si="50"/>
        <v>158.95732091374876</v>
      </c>
      <c r="K878" s="20">
        <f t="shared" si="51"/>
        <v>2.1046747181496004</v>
      </c>
      <c r="L878" s="4">
        <f t="shared" si="52"/>
        <v>8.0495911322664426E-3</v>
      </c>
    </row>
    <row r="879" spans="4:12" x14ac:dyDescent="0.25">
      <c r="D879" s="4">
        <v>87.600040000000007</v>
      </c>
      <c r="E879" s="4">
        <v>107.6922</v>
      </c>
      <c r="F879" s="4">
        <v>179.9853</v>
      </c>
      <c r="G879" s="4">
        <v>2.0966355872683802</v>
      </c>
      <c r="H879" s="4">
        <v>6.347926830087069E-5</v>
      </c>
      <c r="I879" s="4">
        <v>0.88846296702199268</v>
      </c>
      <c r="J879" s="4">
        <f t="shared" si="50"/>
        <v>159.11830051496602</v>
      </c>
      <c r="K879" s="20">
        <f t="shared" si="51"/>
        <v>2.1047003703099887</v>
      </c>
      <c r="L879" s="4">
        <f t="shared" si="52"/>
        <v>8.0647830416085142E-3</v>
      </c>
    </row>
    <row r="880" spans="4:12" x14ac:dyDescent="0.25">
      <c r="D880" s="4">
        <v>87.700040000000001</v>
      </c>
      <c r="E880" s="4">
        <v>107.79219999999999</v>
      </c>
      <c r="F880" s="4">
        <v>179.9853</v>
      </c>
      <c r="G880" s="4">
        <v>2.0970393529587565</v>
      </c>
      <c r="H880" s="4">
        <v>6.3125432646588182E-5</v>
      </c>
      <c r="I880" s="4">
        <v>0.88884384263179783</v>
      </c>
      <c r="J880" s="4">
        <f t="shared" si="50"/>
        <v>159.27854241921958</v>
      </c>
      <c r="K880" s="20">
        <f t="shared" si="51"/>
        <v>2.1047256042319624</v>
      </c>
      <c r="L880" s="4">
        <f t="shared" si="52"/>
        <v>7.6862512732058796E-3</v>
      </c>
    </row>
    <row r="881" spans="4:12" x14ac:dyDescent="0.25">
      <c r="D881" s="4">
        <v>87.800039999999996</v>
      </c>
      <c r="E881" s="4">
        <v>107.8922</v>
      </c>
      <c r="F881" s="4">
        <v>179.9853</v>
      </c>
      <c r="G881" s="4">
        <v>2.0970832860131496</v>
      </c>
      <c r="H881" s="4">
        <v>6.277352728628056E-5</v>
      </c>
      <c r="I881" s="4">
        <v>0.88922259522767744</v>
      </c>
      <c r="J881" s="4">
        <f t="shared" si="50"/>
        <v>159.43804906889383</v>
      </c>
      <c r="K881" s="20">
        <f t="shared" si="51"/>
        <v>2.1047504114540998</v>
      </c>
      <c r="L881" s="4">
        <f t="shared" si="52"/>
        <v>7.6671254409501621E-3</v>
      </c>
    </row>
    <row r="882" spans="4:12" x14ac:dyDescent="0.25">
      <c r="D882" s="4">
        <v>87.90003999999999</v>
      </c>
      <c r="E882" s="4">
        <v>107.9922</v>
      </c>
      <c r="F882" s="4">
        <v>179.9853</v>
      </c>
      <c r="G882" s="4">
        <v>2.0971293111177522</v>
      </c>
      <c r="H882" s="4">
        <v>6.242355152839062E-5</v>
      </c>
      <c r="I882" s="4">
        <v>0.88959923639139515</v>
      </c>
      <c r="J882" s="4">
        <f t="shared" si="50"/>
        <v>159.59682293190289</v>
      </c>
      <c r="K882" s="20">
        <f t="shared" si="51"/>
        <v>2.1047747832146588</v>
      </c>
      <c r="L882" s="4">
        <f t="shared" si="52"/>
        <v>7.6454720969065804E-3</v>
      </c>
    </row>
    <row r="883" spans="4:12" x14ac:dyDescent="0.25">
      <c r="D883" s="4">
        <v>88.000040000000013</v>
      </c>
      <c r="E883" s="4">
        <v>108.09220000000001</v>
      </c>
      <c r="F883" s="4">
        <v>179.9853</v>
      </c>
      <c r="G883" s="4">
        <v>2.0971753362223549</v>
      </c>
      <c r="H883" s="4">
        <v>6.2075504470661294E-5</v>
      </c>
      <c r="I883" s="4">
        <v>0.88997377770056552</v>
      </c>
      <c r="J883" s="4">
        <f t="shared" si="50"/>
        <v>159.75486650103267</v>
      </c>
      <c r="K883" s="20">
        <f t="shared" si="51"/>
        <v>2.1047987104443782</v>
      </c>
      <c r="L883" s="4">
        <f t="shared" si="52"/>
        <v>7.6233742220233047E-3</v>
      </c>
    </row>
    <row r="884" spans="4:12" x14ac:dyDescent="0.25">
      <c r="D884" s="4">
        <v>88.100040000000007</v>
      </c>
      <c r="E884" s="4">
        <v>108.1922</v>
      </c>
      <c r="F884" s="4">
        <v>179.9853</v>
      </c>
      <c r="G884" s="4">
        <v>2.0973092274357441</v>
      </c>
      <c r="H884" s="4">
        <v>6.1729385002301041E-5</v>
      </c>
      <c r="I884" s="4">
        <v>0.8903462307273895</v>
      </c>
      <c r="J884" s="4">
        <f t="shared" si="50"/>
        <v>159.91218229328439</v>
      </c>
      <c r="K884" s="20">
        <f t="shared" si="51"/>
        <v>2.1048221837591914</v>
      </c>
      <c r="L884" s="4">
        <f t="shared" si="52"/>
        <v>7.512956323447284E-3</v>
      </c>
    </row>
    <row r="885" spans="4:12" x14ac:dyDescent="0.25">
      <c r="D885" s="4">
        <v>88.200040000000001</v>
      </c>
      <c r="E885" s="4">
        <v>108.29219999999999</v>
      </c>
      <c r="F885" s="4">
        <v>179.9853</v>
      </c>
      <c r="G885" s="4">
        <v>2.0975226165570828</v>
      </c>
      <c r="H885" s="4">
        <v>6.1385191806226551E-5</v>
      </c>
      <c r="I885" s="4">
        <v>0.8907166070374033</v>
      </c>
      <c r="J885" s="4">
        <f t="shared" si="50"/>
        <v>160.06877284921953</v>
      </c>
      <c r="K885" s="20">
        <f t="shared" si="51"/>
        <v>2.1048451934528734</v>
      </c>
      <c r="L885" s="4">
        <f t="shared" si="52"/>
        <v>7.3225768957905224E-3</v>
      </c>
    </row>
    <row r="886" spans="4:12" x14ac:dyDescent="0.25">
      <c r="D886" s="4">
        <v>88.300039999999996</v>
      </c>
      <c r="E886" s="4">
        <v>108.3922</v>
      </c>
      <c r="F886" s="4">
        <v>179.9853</v>
      </c>
      <c r="G886" s="4">
        <v>2.097798767184698</v>
      </c>
      <c r="H886" s="4">
        <v>6.1042923361370751E-5</v>
      </c>
      <c r="I886" s="4">
        <v>0.89108491818824065</v>
      </c>
      <c r="J886" s="4">
        <f t="shared" si="50"/>
        <v>160.22464073230742</v>
      </c>
      <c r="K886" s="20">
        <f t="shared" si="51"/>
        <v>2.1048677294896048</v>
      </c>
      <c r="L886" s="4">
        <f t="shared" si="52"/>
        <v>7.0689623049067229E-3</v>
      </c>
    </row>
    <row r="887" spans="4:12" x14ac:dyDescent="0.25">
      <c r="D887" s="4">
        <v>88.40003999999999</v>
      </c>
      <c r="E887" s="4">
        <v>108.4922</v>
      </c>
      <c r="F887" s="4">
        <v>179.9853</v>
      </c>
      <c r="G887" s="4">
        <v>2.0981376793185893</v>
      </c>
      <c r="H887" s="4">
        <v>6.0702577945062219E-5</v>
      </c>
      <c r="I887" s="4">
        <v>0.89145117572840882</v>
      </c>
      <c r="J887" s="4">
        <f t="shared" si="50"/>
        <v>160.37978852827501</v>
      </c>
      <c r="K887" s="20">
        <f t="shared" si="51"/>
        <v>2.1048897814964644</v>
      </c>
      <c r="L887" s="4">
        <f t="shared" si="52"/>
        <v>6.7521021778751411E-3</v>
      </c>
    </row>
    <row r="888" spans="4:12" x14ac:dyDescent="0.25">
      <c r="D888" s="4">
        <v>88.500040000000013</v>
      </c>
      <c r="E888" s="4">
        <v>108.59220000000001</v>
      </c>
      <c r="F888" s="4">
        <v>179.9853</v>
      </c>
      <c r="G888" s="4">
        <v>2.0984473027495514</v>
      </c>
      <c r="H888" s="4">
        <v>6.0364153635466376E-5</v>
      </c>
      <c r="I888" s="4">
        <v>0.89181539119607922</v>
      </c>
      <c r="J888" s="4">
        <f t="shared" si="50"/>
        <v>160.53421884445919</v>
      </c>
      <c r="K888" s="20">
        <f t="shared" si="51"/>
        <v>2.1049113387558545</v>
      </c>
      <c r="L888" s="4">
        <f t="shared" si="52"/>
        <v>6.4640360063030755E-3</v>
      </c>
    </row>
    <row r="889" spans="4:12" x14ac:dyDescent="0.25">
      <c r="D889" s="4">
        <v>88.600040000000007</v>
      </c>
      <c r="E889" s="4">
        <v>108.6922</v>
      </c>
      <c r="F889" s="4">
        <v>179.9853</v>
      </c>
      <c r="G889" s="4">
        <v>2.0987652943813506</v>
      </c>
      <c r="H889" s="4">
        <v>6.002764831408748E-5</v>
      </c>
      <c r="I889" s="4">
        <v>0.89217757611789195</v>
      </c>
      <c r="J889" s="4">
        <f t="shared" si="50"/>
        <v>160.68793430916202</v>
      </c>
      <c r="K889" s="20">
        <f t="shared" si="51"/>
        <v>2.1049323901978529</v>
      </c>
      <c r="L889" s="4">
        <f t="shared" si="52"/>
        <v>6.1670958165023215E-3</v>
      </c>
    </row>
    <row r="890" spans="4:12" x14ac:dyDescent="0.25">
      <c r="D890" s="4">
        <v>88.700040000000001</v>
      </c>
      <c r="E890" s="4">
        <v>108.79219999999999</v>
      </c>
      <c r="F890" s="4">
        <v>179.9853</v>
      </c>
      <c r="G890" s="4">
        <v>2.0991083906156605</v>
      </c>
      <c r="H890" s="4">
        <v>5.969305966833068E-5</v>
      </c>
      <c r="I890" s="4">
        <v>0.89253774200777647</v>
      </c>
      <c r="J890" s="4">
        <f t="shared" si="50"/>
        <v>160.84093757100973</v>
      </c>
      <c r="K890" s="20">
        <f t="shared" si="51"/>
        <v>2.1049529243925065</v>
      </c>
      <c r="L890" s="4">
        <f t="shared" si="52"/>
        <v>5.844533776846017E-3</v>
      </c>
    </row>
    <row r="891" spans="4:12" x14ac:dyDescent="0.25">
      <c r="D891" s="4">
        <v>88.800039999999996</v>
      </c>
      <c r="E891" s="4">
        <v>108.8922</v>
      </c>
      <c r="F891" s="4">
        <v>179.9853</v>
      </c>
      <c r="G891" s="4">
        <v>2.0994661312014342</v>
      </c>
      <c r="H891" s="4">
        <v>5.936038519411692E-5</v>
      </c>
      <c r="I891" s="4">
        <v>0.89289590036578648</v>
      </c>
      <c r="J891" s="4">
        <f t="shared" si="50"/>
        <v>160.99323129831419</v>
      </c>
      <c r="K891" s="20">
        <f t="shared" si="51"/>
        <v>2.1049729295420523</v>
      </c>
      <c r="L891" s="4">
        <f t="shared" si="52"/>
        <v>5.5067983406180687E-3</v>
      </c>
    </row>
    <row r="892" spans="4:12" x14ac:dyDescent="0.25">
      <c r="D892" s="4">
        <v>88.90003999999999</v>
      </c>
      <c r="E892" s="4">
        <v>108.9922</v>
      </c>
      <c r="F892" s="4">
        <v>179.9853</v>
      </c>
      <c r="G892" s="4">
        <v>2.099828055887627</v>
      </c>
      <c r="H892" s="4">
        <v>5.9029622198549878E-5</v>
      </c>
      <c r="I892" s="4">
        <v>0.89325206267695112</v>
      </c>
      <c r="J892" s="4">
        <f t="shared" si="50"/>
        <v>161.14481817843892</v>
      </c>
      <c r="K892" s="20">
        <f t="shared" si="51"/>
        <v>2.1049923934730908</v>
      </c>
      <c r="L892" s="4">
        <f t="shared" si="52"/>
        <v>5.1643375854637519E-3</v>
      </c>
    </row>
    <row r="893" spans="4:12" x14ac:dyDescent="0.25">
      <c r="D893" s="4">
        <v>89.000040000000013</v>
      </c>
      <c r="E893" s="4">
        <v>109.09220000000001</v>
      </c>
      <c r="F893" s="4">
        <v>179.9853</v>
      </c>
      <c r="G893" s="4">
        <v>2.1001774282725645</v>
      </c>
      <c r="H893" s="4">
        <v>5.8700767802634342E-5</v>
      </c>
      <c r="I893" s="4">
        <v>0.89360624041014247</v>
      </c>
      <c r="J893" s="4">
        <f t="shared" si="50"/>
        <v>161.29570091716866</v>
      </c>
      <c r="K893" s="20">
        <f t="shared" si="51"/>
        <v>2.1050113036286908</v>
      </c>
      <c r="L893" s="4">
        <f t="shared" si="52"/>
        <v>4.8338753561263381E-3</v>
      </c>
    </row>
    <row r="894" spans="4:12" x14ac:dyDescent="0.25">
      <c r="D894" s="4">
        <v>89.100040000000007</v>
      </c>
      <c r="E894" s="4">
        <v>109.1922</v>
      </c>
      <c r="F894" s="4">
        <v>179.9853</v>
      </c>
      <c r="G894" s="4">
        <v>2.1004765914524803</v>
      </c>
      <c r="H894" s="4">
        <v>5.8373818944035617E-5</v>
      </c>
      <c r="I894" s="4">
        <v>0.8939584450169582</v>
      </c>
      <c r="J894" s="4">
        <f t="shared" si="50"/>
        <v>161.44588223808279</v>
      </c>
      <c r="K894" s="20">
        <f t="shared" si="51"/>
        <v>2.105029647060451</v>
      </c>
      <c r="L894" s="4">
        <f t="shared" si="52"/>
        <v>4.5530556079707019E-3</v>
      </c>
    </row>
    <row r="895" spans="4:12" x14ac:dyDescent="0.25">
      <c r="D895" s="4">
        <v>89.200040000000001</v>
      </c>
      <c r="E895" s="4">
        <v>109.29219999999999</v>
      </c>
      <c r="F895" s="4">
        <v>179.9853</v>
      </c>
      <c r="G895" s="4">
        <v>2.100769478481769</v>
      </c>
      <c r="H895" s="4">
        <v>5.8048772379888004E-5</v>
      </c>
      <c r="I895" s="4">
        <v>0.89430868793062235</v>
      </c>
      <c r="J895" s="4">
        <f t="shared" si="50"/>
        <v>161.59536488193368</v>
      </c>
      <c r="K895" s="20">
        <f t="shared" si="51"/>
        <v>2.1050474104205015</v>
      </c>
      <c r="L895" s="4">
        <f t="shared" si="52"/>
        <v>4.2779319387324932E-3</v>
      </c>
    </row>
    <row r="896" spans="4:12" x14ac:dyDescent="0.25">
      <c r="D896" s="4">
        <v>89.300039999999996</v>
      </c>
      <c r="E896" s="4">
        <v>109.3922</v>
      </c>
      <c r="F896" s="4">
        <v>179.9853</v>
      </c>
      <c r="G896" s="4">
        <v>2.1010163404064555</v>
      </c>
      <c r="H896" s="4">
        <v>5.7725624689638282E-5</v>
      </c>
      <c r="I896" s="4">
        <v>0.89465698056490173</v>
      </c>
      <c r="J896" s="4">
        <f t="shared" si="50"/>
        <v>161.74415160602931</v>
      </c>
      <c r="K896" s="20">
        <f t="shared" si="51"/>
        <v>2.1050645799534689</v>
      </c>
      <c r="L896" s="4">
        <f t="shared" si="52"/>
        <v>4.0482395470133881E-3</v>
      </c>
    </row>
    <row r="897" spans="4:12" x14ac:dyDescent="0.25">
      <c r="D897" s="4">
        <v>89.40003999999999</v>
      </c>
      <c r="E897" s="4">
        <v>109.4922</v>
      </c>
      <c r="F897" s="4">
        <v>179.9853</v>
      </c>
      <c r="G897" s="4">
        <v>2.1012318215780033</v>
      </c>
      <c r="H897" s="4">
        <v>5.7404372277929175E-5</v>
      </c>
      <c r="I897" s="4">
        <v>0.89500333431303958</v>
      </c>
      <c r="J897" s="4">
        <f t="shared" si="50"/>
        <v>161.89224518362056</v>
      </c>
      <c r="K897" s="20">
        <f t="shared" si="51"/>
        <v>2.1050811414883861</v>
      </c>
      <c r="L897" s="4">
        <f t="shared" si="52"/>
        <v>3.8493199103828424E-3</v>
      </c>
    </row>
    <row r="898" spans="4:12" x14ac:dyDescent="0.25">
      <c r="D898" s="4">
        <v>89.500040000000013</v>
      </c>
      <c r="E898" s="4">
        <v>109.59220000000001</v>
      </c>
      <c r="F898" s="4">
        <v>179.9853</v>
      </c>
      <c r="G898" s="4">
        <v>2.1014326583980871</v>
      </c>
      <c r="H898" s="4">
        <v>5.7085011377516516E-5</v>
      </c>
      <c r="I898" s="4">
        <v>0.89534776054670717</v>
      </c>
      <c r="J898" s="4">
        <f t="shared" si="50"/>
        <v>162.03964840329351</v>
      </c>
      <c r="K898" s="20">
        <f t="shared" si="51"/>
        <v>2.1050970804305762</v>
      </c>
      <c r="L898" s="4">
        <f t="shared" si="52"/>
        <v>3.6644220324890675E-3</v>
      </c>
    </row>
    <row r="899" spans="4:12" x14ac:dyDescent="0.25">
      <c r="D899" s="4">
        <v>89.600040000000007</v>
      </c>
      <c r="E899" s="4">
        <v>109.6922</v>
      </c>
      <c r="F899" s="4">
        <v>179.9853</v>
      </c>
      <c r="G899" s="4">
        <v>2.1016585998206812</v>
      </c>
      <c r="H899" s="4">
        <v>5.6767538052217371E-5</v>
      </c>
      <c r="I899" s="4">
        <v>0.89569027061497231</v>
      </c>
      <c r="J899" s="4">
        <f t="shared" si="50"/>
        <v>162.18636406836717</v>
      </c>
      <c r="K899" s="20">
        <f t="shared" si="51"/>
        <v>2.1051123817534876</v>
      </c>
      <c r="L899" s="4">
        <f t="shared" si="52"/>
        <v>3.4537819328064323E-3</v>
      </c>
    </row>
    <row r="900" spans="4:12" x14ac:dyDescent="0.25">
      <c r="D900" s="4">
        <v>89.700040000000001</v>
      </c>
      <c r="E900" s="4">
        <v>109.79219999999999</v>
      </c>
      <c r="F900" s="4">
        <v>179.9853</v>
      </c>
      <c r="G900" s="4">
        <v>2.1016251270173338</v>
      </c>
      <c r="H900" s="4">
        <v>5.6451948199888288E-5</v>
      </c>
      <c r="I900" s="4">
        <v>0.89603087584328556</v>
      </c>
      <c r="J900" s="4">
        <f t="shared" ref="J900:J963" si="53">$B$2+($B$3-$B$2)*$B$4*I900/(1-(1-$B$4)*I900)</f>
        <v>162.3323949962961</v>
      </c>
      <c r="K900" s="20">
        <f t="shared" ref="K900:K963" si="54">$B$19+$B$20*I900+$B$21*F900+($B$22+$B$23*F900-$B$19-$B$20*I900-$B$21*F900)/(1+EXP($B$24*(F900-J900-$B$25-$B$26*F900)))</f>
        <v>2.1051270299905056</v>
      </c>
      <c r="L900" s="4">
        <f t="shared" si="52"/>
        <v>3.5019029731717666E-3</v>
      </c>
    </row>
    <row r="901" spans="4:12" x14ac:dyDescent="0.25">
      <c r="D901" s="4">
        <v>89.800039999999996</v>
      </c>
      <c r="E901" s="4">
        <v>109.8922</v>
      </c>
      <c r="F901" s="4">
        <v>179.9853</v>
      </c>
      <c r="G901" s="4">
        <v>2.1017945830842795</v>
      </c>
      <c r="H901" s="4">
        <v>5.6138237555428213E-5</v>
      </c>
      <c r="I901" s="4">
        <v>0.89636958753248497</v>
      </c>
      <c r="J901" s="4">
        <f t="shared" si="53"/>
        <v>162.47774401807897</v>
      </c>
      <c r="K901" s="20">
        <f t="shared" si="54"/>
        <v>2.1051410092267338</v>
      </c>
      <c r="L901" s="4">
        <f t="shared" si="52"/>
        <v>3.346426142454284E-3</v>
      </c>
    </row>
    <row r="902" spans="4:12" x14ac:dyDescent="0.25">
      <c r="D902" s="4">
        <v>89.90003999999999</v>
      </c>
      <c r="E902" s="4">
        <v>109.9922</v>
      </c>
      <c r="F902" s="4">
        <v>179.9853</v>
      </c>
      <c r="G902" s="4">
        <v>2.1019326583980869</v>
      </c>
      <c r="H902" s="4">
        <v>5.5826401693807514E-5</v>
      </c>
      <c r="I902" s="4">
        <v>0.8967064169578175</v>
      </c>
      <c r="J902" s="4">
        <f t="shared" si="53"/>
        <v>162.62241397767207</v>
      </c>
      <c r="K902" s="20">
        <f t="shared" si="54"/>
        <v>2.1051543030907522</v>
      </c>
      <c r="L902" s="4">
        <f t="shared" si="52"/>
        <v>3.221644692665393E-3</v>
      </c>
    </row>
    <row r="903" spans="4:12" x14ac:dyDescent="0.25">
      <c r="D903" s="4">
        <v>90.000040000000013</v>
      </c>
      <c r="E903" s="4">
        <v>110.09220000000001</v>
      </c>
      <c r="F903" s="4">
        <v>179.9853</v>
      </c>
      <c r="G903" s="4">
        <v>2.1020372609085474</v>
      </c>
      <c r="H903" s="4">
        <v>5.5516436033112267E-5</v>
      </c>
      <c r="I903" s="4">
        <v>0.89704137536798034</v>
      </c>
      <c r="J903" s="4">
        <f t="shared" si="53"/>
        <v>162.76640773140977</v>
      </c>
      <c r="K903" s="20">
        <f t="shared" si="54"/>
        <v>2.1051668947463553</v>
      </c>
      <c r="L903" s="4">
        <f t="shared" si="52"/>
        <v>3.1296338378079547E-3</v>
      </c>
    </row>
    <row r="904" spans="4:12" x14ac:dyDescent="0.25">
      <c r="D904" s="4">
        <v>90.100040000000007</v>
      </c>
      <c r="E904" s="4">
        <v>110.1922</v>
      </c>
      <c r="F904" s="4">
        <v>179.9853</v>
      </c>
      <c r="G904" s="4">
        <v>2.1020477211595932</v>
      </c>
      <c r="H904" s="4">
        <v>5.5208335837614632E-5</v>
      </c>
      <c r="I904" s="4">
        <v>0.89737447398417902</v>
      </c>
      <c r="J904" s="4">
        <f t="shared" si="53"/>
        <v>162.90972814742992</v>
      </c>
      <c r="K904" s="20">
        <f t="shared" si="54"/>
        <v>2.1051787668842783</v>
      </c>
      <c r="L904" s="4">
        <f t="shared" si="52"/>
        <v>3.1310457246851442E-3</v>
      </c>
    </row>
    <row r="905" spans="4:12" x14ac:dyDescent="0.25">
      <c r="D905" s="4">
        <v>90.200040000000001</v>
      </c>
      <c r="E905" s="4">
        <v>110.29219999999999</v>
      </c>
      <c r="F905" s="4">
        <v>179.9853</v>
      </c>
      <c r="G905" s="4">
        <v>2.1020184324566644</v>
      </c>
      <c r="H905" s="4">
        <v>5.4902096220851718E-5</v>
      </c>
      <c r="I905" s="4">
        <v>0.89770572399920467</v>
      </c>
      <c r="J905" s="4">
        <f t="shared" si="53"/>
        <v>163.0523781051055</v>
      </c>
      <c r="K905" s="20">
        <f t="shared" si="54"/>
        <v>2.1051899017139108</v>
      </c>
      <c r="L905" s="4">
        <f t="shared" si="52"/>
        <v>3.1714692572464287E-3</v>
      </c>
    </row>
    <row r="906" spans="4:12" x14ac:dyDescent="0.25">
      <c r="D906" s="4">
        <v>90.300039999999996</v>
      </c>
      <c r="E906" s="4">
        <v>110.3922</v>
      </c>
      <c r="F906" s="4">
        <v>179.9853</v>
      </c>
      <c r="G906" s="4">
        <v>2.1019661312014346</v>
      </c>
      <c r="H906" s="4">
        <v>5.4597712148722662E-5</v>
      </c>
      <c r="I906" s="4">
        <v>0.89803513657652978</v>
      </c>
      <c r="J906" s="4">
        <f t="shared" si="53"/>
        <v>163.19436049448319</v>
      </c>
      <c r="K906" s="20">
        <f t="shared" si="54"/>
        <v>2.105200280955009</v>
      </c>
      <c r="L906" s="4">
        <f t="shared" si="52"/>
        <v>3.2341497535743891E-3</v>
      </c>
    </row>
    <row r="907" spans="4:12" x14ac:dyDescent="0.25">
      <c r="D907" s="4">
        <v>90.40003999999999</v>
      </c>
      <c r="E907" s="4">
        <v>110.4922</v>
      </c>
      <c r="F907" s="4">
        <v>179.9853</v>
      </c>
      <c r="G907" s="4">
        <v>2.101880357142857</v>
      </c>
      <c r="H907" s="4">
        <v>5.4295178442593941E-5</v>
      </c>
      <c r="I907" s="4">
        <v>0.89836272284942209</v>
      </c>
      <c r="J907" s="4">
        <f t="shared" si="53"/>
        <v>163.33567821572746</v>
      </c>
      <c r="K907" s="20">
        <f t="shared" si="54"/>
        <v>2.1052098858294048</v>
      </c>
      <c r="L907" s="4">
        <f t="shared" si="52"/>
        <v>3.3295286865477891E-3</v>
      </c>
    </row>
    <row r="908" spans="4:12" x14ac:dyDescent="0.25">
      <c r="D908" s="4">
        <v>90.500040000000013</v>
      </c>
      <c r="E908" s="4">
        <v>110.59220000000001</v>
      </c>
      <c r="F908" s="4">
        <v>179.9853</v>
      </c>
      <c r="G908" s="4">
        <v>2.1017883069336523</v>
      </c>
      <c r="H908" s="4">
        <v>5.3994489782415171E-5</v>
      </c>
      <c r="I908" s="4">
        <v>0.89868849392007766</v>
      </c>
      <c r="J908" s="4">
        <f t="shared" si="53"/>
        <v>163.47633417857188</v>
      </c>
      <c r="K908" s="20">
        <f t="shared" si="54"/>
        <v>2.1052186970527229</v>
      </c>
      <c r="L908" s="4">
        <f t="shared" si="52"/>
        <v>3.4303901190706476E-3</v>
      </c>
    </row>
    <row r="909" spans="4:12" x14ac:dyDescent="0.25">
      <c r="D909" s="4">
        <v>90.600040000000007</v>
      </c>
      <c r="E909" s="4">
        <v>110.6922</v>
      </c>
      <c r="F909" s="4">
        <v>179.9853</v>
      </c>
      <c r="G909" s="4">
        <v>2.1016795203227736</v>
      </c>
      <c r="H909" s="4">
        <v>5.3695640709838815E-5</v>
      </c>
      <c r="I909" s="4">
        <v>0.89901246085877218</v>
      </c>
      <c r="J909" s="4">
        <f t="shared" si="53"/>
        <v>163.61633130177614</v>
      </c>
      <c r="K909" s="20">
        <f t="shared" si="54"/>
        <v>2.1052266948261087</v>
      </c>
      <c r="L909" s="4">
        <f t="shared" si="52"/>
        <v>3.5471745033350821E-3</v>
      </c>
    </row>
    <row r="910" spans="4:12" x14ac:dyDescent="0.25">
      <c r="D910" s="4">
        <v>90.700040000000001</v>
      </c>
      <c r="E910" s="4">
        <v>110.79219999999999</v>
      </c>
      <c r="F910" s="4">
        <v>179.9853</v>
      </c>
      <c r="G910" s="4">
        <v>2.1015853780633589</v>
      </c>
      <c r="H910" s="4">
        <v>5.3398625631345659E-5</v>
      </c>
      <c r="I910" s="4">
        <v>0.89933463470303121</v>
      </c>
      <c r="J910" s="4">
        <f t="shared" si="53"/>
        <v>163.75567251259076</v>
      </c>
      <c r="K910" s="20">
        <f t="shared" si="54"/>
        <v>2.1052338588279711</v>
      </c>
      <c r="L910" s="4">
        <f t="shared" ref="L910:L973" si="55">ABS(G910-K910)</f>
        <v>3.6484807646122164E-3</v>
      </c>
    </row>
    <row r="911" spans="4:12" x14ac:dyDescent="0.25">
      <c r="D911" s="4">
        <v>90.800039999999996</v>
      </c>
      <c r="E911" s="4">
        <v>110.8922</v>
      </c>
      <c r="F911" s="4">
        <v>179.9853</v>
      </c>
      <c r="G911" s="4">
        <v>2.1014912358039446</v>
      </c>
      <c r="H911" s="4">
        <v>5.3103438821372858E-5</v>
      </c>
      <c r="I911" s="4">
        <v>0.89965502645681927</v>
      </c>
      <c r="J911" s="4">
        <f t="shared" si="53"/>
        <v>163.89436074622799</v>
      </c>
      <c r="K911" s="20">
        <f t="shared" si="54"/>
        <v>2.1052401682057491</v>
      </c>
      <c r="L911" s="4">
        <f t="shared" si="55"/>
        <v>3.7489324018045167E-3</v>
      </c>
    </row>
    <row r="912" spans="4:12" x14ac:dyDescent="0.25">
      <c r="D912" s="4">
        <v>90.90003999999999</v>
      </c>
      <c r="E912" s="4">
        <v>110.9922</v>
      </c>
      <c r="F912" s="4">
        <v>179.9853</v>
      </c>
      <c r="G912" s="4">
        <v>2.1013573445905558</v>
      </c>
      <c r="H912" s="4">
        <v>5.2810074425438662E-5</v>
      </c>
      <c r="I912" s="4">
        <v>0.89997364708974747</v>
      </c>
      <c r="J912" s="4">
        <f t="shared" si="53"/>
        <v>164.03239894533948</v>
      </c>
      <c r="K912" s="20">
        <f t="shared" si="54"/>
        <v>2.1052456015677046</v>
      </c>
      <c r="L912" s="4">
        <f t="shared" si="55"/>
        <v>3.8882569771487852E-3</v>
      </c>
    </row>
    <row r="913" spans="4:12" x14ac:dyDescent="0.25">
      <c r="D913" s="4">
        <v>91.000040000000013</v>
      </c>
      <c r="E913" s="4">
        <v>111.09220000000001</v>
      </c>
      <c r="F913" s="4">
        <v>179.9853</v>
      </c>
      <c r="G913" s="4">
        <v>2.1011753362223549</v>
      </c>
      <c r="H913" s="4">
        <v>5.2518526463267892E-5</v>
      </c>
      <c r="I913" s="4">
        <v>0.90029050753630013</v>
      </c>
      <c r="J913" s="4">
        <f t="shared" si="53"/>
        <v>164.16979005950142</v>
      </c>
      <c r="K913" s="20">
        <f t="shared" si="54"/>
        <v>2.1052501369747536</v>
      </c>
      <c r="L913" s="4">
        <f t="shared" si="55"/>
        <v>4.074800752398744E-3</v>
      </c>
    </row>
    <row r="914" spans="4:12" x14ac:dyDescent="0.25">
      <c r="D914" s="4">
        <v>91.100040000000007</v>
      </c>
      <c r="E914" s="4">
        <v>111.1922</v>
      </c>
      <c r="F914" s="4">
        <v>179.9853</v>
      </c>
      <c r="G914" s="4">
        <v>2.1010184324566645</v>
      </c>
      <c r="H914" s="4">
        <v>5.2228788831912444E-5</v>
      </c>
      <c r="I914" s="4">
        <v>0.90060561869507971</v>
      </c>
      <c r="J914" s="4">
        <f t="shared" si="53"/>
        <v>164.30653704470652</v>
      </c>
      <c r="K914" s="20">
        <f t="shared" si="54"/>
        <v>2.1052537519323327</v>
      </c>
      <c r="L914" s="4">
        <f t="shared" si="55"/>
        <v>4.2353194756681312E-3</v>
      </c>
    </row>
    <row r="915" spans="4:12" x14ac:dyDescent="0.25">
      <c r="D915" s="4">
        <v>91.200040000000001</v>
      </c>
      <c r="E915" s="4">
        <v>111.29219999999999</v>
      </c>
      <c r="F915" s="4">
        <v>179.9853</v>
      </c>
      <c r="G915" s="4">
        <v>2.1009117378959949</v>
      </c>
      <c r="H915" s="4">
        <v>5.19408553088625E-5</v>
      </c>
      <c r="I915" s="4">
        <v>0.90091899142807119</v>
      </c>
      <c r="J915" s="4">
        <f t="shared" si="53"/>
        <v>164.44264286286256</v>
      </c>
      <c r="K915" s="20">
        <f t="shared" si="54"/>
        <v>2.1052564233823139</v>
      </c>
      <c r="L915" s="4">
        <f t="shared" si="55"/>
        <v>4.3446854863189444E-3</v>
      </c>
    </row>
    <row r="916" spans="4:12" x14ac:dyDescent="0.25">
      <c r="D916" s="4">
        <v>91.300039999999996</v>
      </c>
      <c r="E916" s="4">
        <v>111.3922</v>
      </c>
      <c r="F916" s="4">
        <v>179.9853</v>
      </c>
      <c r="G916" s="4">
        <v>2.1008636207411833</v>
      </c>
      <c r="H916" s="4">
        <v>5.1654719555156172E-5</v>
      </c>
      <c r="I916" s="4">
        <v>0.90123063655992441</v>
      </c>
      <c r="J916" s="4">
        <f t="shared" si="53"/>
        <v>164.57811048129935</v>
      </c>
      <c r="K916" s="20">
        <f t="shared" si="54"/>
        <v>2.1052581276949769</v>
      </c>
      <c r="L916" s="4">
        <f t="shared" si="55"/>
        <v>4.3945069537936199E-3</v>
      </c>
    </row>
    <row r="917" spans="4:12" x14ac:dyDescent="0.25">
      <c r="D917" s="4">
        <v>91.40003999999999</v>
      </c>
      <c r="E917" s="4">
        <v>111.4922</v>
      </c>
      <c r="F917" s="4">
        <v>179.9853</v>
      </c>
      <c r="G917" s="4">
        <v>2.1008636207411833</v>
      </c>
      <c r="H917" s="4">
        <v>5.1370375118471385E-5</v>
      </c>
      <c r="I917" s="4">
        <v>0.90154056487725531</v>
      </c>
      <c r="J917" s="4">
        <f t="shared" si="53"/>
        <v>164.71294287228139</v>
      </c>
      <c r="K917" s="20">
        <f t="shared" si="54"/>
        <v>2.1052588406610351</v>
      </c>
      <c r="L917" s="4">
        <f t="shared" si="55"/>
        <v>4.3952199198518116E-3</v>
      </c>
    </row>
    <row r="918" spans="4:12" x14ac:dyDescent="0.25">
      <c r="D918" s="4">
        <v>91.500040000000013</v>
      </c>
      <c r="E918" s="4">
        <v>111.59220000000001</v>
      </c>
      <c r="F918" s="4">
        <v>179.9853</v>
      </c>
      <c r="G918" s="4">
        <v>2.1008761730424386</v>
      </c>
      <c r="H918" s="4">
        <v>5.1087815436212295E-5</v>
      </c>
      <c r="I918" s="4">
        <v>0.90184878712796612</v>
      </c>
      <c r="J918" s="4">
        <f t="shared" si="53"/>
        <v>164.84714301252927</v>
      </c>
      <c r="K918" s="20">
        <f t="shared" si="54"/>
        <v>2.1052585374837336</v>
      </c>
      <c r="L918" s="4">
        <f t="shared" si="55"/>
        <v>4.382364441295028E-3</v>
      </c>
    </row>
    <row r="919" spans="4:12" x14ac:dyDescent="0.25">
      <c r="D919" s="4">
        <v>91.600040000000007</v>
      </c>
      <c r="E919" s="4">
        <v>111.6922</v>
      </c>
      <c r="F919" s="4">
        <v>179.9853</v>
      </c>
      <c r="G919" s="4">
        <v>2.1008740809922295</v>
      </c>
      <c r="H919" s="4">
        <v>5.0807033838578644E-5</v>
      </c>
      <c r="I919" s="4">
        <v>0.90215531402058335</v>
      </c>
      <c r="J919" s="4">
        <f t="shared" si="53"/>
        <v>164.98071388274744</v>
      </c>
      <c r="K919" s="20">
        <f t="shared" si="54"/>
        <v>2.1052571927710195</v>
      </c>
      <c r="L919" s="4">
        <f t="shared" si="55"/>
        <v>4.3831117787900276E-3</v>
      </c>
    </row>
    <row r="920" spans="4:12" x14ac:dyDescent="0.25">
      <c r="D920" s="4">
        <v>91.700040000000001</v>
      </c>
      <c r="E920" s="4">
        <v>111.79219999999999</v>
      </c>
      <c r="F920" s="4">
        <v>179.9853</v>
      </c>
      <c r="G920" s="4">
        <v>2.1007506500298865</v>
      </c>
      <c r="H920" s="4">
        <v>5.0528023551622859E-5</v>
      </c>
      <c r="I920" s="4">
        <v>0.90246015622361486</v>
      </c>
      <c r="J920" s="4">
        <f t="shared" si="53"/>
        <v>165.11365846715961</v>
      </c>
      <c r="K920" s="20">
        <f t="shared" si="54"/>
        <v>2.1052547805277961</v>
      </c>
      <c r="L920" s="4">
        <f t="shared" si="55"/>
        <v>4.504130497909653E-3</v>
      </c>
    </row>
    <row r="921" spans="4:12" x14ac:dyDescent="0.25">
      <c r="D921" s="4">
        <v>91.800039999999996</v>
      </c>
      <c r="E921" s="4">
        <v>111.8922</v>
      </c>
      <c r="F921" s="4">
        <v>179.9853</v>
      </c>
      <c r="G921" s="4">
        <v>2.1007945830842796</v>
      </c>
      <c r="H921" s="4">
        <v>5.0250777700286733E-5</v>
      </c>
      <c r="I921" s="4">
        <v>0.90276332436492468</v>
      </c>
      <c r="J921" s="4">
        <f t="shared" si="53"/>
        <v>165.24597975305178</v>
      </c>
      <c r="K921" s="20">
        <f t="shared" si="54"/>
        <v>2.1052512741482614</v>
      </c>
      <c r="L921" s="4">
        <f t="shared" si="55"/>
        <v>4.4566910639818325E-3</v>
      </c>
    </row>
    <row r="922" spans="4:12" x14ac:dyDescent="0.25">
      <c r="D922" s="4">
        <v>91.90003999999999</v>
      </c>
      <c r="E922" s="4">
        <v>111.9922</v>
      </c>
      <c r="F922" s="4">
        <v>179.9853</v>
      </c>
      <c r="G922" s="4">
        <v>2.1008824491930662</v>
      </c>
      <c r="H922" s="4">
        <v>4.9975289311425987E-5</v>
      </c>
      <c r="I922" s="4">
        <v>0.90306482903112639</v>
      </c>
      <c r="J922" s="4">
        <f t="shared" si="53"/>
        <v>165.37768073032245</v>
      </c>
      <c r="K922" s="20">
        <f t="shared" si="54"/>
        <v>2.1052466464083497</v>
      </c>
      <c r="L922" s="4">
        <f t="shared" si="55"/>
        <v>4.3641972152834718E-3</v>
      </c>
    </row>
    <row r="923" spans="4:12" x14ac:dyDescent="0.25">
      <c r="D923" s="4">
        <v>92.000040000000013</v>
      </c>
      <c r="E923" s="4">
        <v>112.09220000000001</v>
      </c>
      <c r="F923" s="4">
        <v>179.9853</v>
      </c>
      <c r="G923" s="4">
        <v>2.1010205245068736</v>
      </c>
      <c r="H923" s="4">
        <v>4.9701551316808664E-5</v>
      </c>
      <c r="I923" s="4">
        <v>0.90336468076699494</v>
      </c>
      <c r="J923" s="4">
        <f t="shared" si="53"/>
        <v>165.50876439104033</v>
      </c>
      <c r="K923" s="20">
        <f t="shared" si="54"/>
        <v>2.105240869458274</v>
      </c>
      <c r="L923" s="4">
        <f t="shared" si="55"/>
        <v>4.2203449514004454E-3</v>
      </c>
    </row>
    <row r="924" spans="4:12" x14ac:dyDescent="0.25">
      <c r="D924" s="4">
        <v>92.100040000000007</v>
      </c>
      <c r="E924" s="4">
        <v>112.1922</v>
      </c>
      <c r="F924" s="4">
        <v>179.9853</v>
      </c>
      <c r="G924" s="4">
        <v>2.1011627839210996</v>
      </c>
      <c r="H924" s="4">
        <v>4.942955655609764E-5</v>
      </c>
      <c r="I924" s="4">
        <v>0.90366289007489575</v>
      </c>
      <c r="J924" s="4">
        <f t="shared" si="53"/>
        <v>165.63923372900979</v>
      </c>
      <c r="K924" s="20">
        <f t="shared" si="54"/>
        <v>2.1052339148151811</v>
      </c>
      <c r="L924" s="4">
        <f t="shared" si="55"/>
        <v>4.0711308940815094E-3</v>
      </c>
    </row>
    <row r="925" spans="4:12" x14ac:dyDescent="0.25">
      <c r="D925" s="4">
        <v>92.200040000000001</v>
      </c>
      <c r="E925" s="4">
        <v>112.29219999999999</v>
      </c>
      <c r="F925" s="4">
        <v>179.9853</v>
      </c>
      <c r="G925" s="4">
        <v>2.1013008592349074</v>
      </c>
      <c r="H925" s="4">
        <v>4.9159297779808402E-5</v>
      </c>
      <c r="I925" s="4">
        <v>0.90395946741423228</v>
      </c>
      <c r="J925" s="4">
        <f t="shared" si="53"/>
        <v>165.76909173934348</v>
      </c>
      <c r="K925" s="20">
        <f t="shared" si="54"/>
        <v>2.1052257533559318</v>
      </c>
      <c r="L925" s="4">
        <f t="shared" si="55"/>
        <v>3.9248941210243693E-3</v>
      </c>
    </row>
    <row r="926" spans="4:12" x14ac:dyDescent="0.25">
      <c r="D926" s="4">
        <v>92.300039999999996</v>
      </c>
      <c r="E926" s="4">
        <v>112.3922</v>
      </c>
      <c r="F926" s="4">
        <v>179.9853</v>
      </c>
      <c r="G926" s="4">
        <v>2.1014431186491334</v>
      </c>
      <c r="H926" s="4">
        <v>4.8890767652244947E-5</v>
      </c>
      <c r="I926" s="4">
        <v>0.90425442320091121</v>
      </c>
      <c r="J926" s="4">
        <f t="shared" si="53"/>
        <v>165.89834141804261</v>
      </c>
      <c r="K926" s="20">
        <f t="shared" si="54"/>
        <v>2.1052163553100076</v>
      </c>
      <c r="L926" s="4">
        <f t="shared" si="55"/>
        <v>3.7732366608742574E-3</v>
      </c>
    </row>
    <row r="927" spans="4:12" x14ac:dyDescent="0.25">
      <c r="D927" s="4">
        <v>92.40003999999999</v>
      </c>
      <c r="E927" s="4">
        <v>112.4922</v>
      </c>
      <c r="F927" s="4">
        <v>179.9853</v>
      </c>
      <c r="G927" s="4">
        <v>2.1015560893604301</v>
      </c>
      <c r="H927" s="4">
        <v>4.8623958754408999E-5</v>
      </c>
      <c r="I927" s="4">
        <v>0.90454776780682467</v>
      </c>
      <c r="J927" s="4">
        <f t="shared" si="53"/>
        <v>166.02698576158446</v>
      </c>
      <c r="K927" s="20">
        <f t="shared" si="54"/>
        <v>2.1052056902525558</v>
      </c>
      <c r="L927" s="4">
        <f t="shared" si="55"/>
        <v>3.6496008921256262E-3</v>
      </c>
    </row>
    <row r="928" spans="4:12" x14ac:dyDescent="0.25">
      <c r="D928" s="4">
        <v>92.500040000000013</v>
      </c>
      <c r="E928" s="4">
        <v>112.59220000000001</v>
      </c>
      <c r="F928" s="4">
        <v>179.9853</v>
      </c>
      <c r="G928" s="4">
        <v>2.1016565077704721</v>
      </c>
      <c r="H928" s="4">
        <v>4.8358863586886064E-5</v>
      </c>
      <c r="I928" s="4">
        <v>0.90483951155935116</v>
      </c>
      <c r="J928" s="4">
        <f t="shared" si="53"/>
        <v>166.15502776651817</v>
      </c>
      <c r="K928" s="20">
        <f t="shared" si="54"/>
        <v>2.1051937270975838</v>
      </c>
      <c r="L928" s="4">
        <f t="shared" si="55"/>
        <v>3.5372193271117069E-3</v>
      </c>
    </row>
    <row r="929" spans="4:12" x14ac:dyDescent="0.25">
      <c r="D929" s="4">
        <v>92.600040000000007</v>
      </c>
      <c r="E929" s="4">
        <v>112.6922</v>
      </c>
      <c r="F929" s="4">
        <v>179.9853</v>
      </c>
      <c r="G929" s="4">
        <v>2.1018050433353257</v>
      </c>
      <c r="H929" s="4">
        <v>4.8095474572701699E-5</v>
      </c>
      <c r="I929" s="4">
        <v>0.90512966474087242</v>
      </c>
      <c r="J929" s="4">
        <f t="shared" si="53"/>
        <v>166.28247042906693</v>
      </c>
      <c r="K929" s="20">
        <f t="shared" si="54"/>
        <v>2.1051804340913063</v>
      </c>
      <c r="L929" s="4">
        <f t="shared" si="55"/>
        <v>3.3753907559805896E-3</v>
      </c>
    </row>
    <row r="930" spans="4:12" x14ac:dyDescent="0.25">
      <c r="D930" s="4">
        <v>92.700040000000001</v>
      </c>
      <c r="E930" s="4">
        <v>112.79219999999999</v>
      </c>
      <c r="F930" s="4">
        <v>179.9853</v>
      </c>
      <c r="G930" s="4">
        <v>2.1019347504482964</v>
      </c>
      <c r="H930" s="4">
        <v>4.7833784060152403E-5</v>
      </c>
      <c r="I930" s="4">
        <v>0.90541823758830864</v>
      </c>
      <c r="J930" s="4">
        <f t="shared" si="53"/>
        <v>166.4093167447387</v>
      </c>
      <c r="K930" s="20">
        <f t="shared" si="54"/>
        <v>2.1051657788056666</v>
      </c>
      <c r="L930" s="4">
        <f t="shared" si="55"/>
        <v>3.2310283573702137E-3</v>
      </c>
    </row>
    <row r="931" spans="4:12" x14ac:dyDescent="0.25">
      <c r="D931" s="4">
        <v>92.800039999999996</v>
      </c>
      <c r="E931" s="4">
        <v>112.8922</v>
      </c>
      <c r="F931" s="4">
        <v>179.9853</v>
      </c>
      <c r="G931" s="4">
        <v>2.1020058801554096</v>
      </c>
      <c r="H931" s="4">
        <v>4.7573784325606212E-5</v>
      </c>
      <c r="I931" s="4">
        <v>0.90570524029266952</v>
      </c>
      <c r="J931" s="4">
        <f t="shared" si="53"/>
        <v>166.53556970794361</v>
      </c>
      <c r="K931" s="20">
        <f t="shared" si="54"/>
        <v>2.1051497281320217</v>
      </c>
      <c r="L931" s="4">
        <f t="shared" si="55"/>
        <v>3.1438479766121574E-3</v>
      </c>
    </row>
    <row r="932" spans="4:12" x14ac:dyDescent="0.25">
      <c r="D932" s="4">
        <v>92.90003999999999</v>
      </c>
      <c r="E932" s="4">
        <v>112.9922</v>
      </c>
      <c r="F932" s="4">
        <v>179.9853</v>
      </c>
      <c r="G932" s="4">
        <v>2.1021293111177521</v>
      </c>
      <c r="H932" s="4">
        <v>4.7315467576273934E-5</v>
      </c>
      <c r="I932" s="4">
        <v>0.90599068299862318</v>
      </c>
      <c r="J932" s="4">
        <f t="shared" si="53"/>
        <v>166.66123231161939</v>
      </c>
      <c r="K932" s="20">
        <f t="shared" si="54"/>
        <v>2.1051322482750199</v>
      </c>
      <c r="L932" s="4">
        <f t="shared" si="55"/>
        <v>3.0029371572677377E-3</v>
      </c>
    </row>
    <row r="933" spans="4:12" x14ac:dyDescent="0.25">
      <c r="D933" s="4">
        <v>93.000040000000013</v>
      </c>
      <c r="E933" s="4">
        <v>113.09220000000001</v>
      </c>
      <c r="F933" s="4">
        <v>179.9853</v>
      </c>
      <c r="G933" s="4">
        <v>2.102351068439928</v>
      </c>
      <c r="H933" s="4">
        <v>4.7058825952948873E-5</v>
      </c>
      <c r="I933" s="4">
        <v>0.90627457580408088</v>
      </c>
      <c r="J933" s="4">
        <f t="shared" si="53"/>
        <v>166.78630754686378</v>
      </c>
      <c r="K933" s="20">
        <f t="shared" si="54"/>
        <v>2.1051133047466717</v>
      </c>
      <c r="L933" s="4">
        <f t="shared" si="55"/>
        <v>2.7622363067436595E-3</v>
      </c>
    </row>
    <row r="934" spans="4:12" x14ac:dyDescent="0.25">
      <c r="D934" s="4">
        <v>93.100040000000007</v>
      </c>
      <c r="E934" s="4">
        <v>113.1922</v>
      </c>
      <c r="F934" s="4">
        <v>179.9853</v>
      </c>
      <c r="G934" s="4">
        <v>2.1025916542139869</v>
      </c>
      <c r="H934" s="4">
        <v>4.6803851532716741E-5</v>
      </c>
      <c r="I934" s="4">
        <v>0.90655692875979854</v>
      </c>
      <c r="J934" s="4">
        <f t="shared" si="53"/>
        <v>166.9107984025747</v>
      </c>
      <c r="K934" s="20">
        <f t="shared" si="54"/>
        <v>2.1050928623606264</v>
      </c>
      <c r="L934" s="4">
        <f t="shared" si="55"/>
        <v>2.5012081466395664E-3</v>
      </c>
    </row>
    <row r="935" spans="4:12" x14ac:dyDescent="0.25">
      <c r="D935" s="4">
        <v>93.200040000000001</v>
      </c>
      <c r="E935" s="4">
        <v>113.29219999999999</v>
      </c>
      <c r="F935" s="4">
        <v>179.9853</v>
      </c>
      <c r="G935" s="4">
        <v>2.1028531604901373</v>
      </c>
      <c r="H935" s="4">
        <v>4.6550536331631321E-5</v>
      </c>
      <c r="I935" s="4">
        <v>0.90683775186899485</v>
      </c>
      <c r="J935" s="4">
        <f t="shared" si="53"/>
        <v>167.03470786509763</v>
      </c>
      <c r="K935" s="20">
        <f t="shared" si="54"/>
        <v>2.1050708852266613</v>
      </c>
      <c r="L935" s="4">
        <f t="shared" si="55"/>
        <v>2.2177247365240405E-3</v>
      </c>
    </row>
    <row r="936" spans="4:12" x14ac:dyDescent="0.25">
      <c r="D936" s="4">
        <v>93.300039999999996</v>
      </c>
      <c r="E936" s="4">
        <v>113.3922</v>
      </c>
      <c r="F936" s="4">
        <v>179.9853</v>
      </c>
      <c r="G936" s="4">
        <v>2.1030832860131499</v>
      </c>
      <c r="H936" s="4">
        <v>4.6298872307358402E-5</v>
      </c>
      <c r="I936" s="4">
        <v>0.9071170550869847</v>
      </c>
      <c r="J936" s="4">
        <f t="shared" si="53"/>
        <v>167.15803891788036</v>
      </c>
      <c r="K936" s="20">
        <f t="shared" si="54"/>
        <v>2.1050473367453972</v>
      </c>
      <c r="L936" s="4">
        <f t="shared" si="55"/>
        <v>1.9640507322473688E-3</v>
      </c>
    </row>
    <row r="937" spans="4:12" x14ac:dyDescent="0.25">
      <c r="D937" s="4">
        <v>93.40003999999999</v>
      </c>
      <c r="E937" s="4">
        <v>113.4922</v>
      </c>
      <c r="F937" s="4">
        <v>179.9853</v>
      </c>
      <c r="G937" s="4">
        <v>2.1032590182307231</v>
      </c>
      <c r="H937" s="4">
        <v>4.6048851361786703E-5</v>
      </c>
      <c r="I937" s="4">
        <v>0.90739484832082884</v>
      </c>
      <c r="J937" s="4">
        <f t="shared" si="53"/>
        <v>167.28079454113512</v>
      </c>
      <c r="K937" s="20">
        <f t="shared" si="54"/>
        <v>2.1050221796032558</v>
      </c>
      <c r="L937" s="4">
        <f t="shared" si="55"/>
        <v>1.7631613725326289E-3</v>
      </c>
    </row>
    <row r="938" spans="4:12" x14ac:dyDescent="0.25">
      <c r="D938" s="4">
        <v>93.500040000000013</v>
      </c>
      <c r="E938" s="4">
        <v>113.59220000000001</v>
      </c>
      <c r="F938" s="4">
        <v>179.9853</v>
      </c>
      <c r="G938" s="4">
        <v>2.1034263822474597</v>
      </c>
      <c r="H938" s="4">
        <v>4.5800465343602541E-5</v>
      </c>
      <c r="I938" s="4">
        <v>0.90767114142899963</v>
      </c>
      <c r="J938" s="4">
        <f t="shared" si="53"/>
        <v>167.40297771150782</v>
      </c>
      <c r="K938" s="20">
        <f t="shared" si="54"/>
        <v>2.1049953757676554</v>
      </c>
      <c r="L938" s="4">
        <f t="shared" si="55"/>
        <v>1.5689935201956828E-3</v>
      </c>
    </row>
    <row r="939" spans="4:12" x14ac:dyDescent="0.25">
      <c r="D939" s="4">
        <v>93.600040000000007</v>
      </c>
      <c r="E939" s="4">
        <v>113.6922</v>
      </c>
      <c r="F939" s="4">
        <v>179.9853</v>
      </c>
      <c r="G939" s="4">
        <v>2.1035853780633591</v>
      </c>
      <c r="H939" s="4">
        <v>4.5553706050830088E-5</v>
      </c>
      <c r="I939" s="4">
        <v>0.90794594422106123</v>
      </c>
      <c r="J939" s="4">
        <f t="shared" si="53"/>
        <v>167.52459140175472</v>
      </c>
      <c r="K939" s="20">
        <f t="shared" si="54"/>
        <v>2.1049668864824698</v>
      </c>
      <c r="L939" s="4">
        <f t="shared" si="55"/>
        <v>1.3815084191106664E-3</v>
      </c>
    </row>
    <row r="940" spans="4:12" x14ac:dyDescent="0.25">
      <c r="D940" s="4">
        <v>93.700040000000001</v>
      </c>
      <c r="E940" s="4">
        <v>113.79219999999999</v>
      </c>
      <c r="F940" s="4">
        <v>179.9847</v>
      </c>
      <c r="G940" s="4">
        <v>2.1041481395696353</v>
      </c>
      <c r="H940" s="4">
        <v>4.5304989825764903E-5</v>
      </c>
      <c r="I940" s="4">
        <v>0.90821926645736617</v>
      </c>
      <c r="J940" s="4">
        <f t="shared" si="53"/>
        <v>167.64563858042615</v>
      </c>
      <c r="K940" s="20">
        <f t="shared" si="54"/>
        <v>2.10493581107561</v>
      </c>
      <c r="L940" s="4">
        <f t="shared" si="55"/>
        <v>7.8767150597469637E-4</v>
      </c>
    </row>
    <row r="941" spans="4:12" x14ac:dyDescent="0.25">
      <c r="D941" s="4">
        <v>93.800039999999996</v>
      </c>
      <c r="E941" s="4">
        <v>113.8922</v>
      </c>
      <c r="F941" s="4">
        <v>179.9847</v>
      </c>
      <c r="G941" s="4">
        <v>2.1043008592349075</v>
      </c>
      <c r="H941" s="4">
        <v>4.5061484568119707E-5</v>
      </c>
      <c r="I941" s="4">
        <v>0.90849109639632075</v>
      </c>
      <c r="J941" s="4">
        <f t="shared" si="53"/>
        <v>167.76611270044586</v>
      </c>
      <c r="K941" s="20">
        <f t="shared" si="54"/>
        <v>2.1049038032331362</v>
      </c>
      <c r="L941" s="4">
        <f t="shared" si="55"/>
        <v>6.0294399822868883E-4</v>
      </c>
    </row>
    <row r="942" spans="4:12" x14ac:dyDescent="0.25">
      <c r="D942" s="4">
        <v>93.90003999999999</v>
      </c>
      <c r="E942" s="4">
        <v>113.9922</v>
      </c>
      <c r="F942" s="4">
        <v>179.9847</v>
      </c>
      <c r="G942" s="4">
        <v>2.1044703153018527</v>
      </c>
      <c r="H942" s="4">
        <v>4.4819581012313028E-5</v>
      </c>
      <c r="I942" s="4">
        <v>0.90876146530372948</v>
      </c>
      <c r="J942" s="4">
        <f t="shared" si="53"/>
        <v>167.88602628593284</v>
      </c>
      <c r="K942" s="20">
        <f t="shared" si="54"/>
        <v>2.1048699886334363</v>
      </c>
      <c r="L942" s="4">
        <f t="shared" si="55"/>
        <v>3.9967333158363871E-4</v>
      </c>
    </row>
    <row r="943" spans="4:12" x14ac:dyDescent="0.25">
      <c r="D943" s="4">
        <v>94.000040000000013</v>
      </c>
      <c r="E943" s="4">
        <v>114.09220000000001</v>
      </c>
      <c r="F943" s="4">
        <v>179.9847</v>
      </c>
      <c r="G943" s="4">
        <v>2.1046293111177525</v>
      </c>
      <c r="H943" s="4">
        <v>4.4579270778024482E-5</v>
      </c>
      <c r="I943" s="4">
        <v>0.90903038278980342</v>
      </c>
      <c r="J943" s="4">
        <f t="shared" si="53"/>
        <v>168.00538229085871</v>
      </c>
      <c r="K943" s="20">
        <f t="shared" si="54"/>
        <v>2.1048343255747684</v>
      </c>
      <c r="L943" s="4">
        <f t="shared" si="55"/>
        <v>2.0501445701581744E-4</v>
      </c>
    </row>
    <row r="944" spans="4:12" x14ac:dyDescent="0.25">
      <c r="D944" s="4">
        <v>94.100040000000007</v>
      </c>
      <c r="E944" s="4">
        <v>114.1922</v>
      </c>
      <c r="F944" s="4">
        <v>179.9847</v>
      </c>
      <c r="G944" s="4">
        <v>2.1047778466826057</v>
      </c>
      <c r="H944" s="4">
        <v>4.4340545446467675E-5</v>
      </c>
      <c r="I944" s="4">
        <v>0.90929785841447153</v>
      </c>
      <c r="J944" s="4">
        <f t="shared" si="53"/>
        <v>168.12418366379123</v>
      </c>
      <c r="K944" s="20">
        <f t="shared" si="54"/>
        <v>2.1047967716133793</v>
      </c>
      <c r="L944" s="4">
        <f t="shared" si="55"/>
        <v>1.8924930773600579E-5</v>
      </c>
    </row>
    <row r="945" spans="4:12" x14ac:dyDescent="0.25">
      <c r="D945" s="4">
        <v>94.200040000000001</v>
      </c>
      <c r="E945" s="4">
        <v>114.29219999999999</v>
      </c>
      <c r="F945" s="4">
        <v>179.9847</v>
      </c>
      <c r="G945" s="4">
        <v>2.1049389345487151</v>
      </c>
      <c r="H945" s="4">
        <v>4.4103396562713177E-5</v>
      </c>
      <c r="I945" s="4">
        <v>0.90956390168715029</v>
      </c>
      <c r="J945" s="4">
        <f t="shared" si="53"/>
        <v>168.24243334761314</v>
      </c>
      <c r="K945" s="20">
        <f t="shared" si="54"/>
        <v>2.1047572835607586</v>
      </c>
      <c r="L945" s="4">
        <f t="shared" si="55"/>
        <v>1.8165098795641654E-4</v>
      </c>
    </row>
    <row r="946" spans="4:12" x14ac:dyDescent="0.25">
      <c r="D946" s="4">
        <v>94.300039999999996</v>
      </c>
      <c r="E946" s="4">
        <v>114.3922</v>
      </c>
      <c r="F946" s="4">
        <v>179.9847</v>
      </c>
      <c r="G946" s="4">
        <v>2.1051021144650326</v>
      </c>
      <c r="H946" s="4">
        <v>4.3867815637971888E-5</v>
      </c>
      <c r="I946" s="4">
        <v>0.90982852206652665</v>
      </c>
      <c r="J946" s="4">
        <f t="shared" si="53"/>
        <v>168.36013427924814</v>
      </c>
      <c r="K946" s="20">
        <f t="shared" si="54"/>
        <v>2.1047158174812415</v>
      </c>
      <c r="L946" s="4">
        <f t="shared" si="55"/>
        <v>3.8629698379111232E-4</v>
      </c>
    </row>
    <row r="947" spans="4:12" x14ac:dyDescent="0.25">
      <c r="D947" s="4">
        <v>94.40003999999999</v>
      </c>
      <c r="E947" s="4">
        <v>114.4922</v>
      </c>
      <c r="F947" s="4">
        <v>179.9847</v>
      </c>
      <c r="G947" s="4">
        <v>2.1052527420800957</v>
      </c>
      <c r="H947" s="4">
        <v>4.3633794151842161E-5</v>
      </c>
      <c r="I947" s="4">
        <v>0.91009172896035451</v>
      </c>
      <c r="J947" s="4">
        <f t="shared" si="53"/>
        <v>168.47728938939306</v>
      </c>
      <c r="K947" s="20">
        <f t="shared" si="54"/>
        <v>2.1046723286899605</v>
      </c>
      <c r="L947" s="4">
        <f t="shared" si="55"/>
        <v>5.8041339013525928E-4</v>
      </c>
    </row>
    <row r="948" spans="4:12" x14ac:dyDescent="0.25">
      <c r="D948" s="4">
        <v>94.500040000000013</v>
      </c>
      <c r="E948" s="4">
        <v>114.59220000000001</v>
      </c>
      <c r="F948" s="4">
        <v>179.9847</v>
      </c>
      <c r="G948" s="4">
        <v>2.1054054617453675</v>
      </c>
      <c r="H948" s="4">
        <v>4.3401323554518261E-5</v>
      </c>
      <c r="I948" s="4">
        <v>0.91035353172526556</v>
      </c>
      <c r="J948" s="4">
        <f t="shared" si="53"/>
        <v>168.59390160225789</v>
      </c>
      <c r="K948" s="20">
        <f t="shared" si="54"/>
        <v>2.1046267717511644</v>
      </c>
      <c r="L948" s="4">
        <f t="shared" si="55"/>
        <v>7.7868999420305229E-4</v>
      </c>
    </row>
    <row r="949" spans="4:12" x14ac:dyDescent="0.25">
      <c r="D949" s="4">
        <v>94.600040000000007</v>
      </c>
      <c r="E949" s="4">
        <v>114.6922</v>
      </c>
      <c r="F949" s="4">
        <v>179.9847</v>
      </c>
      <c r="G949" s="4">
        <v>2.1055581814106397</v>
      </c>
      <c r="H949" s="4">
        <v>4.3170395268961247E-5</v>
      </c>
      <c r="I949" s="4">
        <v>0.91061393966659265</v>
      </c>
      <c r="J949" s="4">
        <f t="shared" si="53"/>
        <v>168.70997383531122</v>
      </c>
      <c r="K949" s="20">
        <f t="shared" si="54"/>
        <v>2.1045791004769194</v>
      </c>
      <c r="L949" s="4">
        <f t="shared" si="55"/>
        <v>9.790809337202333E-4</v>
      </c>
    </row>
    <row r="950" spans="4:12" x14ac:dyDescent="0.25">
      <c r="D950" s="4">
        <v>94.700040000000001</v>
      </c>
      <c r="E950" s="4">
        <v>114.79219999999999</v>
      </c>
      <c r="F950" s="4">
        <v>179.9847</v>
      </c>
      <c r="G950" s="4">
        <v>2.1057611102809322</v>
      </c>
      <c r="H950" s="4">
        <v>4.2941000693029626E-5</v>
      </c>
      <c r="I950" s="4">
        <v>0.91087296203820645</v>
      </c>
      <c r="J950" s="4">
        <f t="shared" si="53"/>
        <v>168.8255089990333</v>
      </c>
      <c r="K950" s="20">
        <f t="shared" si="54"/>
        <v>2.1045292679262007</v>
      </c>
      <c r="L950" s="4">
        <f t="shared" si="55"/>
        <v>1.2318423547315049E-3</v>
      </c>
    </row>
    <row r="951" spans="4:12" x14ac:dyDescent="0.25">
      <c r="D951" s="4">
        <v>94.800039999999996</v>
      </c>
      <c r="E951" s="4">
        <v>114.8922</v>
      </c>
      <c r="F951" s="4">
        <v>179.9847</v>
      </c>
      <c r="G951" s="4">
        <v>2.1060937462641958</v>
      </c>
      <c r="H951" s="4">
        <v>4.2713131201574218E-5</v>
      </c>
      <c r="I951" s="4">
        <v>0.91113060804236468</v>
      </c>
      <c r="J951" s="4">
        <f t="shared" si="53"/>
        <v>168.94050999667479</v>
      </c>
      <c r="K951" s="20">
        <f t="shared" si="54"/>
        <v>2.1044772264043905</v>
      </c>
      <c r="L951" s="4">
        <f t="shared" si="55"/>
        <v>1.6165198598052655E-3</v>
      </c>
    </row>
    <row r="952" spans="4:12" x14ac:dyDescent="0.25">
      <c r="D952" s="4">
        <v>94.90003999999999</v>
      </c>
      <c r="E952" s="4">
        <v>114.9922</v>
      </c>
      <c r="F952" s="4">
        <v>179.9847</v>
      </c>
      <c r="G952" s="4">
        <v>2.1064054617453674</v>
      </c>
      <c r="H952" s="4">
        <v>4.2486778148492764E-5</v>
      </c>
      <c r="I952" s="4">
        <v>0.91138688682957414</v>
      </c>
      <c r="J952" s="4">
        <f t="shared" si="53"/>
        <v>169.05497972402253</v>
      </c>
      <c r="K952" s="20">
        <f t="shared" si="54"/>
        <v>2.104422927463192</v>
      </c>
      <c r="L952" s="4">
        <f t="shared" si="55"/>
        <v>1.9825342821753189E-3</v>
      </c>
    </row>
    <row r="953" spans="4:12" x14ac:dyDescent="0.25">
      <c r="D953" s="4">
        <v>95.000040000000013</v>
      </c>
      <c r="E953" s="4">
        <v>115.09220000000001</v>
      </c>
      <c r="F953" s="4">
        <v>179.9847</v>
      </c>
      <c r="G953" s="4">
        <v>2.1066251270173337</v>
      </c>
      <c r="H953" s="4">
        <v>4.2261932868746735E-5</v>
      </c>
      <c r="I953" s="4">
        <v>0.91164180749846513</v>
      </c>
      <c r="J953" s="4">
        <f t="shared" si="53"/>
        <v>169.16892106917155</v>
      </c>
      <c r="K953" s="20">
        <f t="shared" si="54"/>
        <v>2.1043663219009825</v>
      </c>
      <c r="L953" s="4">
        <f t="shared" si="55"/>
        <v>2.2588051163512368E-3</v>
      </c>
    </row>
    <row r="954" spans="4:12" x14ac:dyDescent="0.25">
      <c r="D954" s="4">
        <v>95.100040000000007</v>
      </c>
      <c r="E954" s="4">
        <v>115.1922</v>
      </c>
      <c r="F954" s="4">
        <v>179.9847</v>
      </c>
      <c r="G954" s="4">
        <v>2.106759018230723</v>
      </c>
      <c r="H954" s="4">
        <v>4.2038586680339929E-5</v>
      </c>
      <c r="I954" s="4">
        <v>0.91189537909567764</v>
      </c>
      <c r="J954" s="4">
        <f t="shared" si="53"/>
        <v>169.28233691230309</v>
      </c>
      <c r="K954" s="20">
        <f t="shared" si="54"/>
        <v>2.1043073597636042</v>
      </c>
      <c r="L954" s="4">
        <f t="shared" si="55"/>
        <v>2.4516584671188113E-3</v>
      </c>
    </row>
    <row r="955" spans="4:12" x14ac:dyDescent="0.25">
      <c r="D955" s="4">
        <v>95.200040000000001</v>
      </c>
      <c r="E955" s="4">
        <v>115.29219999999999</v>
      </c>
      <c r="F955" s="4">
        <v>179.9847</v>
      </c>
      <c r="G955" s="4">
        <v>2.1068092274357442</v>
      </c>
      <c r="H955" s="4">
        <v>4.1816730886256906E-5</v>
      </c>
      <c r="I955" s="4">
        <v>0.91214761061575966</v>
      </c>
      <c r="J955" s="4">
        <f t="shared" si="53"/>
        <v>169.39523012546937</v>
      </c>
      <c r="K955" s="20">
        <f t="shared" si="54"/>
        <v>2.1042459903456194</v>
      </c>
      <c r="L955" s="4">
        <f t="shared" si="55"/>
        <v>2.563237090124737E-3</v>
      </c>
    </row>
    <row r="956" spans="4:12" x14ac:dyDescent="0.25">
      <c r="D956" s="4">
        <v>95.300039999999996</v>
      </c>
      <c r="E956" s="4">
        <v>115.3922</v>
      </c>
      <c r="F956" s="4">
        <v>179.9847</v>
      </c>
      <c r="G956" s="4">
        <v>2.1068113194859532</v>
      </c>
      <c r="H956" s="4">
        <v>4.1596356776365463E-5</v>
      </c>
      <c r="I956" s="4">
        <v>0.91239851100107727</v>
      </c>
      <c r="J956" s="4">
        <f t="shared" si="53"/>
        <v>169.50760357238406</v>
      </c>
      <c r="K956" s="20">
        <f t="shared" si="54"/>
        <v>2.1041821621920382</v>
      </c>
      <c r="L956" s="4">
        <f t="shared" si="55"/>
        <v>2.6291572939149965E-3</v>
      </c>
    </row>
    <row r="957" spans="4:12" x14ac:dyDescent="0.25">
      <c r="D957" s="4">
        <v>95.40003999999999</v>
      </c>
      <c r="E957" s="4">
        <v>115.4922</v>
      </c>
      <c r="F957" s="4">
        <v>179.9847</v>
      </c>
      <c r="G957" s="4">
        <v>2.10681968768679</v>
      </c>
      <c r="H957" s="4">
        <v>4.1377455629279586E-5</v>
      </c>
      <c r="I957" s="4">
        <v>0.91264808914173545</v>
      </c>
      <c r="J957" s="4">
        <f t="shared" si="53"/>
        <v>169.61946010821887</v>
      </c>
      <c r="K957" s="20">
        <f t="shared" si="54"/>
        <v>2.1041158231005332</v>
      </c>
      <c r="L957" s="4">
        <f t="shared" si="55"/>
        <v>2.7038645862567101E-3</v>
      </c>
    </row>
    <row r="958" spans="4:12" x14ac:dyDescent="0.25">
      <c r="D958" s="4">
        <v>95.500040000000013</v>
      </c>
      <c r="E958" s="4">
        <v>115.59220000000001</v>
      </c>
      <c r="F958" s="4">
        <v>179.9847</v>
      </c>
      <c r="G958" s="4">
        <v>2.1068364240884638</v>
      </c>
      <c r="H958" s="4">
        <v>4.1160018714183244E-5</v>
      </c>
      <c r="I958" s="4">
        <v>0.91289635387551116</v>
      </c>
      <c r="J958" s="4">
        <f t="shared" si="53"/>
        <v>169.73080257940657</v>
      </c>
      <c r="K958" s="20">
        <f t="shared" si="54"/>
        <v>2.1040469201241527</v>
      </c>
      <c r="L958" s="4">
        <f t="shared" si="55"/>
        <v>2.7895039643111019E-3</v>
      </c>
    </row>
    <row r="959" spans="4:12" x14ac:dyDescent="0.25">
      <c r="D959" s="4">
        <v>95.600040000000007</v>
      </c>
      <c r="E959" s="4">
        <v>115.6922</v>
      </c>
      <c r="F959" s="4">
        <v>179.9847</v>
      </c>
      <c r="G959" s="4">
        <v>2.1068636207411835</v>
      </c>
      <c r="H959" s="4">
        <v>4.094403729261874E-5</v>
      </c>
      <c r="I959" s="4">
        <v>0.91314331398779625</v>
      </c>
      <c r="J959" s="4">
        <f t="shared" si="53"/>
        <v>169.84163382344934</v>
      </c>
      <c r="K959" s="20">
        <f t="shared" si="54"/>
        <v>2.1039753995745496</v>
      </c>
      <c r="L959" s="4">
        <f t="shared" si="55"/>
        <v>2.8882211666338975E-3</v>
      </c>
    </row>
    <row r="960" spans="4:12" x14ac:dyDescent="0.25">
      <c r="D960" s="4">
        <v>95.700040000000001</v>
      </c>
      <c r="E960" s="4">
        <v>115.79219999999999</v>
      </c>
      <c r="F960" s="4">
        <v>179.98410000000001</v>
      </c>
      <c r="G960" s="4">
        <v>2.1067297295277942</v>
      </c>
      <c r="H960" s="4">
        <v>4.0726058187546242E-5</v>
      </c>
      <c r="I960" s="4">
        <v>0.91338897821155196</v>
      </c>
      <c r="J960" s="4">
        <f t="shared" si="53"/>
        <v>169.95195666873329</v>
      </c>
      <c r="K960" s="20">
        <f t="shared" si="54"/>
        <v>2.1038995136970917</v>
      </c>
      <c r="L960" s="4">
        <f t="shared" si="55"/>
        <v>2.8302158307025316E-3</v>
      </c>
    </row>
    <row r="961" spans="4:12" x14ac:dyDescent="0.25">
      <c r="D961" s="4">
        <v>95.800039999999996</v>
      </c>
      <c r="E961" s="4">
        <v>115.8922</v>
      </c>
      <c r="F961" s="4">
        <v>179.98410000000001</v>
      </c>
      <c r="G961" s="4">
        <v>2.1067820307830241</v>
      </c>
      <c r="H961" s="4">
        <v>4.051298642924543E-5</v>
      </c>
      <c r="I961" s="4">
        <v>0.9136333345606773</v>
      </c>
      <c r="J961" s="4">
        <f t="shared" si="53"/>
        <v>170.06176464420955</v>
      </c>
      <c r="K961" s="20">
        <f t="shared" si="54"/>
        <v>2.1038225456294679</v>
      </c>
      <c r="L961" s="4">
        <f t="shared" si="55"/>
        <v>2.9594851535561517E-3</v>
      </c>
    </row>
    <row r="962" spans="4:12" x14ac:dyDescent="0.25">
      <c r="D962" s="4">
        <v>95.90003999999999</v>
      </c>
      <c r="E962" s="4">
        <v>115.9922</v>
      </c>
      <c r="F962" s="4">
        <v>179.98410000000001</v>
      </c>
      <c r="G962" s="4">
        <v>2.1068071353855347</v>
      </c>
      <c r="H962" s="4">
        <v>4.0301343765007257E-5</v>
      </c>
      <c r="I962" s="4">
        <v>0.91387641247925278</v>
      </c>
      <c r="J962" s="4">
        <f t="shared" si="53"/>
        <v>170.17106990469648</v>
      </c>
      <c r="K962" s="20">
        <f t="shared" si="54"/>
        <v>2.1037427935335593</v>
      </c>
      <c r="L962" s="4">
        <f t="shared" si="55"/>
        <v>3.0643418519753496E-3</v>
      </c>
    </row>
    <row r="963" spans="4:12" x14ac:dyDescent="0.25">
      <c r="D963" s="4">
        <v>96.000040000000013</v>
      </c>
      <c r="E963" s="4">
        <v>116.09220000000001</v>
      </c>
      <c r="F963" s="4">
        <v>179.98410000000001</v>
      </c>
      <c r="G963" s="4">
        <v>2.1068322399880453</v>
      </c>
      <c r="H963" s="4">
        <v>4.0091121443038513E-5</v>
      </c>
      <c r="I963" s="4">
        <v>0.91411822054184289</v>
      </c>
      <c r="J963" s="4">
        <f t="shared" si="53"/>
        <v>170.27987524996519</v>
      </c>
      <c r="K963" s="20">
        <f t="shared" si="54"/>
        <v>2.1036602007861407</v>
      </c>
      <c r="L963" s="4">
        <f t="shared" si="55"/>
        <v>3.172039201904564E-3</v>
      </c>
    </row>
    <row r="964" spans="4:12" x14ac:dyDescent="0.25">
      <c r="D964" s="4">
        <v>96.100040000000007</v>
      </c>
      <c r="E964" s="4">
        <v>116.1922</v>
      </c>
      <c r="F964" s="4">
        <v>179.98410000000001</v>
      </c>
      <c r="G964" s="4">
        <v>2.1068259638374176</v>
      </c>
      <c r="H964" s="4">
        <v>3.9882310712295135E-5</v>
      </c>
      <c r="I964" s="4">
        <v>0.91435876727050114</v>
      </c>
      <c r="J964" s="4">
        <f t="shared" ref="J964:J1027" si="56">$B$2+($B$3-$B$2)*$B$4*I964/(1-(1-$B$4)*I964)</f>
        <v>170.38818346998266</v>
      </c>
      <c r="K964" s="20">
        <f t="shared" ref="K964:K1027" si="57">$B$19+$B$20*I964+$B$21*F964+($B$22+$B$23*F964-$B$19-$B$20*I964-$B$21*F964)/(1+EXP($B$24*(F964-J964-$B$25-$B$26*F964)))</f>
        <v>2.103574710047063</v>
      </c>
      <c r="L964" s="4">
        <f t="shared" si="55"/>
        <v>3.2512537903546246E-3</v>
      </c>
    </row>
    <row r="965" spans="4:12" x14ac:dyDescent="0.25">
      <c r="D965" s="4">
        <v>96.200040000000001</v>
      </c>
      <c r="E965" s="4">
        <v>116.29219999999999</v>
      </c>
      <c r="F965" s="4">
        <v>179.98410000000001</v>
      </c>
      <c r="G965" s="4">
        <v>2.1068175956365809</v>
      </c>
      <c r="H965" s="4">
        <v>3.9674902824042929E-5</v>
      </c>
      <c r="I965" s="4">
        <v>0.91459806113477493</v>
      </c>
      <c r="J965" s="4">
        <f t="shared" si="56"/>
        <v>170.49599734475458</v>
      </c>
      <c r="K965" s="20">
        <f t="shared" si="57"/>
        <v>2.1034862632658733</v>
      </c>
      <c r="L965" s="4">
        <f t="shared" si="55"/>
        <v>3.3313323707075959E-3</v>
      </c>
    </row>
    <row r="966" spans="4:12" x14ac:dyDescent="0.25">
      <c r="D966" s="4">
        <v>96.300039999999996</v>
      </c>
      <c r="E966" s="4">
        <v>116.3922</v>
      </c>
      <c r="F966" s="4">
        <v>179.98410000000001</v>
      </c>
      <c r="G966" s="4">
        <v>2.1068489763897187</v>
      </c>
      <c r="H966" s="4">
        <v>3.9468889033383907E-5</v>
      </c>
      <c r="I966" s="4">
        <v>0.91483611055171921</v>
      </c>
      <c r="J966" s="4">
        <f t="shared" si="56"/>
        <v>170.60331964417318</v>
      </c>
      <c r="K966" s="20">
        <f t="shared" si="57"/>
        <v>2.1033948016890522</v>
      </c>
      <c r="L966" s="4">
        <f t="shared" si="55"/>
        <v>3.4541747006664458E-3</v>
      </c>
    </row>
    <row r="967" spans="4:12" x14ac:dyDescent="0.25">
      <c r="D967" s="4">
        <v>96.40003999999999</v>
      </c>
      <c r="E967" s="4">
        <v>116.4922</v>
      </c>
      <c r="F967" s="4">
        <v>179.98410000000001</v>
      </c>
      <c r="G967" s="4">
        <v>2.1069075537955766</v>
      </c>
      <c r="H967" s="4">
        <v>3.926426060074464E-5</v>
      </c>
      <c r="I967" s="4">
        <v>0.91507292388591954</v>
      </c>
      <c r="J967" s="4">
        <f t="shared" si="56"/>
        <v>170.71015312787006</v>
      </c>
      <c r="K967" s="20">
        <f t="shared" si="57"/>
        <v>2.1033002658678712</v>
      </c>
      <c r="L967" s="4">
        <f t="shared" si="55"/>
        <v>3.6072879277053715E-3</v>
      </c>
    </row>
    <row r="968" spans="4:12" x14ac:dyDescent="0.25">
      <c r="D968" s="4">
        <v>96.500040000000013</v>
      </c>
      <c r="E968" s="4">
        <v>116.59220000000001</v>
      </c>
      <c r="F968" s="4">
        <v>179.98410000000001</v>
      </c>
      <c r="G968" s="4">
        <v>2.1069828676031079</v>
      </c>
      <c r="H968" s="4">
        <v>3.9061008793328009E-5</v>
      </c>
      <c r="I968" s="4">
        <v>0.91530850944952402</v>
      </c>
      <c r="J968" s="4">
        <f t="shared" si="56"/>
        <v>170.81650054507463</v>
      </c>
      <c r="K968" s="20">
        <f t="shared" si="57"/>
        <v>2.1032025956668976</v>
      </c>
      <c r="L968" s="4">
        <f t="shared" si="55"/>
        <v>3.7802719362103332E-3</v>
      </c>
    </row>
    <row r="969" spans="4:12" x14ac:dyDescent="0.25">
      <c r="D969" s="4">
        <v>96.600040000000007</v>
      </c>
      <c r="E969" s="4">
        <v>116.6922</v>
      </c>
      <c r="F969" s="4">
        <v>179.98410000000001</v>
      </c>
      <c r="G969" s="4">
        <v>2.1070351688583382</v>
      </c>
      <c r="H969" s="4">
        <v>3.8859124886531877E-5</v>
      </c>
      <c r="I969" s="4">
        <v>0.91554287550228397</v>
      </c>
      <c r="J969" s="4">
        <f t="shared" si="56"/>
        <v>170.92236463447767</v>
      </c>
      <c r="K969" s="20">
        <f t="shared" si="57"/>
        <v>2.1031017302731487</v>
      </c>
      <c r="L969" s="4">
        <f t="shared" si="55"/>
        <v>3.9334385851894638E-3</v>
      </c>
    </row>
    <row r="970" spans="4:12" x14ac:dyDescent="0.25">
      <c r="D970" s="4">
        <v>96.700040000000001</v>
      </c>
      <c r="E970" s="4">
        <v>116.79219999999999</v>
      </c>
      <c r="F970" s="4">
        <v>179.98410000000001</v>
      </c>
      <c r="G970" s="4">
        <v>2.1070121563060371</v>
      </c>
      <c r="H970" s="4">
        <v>3.8658600165329254E-5</v>
      </c>
      <c r="I970" s="4">
        <v>0.91577603025160315</v>
      </c>
      <c r="J970" s="4">
        <f t="shared" si="56"/>
        <v>171.02774812409947</v>
      </c>
      <c r="K970" s="20">
        <f t="shared" si="57"/>
        <v>2.1029976082059134</v>
      </c>
      <c r="L970" s="4">
        <f t="shared" si="55"/>
        <v>4.0145481001236938E-3</v>
      </c>
    </row>
    <row r="971" spans="4:12" x14ac:dyDescent="0.25">
      <c r="D971" s="4">
        <v>96.800039999999996</v>
      </c>
      <c r="E971" s="4">
        <v>116.8922</v>
      </c>
      <c r="F971" s="4">
        <v>179.98410000000001</v>
      </c>
      <c r="G971" s="4">
        <v>2.1068531604901373</v>
      </c>
      <c r="H971" s="4">
        <v>3.8459425925616078E-5</v>
      </c>
      <c r="I971" s="4">
        <v>0.91600798185259513</v>
      </c>
      <c r="J971" s="4">
        <f t="shared" si="56"/>
        <v>171.13265373116315</v>
      </c>
      <c r="K971" s="20">
        <f t="shared" si="57"/>
        <v>2.1028901673272582</v>
      </c>
      <c r="L971" s="4">
        <f t="shared" si="55"/>
        <v>3.9629931628790693E-3</v>
      </c>
    </row>
    <row r="972" spans="4:12" x14ac:dyDescent="0.25">
      <c r="D972" s="4">
        <v>96.90003999999999</v>
      </c>
      <c r="E972" s="4">
        <v>116.9922</v>
      </c>
      <c r="F972" s="4">
        <v>179.98410000000001</v>
      </c>
      <c r="G972" s="4">
        <v>2.1066941646742374</v>
      </c>
      <c r="H972" s="4">
        <v>3.8261593475523281E-5</v>
      </c>
      <c r="I972" s="4">
        <v>0.91623873840814885</v>
      </c>
      <c r="J972" s="4">
        <f t="shared" si="56"/>
        <v>171.23708416197294</v>
      </c>
      <c r="K972" s="20">
        <f t="shared" si="57"/>
        <v>2.1027793448532233</v>
      </c>
      <c r="L972" s="4">
        <f t="shared" si="55"/>
        <v>3.9148198210141594E-3</v>
      </c>
    </row>
    <row r="973" spans="4:12" x14ac:dyDescent="0.25">
      <c r="D973" s="4">
        <v>97.000040000000013</v>
      </c>
      <c r="E973" s="4">
        <v>117.09220000000001</v>
      </c>
      <c r="F973" s="4">
        <v>179.98410000000001</v>
      </c>
      <c r="G973" s="4">
        <v>2.1066021144650326</v>
      </c>
      <c r="H973" s="4">
        <v>3.8065094136695159E-5</v>
      </c>
      <c r="I973" s="4">
        <v>0.91646830796900203</v>
      </c>
      <c r="J973" s="4">
        <f t="shared" si="56"/>
        <v>171.34104211179698</v>
      </c>
      <c r="K973" s="20">
        <f t="shared" si="57"/>
        <v>2.1026650773657281</v>
      </c>
      <c r="L973" s="4">
        <f t="shared" si="55"/>
        <v>3.9370370993045967E-3</v>
      </c>
    </row>
    <row r="974" spans="4:12" x14ac:dyDescent="0.25">
      <c r="D974" s="4">
        <v>97.100040000000007</v>
      </c>
      <c r="E974" s="4">
        <v>117.1922</v>
      </c>
      <c r="F974" s="4">
        <v>179.98410000000001</v>
      </c>
      <c r="G974" s="4">
        <v>2.1065372609085471</v>
      </c>
      <c r="H974" s="4">
        <v>3.7869919245531609E-5</v>
      </c>
      <c r="I974" s="4">
        <v>0.91669669853382219</v>
      </c>
      <c r="J974" s="4">
        <f t="shared" si="56"/>
        <v>171.444530264755</v>
      </c>
      <c r="K974" s="20">
        <f t="shared" si="57"/>
        <v>2.1025473008251954</v>
      </c>
      <c r="L974" s="4">
        <f t="shared" ref="L974:L1037" si="58">ABS(G974-K974)</f>
        <v>3.989960083351729E-3</v>
      </c>
    </row>
    <row r="975" spans="4:12" x14ac:dyDescent="0.25">
      <c r="D975" s="4">
        <v>97.200040000000001</v>
      </c>
      <c r="E975" s="4">
        <v>117.29219999999999</v>
      </c>
      <c r="F975" s="4">
        <v>179.98410000000001</v>
      </c>
      <c r="G975" s="4">
        <v>2.1065100642558279</v>
      </c>
      <c r="H975" s="4">
        <v>3.7676060154400751E-5</v>
      </c>
      <c r="I975" s="4">
        <v>0.91692391804929541</v>
      </c>
      <c r="J975" s="4">
        <f t="shared" si="56"/>
        <v>171.54755129371048</v>
      </c>
      <c r="K975" s="20">
        <f t="shared" si="57"/>
        <v>2.1024259505839069</v>
      </c>
      <c r="L975" s="4">
        <f t="shared" si="58"/>
        <v>4.0841136719209636E-3</v>
      </c>
    </row>
    <row r="976" spans="4:12" x14ac:dyDescent="0.25">
      <c r="D976" s="4">
        <v>97.300039999999996</v>
      </c>
      <c r="E976" s="4">
        <v>117.3922</v>
      </c>
      <c r="F976" s="4">
        <v>179.98410000000001</v>
      </c>
      <c r="G976" s="4">
        <v>2.1065058801554093</v>
      </c>
      <c r="H976" s="4">
        <v>3.7483508232815093E-5</v>
      </c>
      <c r="I976" s="4">
        <v>0.91714997441022184</v>
      </c>
      <c r="J976" s="4">
        <f t="shared" si="56"/>
        <v>171.65010786016748</v>
      </c>
      <c r="K976" s="20">
        <f t="shared" si="57"/>
        <v>2.1023009614001067</v>
      </c>
      <c r="L976" s="4">
        <f t="shared" si="58"/>
        <v>4.2049187553026002E-3</v>
      </c>
    </row>
    <row r="977" spans="4:12" x14ac:dyDescent="0.25">
      <c r="D977" s="4">
        <v>97.40003999999999</v>
      </c>
      <c r="E977" s="4">
        <v>117.4922</v>
      </c>
      <c r="F977" s="4">
        <v>179.98410000000001</v>
      </c>
      <c r="G977" s="4">
        <v>2.1065184324566646</v>
      </c>
      <c r="H977" s="4">
        <v>3.7292254868576535E-5</v>
      </c>
      <c r="I977" s="4">
        <v>0.91737487545961871</v>
      </c>
      <c r="J977" s="4">
        <f t="shared" si="56"/>
        <v>171.75220261417135</v>
      </c>
      <c r="K977" s="20">
        <f t="shared" si="57"/>
        <v>2.1021722674528553</v>
      </c>
      <c r="L977" s="4">
        <f t="shared" si="58"/>
        <v>4.3461650038092436E-3</v>
      </c>
    </row>
    <row r="978" spans="4:12" x14ac:dyDescent="0.25">
      <c r="D978" s="4">
        <v>97.500040000000013</v>
      </c>
      <c r="E978" s="4">
        <v>117.59220000000001</v>
      </c>
      <c r="F978" s="4">
        <v>179.98410000000001</v>
      </c>
      <c r="G978" s="4">
        <v>2.1065602734608486</v>
      </c>
      <c r="H978" s="4">
        <v>3.7102291468889278E-5</v>
      </c>
      <c r="I978" s="4">
        <v>0.91759862898883016</v>
      </c>
      <c r="J978" s="4">
        <f t="shared" si="56"/>
        <v>171.85383819421486</v>
      </c>
      <c r="K978" s="20">
        <f t="shared" si="57"/>
        <v>2.1020398023576576</v>
      </c>
      <c r="L978" s="4">
        <f t="shared" si="58"/>
        <v>4.5204711031909817E-3</v>
      </c>
    </row>
    <row r="979" spans="4:12" x14ac:dyDescent="0.25">
      <c r="D979" s="4">
        <v>97.600040000000007</v>
      </c>
      <c r="E979" s="4">
        <v>117.6922</v>
      </c>
      <c r="F979" s="4">
        <v>179.98410000000001</v>
      </c>
      <c r="G979" s="4">
        <v>2.1066062985654512</v>
      </c>
      <c r="H979" s="4">
        <v>3.6913609461439897E-5</v>
      </c>
      <c r="I979" s="4">
        <v>0.91782124273764343</v>
      </c>
      <c r="J979" s="4">
        <f t="shared" si="56"/>
        <v>171.95501722714744</v>
      </c>
      <c r="K979" s="20">
        <f t="shared" si="57"/>
        <v>2.1019034991828636</v>
      </c>
      <c r="L979" s="4">
        <f t="shared" si="58"/>
        <v>4.7027993825876635E-3</v>
      </c>
    </row>
    <row r="980" spans="4:12" x14ac:dyDescent="0.25">
      <c r="D980" s="4">
        <v>97.700040000000001</v>
      </c>
      <c r="E980" s="4">
        <v>117.79219999999999</v>
      </c>
      <c r="F980" s="4">
        <v>179.9853</v>
      </c>
      <c r="G980" s="4">
        <v>2.1065226165570832</v>
      </c>
      <c r="H980" s="4">
        <v>3.6732803953103573E-5</v>
      </c>
      <c r="I980" s="4">
        <v>0.91804272439441204</v>
      </c>
      <c r="J980" s="4">
        <f t="shared" si="56"/>
        <v>172.05574232808954</v>
      </c>
      <c r="K980" s="20">
        <f t="shared" si="57"/>
        <v>2.1017695062973845</v>
      </c>
      <c r="L980" s="4">
        <f t="shared" si="58"/>
        <v>4.7531102596987118E-3</v>
      </c>
    </row>
    <row r="981" spans="4:12" x14ac:dyDescent="0.25">
      <c r="D981" s="4">
        <v>97.800039999999996</v>
      </c>
      <c r="E981" s="4">
        <v>117.8922</v>
      </c>
      <c r="F981" s="4">
        <v>179.9853</v>
      </c>
      <c r="G981" s="4">
        <v>2.1065163404064551</v>
      </c>
      <c r="H981" s="4">
        <v>3.6546610995046941E-5</v>
      </c>
      <c r="I981" s="4">
        <v>0.9182631212181307</v>
      </c>
      <c r="J981" s="4">
        <f t="shared" si="56"/>
        <v>172.15603413574669</v>
      </c>
      <c r="K981" s="20">
        <f t="shared" si="57"/>
        <v>2.101625478372906</v>
      </c>
      <c r="L981" s="4">
        <f t="shared" si="58"/>
        <v>4.8908620335490482E-3</v>
      </c>
    </row>
    <row r="982" spans="4:12" x14ac:dyDescent="0.25">
      <c r="D982" s="4">
        <v>97.90003999999999</v>
      </c>
      <c r="E982" s="4">
        <v>117.9922</v>
      </c>
      <c r="F982" s="4">
        <v>179.9853</v>
      </c>
      <c r="G982" s="4">
        <v>2.1065226165570832</v>
      </c>
      <c r="H982" s="4">
        <v>3.6361674173499781E-5</v>
      </c>
      <c r="I982" s="4">
        <v>0.91848240088410094</v>
      </c>
      <c r="J982" s="4">
        <f t="shared" si="56"/>
        <v>172.25587709614419</v>
      </c>
      <c r="K982" s="20">
        <f t="shared" si="57"/>
        <v>2.1014774110971879</v>
      </c>
      <c r="L982" s="4">
        <f t="shared" si="58"/>
        <v>5.0452054598952856E-3</v>
      </c>
    </row>
    <row r="983" spans="4:12" x14ac:dyDescent="0.25">
      <c r="D983" s="4">
        <v>98.000040000000013</v>
      </c>
      <c r="E983" s="4">
        <v>118.09220000000001</v>
      </c>
      <c r="F983" s="4">
        <v>179.9853</v>
      </c>
      <c r="G983" s="4">
        <v>2.1065665496114763</v>
      </c>
      <c r="H983" s="4">
        <v>3.617798500717957E-5</v>
      </c>
      <c r="I983" s="4">
        <v>0.91870057092914192</v>
      </c>
      <c r="J983" s="4">
        <f t="shared" si="56"/>
        <v>172.3552737892681</v>
      </c>
      <c r="K983" s="20">
        <f t="shared" si="57"/>
        <v>2.1013252355473888</v>
      </c>
      <c r="L983" s="4">
        <f t="shared" si="58"/>
        <v>5.2413140640874545E-3</v>
      </c>
    </row>
    <row r="984" spans="4:12" x14ac:dyDescent="0.25">
      <c r="D984" s="4">
        <v>98.100040000000007</v>
      </c>
      <c r="E984" s="4">
        <v>118.1922</v>
      </c>
      <c r="F984" s="4">
        <v>179.9853</v>
      </c>
      <c r="G984" s="4">
        <v>2.1066188508667065</v>
      </c>
      <c r="H984" s="4">
        <v>3.599553504019729E-5</v>
      </c>
      <c r="I984" s="4">
        <v>0.91891763883918498</v>
      </c>
      <c r="J984" s="4">
        <f t="shared" si="56"/>
        <v>172.45422678307327</v>
      </c>
      <c r="K984" s="20">
        <f t="shared" si="57"/>
        <v>2.1011688823467853</v>
      </c>
      <c r="L984" s="4">
        <f t="shared" si="58"/>
        <v>5.4499685199211889E-3</v>
      </c>
    </row>
    <row r="985" spans="4:12" x14ac:dyDescent="0.25">
      <c r="D985" s="4">
        <v>98.200040000000001</v>
      </c>
      <c r="E985" s="4">
        <v>118.29219999999999</v>
      </c>
      <c r="F985" s="4">
        <v>179.9853</v>
      </c>
      <c r="G985" s="4">
        <v>2.1066188508667065</v>
      </c>
      <c r="H985" s="4">
        <v>3.5814315842955332E-5</v>
      </c>
      <c r="I985" s="4">
        <v>0.91913361204942612</v>
      </c>
      <c r="J985" s="4">
        <f t="shared" si="56"/>
        <v>172.55273863341708</v>
      </c>
      <c r="K985" s="20">
        <f t="shared" si="57"/>
        <v>2.1010082816860294</v>
      </c>
      <c r="L985" s="4">
        <f t="shared" si="58"/>
        <v>5.6105691806771496E-3</v>
      </c>
    </row>
    <row r="986" spans="4:12" x14ac:dyDescent="0.25">
      <c r="D986" s="4">
        <v>98.300039999999996</v>
      </c>
      <c r="E986" s="4">
        <v>118.3922</v>
      </c>
      <c r="F986" s="4">
        <v>179.9853</v>
      </c>
      <c r="G986" s="4">
        <v>2.106514248356246</v>
      </c>
      <c r="H986" s="4">
        <v>3.5634319013019151E-5</v>
      </c>
      <c r="I986" s="4">
        <v>0.91934849794448392</v>
      </c>
      <c r="J986" s="4">
        <f t="shared" si="56"/>
        <v>172.65081188399679</v>
      </c>
      <c r="K986" s="20">
        <f t="shared" si="57"/>
        <v>2.1008433633452466</v>
      </c>
      <c r="L986" s="4">
        <f t="shared" si="58"/>
        <v>5.670885010999438E-3</v>
      </c>
    </row>
    <row r="987" spans="4:12" x14ac:dyDescent="0.25">
      <c r="D987" s="4">
        <v>98.40003999999999</v>
      </c>
      <c r="E987" s="4">
        <v>118.4922</v>
      </c>
      <c r="F987" s="4">
        <v>179.9853</v>
      </c>
      <c r="G987" s="4">
        <v>2.1063929094441125</v>
      </c>
      <c r="H987" s="4">
        <v>3.5455536175959438E-5</v>
      </c>
      <c r="I987" s="4">
        <v>0.91956230385856208</v>
      </c>
      <c r="J987" s="4">
        <f t="shared" si="56"/>
        <v>172.74844906629019</v>
      </c>
      <c r="K987" s="20">
        <f t="shared" si="57"/>
        <v>2.1006740567169868</v>
      </c>
      <c r="L987" s="4">
        <f t="shared" si="58"/>
        <v>5.7188527271256895E-3</v>
      </c>
    </row>
    <row r="988" spans="4:12" x14ac:dyDescent="0.25">
      <c r="D988" s="4">
        <v>98.500040000000013</v>
      </c>
      <c r="E988" s="4">
        <v>118.59220000000001</v>
      </c>
      <c r="F988" s="4">
        <v>179.9853</v>
      </c>
      <c r="G988" s="4">
        <v>2.1062736625821876</v>
      </c>
      <c r="H988" s="4">
        <v>3.5277958986166872E-5</v>
      </c>
      <c r="I988" s="4">
        <v>0.91977503707561781</v>
      </c>
      <c r="J988" s="4">
        <f t="shared" si="56"/>
        <v>172.84565269950036</v>
      </c>
      <c r="K988" s="20">
        <f t="shared" si="57"/>
        <v>2.100500290830035</v>
      </c>
      <c r="L988" s="4">
        <f t="shared" si="58"/>
        <v>5.7733717521526451E-3</v>
      </c>
    </row>
    <row r="989" spans="4:12" x14ac:dyDescent="0.25">
      <c r="D989" s="4">
        <v>98.600040000000007</v>
      </c>
      <c r="E989" s="4">
        <v>118.6922</v>
      </c>
      <c r="F989" s="4">
        <v>179.9853</v>
      </c>
      <c r="G989" s="4">
        <v>2.106125127017334</v>
      </c>
      <c r="H989" s="4">
        <v>3.5101579127639841E-5</v>
      </c>
      <c r="I989" s="4">
        <v>0.91998670482953482</v>
      </c>
      <c r="J989" s="4">
        <f t="shared" si="56"/>
        <v>172.94242529050359</v>
      </c>
      <c r="K989" s="20">
        <f t="shared" si="57"/>
        <v>2.1003219943740823</v>
      </c>
      <c r="L989" s="4">
        <f t="shared" si="58"/>
        <v>5.8031326432517183E-3</v>
      </c>
    </row>
    <row r="990" spans="4:12" x14ac:dyDescent="0.25">
      <c r="D990" s="4">
        <v>98.700040000000001</v>
      </c>
      <c r="E990" s="4">
        <v>118.79219999999999</v>
      </c>
      <c r="F990" s="4">
        <v>179.9853</v>
      </c>
      <c r="G990" s="4">
        <v>2.1060163404064554</v>
      </c>
      <c r="H990" s="4">
        <v>3.4926388314742758E-5</v>
      </c>
      <c r="I990" s="4">
        <v>0.92019731430430063</v>
      </c>
      <c r="J990" s="4">
        <f t="shared" si="56"/>
        <v>173.03876933380067</v>
      </c>
      <c r="K990" s="20">
        <f t="shared" si="57"/>
        <v>2.100139095725265</v>
      </c>
      <c r="L990" s="4">
        <f t="shared" si="58"/>
        <v>5.8772446811903301E-3</v>
      </c>
    </row>
    <row r="991" spans="4:12" x14ac:dyDescent="0.25">
      <c r="D991" s="4">
        <v>98.800039999999996</v>
      </c>
      <c r="E991" s="4">
        <v>118.8922</v>
      </c>
      <c r="F991" s="4">
        <v>179.9853</v>
      </c>
      <c r="G991" s="4">
        <v>2.1059891437537357</v>
      </c>
      <c r="H991" s="4">
        <v>3.4752378292941638E-5</v>
      </c>
      <c r="I991" s="4">
        <v>0.92040687263418908</v>
      </c>
      <c r="J991" s="4">
        <f t="shared" si="56"/>
        <v>173.13468731147168</v>
      </c>
      <c r="K991" s="20">
        <f t="shared" si="57"/>
        <v>2.0999515229725803</v>
      </c>
      <c r="L991" s="4">
        <f t="shared" si="58"/>
        <v>6.0376207811554394E-3</v>
      </c>
    </row>
    <row r="992" spans="4:12" x14ac:dyDescent="0.25">
      <c r="D992" s="4">
        <v>98.90003999999999</v>
      </c>
      <c r="E992" s="4">
        <v>118.9922</v>
      </c>
      <c r="F992" s="4">
        <v>179.9853</v>
      </c>
      <c r="G992" s="4">
        <v>2.1059368424985054</v>
      </c>
      <c r="H992" s="4">
        <v>3.4579540839511585E-5</v>
      </c>
      <c r="I992" s="4">
        <v>0.92061538690394673</v>
      </c>
      <c r="J992" s="4">
        <f t="shared" si="56"/>
        <v>173.23018169313428</v>
      </c>
      <c r="K992" s="20">
        <f t="shared" si="57"/>
        <v>2.0997592039451676</v>
      </c>
      <c r="L992" s="4">
        <f t="shared" si="58"/>
        <v>6.1776385533378608E-3</v>
      </c>
    </row>
    <row r="993" spans="4:12" x14ac:dyDescent="0.25">
      <c r="D993" s="4">
        <v>99.000040000000013</v>
      </c>
      <c r="E993" s="4">
        <v>119.09220000000001</v>
      </c>
      <c r="F993" s="4">
        <v>179.9853</v>
      </c>
      <c r="G993" s="4">
        <v>2.1058092274357438</v>
      </c>
      <c r="H993" s="4">
        <v>3.440786776421698E-5</v>
      </c>
      <c r="I993" s="4">
        <v>0.92082286414898384</v>
      </c>
      <c r="J993" s="4">
        <f t="shared" si="56"/>
        <v>173.3252549359043</v>
      </c>
      <c r="K993" s="20">
        <f t="shared" si="57"/>
        <v>2.0995620662404844</v>
      </c>
      <c r="L993" s="4">
        <f t="shared" si="58"/>
        <v>6.2471611952594763E-3</v>
      </c>
    </row>
    <row r="994" spans="4:12" x14ac:dyDescent="0.25">
      <c r="D994" s="4">
        <v>99.100040000000007</v>
      </c>
      <c r="E994" s="4">
        <v>119.1922</v>
      </c>
      <c r="F994" s="4">
        <v>179.9853</v>
      </c>
      <c r="G994" s="4">
        <v>2.1056502316198444</v>
      </c>
      <c r="H994" s="4">
        <v>3.4237350909971427E-5</v>
      </c>
      <c r="I994" s="4">
        <v>0.92102931135556909</v>
      </c>
      <c r="J994" s="4">
        <f t="shared" si="56"/>
        <v>173.4199094843608</v>
      </c>
      <c r="K994" s="20">
        <f t="shared" si="57"/>
        <v>2.0993600372533443</v>
      </c>
      <c r="L994" s="4">
        <f t="shared" si="58"/>
        <v>6.2901943665001347E-3</v>
      </c>
    </row>
    <row r="995" spans="4:12" x14ac:dyDescent="0.25">
      <c r="D995" s="4">
        <v>99.200040000000001</v>
      </c>
      <c r="E995" s="4">
        <v>119.29219999999999</v>
      </c>
      <c r="F995" s="4">
        <v>179.9853</v>
      </c>
      <c r="G995" s="4">
        <v>2.1054598550508068</v>
      </c>
      <c r="H995" s="4">
        <v>3.4067982153467012E-5</v>
      </c>
      <c r="I995" s="4">
        <v>0.92123473546102885</v>
      </c>
      <c r="J995" s="4">
        <f t="shared" si="56"/>
        <v>173.51414777051289</v>
      </c>
      <c r="K995" s="20">
        <f t="shared" si="57"/>
        <v>2.0991530442058481</v>
      </c>
      <c r="L995" s="4">
        <f t="shared" si="58"/>
        <v>6.3068108449586546E-3</v>
      </c>
    </row>
    <row r="996" spans="4:12" x14ac:dyDescent="0.25">
      <c r="D996" s="4">
        <v>99.300039999999996</v>
      </c>
      <c r="E996" s="4">
        <v>119.3922</v>
      </c>
      <c r="F996" s="4">
        <v>179.9853</v>
      </c>
      <c r="G996" s="4">
        <v>2.1052883069336521</v>
      </c>
      <c r="H996" s="4">
        <v>3.3899753405783549E-5</v>
      </c>
      <c r="I996" s="4">
        <v>0.92143914335394972</v>
      </c>
      <c r="J996" s="4">
        <f t="shared" si="56"/>
        <v>173.60797221377052</v>
      </c>
      <c r="K996" s="20">
        <f t="shared" si="57"/>
        <v>2.0989410141781919</v>
      </c>
      <c r="L996" s="4">
        <f t="shared" si="58"/>
        <v>6.3472927554601988E-3</v>
      </c>
    </row>
    <row r="997" spans="4:12" x14ac:dyDescent="0.25">
      <c r="D997" s="4">
        <v>99.40003999999999</v>
      </c>
      <c r="E997" s="4">
        <v>119.4922</v>
      </c>
      <c r="F997" s="4">
        <v>179.9853</v>
      </c>
      <c r="G997" s="4">
        <v>2.1051021144650326</v>
      </c>
      <c r="H997" s="4">
        <v>3.3732656612974104E-5</v>
      </c>
      <c r="I997" s="4">
        <v>0.92164254187438444</v>
      </c>
      <c r="J997" s="4">
        <f t="shared" si="56"/>
        <v>173.70138522091742</v>
      </c>
      <c r="K997" s="20">
        <f t="shared" si="57"/>
        <v>2.0987238741403522</v>
      </c>
      <c r="L997" s="4">
        <f t="shared" si="58"/>
        <v>6.3782403246803732E-3</v>
      </c>
    </row>
    <row r="998" spans="4:12" x14ac:dyDescent="0.25">
      <c r="D998" s="4">
        <v>99.500040000000013</v>
      </c>
      <c r="E998" s="4">
        <v>119.59220000000001</v>
      </c>
      <c r="F998" s="4">
        <v>179.9853</v>
      </c>
      <c r="G998" s="4">
        <v>2.1049033696951582</v>
      </c>
      <c r="H998" s="4">
        <v>3.3566683756623441E-5</v>
      </c>
      <c r="I998" s="4">
        <v>0.92184493781406229</v>
      </c>
      <c r="J998" s="4">
        <f t="shared" si="56"/>
        <v>173.79438918608764</v>
      </c>
      <c r="K998" s="20">
        <f t="shared" si="57"/>
        <v>2.0985015509846483</v>
      </c>
      <c r="L998" s="4">
        <f t="shared" si="58"/>
        <v>6.4018187105099322E-3</v>
      </c>
    </row>
    <row r="999" spans="4:12" x14ac:dyDescent="0.25">
      <c r="D999" s="4">
        <v>99.600040000000007</v>
      </c>
      <c r="E999" s="4">
        <v>119.6922</v>
      </c>
      <c r="F999" s="4">
        <v>179.9853</v>
      </c>
      <c r="G999" s="4">
        <v>2.104708809025702</v>
      </c>
      <c r="H999" s="4">
        <v>3.3401826854388582E-5</v>
      </c>
      <c r="I999" s="4">
        <v>0.92204633791660207</v>
      </c>
      <c r="J999" s="4">
        <f t="shared" si="56"/>
        <v>173.88698649074411</v>
      </c>
      <c r="K999" s="20">
        <f t="shared" si="57"/>
        <v>2.0982739715591836</v>
      </c>
      <c r="L999" s="4">
        <f t="shared" si="58"/>
        <v>6.434837466518406E-3</v>
      </c>
    </row>
    <row r="1000" spans="4:12" x14ac:dyDescent="0.25">
      <c r="D1000" s="4">
        <v>99.700040000000001</v>
      </c>
      <c r="E1000" s="4">
        <v>119.79219999999999</v>
      </c>
      <c r="F1000" s="4">
        <v>179.98439999999999</v>
      </c>
      <c r="G1000" s="4">
        <v>2.1045121563060367</v>
      </c>
      <c r="H1000" s="4">
        <v>3.3233348166306541E-5</v>
      </c>
      <c r="I1000" s="4">
        <v>0.9222467488777284</v>
      </c>
      <c r="J1000" s="4">
        <f t="shared" si="56"/>
        <v>173.97917950366039</v>
      </c>
      <c r="K1000" s="20">
        <f t="shared" si="57"/>
        <v>2.0980330462522425</v>
      </c>
      <c r="L1000" s="4">
        <f t="shared" si="58"/>
        <v>6.4791100537942015E-3</v>
      </c>
    </row>
    <row r="1001" spans="4:12" x14ac:dyDescent="0.25">
      <c r="D1001" s="4">
        <v>99.800039999999996</v>
      </c>
      <c r="E1001" s="4">
        <v>119.8922</v>
      </c>
      <c r="F1001" s="4">
        <v>179.98439999999999</v>
      </c>
      <c r="G1001" s="4">
        <v>2.1042883069336518</v>
      </c>
      <c r="H1001" s="4">
        <v>3.3070733750545071E-5</v>
      </c>
      <c r="I1001" s="4">
        <v>0.92244614896672628</v>
      </c>
      <c r="J1001" s="4">
        <f t="shared" si="56"/>
        <v>174.0709575154392</v>
      </c>
      <c r="K1001" s="20">
        <f t="shared" si="57"/>
        <v>2.0977945628639865</v>
      </c>
      <c r="L1001" s="4">
        <f t="shared" si="58"/>
        <v>6.493744069665297E-3</v>
      </c>
    </row>
    <row r="1002" spans="4:12" x14ac:dyDescent="0.25">
      <c r="D1002" s="4">
        <v>99.90003999999999</v>
      </c>
      <c r="E1002" s="4">
        <v>119.9922</v>
      </c>
      <c r="F1002" s="4">
        <v>179.98439999999999</v>
      </c>
      <c r="G1002" s="4">
        <v>2.1040205245068737</v>
      </c>
      <c r="H1002" s="4">
        <v>3.2909211315358522E-5</v>
      </c>
      <c r="I1002" s="4">
        <v>0.92264457336922956</v>
      </c>
      <c r="J1002" s="4">
        <f t="shared" si="56"/>
        <v>174.162336015764</v>
      </c>
      <c r="K1002" s="20">
        <f t="shared" si="57"/>
        <v>2.0975506015361978</v>
      </c>
      <c r="L1002" s="4">
        <f t="shared" si="58"/>
        <v>6.4699229706759454E-3</v>
      </c>
    </row>
    <row r="1003" spans="4:12" x14ac:dyDescent="0.25">
      <c r="D1003" s="4">
        <v>100.00004000000001</v>
      </c>
      <c r="E1003" s="4">
        <v>120.09220000000001</v>
      </c>
      <c r="F1003" s="4">
        <v>179.98439999999999</v>
      </c>
      <c r="G1003" s="4">
        <v>2.1036355872683798</v>
      </c>
      <c r="H1003" s="4">
        <v>3.2748773028874811E-5</v>
      </c>
      <c r="I1003" s="4">
        <v>0.92284202863712173</v>
      </c>
      <c r="J1003" s="4">
        <f t="shared" si="56"/>
        <v>174.25331733481107</v>
      </c>
      <c r="K1003" s="20">
        <f t="shared" si="57"/>
        <v>2.0973010892955437</v>
      </c>
      <c r="L1003" s="4">
        <f t="shared" si="58"/>
        <v>6.3344979728361395E-3</v>
      </c>
    </row>
    <row r="1004" spans="4:12" x14ac:dyDescent="0.25">
      <c r="D1004" s="4">
        <v>100.10004000000001</v>
      </c>
      <c r="E1004" s="4">
        <v>120.1922</v>
      </c>
      <c r="F1004" s="4">
        <v>179.98439999999999</v>
      </c>
      <c r="G1004" s="4">
        <v>2.1032422818290497</v>
      </c>
      <c r="H1004" s="4">
        <v>3.2589411097667243E-5</v>
      </c>
      <c r="I1004" s="4">
        <v>0.92303852127529495</v>
      </c>
      <c r="J1004" s="4">
        <f t="shared" si="56"/>
        <v>174.34390379001991</v>
      </c>
      <c r="K1004" s="20">
        <f t="shared" si="57"/>
        <v>2.0970459533057473</v>
      </c>
      <c r="L1004" s="4">
        <f t="shared" si="58"/>
        <v>6.1963285233024301E-3</v>
      </c>
    </row>
    <row r="1005" spans="4:12" x14ac:dyDescent="0.25">
      <c r="D1005" s="4">
        <v>100.20004</v>
      </c>
      <c r="E1005" s="4">
        <v>120.29219999999999</v>
      </c>
      <c r="F1005" s="4">
        <v>179.98439999999999</v>
      </c>
      <c r="G1005" s="4">
        <v>2.1028761730424388</v>
      </c>
      <c r="H1005" s="4">
        <v>3.2431117767164288E-5</v>
      </c>
      <c r="I1005" s="4">
        <v>0.92323405774188094</v>
      </c>
      <c r="J1005" s="4">
        <f t="shared" si="56"/>
        <v>174.43409768608754</v>
      </c>
      <c r="K1005" s="20">
        <f t="shared" si="57"/>
        <v>2.0967851209061616</v>
      </c>
      <c r="L1005" s="4">
        <f t="shared" si="58"/>
        <v>6.0910521362771419E-3</v>
      </c>
    </row>
    <row r="1006" spans="4:12" x14ac:dyDescent="0.25">
      <c r="D1006" s="4">
        <v>100.30004</v>
      </c>
      <c r="E1006" s="4">
        <v>120.3922</v>
      </c>
      <c r="F1006" s="4">
        <v>179.98439999999999</v>
      </c>
      <c r="G1006" s="4">
        <v>2.1025560893604305</v>
      </c>
      <c r="H1006" s="4">
        <v>3.227388532204079E-5</v>
      </c>
      <c r="I1006" s="4">
        <v>0.92342864444848394</v>
      </c>
      <c r="J1006" s="4">
        <f t="shared" si="56"/>
        <v>174.52390131496529</v>
      </c>
      <c r="K1006" s="20">
        <f t="shared" si="57"/>
        <v>2.0965185196511462</v>
      </c>
      <c r="L1006" s="4">
        <f t="shared" si="58"/>
        <v>6.0375697092842628E-3</v>
      </c>
    </row>
    <row r="1007" spans="4:12" x14ac:dyDescent="0.25">
      <c r="D1007" s="4">
        <v>100.40003999999999</v>
      </c>
      <c r="E1007" s="4">
        <v>120.4922</v>
      </c>
      <c r="F1007" s="4">
        <v>179.98439999999999</v>
      </c>
      <c r="G1007" s="4">
        <v>2.1022799387328153</v>
      </c>
      <c r="H1007" s="4">
        <v>3.2117706086586949E-5</v>
      </c>
      <c r="I1007" s="4">
        <v>0.92362228776041622</v>
      </c>
      <c r="J1007" s="4">
        <f t="shared" si="56"/>
        <v>174.61331695585781</v>
      </c>
      <c r="K1007" s="20">
        <f t="shared" si="57"/>
        <v>2.0962460773502594</v>
      </c>
      <c r="L1007" s="4">
        <f t="shared" si="58"/>
        <v>6.0338613825559051E-3</v>
      </c>
    </row>
    <row r="1008" spans="4:12" x14ac:dyDescent="0.25">
      <c r="D1008" s="4">
        <v>100.50004000000001</v>
      </c>
      <c r="E1008" s="4">
        <v>120.59220000000001</v>
      </c>
      <c r="F1008" s="4">
        <v>179.98439999999999</v>
      </c>
      <c r="G1008" s="4">
        <v>2.1020602734608484</v>
      </c>
      <c r="H1008" s="4">
        <v>3.1962572425060541E-5</v>
      </c>
      <c r="I1008" s="4">
        <v>0.92381499399693578</v>
      </c>
      <c r="J1008" s="4">
        <f t="shared" si="56"/>
        <v>174.70234687522392</v>
      </c>
      <c r="K1008" s="20">
        <f t="shared" si="57"/>
        <v>2.095967722109231</v>
      </c>
      <c r="L1008" s="4">
        <f t="shared" si="58"/>
        <v>6.092551351617459E-3</v>
      </c>
    </row>
    <row r="1009" spans="4:12" x14ac:dyDescent="0.25">
      <c r="D1009" s="4">
        <v>100.60004000000001</v>
      </c>
      <c r="E1009" s="4">
        <v>120.6922</v>
      </c>
      <c r="F1009" s="4">
        <v>179.98439999999999</v>
      </c>
      <c r="G1009" s="4">
        <v>2.1018929094441119</v>
      </c>
      <c r="H1009" s="4">
        <v>3.1808476742021143E-5</v>
      </c>
      <c r="I1009" s="4">
        <v>0.92400676943148619</v>
      </c>
      <c r="J1009" s="4">
        <f t="shared" si="56"/>
        <v>174.79099332678032</v>
      </c>
      <c r="K1009" s="20">
        <f t="shared" si="57"/>
        <v>2.0956833823717091</v>
      </c>
      <c r="L1009" s="4">
        <f t="shared" si="58"/>
        <v>6.2095270724027429E-3</v>
      </c>
    </row>
    <row r="1010" spans="4:12" x14ac:dyDescent="0.25">
      <c r="D1010" s="4">
        <v>100.70004</v>
      </c>
      <c r="E1010" s="4">
        <v>120.79219999999999</v>
      </c>
      <c r="F1010" s="4">
        <v>179.98439999999999</v>
      </c>
      <c r="G1010" s="4">
        <v>2.1017318215780034</v>
      </c>
      <c r="H1010" s="4">
        <v>3.1655411482643607E-5</v>
      </c>
      <c r="I1010" s="4">
        <v>0.9241976202919383</v>
      </c>
      <c r="J1010" s="4">
        <f t="shared" si="56"/>
        <v>174.87925855150675</v>
      </c>
      <c r="K1010" s="20">
        <f t="shared" si="57"/>
        <v>2.0953929869617629</v>
      </c>
      <c r="L1010" s="4">
        <f t="shared" si="58"/>
        <v>6.3388346162405185E-3</v>
      </c>
    </row>
    <row r="1011" spans="4:12" x14ac:dyDescent="0.25">
      <c r="D1011" s="4">
        <v>100.80004</v>
      </c>
      <c r="E1011" s="4">
        <v>120.8922</v>
      </c>
      <c r="F1011" s="4">
        <v>179.98439999999999</v>
      </c>
      <c r="G1011" s="4">
        <v>2.1014870517035265</v>
      </c>
      <c r="H1011" s="4">
        <v>3.1503369133016606E-5</v>
      </c>
      <c r="I1011" s="4">
        <v>0.92438755276083417</v>
      </c>
      <c r="J1011" s="4">
        <f t="shared" si="56"/>
        <v>174.96714477765349</v>
      </c>
      <c r="K1011" s="20">
        <f t="shared" si="57"/>
        <v>2.0950964651271193</v>
      </c>
      <c r="L1011" s="4">
        <f t="shared" si="58"/>
        <v>6.3905865764071201E-3</v>
      </c>
    </row>
    <row r="1012" spans="4:12" x14ac:dyDescent="0.25">
      <c r="D1012" s="4">
        <v>100.90003999999999</v>
      </c>
      <c r="E1012" s="4">
        <v>120.9922</v>
      </c>
      <c r="F1012" s="4">
        <v>179.98439999999999</v>
      </c>
      <c r="G1012" s="4">
        <v>2.1011334952181708</v>
      </c>
      <c r="H1012" s="4">
        <v>3.1352342220422377E-5</v>
      </c>
      <c r="I1012" s="4">
        <v>0.92457657297563223</v>
      </c>
      <c r="J1012" s="4">
        <f t="shared" si="56"/>
        <v>175.05465422075102</v>
      </c>
      <c r="K1012" s="20">
        <f t="shared" si="57"/>
        <v>2.0947937465831146</v>
      </c>
      <c r="L1012" s="4">
        <f t="shared" si="58"/>
        <v>6.3397486350562637E-3</v>
      </c>
    </row>
    <row r="1013" spans="4:12" x14ac:dyDescent="0.25">
      <c r="D1013" s="4">
        <v>101.00004000000001</v>
      </c>
      <c r="E1013" s="4">
        <v>121.09220000000001</v>
      </c>
      <c r="F1013" s="4">
        <v>179.98439999999999</v>
      </c>
      <c r="G1013" s="4">
        <v>2.1007025328750744</v>
      </c>
      <c r="H1013" s="4">
        <v>3.1202323313599584E-5</v>
      </c>
      <c r="I1013" s="4">
        <v>0.92476468702895476</v>
      </c>
      <c r="J1013" s="4">
        <f t="shared" si="56"/>
        <v>175.14178908362132</v>
      </c>
      <c r="K1013" s="20">
        <f t="shared" si="57"/>
        <v>2.0944847615573394</v>
      </c>
      <c r="L1013" s="4">
        <f t="shared" si="58"/>
        <v>6.2177713177349325E-3</v>
      </c>
    </row>
    <row r="1014" spans="4:12" x14ac:dyDescent="0.25">
      <c r="D1014" s="4">
        <v>101.10004000000001</v>
      </c>
      <c r="E1014" s="4">
        <v>121.1922</v>
      </c>
      <c r="F1014" s="4">
        <v>179.98439999999999</v>
      </c>
      <c r="G1014" s="4">
        <v>2.1002464659294682</v>
      </c>
      <c r="H1014" s="4">
        <v>3.1053305022991622E-5</v>
      </c>
      <c r="I1014" s="4">
        <v>0.92495190096883639</v>
      </c>
      <c r="J1014" s="4">
        <f t="shared" si="56"/>
        <v>175.2285515563909</v>
      </c>
      <c r="K1014" s="20">
        <f t="shared" si="57"/>
        <v>2.0941694408349538</v>
      </c>
      <c r="L1014" s="4">
        <f t="shared" si="58"/>
        <v>6.0770250945143545E-3</v>
      </c>
    </row>
    <row r="1015" spans="4:12" x14ac:dyDescent="0.25">
      <c r="D1015" s="4">
        <v>101.20004</v>
      </c>
      <c r="E1015" s="4">
        <v>121.29219999999999</v>
      </c>
      <c r="F1015" s="4">
        <v>179.98439999999999</v>
      </c>
      <c r="G1015" s="4">
        <v>2.0997966751344888</v>
      </c>
      <c r="H1015" s="4">
        <v>3.0905280000975235E-5</v>
      </c>
      <c r="I1015" s="4">
        <v>0.92513822079897434</v>
      </c>
      <c r="J1015" s="4">
        <f t="shared" si="56"/>
        <v>175.31494381650631</v>
      </c>
      <c r="K1015" s="20">
        <f t="shared" si="57"/>
        <v>2.0938477158046451</v>
      </c>
      <c r="L1015" s="4">
        <f t="shared" si="58"/>
        <v>5.9489593298436283E-3</v>
      </c>
    </row>
    <row r="1016" spans="4:12" x14ac:dyDescent="0.25">
      <c r="D1016" s="4">
        <v>101.30004</v>
      </c>
      <c r="E1016" s="4">
        <v>121.3922</v>
      </c>
      <c r="F1016" s="4">
        <v>179.98439999999999</v>
      </c>
      <c r="G1016" s="4">
        <v>2.0993406081888821</v>
      </c>
      <c r="H1016" s="4">
        <v>3.0758240942077887E-5</v>
      </c>
      <c r="I1016" s="4">
        <v>0.92532365247898019</v>
      </c>
      <c r="J1016" s="4">
        <f t="shared" si="56"/>
        <v>175.40096802875075</v>
      </c>
      <c r="K1016" s="20">
        <f t="shared" si="57"/>
        <v>2.0935195185052033</v>
      </c>
      <c r="L1016" s="4">
        <f t="shared" si="58"/>
        <v>5.8210896836787818E-3</v>
      </c>
    </row>
    <row r="1017" spans="4:12" x14ac:dyDescent="0.25">
      <c r="D1017" s="4">
        <v>101.40003999999999</v>
      </c>
      <c r="E1017" s="4">
        <v>121.4922</v>
      </c>
      <c r="F1017" s="4">
        <v>179.98439999999999</v>
      </c>
      <c r="G1017" s="4">
        <v>2.0989473027495515</v>
      </c>
      <c r="H1017" s="4">
        <v>3.0612180583175059E-5</v>
      </c>
      <c r="I1017" s="4">
        <v>0.92550820192463268</v>
      </c>
      <c r="J1017" s="4">
        <f t="shared" si="56"/>
        <v>175.48662634526295</v>
      </c>
      <c r="K1017" s="20">
        <f t="shared" si="57"/>
        <v>2.093184781672687</v>
      </c>
      <c r="L1017" s="4">
        <f t="shared" si="58"/>
        <v>5.7625210768645907E-3</v>
      </c>
    </row>
    <row r="1018" spans="4:12" x14ac:dyDescent="0.25">
      <c r="D1018" s="4">
        <v>101.50004000000001</v>
      </c>
      <c r="E1018" s="4">
        <v>121.59220000000001</v>
      </c>
      <c r="F1018" s="4">
        <v>179.98439999999999</v>
      </c>
      <c r="G1018" s="4">
        <v>2.0986293111177523</v>
      </c>
      <c r="H1018" s="4">
        <v>3.0467091703676772E-5</v>
      </c>
      <c r="I1018" s="4">
        <v>0.92569187500813177</v>
      </c>
      <c r="J1018" s="4">
        <f t="shared" si="56"/>
        <v>175.57192090555708</v>
      </c>
      <c r="K1018" s="20">
        <f t="shared" si="57"/>
        <v>2.0928434387881492</v>
      </c>
      <c r="L1018" s="4">
        <f t="shared" si="58"/>
        <v>5.7858723296031478E-3</v>
      </c>
    </row>
    <row r="1019" spans="4:12" x14ac:dyDescent="0.25">
      <c r="D1019" s="4">
        <v>101.60004000000001</v>
      </c>
      <c r="E1019" s="4">
        <v>121.6922</v>
      </c>
      <c r="F1019" s="4">
        <v>179.98439999999999</v>
      </c>
      <c r="G1019" s="4">
        <v>2.0983427002390913</v>
      </c>
      <c r="H1019" s="4">
        <v>3.0322967125696786E-5</v>
      </c>
      <c r="I1019" s="4">
        <v>0.92587467755835384</v>
      </c>
      <c r="J1019" s="4">
        <f t="shared" si="56"/>
        <v>175.656853836545</v>
      </c>
      <c r="K1019" s="20">
        <f t="shared" si="57"/>
        <v>2.0924954241258868</v>
      </c>
      <c r="L1019" s="4">
        <f t="shared" si="58"/>
        <v>5.8472761132044582E-3</v>
      </c>
    </row>
    <row r="1020" spans="4:12" x14ac:dyDescent="0.25">
      <c r="D1020" s="4">
        <v>101.70004</v>
      </c>
      <c r="E1020" s="4">
        <v>121.79219999999999</v>
      </c>
      <c r="F1020" s="4">
        <v>179.98410000000001</v>
      </c>
      <c r="G1020" s="4">
        <v>2.0980079722056186</v>
      </c>
      <c r="H1020" s="4">
        <v>3.017829821607598E-5</v>
      </c>
      <c r="I1020" s="4">
        <v>0.92605661536110806</v>
      </c>
      <c r="J1020" s="4">
        <f t="shared" si="56"/>
        <v>175.7414272525597</v>
      </c>
      <c r="K1020" s="20">
        <f t="shared" si="57"/>
        <v>2.0921363617183912</v>
      </c>
      <c r="L1020" s="4">
        <f t="shared" si="58"/>
        <v>5.8716104872273966E-3</v>
      </c>
    </row>
    <row r="1021" spans="4:12" x14ac:dyDescent="0.25">
      <c r="D1021" s="4">
        <v>101.80004</v>
      </c>
      <c r="E1021" s="4">
        <v>121.8922</v>
      </c>
      <c r="F1021" s="4">
        <v>179.98410000000001</v>
      </c>
      <c r="G1021" s="4">
        <v>2.0976481395696354</v>
      </c>
      <c r="H1021" s="4">
        <v>3.0036091688732306E-5</v>
      </c>
      <c r="I1021" s="4">
        <v>0.9262376851504045</v>
      </c>
      <c r="J1021" s="4">
        <f t="shared" si="56"/>
        <v>175.82563906444582</v>
      </c>
      <c r="K1021" s="20">
        <f t="shared" si="57"/>
        <v>2.0917747311692727</v>
      </c>
      <c r="L1021" s="4">
        <f t="shared" si="58"/>
        <v>5.8734084003626563E-3</v>
      </c>
    </row>
    <row r="1022" spans="4:12" x14ac:dyDescent="0.25">
      <c r="D1022" s="4">
        <v>101.90003999999999</v>
      </c>
      <c r="E1022" s="4">
        <v>121.9922</v>
      </c>
      <c r="F1022" s="4">
        <v>179.98410000000001</v>
      </c>
      <c r="G1022" s="4">
        <v>2.0972548341303048</v>
      </c>
      <c r="H1022" s="4">
        <v>2.9894828106300877E-5</v>
      </c>
      <c r="I1022" s="4">
        <v>0.92641790170053684</v>
      </c>
      <c r="J1022" s="4">
        <f t="shared" si="56"/>
        <v>175.90949557843246</v>
      </c>
      <c r="K1022" s="20">
        <f t="shared" si="57"/>
        <v>2.0914062361975971</v>
      </c>
      <c r="L1022" s="4">
        <f t="shared" si="58"/>
        <v>5.8485979327076443E-3</v>
      </c>
    </row>
    <row r="1023" spans="4:12" x14ac:dyDescent="0.25">
      <c r="D1023" s="4">
        <v>102.00004000000001</v>
      </c>
      <c r="E1023" s="4">
        <v>122.09220000000001</v>
      </c>
      <c r="F1023" s="4">
        <v>179.98410000000001</v>
      </c>
      <c r="G1023" s="4">
        <v>2.0968636207411833</v>
      </c>
      <c r="H1023" s="4">
        <v>2.9754500463636394E-5</v>
      </c>
      <c r="I1023" s="4">
        <v>0.92659727066917463</v>
      </c>
      <c r="J1023" s="4">
        <f t="shared" si="56"/>
        <v>175.9929988711159</v>
      </c>
      <c r="K1023" s="20">
        <f t="shared" si="57"/>
        <v>2.0910308147541028</v>
      </c>
      <c r="L1023" s="4">
        <f t="shared" si="58"/>
        <v>5.8328059870804694E-3</v>
      </c>
    </row>
    <row r="1024" spans="4:12" x14ac:dyDescent="0.25">
      <c r="D1024" s="4">
        <v>102.10004000000001</v>
      </c>
      <c r="E1024" s="4">
        <v>122.1922</v>
      </c>
      <c r="F1024" s="4">
        <v>179.98410000000001</v>
      </c>
      <c r="G1024" s="4">
        <v>2.0964765914524808</v>
      </c>
      <c r="H1024" s="4">
        <v>2.9615101798944122E-5</v>
      </c>
      <c r="I1024" s="4">
        <v>0.92677579767195639</v>
      </c>
      <c r="J1024" s="4">
        <f t="shared" si="56"/>
        <v>176.07615100662275</v>
      </c>
      <c r="K1024" s="20">
        <f t="shared" si="57"/>
        <v>2.0906484058313182</v>
      </c>
      <c r="L1024" s="4">
        <f t="shared" si="58"/>
        <v>5.8281856211626071E-3</v>
      </c>
    </row>
    <row r="1025" spans="4:12" x14ac:dyDescent="0.25">
      <c r="D1025" s="4">
        <v>102.20004</v>
      </c>
      <c r="E1025" s="4">
        <v>122.29219999999999</v>
      </c>
      <c r="F1025" s="4">
        <v>179.98410000000001</v>
      </c>
      <c r="G1025" s="4">
        <v>2.0960623655110577</v>
      </c>
      <c r="H1025" s="4">
        <v>2.9476625193868765E-5</v>
      </c>
      <c r="I1025" s="4">
        <v>0.92695348828275004</v>
      </c>
      <c r="J1025" s="4">
        <f t="shared" si="56"/>
        <v>176.15895403664078</v>
      </c>
      <c r="K1025" s="20">
        <f t="shared" si="57"/>
        <v>2.0902589495142383</v>
      </c>
      <c r="L1025" s="4">
        <f t="shared" si="58"/>
        <v>5.8034159968194388E-3</v>
      </c>
    </row>
    <row r="1026" spans="4:12" x14ac:dyDescent="0.25">
      <c r="D1026" s="4">
        <v>102.30004</v>
      </c>
      <c r="E1026" s="4">
        <v>122.3922</v>
      </c>
      <c r="F1026" s="4">
        <v>179.98410000000001</v>
      </c>
      <c r="G1026" s="4">
        <v>2.0956209429169155</v>
      </c>
      <c r="H1026" s="4">
        <v>2.9339063773572328E-5</v>
      </c>
      <c r="I1026" s="4">
        <v>0.92713034803391325</v>
      </c>
      <c r="J1026" s="4">
        <f t="shared" si="56"/>
        <v>176.241410000451</v>
      </c>
      <c r="K1026" s="20">
        <f t="shared" si="57"/>
        <v>2.0898623870312574</v>
      </c>
      <c r="L1026" s="4">
        <f t="shared" si="58"/>
        <v>5.7585558856581009E-3</v>
      </c>
    </row>
    <row r="1027" spans="4:12" x14ac:dyDescent="0.25">
      <c r="D1027" s="4">
        <v>102.40003999999999</v>
      </c>
      <c r="E1027" s="4">
        <v>122.4922</v>
      </c>
      <c r="F1027" s="4">
        <v>179.98410000000001</v>
      </c>
      <c r="G1027" s="4">
        <v>2.0951355872683801</v>
      </c>
      <c r="H1027" s="4">
        <v>2.9202410706801179E-5</v>
      </c>
      <c r="I1027" s="4">
        <v>0.92730638241655472</v>
      </c>
      <c r="J1027" s="4">
        <f t="shared" si="56"/>
        <v>176.32352092496092</v>
      </c>
      <c r="K1027" s="20">
        <f t="shared" si="57"/>
        <v>2.0894586608053327</v>
      </c>
      <c r="L1027" s="4">
        <f t="shared" si="58"/>
        <v>5.6769264630474048E-3</v>
      </c>
    </row>
    <row r="1028" spans="4:12" x14ac:dyDescent="0.25">
      <c r="D1028" s="4">
        <v>102.50004000000001</v>
      </c>
      <c r="E1028" s="4">
        <v>122.59220000000001</v>
      </c>
      <c r="F1028" s="4">
        <v>179.98410000000001</v>
      </c>
      <c r="G1028" s="4">
        <v>2.0945853780633592</v>
      </c>
      <c r="H1028" s="4">
        <v>2.9066659205939841E-5</v>
      </c>
      <c r="I1028" s="4">
        <v>0.92748159688079557</v>
      </c>
      <c r="J1028" s="4">
        <f t="shared" ref="J1028:J1091" si="59">$B$2+($B$3-$B$2)*$B$4*I1028/(1-(1-$B$4)*I1028)</f>
        <v>176.40528882473893</v>
      </c>
      <c r="K1028" s="20">
        <f t="shared" ref="K1028:K1091" si="60">$B$19+$B$20*I1028+$B$21*F1028+($B$22+$B$23*F1028-$B$19-$B$20*I1028-$B$21*F1028)/(1+EXP($B$24*(F1028-J1028-$B$25-$B$26*F1028)))</f>
        <v>2.0890477145053112</v>
      </c>
      <c r="L1028" s="4">
        <f t="shared" si="58"/>
        <v>5.5376635580479672E-3</v>
      </c>
    </row>
    <row r="1029" spans="4:12" x14ac:dyDescent="0.25">
      <c r="D1029" s="4">
        <v>102.60004000000001</v>
      </c>
      <c r="E1029" s="4">
        <v>122.6922</v>
      </c>
      <c r="F1029" s="4">
        <v>179.98410000000001</v>
      </c>
      <c r="G1029" s="4">
        <v>2.0939535789001793</v>
      </c>
      <c r="H1029" s="4">
        <v>2.8931802527054466E-5</v>
      </c>
      <c r="I1029" s="4">
        <v>0.92765599683603117</v>
      </c>
      <c r="J1029" s="4">
        <f t="shared" si="59"/>
        <v>176.4867157020503</v>
      </c>
      <c r="K1029" s="20">
        <f t="shared" si="60"/>
        <v>2.0886294930973883</v>
      </c>
      <c r="L1029" s="4">
        <f t="shared" si="58"/>
        <v>5.3240858027909788E-3</v>
      </c>
    </row>
    <row r="1030" spans="4:12" x14ac:dyDescent="0.25">
      <c r="D1030" s="4">
        <v>102.70004</v>
      </c>
      <c r="E1030" s="4">
        <v>122.79219999999999</v>
      </c>
      <c r="F1030" s="4">
        <v>179.98410000000001</v>
      </c>
      <c r="G1030" s="4">
        <v>2.0932715705319782</v>
      </c>
      <c r="H1030" s="4">
        <v>2.8797833969926621E-5</v>
      </c>
      <c r="I1030" s="4">
        <v>0.9278295876511935</v>
      </c>
      <c r="J1030" s="4">
        <f t="shared" si="59"/>
        <v>176.56780354689397</v>
      </c>
      <c r="K1030" s="20">
        <f t="shared" si="60"/>
        <v>2.0882039428966439</v>
      </c>
      <c r="L1030" s="4">
        <f t="shared" si="58"/>
        <v>5.0676276353343042E-3</v>
      </c>
    </row>
    <row r="1031" spans="4:12" x14ac:dyDescent="0.25">
      <c r="D1031" s="4">
        <v>102.80004</v>
      </c>
      <c r="E1031" s="4">
        <v>122.8922</v>
      </c>
      <c r="F1031" s="4">
        <v>179.98410000000001</v>
      </c>
      <c r="G1031" s="4">
        <v>2.092627219067543</v>
      </c>
      <c r="H1031" s="4">
        <v>2.8664746878073692E-5</v>
      </c>
      <c r="I1031" s="4">
        <v>0.92800237465501312</v>
      </c>
      <c r="J1031" s="4">
        <f t="shared" si="59"/>
        <v>176.64855433704037</v>
      </c>
      <c r="K1031" s="20">
        <f t="shared" si="60"/>
        <v>2.0877710116186075</v>
      </c>
      <c r="L1031" s="4">
        <f t="shared" si="58"/>
        <v>4.8562074489355567E-3</v>
      </c>
    </row>
    <row r="1032" spans="4:12" x14ac:dyDescent="0.25">
      <c r="D1032" s="4">
        <v>102.90003999999999</v>
      </c>
      <c r="E1032" s="4">
        <v>122.9922</v>
      </c>
      <c r="F1032" s="4">
        <v>179.98410000000001</v>
      </c>
      <c r="G1032" s="4">
        <v>2.0920895621637778</v>
      </c>
      <c r="H1032" s="4">
        <v>2.8532534638761824E-5</v>
      </c>
      <c r="I1032" s="4">
        <v>0.92817436313628154</v>
      </c>
      <c r="J1032" s="4">
        <f t="shared" si="59"/>
        <v>176.72897003807049</v>
      </c>
      <c r="K1032" s="20">
        <f t="shared" si="60"/>
        <v>2.0873306484307999</v>
      </c>
      <c r="L1032" s="4">
        <f t="shared" si="58"/>
        <v>4.7589137329779874E-3</v>
      </c>
    </row>
    <row r="1033" spans="4:12" x14ac:dyDescent="0.25">
      <c r="D1033" s="4">
        <v>103.00004000000001</v>
      </c>
      <c r="E1033" s="4">
        <v>123.09220000000001</v>
      </c>
      <c r="F1033" s="4">
        <v>179.98410000000001</v>
      </c>
      <c r="G1033" s="4">
        <v>2.0916627839210995</v>
      </c>
      <c r="H1033" s="4">
        <v>2.8401190683007508E-5</v>
      </c>
      <c r="I1033" s="4">
        <v>0.92834555834411414</v>
      </c>
      <c r="J1033" s="4">
        <f t="shared" si="59"/>
        <v>176.80905260341623</v>
      </c>
      <c r="K1033" s="20">
        <f t="shared" si="60"/>
        <v>2.0868828040041985</v>
      </c>
      <c r="L1033" s="4">
        <f t="shared" si="58"/>
        <v>4.7799799169010448E-3</v>
      </c>
    </row>
    <row r="1034" spans="4:12" x14ac:dyDescent="0.25">
      <c r="D1034" s="4">
        <v>103.10004000000001</v>
      </c>
      <c r="E1034" s="4">
        <v>123.1922</v>
      </c>
      <c r="F1034" s="4">
        <v>179.98410000000001</v>
      </c>
      <c r="G1034" s="4">
        <v>2.0912673864315598</v>
      </c>
      <c r="H1034" s="4">
        <v>2.8270708485569212E-5</v>
      </c>
      <c r="I1034" s="4">
        <v>0.92851596548821214</v>
      </c>
      <c r="J1034" s="4">
        <f t="shared" si="59"/>
        <v>176.88880397440104</v>
      </c>
      <c r="K1034" s="20">
        <f t="shared" si="60"/>
        <v>2.0864274305645805</v>
      </c>
      <c r="L1034" s="4">
        <f t="shared" si="58"/>
        <v>4.8399558669793841E-3</v>
      </c>
    </row>
    <row r="1035" spans="4:12" x14ac:dyDescent="0.25">
      <c r="D1035" s="4">
        <v>103.20004</v>
      </c>
      <c r="E1035" s="4">
        <v>123.29219999999999</v>
      </c>
      <c r="F1035" s="4">
        <v>179.98410000000001</v>
      </c>
      <c r="G1035" s="4">
        <v>2.0908510684399282</v>
      </c>
      <c r="H1035" s="4">
        <v>2.8141081564932062E-5</v>
      </c>
      <c r="I1035" s="4">
        <v>0.92868558973912552</v>
      </c>
      <c r="J1035" s="4">
        <f t="shared" si="59"/>
        <v>176.96822608028245</v>
      </c>
      <c r="K1035" s="20">
        <f t="shared" si="60"/>
        <v>2.0859644819436731</v>
      </c>
      <c r="L1035" s="4">
        <f t="shared" si="58"/>
        <v>4.8865864962550631E-3</v>
      </c>
    </row>
    <row r="1036" spans="4:12" x14ac:dyDescent="0.25">
      <c r="D1036" s="4">
        <v>103.30004</v>
      </c>
      <c r="E1036" s="4">
        <v>123.3922</v>
      </c>
      <c r="F1036" s="4">
        <v>179.98410000000001</v>
      </c>
      <c r="G1036" s="4">
        <v>2.0903719889420205</v>
      </c>
      <c r="H1036" s="4">
        <v>2.8012303483278698E-5</v>
      </c>
      <c r="I1036" s="4">
        <v>0.92885443622851516</v>
      </c>
      <c r="J1036" s="4">
        <f t="shared" si="59"/>
        <v>177.04732083829441</v>
      </c>
      <c r="K1036" s="20">
        <f t="shared" si="60"/>
        <v>2.0854939136300734</v>
      </c>
      <c r="L1036" s="4">
        <f t="shared" si="58"/>
        <v>4.878075311947061E-3</v>
      </c>
    </row>
    <row r="1037" spans="4:12" x14ac:dyDescent="0.25">
      <c r="D1037" s="4">
        <v>103.40003999999999</v>
      </c>
      <c r="E1037" s="4">
        <v>123.4922</v>
      </c>
      <c r="F1037" s="4">
        <v>179.98410000000001</v>
      </c>
      <c r="G1037" s="4">
        <v>2.089796675134489</v>
      </c>
      <c r="H1037" s="4">
        <v>2.7884367846457402E-5</v>
      </c>
      <c r="I1037" s="4">
        <v>0.92902251004941483</v>
      </c>
      <c r="J1037" s="4">
        <f t="shared" si="59"/>
        <v>177.12609015369168</v>
      </c>
      <c r="K1037" s="20">
        <f t="shared" si="60"/>
        <v>2.085015682819864</v>
      </c>
      <c r="L1037" s="4">
        <f t="shared" si="58"/>
        <v>4.7809923146249211E-3</v>
      </c>
    </row>
    <row r="1038" spans="4:12" x14ac:dyDescent="0.25">
      <c r="D1038" s="4">
        <v>103.50004000000001</v>
      </c>
      <c r="E1038" s="4">
        <v>123.59220000000001</v>
      </c>
      <c r="F1038" s="4">
        <v>179.98410000000001</v>
      </c>
      <c r="G1038" s="4">
        <v>2.0891083906156602</v>
      </c>
      <c r="H1038" s="4">
        <v>2.7757268303935237E-5</v>
      </c>
      <c r="I1038" s="4">
        <v>0.92918981625649355</v>
      </c>
      <c r="J1038" s="4">
        <f t="shared" si="59"/>
        <v>177.20453591979418</v>
      </c>
      <c r="K1038" s="20">
        <f t="shared" si="60"/>
        <v>2.0845297484668777</v>
      </c>
      <c r="L1038" s="4">
        <f t="shared" ref="L1038:L1101" si="61">ABS(G1038-K1038)</f>
        <v>4.5786421487825635E-3</v>
      </c>
    </row>
    <row r="1039" spans="4:12" x14ac:dyDescent="0.25">
      <c r="D1039" s="4">
        <v>103.60004000000001</v>
      </c>
      <c r="E1039" s="4">
        <v>123.6922</v>
      </c>
      <c r="F1039" s="4">
        <v>179.98410000000001</v>
      </c>
      <c r="G1039" s="4">
        <v>2.0883427002390915</v>
      </c>
      <c r="H1039" s="4">
        <v>2.7630998548749453E-5</v>
      </c>
      <c r="I1039" s="4">
        <v>0.92935635986631715</v>
      </c>
      <c r="J1039" s="4">
        <f t="shared" si="59"/>
        <v>177.28266001803289</v>
      </c>
      <c r="K1039" s="20">
        <f t="shared" si="60"/>
        <v>2.0840360713325494</v>
      </c>
      <c r="L1039" s="4">
        <f t="shared" si="61"/>
        <v>4.3066289065420982E-3</v>
      </c>
    </row>
    <row r="1040" spans="4:12" x14ac:dyDescent="0.25">
      <c r="D1040" s="4">
        <v>103.70004</v>
      </c>
      <c r="E1040" s="4">
        <v>123.79219999999999</v>
      </c>
      <c r="F1040" s="4">
        <v>179.98339999999999</v>
      </c>
      <c r="G1040" s="4">
        <v>2.087746465929468</v>
      </c>
      <c r="H1040" s="4">
        <v>2.7502221908160432E-5</v>
      </c>
      <c r="I1040" s="4">
        <v>0.92952214585760962</v>
      </c>
      <c r="J1040" s="4">
        <f t="shared" si="59"/>
        <v>177.36046431799568</v>
      </c>
      <c r="K1040" s="20">
        <f t="shared" si="60"/>
        <v>2.0835194013807579</v>
      </c>
      <c r="L1040" s="4">
        <f t="shared" si="61"/>
        <v>4.2270645487101355E-3</v>
      </c>
    </row>
    <row r="1041" spans="4:12" x14ac:dyDescent="0.25">
      <c r="D1041" s="4">
        <v>103.80004</v>
      </c>
      <c r="E1041" s="4">
        <v>123.8922</v>
      </c>
      <c r="F1041" s="4">
        <v>179.98339999999999</v>
      </c>
      <c r="G1041" s="4">
        <v>2.0870707337118946</v>
      </c>
      <c r="H1041" s="4">
        <v>2.7377616595370027E-5</v>
      </c>
      <c r="I1041" s="4">
        <v>0.92968715918905864</v>
      </c>
      <c r="J1041" s="4">
        <f t="shared" si="59"/>
        <v>177.43794129318945</v>
      </c>
      <c r="K1041" s="20">
        <f t="shared" si="60"/>
        <v>2.0830098996743147</v>
      </c>
      <c r="L1041" s="4">
        <f t="shared" si="61"/>
        <v>4.0608340375798413E-3</v>
      </c>
    </row>
    <row r="1042" spans="4:12" x14ac:dyDescent="0.25">
      <c r="D1042" s="4">
        <v>103.90003999999999</v>
      </c>
      <c r="E1042" s="4">
        <v>123.9922</v>
      </c>
      <c r="F1042" s="4">
        <v>179.98339999999999</v>
      </c>
      <c r="G1042" s="4">
        <v>2.0864221981470408</v>
      </c>
      <c r="H1042" s="4">
        <v>2.7253822230444505E-5</v>
      </c>
      <c r="I1042" s="4">
        <v>0.92985142488863082</v>
      </c>
      <c r="J1042" s="4">
        <f t="shared" si="59"/>
        <v>177.51510223201686</v>
      </c>
      <c r="K1042" s="20">
        <f t="shared" si="60"/>
        <v>2.0824925478539411</v>
      </c>
      <c r="L1042" s="4">
        <f t="shared" si="61"/>
        <v>3.9296502930996624E-3</v>
      </c>
    </row>
    <row r="1043" spans="4:12" x14ac:dyDescent="0.25">
      <c r="D1043" s="4">
        <v>104.00004000000001</v>
      </c>
      <c r="E1043" s="4">
        <v>124.09220000000001</v>
      </c>
      <c r="F1043" s="4">
        <v>179.98339999999999</v>
      </c>
      <c r="G1043" s="4">
        <v>2.0858510684399283</v>
      </c>
      <c r="H1043" s="4">
        <v>2.7130832681280616E-5</v>
      </c>
      <c r="I1043" s="4">
        <v>0.93001494782201355</v>
      </c>
      <c r="J1043" s="4">
        <f t="shared" si="59"/>
        <v>177.59194896845582</v>
      </c>
      <c r="K1043" s="20">
        <f t="shared" si="60"/>
        <v>2.0819673144580548</v>
      </c>
      <c r="L1043" s="4">
        <f t="shared" si="61"/>
        <v>3.8837539818734612E-3</v>
      </c>
    </row>
    <row r="1044" spans="4:12" x14ac:dyDescent="0.25">
      <c r="D1044" s="4">
        <v>104.10004000000001</v>
      </c>
      <c r="E1044" s="4">
        <v>124.1922</v>
      </c>
      <c r="F1044" s="4">
        <v>179.98339999999999</v>
      </c>
      <c r="G1044" s="4">
        <v>2.0852569261805138</v>
      </c>
      <c r="H1044" s="4">
        <v>2.7008641858964934E-5</v>
      </c>
      <c r="I1044" s="4">
        <v>0.93017773281810123</v>
      </c>
      <c r="J1044" s="4">
        <f t="shared" si="59"/>
        <v>177.66848332483568</v>
      </c>
      <c r="K1044" s="20">
        <f t="shared" si="60"/>
        <v>2.0814341700749428</v>
      </c>
      <c r="L1044" s="4">
        <f t="shared" si="61"/>
        <v>3.8227561055710346E-3</v>
      </c>
    </row>
    <row r="1045" spans="4:12" x14ac:dyDescent="0.25">
      <c r="D1045" s="4">
        <v>104.20004</v>
      </c>
      <c r="E1045" s="4">
        <v>124.29219999999999</v>
      </c>
      <c r="F1045" s="4">
        <v>179.98339999999999</v>
      </c>
      <c r="G1045" s="4">
        <v>2.0846606918708903</v>
      </c>
      <c r="H1045" s="4">
        <v>2.6887243717678165E-5</v>
      </c>
      <c r="I1045" s="4">
        <v>0.93033978466925504</v>
      </c>
      <c r="J1045" s="4">
        <f t="shared" si="59"/>
        <v>177.74470711188667</v>
      </c>
      <c r="K1045" s="20">
        <f t="shared" si="60"/>
        <v>2.0808930873888238</v>
      </c>
      <c r="L1045" s="4">
        <f t="shared" si="61"/>
        <v>3.7676044820664778E-3</v>
      </c>
    </row>
    <row r="1046" spans="4:12" x14ac:dyDescent="0.25">
      <c r="D1046" s="4">
        <v>104.30004</v>
      </c>
      <c r="E1046" s="4">
        <v>124.3922</v>
      </c>
      <c r="F1046" s="4">
        <v>179.98339999999999</v>
      </c>
      <c r="G1046" s="4">
        <v>2.0840791019127316</v>
      </c>
      <c r="H1046" s="4">
        <v>2.6766632254591117E-5</v>
      </c>
      <c r="I1046" s="4">
        <v>0.93050110813156117</v>
      </c>
      <c r="J1046" s="4">
        <f t="shared" si="59"/>
        <v>177.820622128791</v>
      </c>
      <c r="K1046" s="20">
        <f t="shared" si="60"/>
        <v>2.0803440412250604</v>
      </c>
      <c r="L1046" s="4">
        <f t="shared" si="61"/>
        <v>3.7350606876711545E-3</v>
      </c>
    </row>
    <row r="1047" spans="4:12" x14ac:dyDescent="0.25">
      <c r="D1047" s="4">
        <v>104.40003999999999</v>
      </c>
      <c r="E1047" s="4">
        <v>124.4922</v>
      </c>
      <c r="F1047" s="4">
        <v>179.98339999999999</v>
      </c>
      <c r="G1047" s="4">
        <v>2.0834933278541543</v>
      </c>
      <c r="H1047" s="4">
        <v>2.6646801509755686E-5</v>
      </c>
      <c r="I1047" s="4">
        <v>0.93066170792508873</v>
      </c>
      <c r="J1047" s="4">
        <f t="shared" si="59"/>
        <v>177.89623016323307</v>
      </c>
      <c r="K1047" s="20">
        <f t="shared" si="60"/>
        <v>2.0797870085944692</v>
      </c>
      <c r="L1047" s="4">
        <f t="shared" si="61"/>
        <v>3.7063192596851202E-3</v>
      </c>
    </row>
    <row r="1048" spans="4:12" x14ac:dyDescent="0.25">
      <c r="D1048" s="4">
        <v>104.50004000000001</v>
      </c>
      <c r="E1048" s="4">
        <v>124.59220000000001</v>
      </c>
      <c r="F1048" s="4">
        <v>179.98339999999999</v>
      </c>
      <c r="G1048" s="4">
        <v>2.0829242901972504</v>
      </c>
      <c r="H1048" s="4">
        <v>2.6527745565988205E-5</v>
      </c>
      <c r="I1048" s="4">
        <v>0.93082158873414733</v>
      </c>
      <c r="J1048" s="4">
        <f t="shared" si="59"/>
        <v>177.9715329914518</v>
      </c>
      <c r="K1048" s="20">
        <f t="shared" si="60"/>
        <v>2.0792219687366487</v>
      </c>
      <c r="L1048" s="4">
        <f t="shared" si="61"/>
        <v>3.7023214606017874E-3</v>
      </c>
    </row>
    <row r="1049" spans="4:12" x14ac:dyDescent="0.25">
      <c r="D1049" s="4">
        <v>104.60004000000001</v>
      </c>
      <c r="E1049" s="4">
        <v>124.6922</v>
      </c>
      <c r="F1049" s="4">
        <v>179.98339999999999</v>
      </c>
      <c r="G1049" s="4">
        <v>2.0823615286909742</v>
      </c>
      <c r="H1049" s="4">
        <v>2.6409458548749272E-5</v>
      </c>
      <c r="I1049" s="4">
        <v>0.9309807552075432</v>
      </c>
      <c r="J1049" s="4">
        <f t="shared" si="59"/>
        <v>178.04653237829226</v>
      </c>
      <c r="K1049" s="20">
        <f t="shared" si="60"/>
        <v>2.078648903162271</v>
      </c>
      <c r="L1049" s="4">
        <f t="shared" si="61"/>
        <v>3.7126255287032173E-3</v>
      </c>
    </row>
    <row r="1050" spans="4:12" x14ac:dyDescent="0.25">
      <c r="D1050" s="4">
        <v>104.70004</v>
      </c>
      <c r="E1050" s="4">
        <v>124.79219999999999</v>
      </c>
      <c r="F1050" s="4">
        <v>179.98339999999999</v>
      </c>
      <c r="G1050" s="4">
        <v>2.0817841228332337</v>
      </c>
      <c r="H1050" s="4">
        <v>2.6291934626015222E-5</v>
      </c>
      <c r="I1050" s="4">
        <v>0.93113921195883564</v>
      </c>
      <c r="J1050" s="4">
        <f t="shared" si="59"/>
        <v>178.12123007725859</v>
      </c>
      <c r="K1050" s="20">
        <f t="shared" si="60"/>
        <v>2.0780677956942726</v>
      </c>
      <c r="L1050" s="4">
        <f t="shared" si="61"/>
        <v>3.7163271389610841E-3</v>
      </c>
    </row>
    <row r="1051" spans="4:12" x14ac:dyDescent="0.25">
      <c r="D1051" s="4">
        <v>104.80004</v>
      </c>
      <c r="E1051" s="4">
        <v>124.8922</v>
      </c>
      <c r="F1051" s="4">
        <v>179.98339999999999</v>
      </c>
      <c r="G1051" s="4">
        <v>2.0811920726240287</v>
      </c>
      <c r="H1051" s="4">
        <v>2.6175168008145799E-5</v>
      </c>
      <c r="I1051" s="4">
        <v>0.93129696356659175</v>
      </c>
      <c r="J1051" s="4">
        <f t="shared" si="59"/>
        <v>178.19562783056708</v>
      </c>
      <c r="K1051" s="20">
        <f t="shared" si="60"/>
        <v>2.0774786325078809</v>
      </c>
      <c r="L1051" s="4">
        <f t="shared" si="61"/>
        <v>3.7134401161478259E-3</v>
      </c>
    </row>
    <row r="1052" spans="4:12" x14ac:dyDescent="0.25">
      <c r="D1052" s="4">
        <v>104.90003999999999</v>
      </c>
      <c r="E1052" s="4">
        <v>124.9922</v>
      </c>
      <c r="F1052" s="4">
        <v>179.98339999999999</v>
      </c>
      <c r="G1052" s="4">
        <v>2.0805393529587564</v>
      </c>
      <c r="H1052" s="4">
        <v>2.6059152947746091E-5</v>
      </c>
      <c r="I1052" s="4">
        <v>0.93145401457464061</v>
      </c>
      <c r="J1052" s="4">
        <f t="shared" si="59"/>
        <v>178.26972736919956</v>
      </c>
      <c r="K1052" s="20">
        <f t="shared" si="60"/>
        <v>2.0768814021694157</v>
      </c>
      <c r="L1052" s="4">
        <f t="shared" si="61"/>
        <v>3.6579507893406138E-3</v>
      </c>
    </row>
    <row r="1053" spans="4:12" x14ac:dyDescent="0.25">
      <c r="D1053" s="4">
        <v>105.00004000000001</v>
      </c>
      <c r="E1053" s="4">
        <v>125.09220000000001</v>
      </c>
      <c r="F1053" s="4">
        <v>179.98339999999999</v>
      </c>
      <c r="G1053" s="4">
        <v>2.0798134115361626</v>
      </c>
      <c r="H1053" s="4">
        <v>2.5943883739522021E-5</v>
      </c>
      <c r="I1053" s="4">
        <v>0.93161036949232712</v>
      </c>
      <c r="J1053" s="4">
        <f t="shared" si="59"/>
        <v>178.34353041295753</v>
      </c>
      <c r="K1053" s="20">
        <f t="shared" si="60"/>
        <v>2.076276095673796</v>
      </c>
      <c r="L1053" s="4">
        <f t="shared" si="61"/>
        <v>3.5373158623666079E-3</v>
      </c>
    </row>
    <row r="1054" spans="4:12" x14ac:dyDescent="0.25">
      <c r="D1054" s="4">
        <v>105.10004000000001</v>
      </c>
      <c r="E1054" s="4">
        <v>125.1922</v>
      </c>
      <c r="F1054" s="4">
        <v>179.98339999999999</v>
      </c>
      <c r="G1054" s="4">
        <v>2.0790560893604302</v>
      </c>
      <c r="H1054" s="4">
        <v>2.5829354720134179E-5</v>
      </c>
      <c r="I1054" s="4">
        <v>0.93176603279476422</v>
      </c>
      <c r="J1054" s="4">
        <f t="shared" si="59"/>
        <v>178.41703867051672</v>
      </c>
      <c r="K1054" s="20">
        <f t="shared" si="60"/>
        <v>2.0756627064806996</v>
      </c>
      <c r="L1054" s="4">
        <f t="shared" si="61"/>
        <v>3.3933828797305665E-3</v>
      </c>
    </row>
    <row r="1055" spans="4:12" x14ac:dyDescent="0.25">
      <c r="D1055" s="4">
        <v>105.20004</v>
      </c>
      <c r="E1055" s="4">
        <v>125.29219999999999</v>
      </c>
      <c r="F1055" s="4">
        <v>179.98339999999999</v>
      </c>
      <c r="G1055" s="4">
        <v>2.0782841228332334</v>
      </c>
      <c r="H1055" s="4">
        <v>2.5715560268043355E-5</v>
      </c>
      <c r="I1055" s="4">
        <v>0.93192100892308505</v>
      </c>
      <c r="J1055" s="4">
        <f t="shared" si="59"/>
        <v>178.49025383948154</v>
      </c>
      <c r="K1055" s="20">
        <f t="shared" si="60"/>
        <v>2.0750412305493144</v>
      </c>
      <c r="L1055" s="4">
        <f t="shared" si="61"/>
        <v>3.2428922839189411E-3</v>
      </c>
    </row>
    <row r="1056" spans="4:12" x14ac:dyDescent="0.25">
      <c r="D1056" s="4">
        <v>105.30004</v>
      </c>
      <c r="E1056" s="4">
        <v>125.3922</v>
      </c>
      <c r="F1056" s="4">
        <v>179.98339999999999</v>
      </c>
      <c r="G1056" s="4">
        <v>2.0775477211595934</v>
      </c>
      <c r="H1056" s="4">
        <v>2.5602494803353218E-5</v>
      </c>
      <c r="I1056" s="4">
        <v>0.93207530228469337</v>
      </c>
      <c r="J1056" s="4">
        <f t="shared" si="59"/>
        <v>178.56317760644069</v>
      </c>
      <c r="K1056" s="20">
        <f t="shared" si="60"/>
        <v>2.0744116663716081</v>
      </c>
      <c r="L1056" s="4">
        <f t="shared" si="61"/>
        <v>3.1360547879852874E-3</v>
      </c>
    </row>
    <row r="1057" spans="4:12" x14ac:dyDescent="0.25">
      <c r="D1057" s="4">
        <v>105.40003999999999</v>
      </c>
      <c r="E1057" s="4">
        <v>125.4922</v>
      </c>
      <c r="F1057" s="4">
        <v>179.98339999999999</v>
      </c>
      <c r="G1057" s="4">
        <v>2.0768029512851163</v>
      </c>
      <c r="H1057" s="4">
        <v>2.5490152787648522E-5</v>
      </c>
      <c r="I1057" s="4">
        <v>0.93222891725351353</v>
      </c>
      <c r="J1057" s="4">
        <f t="shared" si="59"/>
        <v>178.63581164702225</v>
      </c>
      <c r="K1057" s="20">
        <f t="shared" si="60"/>
        <v>2.0737740150040778</v>
      </c>
      <c r="L1057" s="4">
        <f t="shared" si="61"/>
        <v>3.0289362810385079E-3</v>
      </c>
    </row>
    <row r="1058" spans="4:12" x14ac:dyDescent="0.25">
      <c r="D1058" s="4">
        <v>105.50004000000001</v>
      </c>
      <c r="E1058" s="4">
        <v>125.59220000000001</v>
      </c>
      <c r="F1058" s="4">
        <v>179.98339999999999</v>
      </c>
      <c r="G1058" s="4">
        <v>2.0760498132098029</v>
      </c>
      <c r="H1058" s="4">
        <v>2.5378528723829922E-5</v>
      </c>
      <c r="I1058" s="4">
        <v>0.93238185817023944</v>
      </c>
      <c r="J1058" s="4">
        <f t="shared" si="59"/>
        <v>178.70815762594992</v>
      </c>
      <c r="K1058" s="20">
        <f t="shared" si="60"/>
        <v>2.0731282800979027</v>
      </c>
      <c r="L1058" s="4">
        <f t="shared" si="61"/>
        <v>2.921533111900132E-3</v>
      </c>
    </row>
    <row r="1059" spans="4:12" x14ac:dyDescent="0.25">
      <c r="D1059" s="4">
        <v>105.60004000000001</v>
      </c>
      <c r="E1059" s="4">
        <v>125.6922</v>
      </c>
      <c r="F1059" s="4">
        <v>179.98339999999999</v>
      </c>
      <c r="G1059" s="4">
        <v>2.0752632023311417</v>
      </c>
      <c r="H1059" s="4">
        <v>2.5267617155942074E-5</v>
      </c>
      <c r="I1059" s="4">
        <v>0.9325341293425824</v>
      </c>
      <c r="J1059" s="4">
        <f t="shared" si="59"/>
        <v>178.78021719709892</v>
      </c>
      <c r="K1059" s="20">
        <f t="shared" si="60"/>
        <v>2.0724744679274605</v>
      </c>
      <c r="L1059" s="4">
        <f t="shared" si="61"/>
        <v>2.7887344036812145E-3</v>
      </c>
    </row>
    <row r="1060" spans="4:12" x14ac:dyDescent="0.25">
      <c r="D1060" s="4">
        <v>105.70004</v>
      </c>
      <c r="E1060" s="4">
        <v>125.79219999999999</v>
      </c>
      <c r="F1060" s="4">
        <v>179.98439999999999</v>
      </c>
      <c r="G1060" s="4">
        <v>2.0744473027495514</v>
      </c>
      <c r="H1060" s="4">
        <v>2.5161930314315589E-5</v>
      </c>
      <c r="I1060" s="4">
        <v>0.93268573504551799</v>
      </c>
      <c r="J1060" s="4">
        <f t="shared" si="59"/>
        <v>178.85199200355243</v>
      </c>
      <c r="K1060" s="20">
        <f t="shared" si="60"/>
        <v>2.0718433580274063</v>
      </c>
      <c r="L1060" s="4">
        <f t="shared" si="61"/>
        <v>2.6039447221450907E-3</v>
      </c>
    </row>
    <row r="1061" spans="4:12" x14ac:dyDescent="0.25">
      <c r="D1061" s="4">
        <v>105.80004</v>
      </c>
      <c r="E1061" s="4">
        <v>125.8922</v>
      </c>
      <c r="F1061" s="4">
        <v>179.98439999999999</v>
      </c>
      <c r="G1061" s="4">
        <v>2.073512156306037</v>
      </c>
      <c r="H1061" s="4">
        <v>2.505239611736066E-5</v>
      </c>
      <c r="I1061" s="4">
        <v>0.93283670662740392</v>
      </c>
      <c r="J1061" s="4">
        <f t="shared" si="59"/>
        <v>178.92349651846581</v>
      </c>
      <c r="K1061" s="20">
        <f t="shared" si="60"/>
        <v>2.0711737854102585</v>
      </c>
      <c r="L1061" s="4">
        <f t="shared" si="61"/>
        <v>2.3383708957784854E-3</v>
      </c>
    </row>
    <row r="1062" spans="4:12" x14ac:dyDescent="0.25">
      <c r="D1062" s="4">
        <v>105.90003999999999</v>
      </c>
      <c r="E1062" s="4">
        <v>125.9922</v>
      </c>
      <c r="F1062" s="4">
        <v>179.98439999999999</v>
      </c>
      <c r="G1062" s="4">
        <v>2.0726397713687983</v>
      </c>
      <c r="H1062" s="4">
        <v>2.4943558533568379E-5</v>
      </c>
      <c r="I1062" s="4">
        <v>0.93298702100410813</v>
      </c>
      <c r="J1062" s="4">
        <f t="shared" si="59"/>
        <v>178.99471944405028</v>
      </c>
      <c r="K1062" s="20">
        <f t="shared" si="60"/>
        <v>2.0704961696755713</v>
      </c>
      <c r="L1062" s="4">
        <f t="shared" si="61"/>
        <v>2.1436016932270263E-3</v>
      </c>
    </row>
    <row r="1063" spans="4:12" x14ac:dyDescent="0.25">
      <c r="D1063" s="4">
        <v>106.00004000000001</v>
      </c>
      <c r="E1063" s="4">
        <v>126.09220000000001</v>
      </c>
      <c r="F1063" s="4">
        <v>179.98439999999999</v>
      </c>
      <c r="G1063" s="4">
        <v>2.071746465929468</v>
      </c>
      <c r="H1063" s="4">
        <v>2.4835412267967217E-5</v>
      </c>
      <c r="I1063" s="4">
        <v>0.93313668235530955</v>
      </c>
      <c r="J1063" s="4">
        <f t="shared" si="59"/>
        <v>179.06566239186634</v>
      </c>
      <c r="K1063" s="20">
        <f t="shared" si="60"/>
        <v>2.0698105277186789</v>
      </c>
      <c r="L1063" s="4">
        <f t="shared" si="61"/>
        <v>1.9359382107890788E-3</v>
      </c>
    </row>
    <row r="1064" spans="4:12" x14ac:dyDescent="0.25">
      <c r="D1064" s="4">
        <v>106.10004000000001</v>
      </c>
      <c r="E1064" s="4">
        <v>126.1922</v>
      </c>
      <c r="F1064" s="4">
        <v>179.98439999999999</v>
      </c>
      <c r="G1064" s="4">
        <v>2.0708761730424388</v>
      </c>
      <c r="H1064" s="4">
        <v>2.4727952065834494E-5</v>
      </c>
      <c r="I1064" s="4">
        <v>0.93328569482891732</v>
      </c>
      <c r="J1064" s="4">
        <f t="shared" si="59"/>
        <v>179.13632696290787</v>
      </c>
      <c r="K1064" s="20">
        <f t="shared" si="60"/>
        <v>2.0691168791732792</v>
      </c>
      <c r="L1064" s="4">
        <f t="shared" si="61"/>
        <v>1.7592938691595172E-3</v>
      </c>
    </row>
    <row r="1065" spans="4:12" x14ac:dyDescent="0.25">
      <c r="D1065" s="4">
        <v>106.20004</v>
      </c>
      <c r="E1065" s="4">
        <v>126.29219999999999</v>
      </c>
      <c r="F1065" s="4">
        <v>179.98439999999999</v>
      </c>
      <c r="G1065" s="4">
        <v>2.0700037881052</v>
      </c>
      <c r="H1065" s="4">
        <v>2.4621172712503946E-5</v>
      </c>
      <c r="I1065" s="4">
        <v>0.93343406254131234</v>
      </c>
      <c r="J1065" s="4">
        <f t="shared" si="59"/>
        <v>179.20671474765987</v>
      </c>
      <c r="K1065" s="20">
        <f t="shared" si="60"/>
        <v>2.0684152464290548</v>
      </c>
      <c r="L1065" s="4">
        <f t="shared" si="61"/>
        <v>1.5885416761451943E-3</v>
      </c>
    </row>
    <row r="1066" spans="4:12" x14ac:dyDescent="0.25">
      <c r="D1066" s="4">
        <v>106.30004</v>
      </c>
      <c r="E1066" s="4">
        <v>126.3922</v>
      </c>
      <c r="F1066" s="4">
        <v>179.98439999999999</v>
      </c>
      <c r="G1066" s="4">
        <v>2.0690916542139868</v>
      </c>
      <c r="H1066" s="4">
        <v>2.4515069033173358E-5</v>
      </c>
      <c r="I1066" s="4">
        <v>0.93358178957758742</v>
      </c>
      <c r="J1066" s="4">
        <f t="shared" si="59"/>
        <v>179.27682732615597</v>
      </c>
      <c r="K1066" s="20">
        <f t="shared" si="60"/>
        <v>2.0677056546473054</v>
      </c>
      <c r="L1066" s="4">
        <f t="shared" si="61"/>
        <v>1.3859995666813951E-3</v>
      </c>
    </row>
    <row r="1067" spans="4:12" x14ac:dyDescent="0.25">
      <c r="D1067" s="4">
        <v>106.40003999999999</v>
      </c>
      <c r="E1067" s="4">
        <v>126.4922</v>
      </c>
      <c r="F1067" s="4">
        <v>179.98439999999999</v>
      </c>
      <c r="G1067" s="4">
        <v>2.0681460475194262</v>
      </c>
      <c r="H1067" s="4">
        <v>2.4409635892707163E-5</v>
      </c>
      <c r="I1067" s="4">
        <v>0.93372887999178644</v>
      </c>
      <c r="J1067" s="4">
        <f t="shared" si="59"/>
        <v>179.34666626803644</v>
      </c>
      <c r="K1067" s="20">
        <f t="shared" si="60"/>
        <v>2.0669881317745444</v>
      </c>
      <c r="L1067" s="4">
        <f t="shared" si="61"/>
        <v>1.1579157448817767E-3</v>
      </c>
    </row>
    <row r="1068" spans="4:12" x14ac:dyDescent="0.25">
      <c r="D1068" s="4">
        <v>106.50004000000001</v>
      </c>
      <c r="E1068" s="4">
        <v>126.59220000000001</v>
      </c>
      <c r="F1068" s="4">
        <v>179.98439999999999</v>
      </c>
      <c r="G1068" s="4">
        <v>2.0671920726240285</v>
      </c>
      <c r="H1068" s="4">
        <v>2.4304868195437241E-5</v>
      </c>
      <c r="I1068" s="4">
        <v>0.93387533780714271</v>
      </c>
      <c r="J1068" s="4">
        <f t="shared" si="59"/>
        <v>179.41623313260646</v>
      </c>
      <c r="K1068" s="20">
        <f t="shared" si="60"/>
        <v>2.0662627085540155</v>
      </c>
      <c r="L1068" s="4">
        <f t="shared" si="61"/>
        <v>9.2936407001298349E-4</v>
      </c>
    </row>
    <row r="1069" spans="4:12" x14ac:dyDescent="0.25">
      <c r="D1069" s="4">
        <v>106.60004000000001</v>
      </c>
      <c r="E1069" s="4">
        <v>126.6922</v>
      </c>
      <c r="F1069" s="4">
        <v>179.98439999999999</v>
      </c>
      <c r="G1069" s="4">
        <v>2.0662590182307232</v>
      </c>
      <c r="H1069" s="4">
        <v>2.4200760884961142E-5</v>
      </c>
      <c r="I1069" s="4">
        <v>0.93402116701631532</v>
      </c>
      <c r="J1069" s="4">
        <f t="shared" si="59"/>
        <v>179.48552946889387</v>
      </c>
      <c r="K1069" s="20">
        <f t="shared" si="60"/>
        <v>2.0655294185351041</v>
      </c>
      <c r="L1069" s="4">
        <f t="shared" si="61"/>
        <v>7.2959969561914306E-4</v>
      </c>
    </row>
    <row r="1070" spans="4:12" x14ac:dyDescent="0.25">
      <c r="D1070" s="4">
        <v>106.70004</v>
      </c>
      <c r="E1070" s="4">
        <v>126.79219999999999</v>
      </c>
      <c r="F1070" s="4">
        <v>179.98439999999999</v>
      </c>
      <c r="G1070" s="4">
        <v>2.0653719889420201</v>
      </c>
      <c r="H1070" s="4">
        <v>2.4097308943938289E-5</v>
      </c>
      <c r="I1070" s="4">
        <v>0.93416637158162508</v>
      </c>
      <c r="J1070" s="4">
        <f t="shared" si="59"/>
        <v>179.5545568157078</v>
      </c>
      <c r="K1070" s="20">
        <f t="shared" si="60"/>
        <v>2.0647882980805954</v>
      </c>
      <c r="L1070" s="4">
        <f t="shared" si="61"/>
        <v>5.8369086142473492E-4</v>
      </c>
    </row>
    <row r="1071" spans="4:12" x14ac:dyDescent="0.25">
      <c r="D1071" s="4">
        <v>106.80004</v>
      </c>
      <c r="E1071" s="4">
        <v>126.8922</v>
      </c>
      <c r="F1071" s="4">
        <v>179.98439999999999</v>
      </c>
      <c r="G1071" s="4">
        <v>2.0644849596533175</v>
      </c>
      <c r="H1071" s="4">
        <v>2.3994507393882014E-5</v>
      </c>
      <c r="I1071" s="4">
        <v>0.93431095543528875</v>
      </c>
      <c r="J1071" s="4">
        <f t="shared" si="59"/>
        <v>179.62331670169704</v>
      </c>
      <c r="K1071" s="20">
        <f t="shared" si="60"/>
        <v>2.0640393863717454</v>
      </c>
      <c r="L1071" s="4">
        <f t="shared" si="61"/>
        <v>4.4557328157202036E-4</v>
      </c>
    </row>
    <row r="1072" spans="4:12" x14ac:dyDescent="0.25">
      <c r="D1072" s="4">
        <v>106.90003999999999</v>
      </c>
      <c r="E1072" s="4">
        <v>126.9922</v>
      </c>
      <c r="F1072" s="4">
        <v>179.98439999999999</v>
      </c>
      <c r="G1072" s="4">
        <v>2.0636272190675431</v>
      </c>
      <c r="H1072" s="4">
        <v>2.3892351294952415E-5</v>
      </c>
      <c r="I1072" s="4">
        <v>0.93445492247965201</v>
      </c>
      <c r="J1072" s="4">
        <f t="shared" si="59"/>
        <v>179.69181064540828</v>
      </c>
      <c r="K1072" s="20">
        <f t="shared" si="60"/>
        <v>2.0632827254111636</v>
      </c>
      <c r="L1072" s="4">
        <f t="shared" si="61"/>
        <v>3.4449365637945206E-4</v>
      </c>
    </row>
    <row r="1073" spans="4:12" x14ac:dyDescent="0.25">
      <c r="D1073" s="4">
        <v>107.00004000000001</v>
      </c>
      <c r="E1073" s="4">
        <v>127.09220000000001</v>
      </c>
      <c r="F1073" s="4">
        <v>179.98439999999999</v>
      </c>
      <c r="G1073" s="4">
        <v>2.0628050433353255</v>
      </c>
      <c r="H1073" s="4">
        <v>2.3790835745744275E-5</v>
      </c>
      <c r="I1073" s="4">
        <v>0.93459827658742178</v>
      </c>
      <c r="J1073" s="4">
        <f t="shared" si="59"/>
        <v>179.76004015534494</v>
      </c>
      <c r="K1073" s="20">
        <f t="shared" si="60"/>
        <v>2.062518360023438</v>
      </c>
      <c r="L1073" s="4">
        <f t="shared" si="61"/>
        <v>2.866833118875256E-4</v>
      </c>
    </row>
    <row r="1074" spans="4:12" x14ac:dyDescent="0.25">
      <c r="D1074" s="4">
        <v>107.10004000000001</v>
      </c>
      <c r="E1074" s="4">
        <v>127.1922</v>
      </c>
      <c r="F1074" s="4">
        <v>179.98439999999999</v>
      </c>
      <c r="G1074" s="4">
        <v>2.0619368424985054</v>
      </c>
      <c r="H1074" s="4">
        <v>2.3689955883075601E-5</v>
      </c>
      <c r="I1074" s="4">
        <v>0.9347410216018962</v>
      </c>
      <c r="J1074" s="4">
        <f t="shared" si="59"/>
        <v>179.82800673002546</v>
      </c>
      <c r="K1074" s="20">
        <f t="shared" si="60"/>
        <v>2.0617463378535148</v>
      </c>
      <c r="L1074" s="4">
        <f t="shared" si="61"/>
        <v>1.9050464499059672E-4</v>
      </c>
    </row>
    <row r="1075" spans="4:12" x14ac:dyDescent="0.25">
      <c r="D1075" s="4">
        <v>107.20004</v>
      </c>
      <c r="E1075" s="4">
        <v>127.29219999999999</v>
      </c>
      <c r="F1075" s="4">
        <v>179.98439999999999</v>
      </c>
      <c r="G1075" s="4">
        <v>2.0610288927077103</v>
      </c>
      <c r="H1075" s="4">
        <v>2.3589706881771739E-5</v>
      </c>
      <c r="I1075" s="4">
        <v>0.93488316133719462</v>
      </c>
      <c r="J1075" s="4">
        <f t="shared" si="59"/>
        <v>179.89571185804238</v>
      </c>
      <c r="K1075" s="20">
        <f t="shared" si="60"/>
        <v>2.0609667093627899</v>
      </c>
      <c r="L1075" s="4">
        <f t="shared" si="61"/>
        <v>6.2183344920363481E-5</v>
      </c>
    </row>
    <row r="1076" spans="4:12" x14ac:dyDescent="0.25">
      <c r="D1076" s="4">
        <v>107.30004</v>
      </c>
      <c r="E1076" s="4">
        <v>127.3922</v>
      </c>
      <c r="F1076" s="4">
        <v>179.98439999999999</v>
      </c>
      <c r="G1076" s="4">
        <v>2.0601293111177523</v>
      </c>
      <c r="H1076" s="4">
        <v>2.3490083954449736E-5</v>
      </c>
      <c r="I1076" s="4">
        <v>0.93502469957848522</v>
      </c>
      <c r="J1076" s="4">
        <f t="shared" si="59"/>
        <v>179.9631570181206</v>
      </c>
      <c r="K1076" s="20">
        <f t="shared" si="60"/>
        <v>2.060179527822914</v>
      </c>
      <c r="L1076" s="4">
        <f t="shared" si="61"/>
        <v>5.0216705161698627E-5</v>
      </c>
    </row>
    <row r="1077" spans="4:12" x14ac:dyDescent="0.25">
      <c r="D1077" s="4">
        <v>107.40003999999999</v>
      </c>
      <c r="E1077" s="4">
        <v>127.4922</v>
      </c>
      <c r="F1077" s="4">
        <v>179.98439999999999</v>
      </c>
      <c r="G1077" s="4">
        <v>2.0593092274357438</v>
      </c>
      <c r="H1077" s="4">
        <v>2.3391082351300817E-5</v>
      </c>
      <c r="I1077" s="4">
        <v>0.93516564008221192</v>
      </c>
      <c r="J1077" s="4">
        <f t="shared" si="59"/>
        <v>180.03034367917624</v>
      </c>
      <c r="K1077" s="20">
        <f t="shared" si="60"/>
        <v>2.0593848493072775</v>
      </c>
      <c r="L1077" s="4">
        <f t="shared" si="61"/>
        <v>7.5621871533648743E-5</v>
      </c>
    </row>
    <row r="1078" spans="4:12" x14ac:dyDescent="0.25">
      <c r="D1078" s="4">
        <v>107.50004000000001</v>
      </c>
      <c r="E1078" s="4">
        <v>127.59220000000001</v>
      </c>
      <c r="F1078" s="4">
        <v>179.98439999999999</v>
      </c>
      <c r="G1078" s="4">
        <v>2.0585874701135682</v>
      </c>
      <c r="H1078" s="4">
        <v>2.3292697359870414E-5</v>
      </c>
      <c r="I1078" s="4">
        <v>0.93530598657631969</v>
      </c>
      <c r="J1078" s="4">
        <f t="shared" si="59"/>
        <v>180.09727330037538</v>
      </c>
      <c r="K1078" s="20">
        <f t="shared" si="60"/>
        <v>2.0585827326801782</v>
      </c>
      <c r="L1078" s="4">
        <f t="shared" si="61"/>
        <v>4.7374333900229715E-6</v>
      </c>
    </row>
    <row r="1079" spans="4:12" x14ac:dyDescent="0.25">
      <c r="D1079" s="4">
        <v>107.60004000000001</v>
      </c>
      <c r="E1079" s="4">
        <v>127.6922</v>
      </c>
      <c r="F1079" s="4">
        <v>179.98439999999999</v>
      </c>
      <c r="G1079" s="4">
        <v>2.0579744994022713</v>
      </c>
      <c r="H1079" s="4">
        <v>2.3194924304837128E-5</v>
      </c>
      <c r="I1079" s="4">
        <v>0.93544574276047887</v>
      </c>
      <c r="J1079" s="4">
        <f t="shared" si="59"/>
        <v>180.1639473311927</v>
      </c>
      <c r="K1079" s="20">
        <f t="shared" si="60"/>
        <v>2.0577732395836597</v>
      </c>
      <c r="L1079" s="4">
        <f t="shared" si="61"/>
        <v>2.0125981861163211E-4</v>
      </c>
    </row>
    <row r="1080" spans="4:12" x14ac:dyDescent="0.25">
      <c r="D1080" s="4">
        <v>107.70004</v>
      </c>
      <c r="E1080" s="4">
        <v>127.79219999999999</v>
      </c>
      <c r="F1080" s="4">
        <v>179.98439999999999</v>
      </c>
      <c r="G1080" s="4">
        <v>2.057470315301853</v>
      </c>
      <c r="H1080" s="4">
        <v>2.3097758547792066E-5</v>
      </c>
      <c r="I1080" s="4">
        <v>0.93558491230630791</v>
      </c>
      <c r="J1080" s="4">
        <f t="shared" si="59"/>
        <v>180.2303672114702</v>
      </c>
      <c r="K1080" s="20">
        <f t="shared" si="60"/>
        <v>2.056956434422017</v>
      </c>
      <c r="L1080" s="4">
        <f t="shared" si="61"/>
        <v>5.1388087983594843E-4</v>
      </c>
    </row>
    <row r="1081" spans="4:12" x14ac:dyDescent="0.25">
      <c r="D1081" s="4">
        <v>107.80004</v>
      </c>
      <c r="E1081" s="4">
        <v>127.8922</v>
      </c>
      <c r="F1081" s="4">
        <v>179.98439999999999</v>
      </c>
      <c r="G1081" s="4">
        <v>2.0569975119545725</v>
      </c>
      <c r="H1081" s="4">
        <v>2.3001195487013999E-5</v>
      </c>
      <c r="I1081" s="4">
        <v>0.93572349885759465</v>
      </c>
      <c r="J1081" s="4">
        <f t="shared" si="59"/>
        <v>180.29653437147576</v>
      </c>
      <c r="K1081" s="20">
        <f t="shared" si="60"/>
        <v>2.0561323843439658</v>
      </c>
      <c r="L1081" s="4">
        <f t="shared" si="61"/>
        <v>8.6512761060664189E-4</v>
      </c>
    </row>
    <row r="1082" spans="4:12" x14ac:dyDescent="0.25">
      <c r="D1082" s="4">
        <v>107.90003999999999</v>
      </c>
      <c r="E1082" s="4">
        <v>127.9922</v>
      </c>
      <c r="F1082" s="4">
        <v>179.98439999999999</v>
      </c>
      <c r="G1082" s="4">
        <v>2.0563301479378362</v>
      </c>
      <c r="H1082" s="4">
        <v>2.2905230557245386E-5</v>
      </c>
      <c r="I1082" s="4">
        <v>0.93586150603051677</v>
      </c>
      <c r="J1082" s="4">
        <f t="shared" si="59"/>
        <v>180.3624502319619</v>
      </c>
      <c r="K1082" s="20">
        <f t="shared" si="60"/>
        <v>2.0553011592224846</v>
      </c>
      <c r="L1082" s="4">
        <f t="shared" si="61"/>
        <v>1.0289887153516197E-3</v>
      </c>
    </row>
    <row r="1083" spans="4:12" x14ac:dyDescent="0.25">
      <c r="D1083" s="4">
        <v>108.00003999999998</v>
      </c>
      <c r="E1083" s="4">
        <v>128.09219999999999</v>
      </c>
      <c r="F1083" s="4">
        <v>179.98439999999999</v>
      </c>
      <c r="G1083" s="4">
        <v>2.0555184324566644</v>
      </c>
      <c r="H1083" s="4">
        <v>2.2809859229467749E-5</v>
      </c>
      <c r="I1083" s="4">
        <v>0.9359989374138602</v>
      </c>
      <c r="J1083" s="4">
        <f t="shared" si="59"/>
        <v>180.42811620422415</v>
      </c>
      <c r="K1083" s="20">
        <f t="shared" si="60"/>
        <v>2.0544628316323297</v>
      </c>
      <c r="L1083" s="4">
        <f t="shared" si="61"/>
        <v>1.055600824334757E-3</v>
      </c>
    </row>
    <row r="1084" spans="4:12" x14ac:dyDescent="0.25">
      <c r="D1084" s="4">
        <v>108.10004000000001</v>
      </c>
      <c r="E1084" s="4">
        <v>128.19220000000001</v>
      </c>
      <c r="F1084" s="4">
        <v>179.98439999999999</v>
      </c>
      <c r="G1084" s="4">
        <v>2.054637679318589</v>
      </c>
      <c r="H1084" s="4">
        <v>2.2715077010674529E-5</v>
      </c>
      <c r="I1084" s="4">
        <v>0.93613579656923707</v>
      </c>
      <c r="J1084" s="4">
        <f t="shared" si="59"/>
        <v>180.49353369015978</v>
      </c>
      <c r="K1084" s="20">
        <f t="shared" si="60"/>
        <v>2.0536174768252331</v>
      </c>
      <c r="L1084" s="4">
        <f t="shared" si="61"/>
        <v>1.0202024933558818E-3</v>
      </c>
    </row>
    <row r="1085" spans="4:12" x14ac:dyDescent="0.25">
      <c r="D1085" s="4">
        <v>108.20004</v>
      </c>
      <c r="E1085" s="4">
        <v>128.29220000000001</v>
      </c>
      <c r="F1085" s="4">
        <v>179.98439999999999</v>
      </c>
      <c r="G1085" s="4">
        <v>2.0537527420800954</v>
      </c>
      <c r="H1085" s="4">
        <v>2.262087944364357E-5</v>
      </c>
      <c r="I1085" s="4">
        <v>0.93627208703130116</v>
      </c>
      <c r="J1085" s="4">
        <f t="shared" si="59"/>
        <v>180.55870408232602</v>
      </c>
      <c r="K1085" s="20">
        <f t="shared" si="60"/>
        <v>2.0527651727028036</v>
      </c>
      <c r="L1085" s="4">
        <f t="shared" si="61"/>
        <v>9.8756937729183036E-4</v>
      </c>
    </row>
    <row r="1086" spans="4:12" x14ac:dyDescent="0.25">
      <c r="D1086" s="4">
        <v>108.30004</v>
      </c>
      <c r="E1086" s="4">
        <v>128.3922</v>
      </c>
      <c r="F1086" s="4">
        <v>179.98439999999999</v>
      </c>
      <c r="G1086" s="4">
        <v>2.0529305663478778</v>
      </c>
      <c r="H1086" s="4">
        <v>2.2527262106710691E-5</v>
      </c>
      <c r="I1086" s="4">
        <v>0.93640781230796299</v>
      </c>
      <c r="J1086" s="4">
        <f t="shared" si="59"/>
        <v>180.62362876399848</v>
      </c>
      <c r="K1086" s="20">
        <f t="shared" si="60"/>
        <v>2.0519059997871416</v>
      </c>
      <c r="L1086" s="4">
        <f t="shared" si="61"/>
        <v>1.0245665607362398E-3</v>
      </c>
    </row>
    <row r="1087" spans="4:12" x14ac:dyDescent="0.25">
      <c r="D1087" s="4">
        <v>108.40003999999999</v>
      </c>
      <c r="E1087" s="4">
        <v>128.4922</v>
      </c>
      <c r="F1087" s="4">
        <v>179.98439999999999</v>
      </c>
      <c r="G1087" s="4">
        <v>2.0521941646742374</v>
      </c>
      <c r="H1087" s="4">
        <v>2.2434220613538497E-5</v>
      </c>
      <c r="I1087" s="4">
        <v>0.9365429758806032</v>
      </c>
      <c r="J1087" s="4">
        <f t="shared" si="59"/>
        <v>180.68830910922955</v>
      </c>
      <c r="K1087" s="20">
        <f t="shared" si="60"/>
        <v>2.0510400411891814</v>
      </c>
      <c r="L1087" s="4">
        <f t="shared" si="61"/>
        <v>1.1541234850560578E-3</v>
      </c>
    </row>
    <row r="1088" spans="4:12" x14ac:dyDescent="0.25">
      <c r="D1088" s="4">
        <v>108.50003999999998</v>
      </c>
      <c r="E1088" s="4">
        <v>128.59219999999999</v>
      </c>
      <c r="F1088" s="4">
        <v>179.98439999999999</v>
      </c>
      <c r="G1088" s="4">
        <v>2.0515351688583379</v>
      </c>
      <c r="H1088" s="4">
        <v>2.2341750612890157E-5</v>
      </c>
      <c r="I1088" s="4">
        <v>0.93667758120428446</v>
      </c>
      <c r="J1088" s="4">
        <f t="shared" si="59"/>
        <v>180.75274648290647</v>
      </c>
      <c r="K1088" s="20">
        <f t="shared" si="60"/>
        <v>2.050167382574803</v>
      </c>
      <c r="L1088" s="4">
        <f t="shared" si="61"/>
        <v>1.3677862835348442E-3</v>
      </c>
    </row>
    <row r="1089" spans="4:12" x14ac:dyDescent="0.25">
      <c r="D1089" s="4">
        <v>108.60004000000001</v>
      </c>
      <c r="E1089" s="4">
        <v>128.69220000000001</v>
      </c>
      <c r="F1089" s="4">
        <v>179.98439999999999</v>
      </c>
      <c r="G1089" s="4">
        <v>2.0508615286909744</v>
      </c>
      <c r="H1089" s="4">
        <v>2.2249847788397187E-5</v>
      </c>
      <c r="I1089" s="4">
        <v>0.93681163170796178</v>
      </c>
      <c r="J1089" s="4">
        <f t="shared" si="59"/>
        <v>180.81694224080931</v>
      </c>
      <c r="K1089" s="20">
        <f t="shared" si="60"/>
        <v>2.0492881121287247</v>
      </c>
      <c r="L1089" s="4">
        <f t="shared" si="61"/>
        <v>1.5734165622496299E-3</v>
      </c>
    </row>
    <row r="1090" spans="4:12" x14ac:dyDescent="0.25">
      <c r="D1090" s="4">
        <v>108.70004</v>
      </c>
      <c r="E1090" s="4">
        <v>128.79220000000001</v>
      </c>
      <c r="F1090" s="4">
        <v>179.98439999999999</v>
      </c>
      <c r="G1090" s="4">
        <v>2.0501544157202631</v>
      </c>
      <c r="H1090" s="4">
        <v>2.2158507858330094E-5</v>
      </c>
      <c r="I1090" s="4">
        <v>0.9369451307946921</v>
      </c>
      <c r="J1090" s="4">
        <f t="shared" si="59"/>
        <v>180.88089772966916</v>
      </c>
      <c r="K1090" s="20">
        <f t="shared" si="60"/>
        <v>2.048402320516213</v>
      </c>
      <c r="L1090" s="4">
        <f t="shared" si="61"/>
        <v>1.7520952040501747E-3</v>
      </c>
    </row>
    <row r="1091" spans="4:12" x14ac:dyDescent="0.25">
      <c r="D1091" s="4">
        <v>108.80004</v>
      </c>
      <c r="E1091" s="4">
        <v>128.8922</v>
      </c>
      <c r="F1091" s="4">
        <v>179.98439999999999</v>
      </c>
      <c r="G1091" s="4">
        <v>2.0493531604901372</v>
      </c>
      <c r="H1091" s="4">
        <v>2.2067726575367729E-5</v>
      </c>
      <c r="I1091" s="4">
        <v>0.93707808184184205</v>
      </c>
      <c r="J1091" s="4">
        <f t="shared" si="59"/>
        <v>180.94461428722556</v>
      </c>
      <c r="K1091" s="20">
        <f t="shared" si="60"/>
        <v>2.0475101008426448</v>
      </c>
      <c r="L1091" s="4">
        <f t="shared" si="61"/>
        <v>1.8430596474923178E-3</v>
      </c>
    </row>
    <row r="1092" spans="4:12" x14ac:dyDescent="0.25">
      <c r="D1092" s="4">
        <v>108.90003999999999</v>
      </c>
      <c r="E1092" s="4">
        <v>128.9922</v>
      </c>
      <c r="F1092" s="4">
        <v>179.98439999999999</v>
      </c>
      <c r="G1092" s="4">
        <v>2.0484912358039447</v>
      </c>
      <c r="H1092" s="4">
        <v>2.1977499726366519E-5</v>
      </c>
      <c r="I1092" s="4">
        <v>0.93721048820129427</v>
      </c>
      <c r="J1092" s="4">
        <f t="shared" ref="J1092:J1155" si="62">$B$2+($B$3-$B$2)*$B$4*I1092/(1-(1-$B$4)*I1092)</f>
        <v>181.0080932422849</v>
      </c>
      <c r="K1092" s="20">
        <f t="shared" ref="K1092:K1155" si="63">$B$19+$B$20*I1092+$B$21*F1092+($B$22+$B$23*F1092-$B$19-$B$20*I1092-$B$21*F1092)/(1+EXP($B$24*(F1092-J1092-$B$25-$B$26*F1092)))</f>
        <v>2.0466115486109513</v>
      </c>
      <c r="L1092" s="4">
        <f t="shared" si="61"/>
        <v>1.8796871929933623E-3</v>
      </c>
    </row>
    <row r="1093" spans="4:12" x14ac:dyDescent="0.25">
      <c r="D1093" s="4">
        <v>109.00003999999998</v>
      </c>
      <c r="E1093" s="4">
        <v>129.09219999999999</v>
      </c>
      <c r="F1093" s="4">
        <v>179.98439999999999</v>
      </c>
      <c r="G1093" s="4">
        <v>2.0475393529587564</v>
      </c>
      <c r="H1093" s="4">
        <v>2.1887823132129198E-5</v>
      </c>
      <c r="I1093" s="4">
        <v>0.93734235319965242</v>
      </c>
      <c r="J1093" s="4">
        <f t="shared" si="62"/>
        <v>181.07133591477702</v>
      </c>
      <c r="K1093" s="20">
        <f t="shared" si="63"/>
        <v>2.0457067616770037</v>
      </c>
      <c r="L1093" s="4">
        <f t="shared" si="61"/>
        <v>1.8325912817527268E-3</v>
      </c>
    </row>
    <row r="1094" spans="4:12" x14ac:dyDescent="0.25">
      <c r="D1094" s="4">
        <v>109.10004000000001</v>
      </c>
      <c r="E1094" s="4">
        <v>129.19220000000001</v>
      </c>
      <c r="F1094" s="4">
        <v>179.98439999999999</v>
      </c>
      <c r="G1094" s="4">
        <v>2.0466104826658698</v>
      </c>
      <c r="H1094" s="4">
        <v>2.1798692647172569E-5</v>
      </c>
      <c r="I1094" s="4">
        <v>0.93747368013844523</v>
      </c>
      <c r="J1094" s="4">
        <f t="shared" si="62"/>
        <v>181.13434361581366</v>
      </c>
      <c r="K1094" s="20">
        <f t="shared" si="63"/>
        <v>2.0447958402029567</v>
      </c>
      <c r="L1094" s="4">
        <f t="shared" si="61"/>
        <v>1.8146424629130742E-3</v>
      </c>
    </row>
    <row r="1095" spans="4:12" x14ac:dyDescent="0.25">
      <c r="D1095" s="4">
        <v>109.20004</v>
      </c>
      <c r="E1095" s="4">
        <v>129.29220000000001</v>
      </c>
      <c r="F1095" s="4">
        <v>179.98439999999999</v>
      </c>
      <c r="G1095" s="4">
        <v>2.0457401897788401</v>
      </c>
      <c r="H1095" s="4">
        <v>2.1710104159497447E-5</v>
      </c>
      <c r="I1095" s="4">
        <v>0.93760447229432831</v>
      </c>
      <c r="J1095" s="4">
        <f t="shared" si="62"/>
        <v>181.19711764774499</v>
      </c>
      <c r="K1095" s="20">
        <f t="shared" si="63"/>
        <v>2.0438788866086273</v>
      </c>
      <c r="L1095" s="4">
        <f t="shared" si="61"/>
        <v>1.8613031702128247E-3</v>
      </c>
    </row>
    <row r="1096" spans="4:12" x14ac:dyDescent="0.25">
      <c r="D1096" s="4">
        <v>109.30004</v>
      </c>
      <c r="E1096" s="4">
        <v>129.3922</v>
      </c>
      <c r="F1096" s="4">
        <v>179.98439999999999</v>
      </c>
      <c r="G1096" s="4">
        <v>2.0448657127913927</v>
      </c>
      <c r="H1096" s="4">
        <v>2.1622053590355356E-5</v>
      </c>
      <c r="I1096" s="4">
        <v>0.93773473291928533</v>
      </c>
      <c r="J1096" s="4">
        <f t="shared" si="62"/>
        <v>181.25965930421697</v>
      </c>
      <c r="K1096" s="20">
        <f t="shared" si="63"/>
        <v>2.0429560055209306</v>
      </c>
      <c r="L1096" s="4">
        <f t="shared" si="61"/>
        <v>1.9097072704621354E-3</v>
      </c>
    </row>
    <row r="1097" spans="4:12" x14ac:dyDescent="0.25">
      <c r="D1097" s="4">
        <v>109.40003999999999</v>
      </c>
      <c r="E1097" s="4">
        <v>129.4922</v>
      </c>
      <c r="F1097" s="4">
        <v>179.98439999999999</v>
      </c>
      <c r="G1097" s="4">
        <v>2.043932658398087</v>
      </c>
      <c r="H1097" s="4">
        <v>2.1534536894018777E-5</v>
      </c>
      <c r="I1097" s="4">
        <v>0.93786446524082745</v>
      </c>
      <c r="J1097" s="4">
        <f t="shared" si="62"/>
        <v>181.32196987022843</v>
      </c>
      <c r="K1097" s="20">
        <f t="shared" si="63"/>
        <v>2.0420273037214436</v>
      </c>
      <c r="L1097" s="4">
        <f t="shared" si="61"/>
        <v>1.9053546766434337E-3</v>
      </c>
    </row>
    <row r="1098" spans="4:12" x14ac:dyDescent="0.25">
      <c r="D1098" s="4">
        <v>109.50003999999998</v>
      </c>
      <c r="E1098" s="4">
        <v>129.59219999999999</v>
      </c>
      <c r="F1098" s="4">
        <v>179.98439999999999</v>
      </c>
      <c r="G1098" s="4">
        <v>2.0428950014943212</v>
      </c>
      <c r="H1098" s="4">
        <v>2.1447550057548233E-5</v>
      </c>
      <c r="I1098" s="4">
        <v>0.93799367246219156</v>
      </c>
      <c r="J1098" s="4">
        <f t="shared" si="62"/>
        <v>181.38405062218771</v>
      </c>
      <c r="K1098" s="20">
        <f t="shared" si="63"/>
        <v>2.041092890092155</v>
      </c>
      <c r="L1098" s="4">
        <f t="shared" si="61"/>
        <v>1.8021114021662399E-3</v>
      </c>
    </row>
    <row r="1099" spans="4:12" x14ac:dyDescent="0.25">
      <c r="D1099" s="4">
        <v>109.60004000000001</v>
      </c>
      <c r="E1099" s="4">
        <v>129.69220000000001</v>
      </c>
      <c r="F1099" s="4">
        <v>179.98439999999999</v>
      </c>
      <c r="G1099" s="4">
        <v>2.0417632023311416</v>
      </c>
      <c r="H1099" s="4">
        <v>2.1361089100561013E-5</v>
      </c>
      <c r="I1099" s="4">
        <v>0.93812235776253683</v>
      </c>
      <c r="J1099" s="4">
        <f t="shared" si="62"/>
        <v>181.44590282796926</v>
      </c>
      <c r="K1099" s="20">
        <f t="shared" si="63"/>
        <v>2.0401528755594454</v>
      </c>
      <c r="L1099" s="4">
        <f t="shared" si="61"/>
        <v>1.6103267716962577E-3</v>
      </c>
    </row>
    <row r="1100" spans="4:12" x14ac:dyDescent="0.25">
      <c r="D1100" s="4">
        <v>109.70004</v>
      </c>
      <c r="E1100" s="4">
        <v>129.79220000000001</v>
      </c>
      <c r="F1100" s="4">
        <v>179.98439999999999</v>
      </c>
      <c r="G1100" s="4">
        <v>2.0403594366407649</v>
      </c>
      <c r="H1100" s="4">
        <v>2.1275150075000674E-5</v>
      </c>
      <c r="I1100" s="4">
        <v>0.93825052429714018</v>
      </c>
      <c r="J1100" s="4">
        <f t="shared" si="62"/>
        <v>181.50752774697023</v>
      </c>
      <c r="K1100" s="20">
        <f t="shared" si="63"/>
        <v>2.0392073730363647</v>
      </c>
      <c r="L1100" s="4">
        <f t="shared" si="61"/>
        <v>1.152063604400233E-3</v>
      </c>
    </row>
    <row r="1101" spans="4:12" x14ac:dyDescent="0.25">
      <c r="D1101" s="4">
        <v>109.80004</v>
      </c>
      <c r="E1101" s="4">
        <v>129.8922</v>
      </c>
      <c r="F1101" s="4">
        <v>179.98439999999999</v>
      </c>
      <c r="G1101" s="4">
        <v>2.0391042065152418</v>
      </c>
      <c r="H1101" s="4">
        <v>2.1189729064904974E-5</v>
      </c>
      <c r="I1101" s="4">
        <v>0.93837817519759015</v>
      </c>
      <c r="J1101" s="4">
        <f t="shared" si="62"/>
        <v>181.56892663016652</v>
      </c>
      <c r="K1101" s="20">
        <f t="shared" si="63"/>
        <v>2.0382564973632906</v>
      </c>
      <c r="L1101" s="4">
        <f t="shared" si="61"/>
        <v>8.4770915195120367E-4</v>
      </c>
    </row>
    <row r="1102" spans="4:12" x14ac:dyDescent="0.25">
      <c r="D1102" s="4">
        <v>109.90003999999999</v>
      </c>
      <c r="E1102" s="4">
        <v>129.9922</v>
      </c>
      <c r="F1102" s="4">
        <v>179.98439999999999</v>
      </c>
      <c r="G1102" s="4">
        <v>2.0379556709503883</v>
      </c>
      <c r="H1102" s="4">
        <v>2.1104822186175848E-5</v>
      </c>
      <c r="I1102" s="4">
        <v>0.93850531357197953</v>
      </c>
      <c r="J1102" s="4">
        <f t="shared" si="62"/>
        <v>181.63010072016897</v>
      </c>
      <c r="K1102" s="20">
        <f t="shared" si="63"/>
        <v>2.0373003652469963</v>
      </c>
      <c r="L1102" s="4">
        <f t="shared" ref="L1102:L1165" si="64">ABS(G1102-K1102)</f>
        <v>6.5530570339200622E-4</v>
      </c>
    </row>
    <row r="1103" spans="4:12" x14ac:dyDescent="0.25">
      <c r="D1103" s="4">
        <v>110.00003999999998</v>
      </c>
      <c r="E1103" s="4">
        <v>130.09219999999999</v>
      </c>
      <c r="F1103" s="4">
        <v>179.98439999999999</v>
      </c>
      <c r="G1103" s="4">
        <v>2.0368782650926476</v>
      </c>
      <c r="H1103" s="4">
        <v>2.1020425586348364E-5</v>
      </c>
      <c r="I1103" s="4">
        <v>0.93863194250509663</v>
      </c>
      <c r="J1103" s="4">
        <f t="shared" si="62"/>
        <v>181.69105125127908</v>
      </c>
      <c r="K1103" s="20">
        <f t="shared" si="63"/>
        <v>2.0363390951982341</v>
      </c>
      <c r="L1103" s="4">
        <f t="shared" si="64"/>
        <v>5.3916989441349372E-4</v>
      </c>
    </row>
    <row r="1104" spans="4:12" x14ac:dyDescent="0.25">
      <c r="D1104" s="4">
        <v>110.10004000000001</v>
      </c>
      <c r="E1104" s="4">
        <v>130.19220000000001</v>
      </c>
      <c r="F1104" s="4">
        <v>179.98439999999999</v>
      </c>
      <c r="G1104" s="4">
        <v>2.0358364240884637</v>
      </c>
      <c r="H1104" s="4">
        <v>2.0936535444360915E-5</v>
      </c>
      <c r="I1104" s="4">
        <v>0.9387580650586147</v>
      </c>
      <c r="J1104" s="4">
        <f t="shared" si="62"/>
        <v>181.75177944954476</v>
      </c>
      <c r="K1104" s="20">
        <f t="shared" si="63"/>
        <v>2.0353728074678843</v>
      </c>
      <c r="L1104" s="4">
        <f t="shared" si="64"/>
        <v>4.636166205793657E-4</v>
      </c>
    </row>
    <row r="1105" spans="4:12" x14ac:dyDescent="0.25">
      <c r="D1105" s="4">
        <v>110.20004</v>
      </c>
      <c r="E1105" s="4">
        <v>130.29220000000001</v>
      </c>
      <c r="F1105" s="4">
        <v>179.98439999999999</v>
      </c>
      <c r="G1105" s="4">
        <v>2.0347548341303048</v>
      </c>
      <c r="H1105" s="4">
        <v>2.0853147970325563E-5</v>
      </c>
      <c r="I1105" s="4">
        <v>0.93888368427128088</v>
      </c>
      <c r="J1105" s="4">
        <f t="shared" si="62"/>
        <v>181.8122865328157</v>
      </c>
      <c r="K1105" s="20">
        <f t="shared" si="63"/>
        <v>2.0344016239817471</v>
      </c>
      <c r="L1105" s="4">
        <f t="shared" si="64"/>
        <v>3.5321014855771438E-4</v>
      </c>
    </row>
    <row r="1106" spans="4:12" x14ac:dyDescent="0.25">
      <c r="D1106" s="4">
        <v>110.30004</v>
      </c>
      <c r="E1106" s="4">
        <v>130.3922</v>
      </c>
      <c r="F1106" s="4">
        <v>179.98439999999999</v>
      </c>
      <c r="G1106" s="4">
        <v>2.0336062985654513</v>
      </c>
      <c r="H1106" s="4">
        <v>2.0770259405297989E-5</v>
      </c>
      <c r="I1106" s="4">
        <v>0.93900880315910285</v>
      </c>
      <c r="J1106" s="4">
        <f t="shared" si="62"/>
        <v>181.87257371079872</v>
      </c>
      <c r="K1106" s="20">
        <f t="shared" si="63"/>
        <v>2.0334256682740572</v>
      </c>
      <c r="L1106" s="4">
        <f t="shared" si="64"/>
        <v>1.8063029139403497E-4</v>
      </c>
    </row>
    <row r="1107" spans="4:12" x14ac:dyDescent="0.25">
      <c r="D1107" s="4">
        <v>110.40003999999999</v>
      </c>
      <c r="E1107" s="4">
        <v>130.4922</v>
      </c>
      <c r="F1107" s="4">
        <v>179.98439999999999</v>
      </c>
      <c r="G1107" s="4">
        <v>2.032363620741183</v>
      </c>
      <c r="H1107" s="4">
        <v>2.0687866021049652E-5</v>
      </c>
      <c r="I1107" s="4">
        <v>0.93913342471553463</v>
      </c>
      <c r="J1107" s="4">
        <f t="shared" si="62"/>
        <v>181.93264218511263</v>
      </c>
      <c r="K1107" s="20">
        <f t="shared" si="63"/>
        <v>2.032445065419791</v>
      </c>
      <c r="L1107" s="4">
        <f t="shared" si="64"/>
        <v>8.1444678607933696E-5</v>
      </c>
    </row>
    <row r="1108" spans="4:12" x14ac:dyDescent="0.25">
      <c r="D1108" s="4">
        <v>110.50003999999998</v>
      </c>
      <c r="E1108" s="4">
        <v>130.59219999999999</v>
      </c>
      <c r="F1108" s="4">
        <v>179.98439999999999</v>
      </c>
      <c r="G1108" s="4">
        <v>2.0310184324566642</v>
      </c>
      <c r="H1108" s="4">
        <v>2.0605964119838584E-5</v>
      </c>
      <c r="I1108" s="4">
        <v>0.93925755191166094</v>
      </c>
      <c r="J1108" s="4">
        <f t="shared" si="62"/>
        <v>181.99249314934312</v>
      </c>
      <c r="K1108" s="20">
        <f t="shared" si="63"/>
        <v>2.0314599419658537</v>
      </c>
      <c r="L1108" s="4">
        <f t="shared" si="64"/>
        <v>4.4150950918941945E-4</v>
      </c>
    </row>
    <row r="1109" spans="4:12" x14ac:dyDescent="0.25">
      <c r="D1109" s="4">
        <v>110.60004000000001</v>
      </c>
      <c r="E1109" s="4">
        <v>130.69220000000001</v>
      </c>
      <c r="F1109" s="4">
        <v>179.98439999999999</v>
      </c>
      <c r="G1109" s="4">
        <v>2.0296837044231917</v>
      </c>
      <c r="H1109" s="4">
        <v>2.052455003418296E-5</v>
      </c>
      <c r="I1109" s="4">
        <v>0.93938118769638002</v>
      </c>
      <c r="J1109" s="4">
        <f t="shared" si="62"/>
        <v>182.05212778909723</v>
      </c>
      <c r="K1109" s="20">
        <f t="shared" si="63"/>
        <v>2.0304704258612181</v>
      </c>
      <c r="L1109" s="4">
        <f t="shared" si="64"/>
        <v>7.8672143802638317E-4</v>
      </c>
    </row>
    <row r="1110" spans="4:12" x14ac:dyDescent="0.25">
      <c r="D1110" s="4">
        <v>110.70004</v>
      </c>
      <c r="E1110" s="4">
        <v>130.79220000000001</v>
      </c>
      <c r="F1110" s="4">
        <v>179.98439999999999</v>
      </c>
      <c r="G1110" s="4">
        <v>2.0283615286909744</v>
      </c>
      <c r="H1110" s="4">
        <v>2.0443620126631991E-5</v>
      </c>
      <c r="I1110" s="4">
        <v>0.93950433499658514</v>
      </c>
      <c r="J1110" s="4">
        <f t="shared" si="62"/>
        <v>182.1115472820579</v>
      </c>
      <c r="K1110" s="20">
        <f t="shared" si="63"/>
        <v>2.0294766463860965</v>
      </c>
      <c r="L1110" s="4">
        <f t="shared" si="64"/>
        <v>1.1151176951220698E-3</v>
      </c>
    </row>
    <row r="1111" spans="4:12" x14ac:dyDescent="0.25">
      <c r="D1111" s="4">
        <v>110.80004</v>
      </c>
      <c r="E1111" s="4">
        <v>130.8922</v>
      </c>
      <c r="F1111" s="4">
        <v>179.98439999999999</v>
      </c>
      <c r="G1111" s="4">
        <v>2.0271188508667062</v>
      </c>
      <c r="H1111" s="4">
        <v>2.0363170789541158E-5</v>
      </c>
      <c r="I1111" s="4">
        <v>0.93962699671734495</v>
      </c>
      <c r="J1111" s="4">
        <f t="shared" si="62"/>
        <v>182.17075279803782</v>
      </c>
      <c r="K1111" s="20">
        <f t="shared" si="63"/>
        <v>2.0284787340802444</v>
      </c>
      <c r="L1111" s="4">
        <f t="shared" si="64"/>
        <v>1.3598832135381933E-3</v>
      </c>
    </row>
    <row r="1112" spans="4:12" x14ac:dyDescent="0.25">
      <c r="D1112" s="4">
        <v>110.90003999999999</v>
      </c>
      <c r="E1112" s="4">
        <v>130.9922</v>
      </c>
      <c r="F1112" s="4">
        <v>179.98439999999999</v>
      </c>
      <c r="G1112" s="4">
        <v>2.0258845412432751</v>
      </c>
      <c r="H1112" s="4">
        <v>2.0283198444845756E-5</v>
      </c>
      <c r="I1112" s="4">
        <v>0.93974917574208217</v>
      </c>
      <c r="J1112" s="4">
        <f t="shared" si="62"/>
        <v>182.22974549903344</v>
      </c>
      <c r="K1112" s="20">
        <f t="shared" si="63"/>
        <v>2.0274768206704459</v>
      </c>
      <c r="L1112" s="4">
        <f t="shared" si="64"/>
        <v>1.592279427170773E-3</v>
      </c>
    </row>
    <row r="1113" spans="4:12" x14ac:dyDescent="0.25">
      <c r="D1113" s="4">
        <v>111.00003999999998</v>
      </c>
      <c r="E1113" s="4">
        <v>131.09219999999999</v>
      </c>
      <c r="F1113" s="4">
        <v>179.98439999999999</v>
      </c>
      <c r="G1113" s="4">
        <v>2.0246753362223551</v>
      </c>
      <c r="H1113" s="4">
        <v>2.0203699543835628E-5</v>
      </c>
      <c r="I1113" s="4">
        <v>0.93987087493275123</v>
      </c>
      <c r="J1113" s="4">
        <f t="shared" si="62"/>
        <v>182.28852653927856</v>
      </c>
      <c r="K1113" s="20">
        <f t="shared" si="63"/>
        <v>2.0264710389973062</v>
      </c>
      <c r="L1113" s="4">
        <f t="shared" si="64"/>
        <v>1.7957027749511134E-3</v>
      </c>
    </row>
    <row r="1114" spans="4:12" x14ac:dyDescent="0.25">
      <c r="D1114" s="4">
        <v>111.10004000000001</v>
      </c>
      <c r="E1114" s="4">
        <v>131.19220000000001</v>
      </c>
      <c r="F1114" s="4">
        <v>179.98439999999999</v>
      </c>
      <c r="G1114" s="4">
        <v>2.0234493947997607</v>
      </c>
      <c r="H1114" s="4">
        <v>2.0124670566930924E-5</v>
      </c>
      <c r="I1114" s="4">
        <v>0.9399920971300143</v>
      </c>
      <c r="J1114" s="4">
        <f t="shared" si="62"/>
        <v>182.34709706529782</v>
      </c>
      <c r="K1114" s="20">
        <f t="shared" si="63"/>
        <v>2.0254615229413981</v>
      </c>
      <c r="L1114" s="4">
        <f t="shared" si="64"/>
        <v>2.0121281416374259E-3</v>
      </c>
    </row>
    <row r="1115" spans="4:12" x14ac:dyDescent="0.25">
      <c r="D1115" s="4">
        <v>111.20004</v>
      </c>
      <c r="E1115" s="4">
        <v>131.29220000000001</v>
      </c>
      <c r="F1115" s="4">
        <v>179.98439999999999</v>
      </c>
      <c r="G1115" s="4">
        <v>2.0222067169754929</v>
      </c>
      <c r="H1115" s="4">
        <v>2.0046108023457937E-5</v>
      </c>
      <c r="I1115" s="4">
        <v>0.94011284515341587</v>
      </c>
      <c r="J1115" s="4">
        <f t="shared" si="62"/>
        <v>182.4054582159595</v>
      </c>
      <c r="K1115" s="20">
        <f t="shared" si="63"/>
        <v>2.024448407348884</v>
      </c>
      <c r="L1115" s="4">
        <f t="shared" si="64"/>
        <v>2.2416903733910587E-3</v>
      </c>
    </row>
    <row r="1116" spans="4:12" x14ac:dyDescent="0.25">
      <c r="D1116" s="4">
        <v>111.30004</v>
      </c>
      <c r="E1116" s="4">
        <v>131.3922</v>
      </c>
      <c r="F1116" s="4">
        <v>179.98439999999999</v>
      </c>
      <c r="G1116" s="4">
        <v>2.0209452106993422</v>
      </c>
      <c r="H1116" s="4">
        <v>1.9968008451427759E-5</v>
      </c>
      <c r="I1116" s="4">
        <v>0.9402331218015566</v>
      </c>
      <c r="J1116" s="4">
        <f t="shared" si="62"/>
        <v>182.46361112252899</v>
      </c>
      <c r="K1116" s="20">
        <f t="shared" si="63"/>
        <v>2.0234318279566548</v>
      </c>
      <c r="L1116" s="4">
        <f t="shared" si="64"/>
        <v>2.4866172573125844E-3</v>
      </c>
    </row>
    <row r="1117" spans="4:12" x14ac:dyDescent="0.25">
      <c r="D1117" s="4">
        <v>111.40003999999999</v>
      </c>
      <c r="E1117" s="4">
        <v>131.4922</v>
      </c>
      <c r="F1117" s="4">
        <v>179.98439999999999</v>
      </c>
      <c r="G1117" s="4">
        <v>2.0197150851763297</v>
      </c>
      <c r="H1117" s="4">
        <v>1.9890368417312761E-5</v>
      </c>
      <c r="I1117" s="4">
        <v>0.94035292985226515</v>
      </c>
      <c r="J1117" s="4">
        <f t="shared" si="62"/>
        <v>182.52155690872095</v>
      </c>
      <c r="K1117" s="20">
        <f t="shared" si="63"/>
        <v>2.0224119213171243</v>
      </c>
      <c r="L1117" s="4">
        <f t="shared" si="64"/>
        <v>2.696836140794634E-3</v>
      </c>
    </row>
    <row r="1118" spans="4:12" x14ac:dyDescent="0.25">
      <c r="D1118" s="4">
        <v>111.50003999999998</v>
      </c>
      <c r="E1118" s="4">
        <v>131.59219999999999</v>
      </c>
      <c r="F1118" s="4">
        <v>179.98439999999999</v>
      </c>
      <c r="G1118" s="4">
        <v>2.0185832860131496</v>
      </c>
      <c r="H1118" s="4">
        <v>1.9813184515825445E-5</v>
      </c>
      <c r="I1118" s="4">
        <v>0.94047227206276907</v>
      </c>
      <c r="J1118" s="4">
        <f t="shared" si="62"/>
        <v>182.57929669075187</v>
      </c>
      <c r="K1118" s="20">
        <f t="shared" si="63"/>
        <v>2.0213888247227247</v>
      </c>
      <c r="L1118" s="4">
        <f t="shared" si="64"/>
        <v>2.8055387095751172E-3</v>
      </c>
    </row>
    <row r="1119" spans="4:12" x14ac:dyDescent="0.25">
      <c r="D1119" s="4">
        <v>111.60004000000001</v>
      </c>
      <c r="E1119" s="4">
        <v>131.69220000000001</v>
      </c>
      <c r="F1119" s="4">
        <v>179.98439999999999</v>
      </c>
      <c r="G1119" s="4">
        <v>2.0175100642558275</v>
      </c>
      <c r="H1119" s="4">
        <v>1.9736453369699498E-5</v>
      </c>
      <c r="I1119" s="4">
        <v>0.94059115116986403</v>
      </c>
      <c r="J1119" s="4">
        <f t="shared" si="62"/>
        <v>182.63683157739217</v>
      </c>
      <c r="K1119" s="20">
        <f t="shared" si="63"/>
        <v>2.0203626761301972</v>
      </c>
      <c r="L1119" s="4">
        <f t="shared" si="64"/>
        <v>2.8526118743696927E-3</v>
      </c>
    </row>
    <row r="1120" spans="4:12" x14ac:dyDescent="0.25">
      <c r="D1120" s="4">
        <v>111.70004</v>
      </c>
      <c r="E1120" s="4">
        <v>131.79220000000001</v>
      </c>
      <c r="F1120" s="4">
        <v>179.98339999999999</v>
      </c>
      <c r="G1120" s="4">
        <v>2.0165163404064552</v>
      </c>
      <c r="H1120" s="4">
        <v>1.9656311532143381E-5</v>
      </c>
      <c r="I1120" s="4">
        <v>0.94070956989008225</v>
      </c>
      <c r="J1120" s="4">
        <f t="shared" si="62"/>
        <v>182.69416267001813</v>
      </c>
      <c r="K1120" s="20">
        <f t="shared" si="63"/>
        <v>2.0192745599156536</v>
      </c>
      <c r="L1120" s="4">
        <f t="shared" si="64"/>
        <v>2.7582195091984119E-3</v>
      </c>
    </row>
    <row r="1121" spans="4:12" x14ac:dyDescent="0.25">
      <c r="D1121" s="4">
        <v>111.80004</v>
      </c>
      <c r="E1121" s="4">
        <v>131.8922</v>
      </c>
      <c r="F1121" s="4">
        <v>179.98339999999999</v>
      </c>
      <c r="G1121" s="4">
        <v>2.0155037881052</v>
      </c>
      <c r="H1121" s="4">
        <v>1.9580500807685082E-5</v>
      </c>
      <c r="I1121" s="4">
        <v>0.94082750775927515</v>
      </c>
      <c r="J1121" s="4">
        <f t="shared" si="62"/>
        <v>182.75127984416835</v>
      </c>
      <c r="K1121" s="20">
        <f t="shared" si="63"/>
        <v>2.0182425667445325</v>
      </c>
      <c r="L1121" s="4">
        <f t="shared" si="64"/>
        <v>2.7387786393324731E-3</v>
      </c>
    </row>
    <row r="1122" spans="4:12" x14ac:dyDescent="0.25">
      <c r="D1122" s="4">
        <v>111.90003999999999</v>
      </c>
      <c r="E1122" s="4">
        <v>131.9922</v>
      </c>
      <c r="F1122" s="4">
        <v>179.98339999999999</v>
      </c>
      <c r="G1122" s="4">
        <v>2.0144765914524805</v>
      </c>
      <c r="H1122" s="4">
        <v>1.9505132687310053E-5</v>
      </c>
      <c r="I1122" s="4">
        <v>0.9409449907641213</v>
      </c>
      <c r="J1122" s="4">
        <f t="shared" si="62"/>
        <v>182.80819547018484</v>
      </c>
      <c r="K1122" s="20">
        <f t="shared" si="63"/>
        <v>2.0172079465091555</v>
      </c>
      <c r="L1122" s="4">
        <f t="shared" si="64"/>
        <v>2.7313550566749889E-3</v>
      </c>
    </row>
    <row r="1123" spans="4:12" x14ac:dyDescent="0.25">
      <c r="D1123" s="4">
        <v>112.00003999999998</v>
      </c>
      <c r="E1123" s="4">
        <v>132.09219999999999</v>
      </c>
      <c r="F1123" s="4">
        <v>179.98339999999999</v>
      </c>
      <c r="G1123" s="4">
        <v>2.0134535789001791</v>
      </c>
      <c r="H1123" s="4">
        <v>1.9430203905173432E-5</v>
      </c>
      <c r="I1123" s="4">
        <v>0.94106202156024521</v>
      </c>
      <c r="J1123" s="4">
        <f t="shared" si="62"/>
        <v>182.86491062713921</v>
      </c>
      <c r="K1123" s="20">
        <f t="shared" si="63"/>
        <v>2.016170839084535</v>
      </c>
      <c r="L1123" s="4">
        <f t="shared" si="64"/>
        <v>2.7172601843559185E-3</v>
      </c>
    </row>
    <row r="1124" spans="4:12" x14ac:dyDescent="0.25">
      <c r="D1124" s="4">
        <v>112.10004000000001</v>
      </c>
      <c r="E1124" s="4">
        <v>132.19220000000001</v>
      </c>
      <c r="F1124" s="4">
        <v>179.98339999999999</v>
      </c>
      <c r="G1124" s="4">
        <v>2.0123929094441122</v>
      </c>
      <c r="H1124" s="4">
        <v>1.9355711222351148E-5</v>
      </c>
      <c r="I1124" s="4">
        <v>0.94117860278367627</v>
      </c>
      <c r="J1124" s="4">
        <f t="shared" si="62"/>
        <v>182.92142638691664</v>
      </c>
      <c r="K1124" s="20">
        <f t="shared" si="63"/>
        <v>2.0151313846272476</v>
      </c>
      <c r="L1124" s="4">
        <f t="shared" si="64"/>
        <v>2.7384751831354137E-3</v>
      </c>
    </row>
    <row r="1125" spans="4:12" x14ac:dyDescent="0.25">
      <c r="D1125" s="4">
        <v>112.20004</v>
      </c>
      <c r="E1125" s="4">
        <v>132.29220000000001</v>
      </c>
      <c r="F1125" s="4">
        <v>179.98339999999999</v>
      </c>
      <c r="G1125" s="4">
        <v>2.0113845412432751</v>
      </c>
      <c r="H1125" s="4">
        <v>1.9281651426625696E-5</v>
      </c>
      <c r="I1125" s="4">
        <v>0.94129473705101041</v>
      </c>
      <c r="J1125" s="4">
        <f t="shared" si="62"/>
        <v>182.97774381426674</v>
      </c>
      <c r="K1125" s="20">
        <f t="shared" si="63"/>
        <v>2.0140897235003075</v>
      </c>
      <c r="L1125" s="4">
        <f t="shared" si="64"/>
        <v>2.7051822570323125E-3</v>
      </c>
    </row>
    <row r="1126" spans="4:12" x14ac:dyDescent="0.25">
      <c r="D1126" s="4">
        <v>112.30004</v>
      </c>
      <c r="E1126" s="4">
        <v>132.3922</v>
      </c>
      <c r="F1126" s="4">
        <v>179.98339999999999</v>
      </c>
      <c r="G1126" s="4">
        <v>2.0104096458457859</v>
      </c>
      <c r="H1126" s="4">
        <v>1.9208021332271761E-5</v>
      </c>
      <c r="I1126" s="4">
        <v>0.94141042695957011</v>
      </c>
      <c r="J1126" s="4">
        <f t="shared" si="62"/>
        <v>183.03386396685337</v>
      </c>
      <c r="K1126" s="20">
        <f t="shared" si="63"/>
        <v>2.0130459961984513</v>
      </c>
      <c r="L1126" s="4">
        <f t="shared" si="64"/>
        <v>2.6363503526654064E-3</v>
      </c>
    </row>
    <row r="1127" spans="4:12" x14ac:dyDescent="0.25">
      <c r="D1127" s="4">
        <v>112.40003999999999</v>
      </c>
      <c r="E1127" s="4">
        <v>132.4922</v>
      </c>
      <c r="F1127" s="4">
        <v>179.98339999999999</v>
      </c>
      <c r="G1127" s="4">
        <v>2.0094996040047817</v>
      </c>
      <c r="H1127" s="4">
        <v>1.9134817779845052E-5</v>
      </c>
      <c r="I1127" s="4">
        <v>0.94152567508756368</v>
      </c>
      <c r="J1127" s="4">
        <f t="shared" si="62"/>
        <v>183.08978789530497</v>
      </c>
      <c r="K1127" s="20">
        <f t="shared" si="63"/>
        <v>2.0120003432738685</v>
      </c>
      <c r="L1127" s="4">
        <f t="shared" si="64"/>
        <v>2.5007392690867825E-3</v>
      </c>
    </row>
    <row r="1128" spans="4:12" x14ac:dyDescent="0.25">
      <c r="D1128" s="4">
        <v>112.50003999999998</v>
      </c>
      <c r="E1128" s="4">
        <v>132.59219999999999</v>
      </c>
      <c r="F1128" s="4">
        <v>179.98339999999999</v>
      </c>
      <c r="G1128" s="4">
        <v>2.0086899805738194</v>
      </c>
      <c r="H1128" s="4">
        <v>1.9062037635970375E-5</v>
      </c>
      <c r="I1128" s="4">
        <v>0.94164048399424272</v>
      </c>
      <c r="J1128" s="4">
        <f t="shared" si="62"/>
        <v>183.14551664326424</v>
      </c>
      <c r="K1128" s="20">
        <f t="shared" si="63"/>
        <v>2.0109529052624806</v>
      </c>
      <c r="L1128" s="4">
        <f t="shared" si="64"/>
        <v>2.2629246886611831E-3</v>
      </c>
    </row>
    <row r="1129" spans="4:12" x14ac:dyDescent="0.25">
      <c r="D1129" s="4">
        <v>112.60004000000001</v>
      </c>
      <c r="E1129" s="4">
        <v>132.69220000000001</v>
      </c>
      <c r="F1129" s="4">
        <v>179.98339999999999</v>
      </c>
      <c r="G1129" s="4">
        <v>2.0079037881052</v>
      </c>
      <c r="H1129" s="4">
        <v>1.8989677793131639E-5</v>
      </c>
      <c r="I1129" s="4">
        <v>0.94175485622005861</v>
      </c>
      <c r="J1129" s="4">
        <f t="shared" si="62"/>
        <v>183.2010512474375</v>
      </c>
      <c r="K1129" s="20">
        <f t="shared" si="63"/>
        <v>2.0099038226108474</v>
      </c>
      <c r="L1129" s="4">
        <f t="shared" si="64"/>
        <v>2.0000345056474522E-3</v>
      </c>
    </row>
    <row r="1130" spans="4:12" x14ac:dyDescent="0.25">
      <c r="D1130" s="4">
        <v>112.70004</v>
      </c>
      <c r="E1130" s="4">
        <v>132.79220000000001</v>
      </c>
      <c r="F1130" s="4">
        <v>179.98339999999999</v>
      </c>
      <c r="G1130" s="4">
        <v>2.0071362148834431</v>
      </c>
      <c r="H1130" s="4">
        <v>1.8917735169461964E-5</v>
      </c>
      <c r="I1130" s="4">
        <v>0.94186879428681736</v>
      </c>
      <c r="J1130" s="4">
        <f t="shared" si="62"/>
        <v>183.25639273764369</v>
      </c>
      <c r="K1130" s="20">
        <f t="shared" si="63"/>
        <v>2.0088532356037536</v>
      </c>
      <c r="L1130" s="4">
        <f t="shared" si="64"/>
        <v>1.717020720310547E-3</v>
      </c>
    </row>
    <row r="1131" spans="4:12" x14ac:dyDescent="0.25">
      <c r="D1131" s="4">
        <v>112.80004</v>
      </c>
      <c r="E1131" s="4">
        <v>132.8922</v>
      </c>
      <c r="F1131" s="4">
        <v>179.98339999999999</v>
      </c>
      <c r="G1131" s="4">
        <v>2.0063661312014345</v>
      </c>
      <c r="H1131" s="4">
        <v>1.8846206708536778E-5</v>
      </c>
      <c r="I1131" s="4">
        <v>0.94198230069783417</v>
      </c>
      <c r="J1131" s="4">
        <f t="shared" si="62"/>
        <v>183.31154213686361</v>
      </c>
      <c r="K1131" s="20">
        <f t="shared" si="63"/>
        <v>2.0078012842925657</v>
      </c>
      <c r="L1131" s="4">
        <f t="shared" si="64"/>
        <v>1.4351530911311805E-3</v>
      </c>
    </row>
    <row r="1132" spans="4:12" x14ac:dyDescent="0.25">
      <c r="D1132" s="4">
        <v>112.90003999999999</v>
      </c>
      <c r="E1132" s="4">
        <v>132.9922</v>
      </c>
      <c r="F1132" s="4">
        <v>179.98339999999999</v>
      </c>
      <c r="G1132" s="4">
        <v>2.0056100642558277</v>
      </c>
      <c r="H1132" s="4">
        <v>1.8775089379166021E-5</v>
      </c>
      <c r="I1132" s="4">
        <v>0.9420953779380854</v>
      </c>
      <c r="J1132" s="4">
        <f t="shared" si="62"/>
        <v>183.36650046128821</v>
      </c>
      <c r="K1132" s="20">
        <f t="shared" si="63"/>
        <v>2.0067481084244174</v>
      </c>
      <c r="L1132" s="4">
        <f t="shared" si="64"/>
        <v>1.138044168589758E-3</v>
      </c>
    </row>
    <row r="1133" spans="4:12" x14ac:dyDescent="0.25">
      <c r="D1133" s="4">
        <v>113.00003999999998</v>
      </c>
      <c r="E1133" s="4">
        <v>133.09219999999999</v>
      </c>
      <c r="F1133" s="4">
        <v>179.98339999999999</v>
      </c>
      <c r="G1133" s="4">
        <v>2.0048134115361624</v>
      </c>
      <c r="H1133" s="4">
        <v>1.8704380175188933E-5</v>
      </c>
      <c r="I1133" s="4">
        <v>0.94220802847436036</v>
      </c>
      <c r="J1133" s="4">
        <f t="shared" si="62"/>
        <v>183.42126872036721</v>
      </c>
      <c r="K1133" s="20">
        <f t="shared" si="63"/>
        <v>2.0056938473723016</v>
      </c>
      <c r="L1133" s="4">
        <f t="shared" si="64"/>
        <v>8.8043583613917065E-4</v>
      </c>
    </row>
    <row r="1134" spans="4:12" x14ac:dyDescent="0.25">
      <c r="D1134" s="4">
        <v>113.10004000000001</v>
      </c>
      <c r="E1134" s="4">
        <v>133.19220000000001</v>
      </c>
      <c r="F1134" s="4">
        <v>179.98339999999999</v>
      </c>
      <c r="G1134" s="4">
        <v>2.0039914450089658</v>
      </c>
      <c r="H1134" s="4">
        <v>1.8634076115268376E-5</v>
      </c>
      <c r="I1134" s="4">
        <v>0.94232025475541148</v>
      </c>
      <c r="J1134" s="4">
        <f t="shared" si="62"/>
        <v>183.47584791685688</v>
      </c>
      <c r="K1134" s="20">
        <f t="shared" si="63"/>
        <v>2.0046386400661351</v>
      </c>
      <c r="L1134" s="4">
        <f t="shared" si="64"/>
        <v>6.4719505716936965E-4</v>
      </c>
    </row>
    <row r="1135" spans="4:12" x14ac:dyDescent="0.25">
      <c r="D1135" s="4">
        <v>113.20004</v>
      </c>
      <c r="E1135" s="4">
        <v>133.29220000000001</v>
      </c>
      <c r="F1135" s="4">
        <v>179.98339999999999</v>
      </c>
      <c r="G1135" s="4">
        <v>2.0031148759713089</v>
      </c>
      <c r="H1135" s="4">
        <v>1.8564174242688912E-5</v>
      </c>
      <c r="I1135" s="4">
        <v>0.94243205921210305</v>
      </c>
      <c r="J1135" s="4">
        <f t="shared" si="62"/>
        <v>183.53023904686805</v>
      </c>
      <c r="K1135" s="20">
        <f t="shared" si="63"/>
        <v>2.0035826249248365</v>
      </c>
      <c r="L1135" s="4">
        <f t="shared" si="64"/>
        <v>4.6774895352763579E-4</v>
      </c>
    </row>
    <row r="1136" spans="4:12" x14ac:dyDescent="0.25">
      <c r="D1136" s="4">
        <v>113.30004</v>
      </c>
      <c r="E1136" s="4">
        <v>133.3922</v>
      </c>
      <c r="F1136" s="4">
        <v>179.98339999999999</v>
      </c>
      <c r="G1136" s="4">
        <v>2.0022115286909741</v>
      </c>
      <c r="H1136" s="4">
        <v>1.8494671625153736E-5</v>
      </c>
      <c r="I1136" s="4">
        <v>0.9425434442575592</v>
      </c>
      <c r="J1136" s="4">
        <f t="shared" si="62"/>
        <v>183.58444309991341</v>
      </c>
      <c r="K1136" s="20">
        <f t="shared" si="63"/>
        <v>2.0025259397895216</v>
      </c>
      <c r="L1136" s="4">
        <f t="shared" si="64"/>
        <v>3.1441109854757343E-4</v>
      </c>
    </row>
    <row r="1137" spans="4:12" x14ac:dyDescent="0.25">
      <c r="D1137" s="4">
        <v>113.40003999999999</v>
      </c>
      <c r="E1137" s="4">
        <v>133.4922</v>
      </c>
      <c r="F1137" s="4">
        <v>179.98339999999999</v>
      </c>
      <c r="G1137" s="4">
        <v>2.0012799387328153</v>
      </c>
      <c r="H1137" s="4">
        <v>1.8425565354582635E-5</v>
      </c>
      <c r="I1137" s="4">
        <v>0.94265441228731017</v>
      </c>
      <c r="J1137" s="4">
        <f t="shared" si="62"/>
        <v>183.63846105895465</v>
      </c>
      <c r="K1137" s="20">
        <f t="shared" si="63"/>
        <v>2.0014687218578286</v>
      </c>
      <c r="L1137" s="4">
        <f t="shared" si="64"/>
        <v>1.887831250133587E-4</v>
      </c>
    </row>
    <row r="1138" spans="4:12" x14ac:dyDescent="0.25">
      <c r="D1138" s="4">
        <v>113.50003999999998</v>
      </c>
      <c r="E1138" s="4">
        <v>133.59219999999999</v>
      </c>
      <c r="F1138" s="4">
        <v>179.98339999999999</v>
      </c>
      <c r="G1138" s="4">
        <v>2.0003318215780035</v>
      </c>
      <c r="H1138" s="4">
        <v>1.8356852546914465E-5</v>
      </c>
      <c r="I1138" s="4">
        <v>0.94276496567943768</v>
      </c>
      <c r="J1138" s="4">
        <f t="shared" si="62"/>
        <v>183.69229390044978</v>
      </c>
      <c r="K1138" s="20">
        <f t="shared" si="63"/>
        <v>2.000411107619458</v>
      </c>
      <c r="L1138" s="4">
        <f t="shared" si="64"/>
        <v>7.9286041454462719E-5</v>
      </c>
    </row>
    <row r="1139" spans="4:12" x14ac:dyDescent="0.25">
      <c r="D1139" s="4">
        <v>113.60004000000001</v>
      </c>
      <c r="E1139" s="4">
        <v>133.69220000000001</v>
      </c>
      <c r="F1139" s="4">
        <v>179.98339999999999</v>
      </c>
      <c r="G1139" s="4">
        <v>1.9993686416616856</v>
      </c>
      <c r="H1139" s="4">
        <v>1.8288530341905684E-5</v>
      </c>
      <c r="I1139" s="4">
        <v>0.9428751067947192</v>
      </c>
      <c r="J1139" s="4">
        <f t="shared" si="62"/>
        <v>183.74594259439928</v>
      </c>
      <c r="K1139" s="20">
        <f t="shared" si="63"/>
        <v>1.9993532327929775</v>
      </c>
      <c r="L1139" s="4">
        <f t="shared" si="64"/>
        <v>1.5408868708099988E-5</v>
      </c>
    </row>
    <row r="1140" spans="4:12" x14ac:dyDescent="0.25">
      <c r="D1140" s="4">
        <v>113.70004</v>
      </c>
      <c r="E1140" s="4">
        <v>133.79220000000001</v>
      </c>
      <c r="F1140" s="4">
        <v>179.98330000000001</v>
      </c>
      <c r="G1140" s="4">
        <v>1.9984581814106392</v>
      </c>
      <c r="H1140" s="4">
        <v>1.8220229450021315E-5</v>
      </c>
      <c r="I1140" s="4">
        <v>0.94298483797677057</v>
      </c>
      <c r="J1140" s="4">
        <f t="shared" si="62"/>
        <v>183.79940810439263</v>
      </c>
      <c r="K1140" s="20">
        <f t="shared" si="63"/>
        <v>1.998288740628249</v>
      </c>
      <c r="L1140" s="4">
        <f t="shared" si="64"/>
        <v>1.6944078239022886E-4</v>
      </c>
    </row>
    <row r="1141" spans="4:12" x14ac:dyDescent="0.25">
      <c r="D1141" s="4">
        <v>113.80004</v>
      </c>
      <c r="E1141" s="4">
        <v>133.8922</v>
      </c>
      <c r="F1141" s="4">
        <v>179.98330000000001</v>
      </c>
      <c r="G1141" s="4">
        <v>1.9974629931261205</v>
      </c>
      <c r="H1141" s="4">
        <v>1.8152682266338323E-5</v>
      </c>
      <c r="I1141" s="4">
        <v>0.94309415935347074</v>
      </c>
      <c r="J1141" s="4">
        <f t="shared" si="62"/>
        <v>183.85269031585617</v>
      </c>
      <c r="K1141" s="20">
        <f t="shared" si="63"/>
        <v>1.9972307483404137</v>
      </c>
      <c r="L1141" s="4">
        <f t="shared" si="64"/>
        <v>2.322447857068255E-4</v>
      </c>
    </row>
    <row r="1142" spans="4:12" x14ac:dyDescent="0.25">
      <c r="D1142" s="4">
        <v>113.90003999999999</v>
      </c>
      <c r="E1142" s="4">
        <v>133.9922</v>
      </c>
      <c r="F1142" s="4">
        <v>179.98330000000001</v>
      </c>
      <c r="G1142" s="4">
        <v>1.9964188508667062</v>
      </c>
      <c r="H1142" s="4">
        <v>1.8085517228711809E-5</v>
      </c>
      <c r="I1142" s="4">
        <v>0.94320307544706872</v>
      </c>
      <c r="J1142" s="4">
        <f t="shared" si="62"/>
        <v>183.90579125757469</v>
      </c>
      <c r="K1142" s="20">
        <f t="shared" si="63"/>
        <v>1.9961728981799804</v>
      </c>
      <c r="L1142" s="4">
        <f t="shared" si="64"/>
        <v>2.4595268672578108E-4</v>
      </c>
    </row>
    <row r="1143" spans="4:12" x14ac:dyDescent="0.25">
      <c r="D1143" s="4">
        <v>114.00003999999998</v>
      </c>
      <c r="E1143" s="4">
        <v>134.09219999999999</v>
      </c>
      <c r="F1143" s="4">
        <v>179.98330000000001</v>
      </c>
      <c r="G1143" s="4">
        <v>1.9953056709503882</v>
      </c>
      <c r="H1143" s="4">
        <v>1.8018731570350105E-5</v>
      </c>
      <c r="I1143" s="4">
        <v>0.94331158855044095</v>
      </c>
      <c r="J1143" s="4">
        <f t="shared" si="62"/>
        <v>183.95871187414053</v>
      </c>
      <c r="K1143" s="20">
        <f t="shared" si="63"/>
        <v>1.9951153221698077</v>
      </c>
      <c r="L1143" s="4">
        <f t="shared" si="64"/>
        <v>1.9034878058055149E-4</v>
      </c>
    </row>
    <row r="1144" spans="4:12" x14ac:dyDescent="0.25">
      <c r="D1144" s="4">
        <v>114.10004000000001</v>
      </c>
      <c r="E1144" s="4">
        <v>134.19220000000001</v>
      </c>
      <c r="F1144" s="4">
        <v>179.98330000000001</v>
      </c>
      <c r="G1144" s="4">
        <v>1.9942119471010162</v>
      </c>
      <c r="H1144" s="4">
        <v>1.7952322547304119E-5</v>
      </c>
      <c r="I1144" s="4">
        <v>0.94341970093986305</v>
      </c>
      <c r="J1144" s="4">
        <f t="shared" si="62"/>
        <v>184.01145310391763</v>
      </c>
      <c r="K1144" s="20">
        <f t="shared" si="63"/>
        <v>1.9940581512658992</v>
      </c>
      <c r="L1144" s="4">
        <f t="shared" si="64"/>
        <v>1.5379583511698769E-4</v>
      </c>
    </row>
    <row r="1145" spans="4:12" x14ac:dyDescent="0.25">
      <c r="D1145" s="4">
        <v>114.20004</v>
      </c>
      <c r="E1145" s="4">
        <v>134.29220000000001</v>
      </c>
      <c r="F1145" s="4">
        <v>179.98330000000001</v>
      </c>
      <c r="G1145" s="4">
        <v>1.9930548341303047</v>
      </c>
      <c r="H1145" s="4">
        <v>1.7886287438275294E-5</v>
      </c>
      <c r="I1145" s="4">
        <v>0.94352741487514691</v>
      </c>
      <c r="J1145" s="4">
        <f t="shared" si="62"/>
        <v>184.06401587908704</v>
      </c>
      <c r="K1145" s="20">
        <f t="shared" si="63"/>
        <v>1.9930015153027443</v>
      </c>
      <c r="L1145" s="4">
        <f t="shared" si="64"/>
        <v>5.331882756043349E-5</v>
      </c>
    </row>
    <row r="1146" spans="4:12" x14ac:dyDescent="0.25">
      <c r="D1146" s="4">
        <v>114.30004</v>
      </c>
      <c r="E1146" s="4">
        <v>134.3922</v>
      </c>
      <c r="F1146" s="4">
        <v>179.98330000000001</v>
      </c>
      <c r="G1146" s="4">
        <v>1.9919136207411832</v>
      </c>
      <c r="H1146" s="4">
        <v>1.7820623544427008E-5</v>
      </c>
      <c r="I1146" s="4">
        <v>0.94363473259977659</v>
      </c>
      <c r="J1146" s="4">
        <f t="shared" si="62"/>
        <v>184.11640112569106</v>
      </c>
      <c r="K1146" s="20">
        <f t="shared" si="63"/>
        <v>1.9919455429402355</v>
      </c>
      <c r="L1146" s="4">
        <f t="shared" si="64"/>
        <v>3.1922199052347722E-5</v>
      </c>
    </row>
    <row r="1147" spans="4:12" x14ac:dyDescent="0.25">
      <c r="D1147" s="4">
        <v>114.40003999999999</v>
      </c>
      <c r="E1147" s="4">
        <v>134.4922</v>
      </c>
      <c r="F1147" s="4">
        <v>179.98330000000001</v>
      </c>
      <c r="G1147" s="4">
        <v>1.9907602734608489</v>
      </c>
      <c r="H1147" s="4">
        <v>1.7755328189194196E-5</v>
      </c>
      <c r="I1147" s="4">
        <v>0.94374165634104312</v>
      </c>
      <c r="J1147" s="4">
        <f t="shared" si="62"/>
        <v>184.16860976367798</v>
      </c>
      <c r="K1147" s="20">
        <f t="shared" si="63"/>
        <v>1.9908903616121743</v>
      </c>
      <c r="L1147" s="4">
        <f t="shared" si="64"/>
        <v>1.3008815132531382E-4</v>
      </c>
    </row>
    <row r="1148" spans="4:12" x14ac:dyDescent="0.25">
      <c r="D1148" s="4">
        <v>114.50003999999998</v>
      </c>
      <c r="E1148" s="4">
        <v>134.59219999999999</v>
      </c>
      <c r="F1148" s="4">
        <v>179.98330000000001</v>
      </c>
      <c r="G1148" s="4">
        <v>1.9895627839210999</v>
      </c>
      <c r="H1148" s="4">
        <v>1.7690398718097081E-5</v>
      </c>
      <c r="I1148" s="4">
        <v>0.94384818831017825</v>
      </c>
      <c r="J1148" s="4">
        <f t="shared" si="62"/>
        <v>184.22064270694594</v>
      </c>
      <c r="K1148" s="20">
        <f t="shared" si="63"/>
        <v>1.9898360974763944</v>
      </c>
      <c r="L1148" s="4">
        <f t="shared" si="64"/>
        <v>2.7331355529458534E-4</v>
      </c>
    </row>
    <row r="1149" spans="4:12" x14ac:dyDescent="0.25">
      <c r="D1149" s="4">
        <v>114.60004000000001</v>
      </c>
      <c r="E1149" s="4">
        <v>134.69220000000001</v>
      </c>
      <c r="F1149" s="4">
        <v>179.98330000000001</v>
      </c>
      <c r="G1149" s="4">
        <v>1.9883443738792588</v>
      </c>
      <c r="H1149" s="4">
        <v>1.7625832498553656E-5</v>
      </c>
      <c r="I1149" s="4">
        <v>0.94395433070248691</v>
      </c>
      <c r="J1149" s="4">
        <f t="shared" si="62"/>
        <v>184.27250086338702</v>
      </c>
      <c r="K1149" s="20">
        <f t="shared" si="63"/>
        <v>1.9887828753665353</v>
      </c>
      <c r="L1149" s="4">
        <f t="shared" si="64"/>
        <v>4.3850148727653249E-4</v>
      </c>
    </row>
    <row r="1150" spans="4:12" x14ac:dyDescent="0.25">
      <c r="D1150" s="4">
        <v>114.70004</v>
      </c>
      <c r="E1150" s="4">
        <v>134.79220000000001</v>
      </c>
      <c r="F1150" s="4">
        <v>179.98330000000001</v>
      </c>
      <c r="G1150" s="4">
        <v>1.9871004408248654</v>
      </c>
      <c r="H1150" s="4">
        <v>1.7561626919695282E-5</v>
      </c>
      <c r="I1150" s="4">
        <v>0.94406008569747824</v>
      </c>
      <c r="J1150" s="4">
        <f t="shared" si="62"/>
        <v>184.32418513493027</v>
      </c>
      <c r="K1150" s="20">
        <f t="shared" si="63"/>
        <v>1.9877308187454923</v>
      </c>
      <c r="L1150" s="4">
        <f t="shared" si="64"/>
        <v>6.3037792062692333E-4</v>
      </c>
    </row>
    <row r="1151" spans="4:12" x14ac:dyDescent="0.25">
      <c r="D1151" s="4">
        <v>114.80004</v>
      </c>
      <c r="E1151" s="4">
        <v>134.8922</v>
      </c>
      <c r="F1151" s="4">
        <v>179.98330000000001</v>
      </c>
      <c r="G1151" s="4">
        <v>1.985853578900179</v>
      </c>
      <c r="H1151" s="4">
        <v>1.7497779392183064E-5</v>
      </c>
      <c r="I1151" s="4">
        <v>0.94416545545899644</v>
      </c>
      <c r="J1151" s="4">
        <f t="shared" si="62"/>
        <v>184.37569641758535</v>
      </c>
      <c r="K1151" s="20">
        <f t="shared" si="63"/>
        <v>1.9866800496605492</v>
      </c>
      <c r="L1151" s="4">
        <f t="shared" si="64"/>
        <v>8.2647076037023481E-4</v>
      </c>
    </row>
    <row r="1152" spans="4:12" x14ac:dyDescent="0.25">
      <c r="D1152" s="4">
        <v>114.90003999999999</v>
      </c>
      <c r="E1152" s="4">
        <v>134.9922</v>
      </c>
      <c r="F1152" s="4">
        <v>179.98330000000001</v>
      </c>
      <c r="G1152" s="4">
        <v>1.984603997310221</v>
      </c>
      <c r="H1152" s="4">
        <v>1.7434287348024663E-5</v>
      </c>
      <c r="I1152" s="4">
        <v>0.9442704421353495</v>
      </c>
      <c r="J1152" s="4">
        <f t="shared" si="62"/>
        <v>184.42703560148524</v>
      </c>
      <c r="K1152" s="20">
        <f t="shared" si="63"/>
        <v>1.9856306887002231</v>
      </c>
      <c r="L1152" s="4">
        <f t="shared" si="64"/>
        <v>1.0266913900021102E-3</v>
      </c>
    </row>
    <row r="1153" spans="4:12" x14ac:dyDescent="0.25">
      <c r="D1153" s="4">
        <v>115.00003999999998</v>
      </c>
      <c r="E1153" s="4">
        <v>135.09219999999999</v>
      </c>
      <c r="F1153" s="4">
        <v>179.98330000000001</v>
      </c>
      <c r="G1153" s="4">
        <v>1.9833987671846978</v>
      </c>
      <c r="H1153" s="4">
        <v>1.7371148240393942E-5</v>
      </c>
      <c r="I1153" s="4">
        <v>0.9443750478594376</v>
      </c>
      <c r="J1153" s="4">
        <f t="shared" si="62"/>
        <v>184.4782035709292</v>
      </c>
      <c r="K1153" s="20">
        <f t="shared" si="63"/>
        <v>1.9845828549528375</v>
      </c>
      <c r="L1153" s="4">
        <f t="shared" si="64"/>
        <v>1.1840877681397188E-3</v>
      </c>
    </row>
    <row r="1154" spans="4:12" x14ac:dyDescent="0.25">
      <c r="D1154" s="4">
        <v>115.10004000000001</v>
      </c>
      <c r="E1154" s="4">
        <v>135.19220000000001</v>
      </c>
      <c r="F1154" s="4">
        <v>179.98330000000001</v>
      </c>
      <c r="G1154" s="4">
        <v>1.9822556709503885</v>
      </c>
      <c r="H1154" s="4">
        <v>1.7308359543450077E-5</v>
      </c>
      <c r="I1154" s="4">
        <v>0.94447927474887994</v>
      </c>
      <c r="J1154" s="4">
        <f t="shared" si="62"/>
        <v>184.52920120442468</v>
      </c>
      <c r="K1154" s="20">
        <f t="shared" si="63"/>
        <v>1.9835366659668305</v>
      </c>
      <c r="L1154" s="4">
        <f t="shared" si="64"/>
        <v>1.2809950164420769E-3</v>
      </c>
    </row>
    <row r="1155" spans="4:12" x14ac:dyDescent="0.25">
      <c r="D1155" s="4">
        <v>115.20004</v>
      </c>
      <c r="E1155" s="4">
        <v>135.29220000000001</v>
      </c>
      <c r="F1155" s="4">
        <v>179.98330000000001</v>
      </c>
      <c r="G1155" s="4">
        <v>1.9811556709503884</v>
      </c>
      <c r="H1155" s="4">
        <v>1.7245918752159788E-5</v>
      </c>
      <c r="I1155" s="4">
        <v>0.9445831249061406</v>
      </c>
      <c r="J1155" s="4">
        <f t="shared" si="62"/>
        <v>184.58002937472992</v>
      </c>
      <c r="K1155" s="20">
        <f t="shared" si="63"/>
        <v>1.9824922377128016</v>
      </c>
      <c r="L1155" s="4">
        <f t="shared" si="64"/>
        <v>1.3365667624132271E-3</v>
      </c>
    </row>
    <row r="1156" spans="4:12" x14ac:dyDescent="0.25">
      <c r="D1156" s="4">
        <v>115.30004</v>
      </c>
      <c r="E1156" s="4">
        <v>135.3922</v>
      </c>
      <c r="F1156" s="4">
        <v>179.98330000000001</v>
      </c>
      <c r="G1156" s="4">
        <v>1.9800851688583383</v>
      </c>
      <c r="H1156" s="4">
        <v>1.7183823382118764E-5</v>
      </c>
      <c r="I1156" s="4">
        <v>0.9446866004186536</v>
      </c>
      <c r="J1156" s="4">
        <f t="shared" ref="J1156:J1219" si="65">$B$2+($B$3-$B$2)*$B$4*I1156/(1-(1-$B$4)*I1156)</f>
        <v>184.63068894889537</v>
      </c>
      <c r="K1156" s="20">
        <f t="shared" ref="K1156:K1219" si="66">$B$19+$B$20*I1156+$B$21*F1156+($B$22+$B$23*F1156-$B$19-$B$20*I1156-$B$21*F1156)/(1+EXP($B$24*(F1156-J1156-$B$25-$B$26*F1156)))</f>
        <v>1.9814496845473315</v>
      </c>
      <c r="L1156" s="4">
        <f t="shared" si="64"/>
        <v>1.3645156889932064E-3</v>
      </c>
    </row>
    <row r="1157" spans="4:12" x14ac:dyDescent="0.25">
      <c r="D1157" s="4">
        <v>115.40003999999999</v>
      </c>
      <c r="E1157" s="4">
        <v>135.4922</v>
      </c>
      <c r="F1157" s="4">
        <v>179.98330000000001</v>
      </c>
      <c r="G1157" s="4">
        <v>1.9790138299462043</v>
      </c>
      <c r="H1157" s="4">
        <v>1.712207096937693E-5</v>
      </c>
      <c r="I1157" s="4">
        <v>0.9447897033589463</v>
      </c>
      <c r="J1157" s="4">
        <f t="shared" si="65"/>
        <v>184.68118078830551</v>
      </c>
      <c r="K1157" s="20">
        <f t="shared" si="66"/>
        <v>1.9804091191785342</v>
      </c>
      <c r="L1157" s="4">
        <f t="shared" si="64"/>
        <v>1.3952892323298993E-3</v>
      </c>
    </row>
    <row r="1158" spans="4:12" x14ac:dyDescent="0.25">
      <c r="D1158" s="4">
        <v>115.50003999999998</v>
      </c>
      <c r="E1158" s="4">
        <v>135.59219999999999</v>
      </c>
      <c r="F1158" s="4">
        <v>179.98330000000001</v>
      </c>
      <c r="G1158" s="4">
        <v>1.9779136207411834</v>
      </c>
      <c r="H1158" s="4">
        <v>1.7060659070261785E-5</v>
      </c>
      <c r="I1158" s="4">
        <v>0.94489243578476256</v>
      </c>
      <c r="J1158" s="4">
        <f t="shared" si="65"/>
        <v>184.73150574871983</v>
      </c>
      <c r="K1158" s="20">
        <f t="shared" si="66"/>
        <v>1.9793706526333947</v>
      </c>
      <c r="L1158" s="4">
        <f t="shared" si="64"/>
        <v>1.4570318922113579E-3</v>
      </c>
    </row>
    <row r="1159" spans="4:12" x14ac:dyDescent="0.25">
      <c r="D1159" s="4">
        <v>115.60004000000001</v>
      </c>
      <c r="E1159" s="4">
        <v>135.69220000000001</v>
      </c>
      <c r="F1159" s="4">
        <v>179.98330000000001</v>
      </c>
      <c r="G1159" s="4">
        <v>1.9768489763897188</v>
      </c>
      <c r="H1159" s="4">
        <v>1.6999585261207025E-5</v>
      </c>
      <c r="I1159" s="4">
        <v>0.94499479973918421</v>
      </c>
      <c r="J1159" s="4">
        <f t="shared" si="65"/>
        <v>184.78166468031412</v>
      </c>
      <c r="K1159" s="20">
        <f t="shared" si="66"/>
        <v>1.9783343942268499</v>
      </c>
      <c r="L1159" s="4">
        <f t="shared" si="64"/>
        <v>1.4854178371310756E-3</v>
      </c>
    </row>
    <row r="1160" spans="4:12" x14ac:dyDescent="0.25">
      <c r="D1160" s="4">
        <v>115.70004</v>
      </c>
      <c r="E1160" s="4">
        <v>135.79220000000001</v>
      </c>
      <c r="F1160" s="4">
        <v>179.98339999999999</v>
      </c>
      <c r="G1160" s="4">
        <v>1.9757391437537355</v>
      </c>
      <c r="H1160" s="4">
        <v>1.693919525139605E-5</v>
      </c>
      <c r="I1160" s="4">
        <v>0.94509679725075146</v>
      </c>
      <c r="J1160" s="4">
        <f t="shared" si="65"/>
        <v>184.83165842772084</v>
      </c>
      <c r="K1160" s="20">
        <f t="shared" si="66"/>
        <v>1.9773072213781484</v>
      </c>
      <c r="L1160" s="4">
        <f t="shared" si="64"/>
        <v>1.5680776244129113E-3</v>
      </c>
    </row>
    <row r="1161" spans="4:12" x14ac:dyDescent="0.25">
      <c r="D1161" s="4">
        <v>115.80004</v>
      </c>
      <c r="E1161" s="4">
        <v>135.8922</v>
      </c>
      <c r="F1161" s="4">
        <v>179.98339999999999</v>
      </c>
      <c r="G1161" s="4">
        <v>1.9747732441721459</v>
      </c>
      <c r="H1161" s="4">
        <v>1.6878788304942793E-5</v>
      </c>
      <c r="I1161" s="4">
        <v>0.94519843242225987</v>
      </c>
      <c r="J1161" s="4">
        <f t="shared" si="65"/>
        <v>184.88148885426801</v>
      </c>
      <c r="K1161" s="20">
        <f t="shared" si="66"/>
        <v>1.9762756847646881</v>
      </c>
      <c r="L1161" s="4">
        <f t="shared" si="64"/>
        <v>1.5024405925421203E-3</v>
      </c>
    </row>
    <row r="1162" spans="4:12" x14ac:dyDescent="0.25">
      <c r="D1162" s="4">
        <v>115.90003999999999</v>
      </c>
      <c r="E1162" s="4">
        <v>135.9922</v>
      </c>
      <c r="F1162" s="4">
        <v>179.98339999999999</v>
      </c>
      <c r="G1162" s="4">
        <v>1.9739113194859534</v>
      </c>
      <c r="H1162" s="4">
        <v>1.6818712311978194E-5</v>
      </c>
      <c r="I1162" s="4">
        <v>0.9452997051520895</v>
      </c>
      <c r="J1162" s="4">
        <f t="shared" si="65"/>
        <v>184.93115576375087</v>
      </c>
      <c r="K1162" s="20">
        <f t="shared" si="66"/>
        <v>1.9752466730133718</v>
      </c>
      <c r="L1162" s="4">
        <f t="shared" si="64"/>
        <v>1.3353535274183148E-3</v>
      </c>
    </row>
    <row r="1163" spans="4:12" x14ac:dyDescent="0.25">
      <c r="D1163" s="4">
        <v>116.00003999999998</v>
      </c>
      <c r="E1163" s="4">
        <v>136.09219999999999</v>
      </c>
      <c r="F1163" s="4">
        <v>179.98339999999999</v>
      </c>
      <c r="G1163" s="4">
        <v>1.9731609010759117</v>
      </c>
      <c r="H1163" s="4">
        <v>1.6758964927519876E-5</v>
      </c>
      <c r="I1163" s="4">
        <v>0.94540061742596138</v>
      </c>
      <c r="J1163" s="4">
        <f t="shared" si="65"/>
        <v>184.98065998445068</v>
      </c>
      <c r="K1163" s="20">
        <f t="shared" si="66"/>
        <v>1.9742202883285045</v>
      </c>
      <c r="L1163" s="4">
        <f t="shared" si="64"/>
        <v>1.0593872525928028E-3</v>
      </c>
    </row>
    <row r="1164" spans="4:12" x14ac:dyDescent="0.25">
      <c r="D1164" s="4">
        <v>116.10004000000001</v>
      </c>
      <c r="E1164" s="4">
        <v>136.19220000000001</v>
      </c>
      <c r="F1164" s="4">
        <v>179.98339999999999</v>
      </c>
      <c r="G1164" s="4">
        <v>1.9724347504482962</v>
      </c>
      <c r="H1164" s="4">
        <v>1.6699543825842771E-5</v>
      </c>
      <c r="I1164" s="4">
        <v>0.94550117121552657</v>
      </c>
      <c r="J1164" s="4">
        <f t="shared" si="65"/>
        <v>185.03000233926528</v>
      </c>
      <c r="K1164" s="20">
        <f t="shared" si="66"/>
        <v>1.9731966310741402</v>
      </c>
      <c r="L1164" s="4">
        <f t="shared" si="64"/>
        <v>7.6188062584403582E-4</v>
      </c>
    </row>
    <row r="1165" spans="4:12" x14ac:dyDescent="0.25">
      <c r="D1165" s="4">
        <v>116.20004</v>
      </c>
      <c r="E1165" s="4">
        <v>136.29220000000001</v>
      </c>
      <c r="F1165" s="4">
        <v>179.98339999999999</v>
      </c>
      <c r="G1165" s="4">
        <v>1.9717347504482965</v>
      </c>
      <c r="H1165" s="4">
        <v>1.6640446700312692E-5</v>
      </c>
      <c r="I1165" s="4">
        <v>0.94560136847848164</v>
      </c>
      <c r="J1165" s="4">
        <f t="shared" si="65"/>
        <v>185.07918364574829</v>
      </c>
      <c r="K1165" s="20">
        <f t="shared" si="66"/>
        <v>1.9721757997535865</v>
      </c>
      <c r="L1165" s="4">
        <f t="shared" si="64"/>
        <v>4.4104930528998665E-4</v>
      </c>
    </row>
    <row r="1166" spans="4:12" x14ac:dyDescent="0.25">
      <c r="D1166" s="4">
        <v>116.30004</v>
      </c>
      <c r="E1166" s="4">
        <v>136.3922</v>
      </c>
      <c r="F1166" s="4">
        <v>179.98339999999999</v>
      </c>
      <c r="G1166" s="4">
        <v>1.9709866332934847</v>
      </c>
      <c r="H1166" s="4">
        <v>1.6581671263221961E-5</v>
      </c>
      <c r="I1166" s="4">
        <v>0.94570121115868355</v>
      </c>
      <c r="J1166" s="4">
        <f t="shared" si="65"/>
        <v>185.12820471614836</v>
      </c>
      <c r="K1166" s="20">
        <f t="shared" si="66"/>
        <v>1.9711578909905985</v>
      </c>
      <c r="L1166" s="4">
        <f t="shared" ref="L1166:L1229" si="67">ABS(G1166-K1166)</f>
        <v>1.7125769711379135E-4</v>
      </c>
    </row>
    <row r="1167" spans="4:12" x14ac:dyDescent="0.25">
      <c r="D1167" s="4">
        <v>116.40003999999999</v>
      </c>
      <c r="E1167" s="4">
        <v>136.4922</v>
      </c>
      <c r="F1167" s="4">
        <v>179.98339999999999</v>
      </c>
      <c r="G1167" s="4">
        <v>1.9701788927077106</v>
      </c>
      <c r="H1167" s="4">
        <v>1.6523215245625761E-5</v>
      </c>
      <c r="I1167" s="4">
        <v>0.94580070118626292</v>
      </c>
      <c r="J1167" s="4">
        <f t="shared" si="65"/>
        <v>185.17706635744798</v>
      </c>
      <c r="K1167" s="20">
        <f t="shared" si="66"/>
        <v>1.9701429995122453</v>
      </c>
      <c r="L1167" s="4">
        <f t="shared" si="67"/>
        <v>3.5893195465375172E-5</v>
      </c>
    </row>
    <row r="1168" spans="4:12" x14ac:dyDescent="0.25">
      <c r="D1168" s="4">
        <v>116.50003999999998</v>
      </c>
      <c r="E1168" s="4">
        <v>136.59219999999999</v>
      </c>
      <c r="F1168" s="4">
        <v>179.98339999999999</v>
      </c>
      <c r="G1168" s="4">
        <v>1.9693429094441122</v>
      </c>
      <c r="H1168" s="4">
        <v>1.6465076397179838E-5</v>
      </c>
      <c r="I1168" s="4">
        <v>0.94589984047773668</v>
      </c>
      <c r="J1168" s="4">
        <f t="shared" si="65"/>
        <v>185.22576937140164</v>
      </c>
      <c r="K1168" s="20">
        <f t="shared" si="66"/>
        <v>1.9691312181334506</v>
      </c>
      <c r="L1168" s="4">
        <f t="shared" si="67"/>
        <v>2.1169131066156588E-4</v>
      </c>
    </row>
    <row r="1169" spans="4:12" x14ac:dyDescent="0.25">
      <c r="D1169" s="4">
        <v>116.60004000000001</v>
      </c>
      <c r="E1169" s="4">
        <v>136.69220000000001</v>
      </c>
      <c r="F1169" s="4">
        <v>179.98339999999999</v>
      </c>
      <c r="G1169" s="4">
        <v>1.9685349596533173</v>
      </c>
      <c r="H1169" s="4">
        <v>1.6407252485979902E-5</v>
      </c>
      <c r="I1169" s="4">
        <v>0.9459986309361198</v>
      </c>
      <c r="J1169" s="4">
        <f t="shared" si="65"/>
        <v>185.27431455457454</v>
      </c>
      <c r="K1169" s="20">
        <f t="shared" si="66"/>
        <v>1.9681226377431558</v>
      </c>
      <c r="L1169" s="4">
        <f t="shared" si="67"/>
        <v>4.12321910161495E-4</v>
      </c>
    </row>
    <row r="1170" spans="4:12" x14ac:dyDescent="0.25">
      <c r="D1170" s="4">
        <v>116.70004</v>
      </c>
      <c r="E1170" s="4">
        <v>136.79220000000001</v>
      </c>
      <c r="F1170" s="4">
        <v>179.98339999999999</v>
      </c>
      <c r="G1170" s="4">
        <v>1.9677504408248656</v>
      </c>
      <c r="H1170" s="4">
        <v>1.6349741298401927E-5</v>
      </c>
      <c r="I1170" s="4">
        <v>0.94609707445103564</v>
      </c>
      <c r="J1170" s="4">
        <f t="shared" si="65"/>
        <v>185.32270269838014</v>
      </c>
      <c r="K1170" s="20">
        <f t="shared" si="66"/>
        <v>1.9671173472921037</v>
      </c>
      <c r="L1170" s="4">
        <f t="shared" si="67"/>
        <v>6.3309353276186364E-4</v>
      </c>
    </row>
    <row r="1171" spans="4:12" x14ac:dyDescent="0.25">
      <c r="D1171" s="4">
        <v>116.80004</v>
      </c>
      <c r="E1171" s="4">
        <v>136.8922</v>
      </c>
      <c r="F1171" s="4">
        <v>179.98339999999999</v>
      </c>
      <c r="G1171" s="4">
        <v>1.9670104826658692</v>
      </c>
      <c r="H1171" s="4">
        <v>1.6292540638943156E-5</v>
      </c>
      <c r="I1171" s="4">
        <v>0.94619517289882604</v>
      </c>
      <c r="J1171" s="4">
        <f t="shared" si="65"/>
        <v>185.37093458911809</v>
      </c>
      <c r="K1171" s="20">
        <f t="shared" si="66"/>
        <v>1.966115433782214</v>
      </c>
      <c r="L1171" s="4">
        <f t="shared" si="67"/>
        <v>8.9504888365521396E-4</v>
      </c>
    </row>
    <row r="1172" spans="4:12" x14ac:dyDescent="0.25">
      <c r="D1172" s="4">
        <v>116.90003999999999</v>
      </c>
      <c r="E1172" s="4">
        <v>136.9922</v>
      </c>
      <c r="F1172" s="4">
        <v>179.98339999999999</v>
      </c>
      <c r="G1172" s="4">
        <v>1.9662985579796772</v>
      </c>
      <c r="H1172" s="4">
        <v>1.623564833006491E-5</v>
      </c>
      <c r="I1172" s="4">
        <v>0.94629292814265975</v>
      </c>
      <c r="J1172" s="4">
        <f t="shared" si="65"/>
        <v>185.41901100801149</v>
      </c>
      <c r="K1172" s="20">
        <f t="shared" si="66"/>
        <v>1.9651169822575225</v>
      </c>
      <c r="L1172" s="4">
        <f t="shared" si="67"/>
        <v>1.1815757221547152E-3</v>
      </c>
    </row>
    <row r="1173" spans="4:12" x14ac:dyDescent="0.25">
      <c r="D1173" s="4">
        <v>117.00003999999998</v>
      </c>
      <c r="E1173" s="4">
        <v>137.09219999999999</v>
      </c>
      <c r="F1173" s="4">
        <v>179.98339999999999</v>
      </c>
      <c r="G1173" s="4">
        <v>1.9656000224148236</v>
      </c>
      <c r="H1173" s="4">
        <v>1.6179062212037604E-5</v>
      </c>
      <c r="I1173" s="4">
        <v>0.94639034203264016</v>
      </c>
      <c r="J1173" s="4">
        <f t="shared" si="65"/>
        <v>185.46693273124421</v>
      </c>
      <c r="K1173" s="20">
        <f t="shared" si="66"/>
        <v>1.9641220757966573</v>
      </c>
      <c r="L1173" s="4">
        <f t="shared" si="67"/>
        <v>1.4779466181662482E-3</v>
      </c>
    </row>
    <row r="1174" spans="4:12" x14ac:dyDescent="0.25">
      <c r="D1174" s="4">
        <v>117.10004000000001</v>
      </c>
      <c r="E1174" s="4">
        <v>137.19220000000001</v>
      </c>
      <c r="F1174" s="4">
        <v>179.98339999999999</v>
      </c>
      <c r="G1174" s="4">
        <v>1.9648544157202625</v>
      </c>
      <c r="H1174" s="4">
        <v>1.6122780142784869E-5</v>
      </c>
      <c r="I1174" s="4">
        <v>0.94648741640591239</v>
      </c>
      <c r="J1174" s="4">
        <f t="shared" si="65"/>
        <v>185.51470052999767</v>
      </c>
      <c r="K1174" s="20">
        <f t="shared" si="66"/>
        <v>1.9631307955068271</v>
      </c>
      <c r="L1174" s="4">
        <f t="shared" si="67"/>
        <v>1.7236202134354173E-3</v>
      </c>
    </row>
    <row r="1175" spans="4:12" x14ac:dyDescent="0.25">
      <c r="D1175" s="4">
        <v>117.20004</v>
      </c>
      <c r="E1175" s="4">
        <v>137.29220000000001</v>
      </c>
      <c r="F1175" s="4">
        <v>179.98339999999999</v>
      </c>
      <c r="G1175" s="4">
        <v>1.9641573445905558</v>
      </c>
      <c r="H1175" s="4">
        <v>1.6066799997730575E-5</v>
      </c>
      <c r="I1175" s="4">
        <v>0.94658415308676913</v>
      </c>
      <c r="J1175" s="4">
        <f t="shared" si="65"/>
        <v>185.56231517048744</v>
      </c>
      <c r="K1175" s="20">
        <f t="shared" si="66"/>
        <v>1.9621432205192904</v>
      </c>
      <c r="L1175" s="4">
        <f t="shared" si="67"/>
        <v>2.014124071265444E-3</v>
      </c>
    </row>
    <row r="1176" spans="4:12" x14ac:dyDescent="0.25">
      <c r="D1176" s="4">
        <v>117.30004</v>
      </c>
      <c r="E1176" s="4">
        <v>137.3922</v>
      </c>
      <c r="F1176" s="4">
        <v>179.98339999999999</v>
      </c>
      <c r="G1176" s="4">
        <v>1.9635431186491332</v>
      </c>
      <c r="H1176" s="4">
        <v>1.6011119669646652E-5</v>
      </c>
      <c r="I1176" s="4">
        <v>0.94668055388675554</v>
      </c>
      <c r="J1176" s="4">
        <f t="shared" si="65"/>
        <v>185.60977741399975</v>
      </c>
      <c r="K1176" s="20">
        <f t="shared" si="66"/>
        <v>1.9611594279862721</v>
      </c>
      <c r="L1176" s="4">
        <f t="shared" si="67"/>
        <v>2.3836906628611487E-3</v>
      </c>
    </row>
    <row r="1177" spans="4:12" x14ac:dyDescent="0.25">
      <c r="D1177" s="4">
        <v>117.40003999999999</v>
      </c>
      <c r="E1177" s="4">
        <v>137.4922</v>
      </c>
      <c r="F1177" s="4">
        <v>179.98339999999999</v>
      </c>
      <c r="G1177" s="4">
        <v>1.9629238717872086</v>
      </c>
      <c r="H1177" s="4">
        <v>1.5955737068501586E-5</v>
      </c>
      <c r="I1177" s="4">
        <v>0.94677662060477341</v>
      </c>
      <c r="J1177" s="4">
        <f t="shared" si="65"/>
        <v>185.65708801692742</v>
      </c>
      <c r="K1177" s="20">
        <f t="shared" si="66"/>
        <v>1.9601794930793031</v>
      </c>
      <c r="L1177" s="4">
        <f t="shared" si="67"/>
        <v>2.7443787079055593E-3</v>
      </c>
    </row>
    <row r="1178" spans="4:12" x14ac:dyDescent="0.25">
      <c r="D1178" s="4">
        <v>117.50003999999998</v>
      </c>
      <c r="E1178" s="4">
        <v>137.59219999999999</v>
      </c>
      <c r="F1178" s="4">
        <v>179.98339999999999</v>
      </c>
      <c r="G1178" s="4">
        <v>1.9622244994022711</v>
      </c>
      <c r="H1178" s="4">
        <v>1.5900650121311078E-5</v>
      </c>
      <c r="I1178" s="4">
        <v>0.94687235502718436</v>
      </c>
      <c r="J1178" s="4">
        <f t="shared" si="65"/>
        <v>185.70424773080583</v>
      </c>
      <c r="K1178" s="20">
        <f t="shared" si="66"/>
        <v>1.9592034889889403</v>
      </c>
      <c r="L1178" s="4">
        <f t="shared" si="67"/>
        <v>3.0210104133308047E-3</v>
      </c>
    </row>
    <row r="1179" spans="4:12" x14ac:dyDescent="0.25">
      <c r="D1179" s="4">
        <v>117.60004000000001</v>
      </c>
      <c r="E1179" s="4">
        <v>137.69220000000001</v>
      </c>
      <c r="F1179" s="4">
        <v>179.98339999999999</v>
      </c>
      <c r="G1179" s="4">
        <v>1.9614481395696353</v>
      </c>
      <c r="H1179" s="4">
        <v>1.5845856771988942E-5</v>
      </c>
      <c r="I1179" s="4">
        <v>0.9469677589279123</v>
      </c>
      <c r="J1179" s="4">
        <f t="shared" si="65"/>
        <v>185.75125730234859</v>
      </c>
      <c r="K1179" s="20">
        <f t="shared" si="66"/>
        <v>1.958231486925839</v>
      </c>
      <c r="L1179" s="4">
        <f t="shared" si="67"/>
        <v>3.2166526437962251E-3</v>
      </c>
    </row>
    <row r="1180" spans="4:12" x14ac:dyDescent="0.25">
      <c r="D1180" s="4">
        <v>117.70004</v>
      </c>
      <c r="E1180" s="4">
        <v>137.79220000000001</v>
      </c>
      <c r="F1180" s="4">
        <v>179.98339999999999</v>
      </c>
      <c r="G1180" s="4">
        <v>1.9605293111177522</v>
      </c>
      <c r="H1180" s="4">
        <v>1.5791354981200137E-5</v>
      </c>
      <c r="I1180" s="4">
        <v>0.94706283406854419</v>
      </c>
      <c r="J1180" s="4">
        <f t="shared" si="65"/>
        <v>185.79811747348242</v>
      </c>
      <c r="K1180" s="20">
        <f t="shared" si="66"/>
        <v>1.9572635561231631</v>
      </c>
      <c r="L1180" s="4">
        <f t="shared" si="67"/>
        <v>3.2657549945891429E-3</v>
      </c>
    </row>
    <row r="1181" spans="4:12" x14ac:dyDescent="0.25">
      <c r="D1181" s="4">
        <v>117.80004</v>
      </c>
      <c r="E1181" s="4">
        <v>137.8922</v>
      </c>
      <c r="F1181" s="4">
        <v>179.98339999999999</v>
      </c>
      <c r="G1181" s="4">
        <v>1.9596209429169158</v>
      </c>
      <c r="H1181" s="4">
        <v>1.5737142726214594E-5</v>
      </c>
      <c r="I1181" s="4">
        <v>0.94715758219843138</v>
      </c>
      <c r="J1181" s="4">
        <f t="shared" si="65"/>
        <v>185.8448289813827</v>
      </c>
      <c r="K1181" s="20">
        <f t="shared" si="66"/>
        <v>1.9562997638402426</v>
      </c>
      <c r="L1181" s="4">
        <f t="shared" si="67"/>
        <v>3.3211790766731752E-3</v>
      </c>
    </row>
    <row r="1182" spans="4:12" x14ac:dyDescent="0.25">
      <c r="D1182" s="4">
        <v>117.90003999999999</v>
      </c>
      <c r="E1182" s="4">
        <v>137.9922</v>
      </c>
      <c r="F1182" s="4">
        <v>179.98339999999999</v>
      </c>
      <c r="G1182" s="4">
        <v>1.9586437462641961</v>
      </c>
      <c r="H1182" s="4">
        <v>1.5683218000761227E-5</v>
      </c>
      <c r="I1182" s="4">
        <v>0.94725200505478868</v>
      </c>
      <c r="J1182" s="4">
        <f t="shared" si="65"/>
        <v>185.89139255850816</v>
      </c>
      <c r="K1182" s="20">
        <f t="shared" si="66"/>
        <v>1.9553401753675128</v>
      </c>
      <c r="L1182" s="4">
        <f t="shared" si="67"/>
        <v>3.3035708966833166E-3</v>
      </c>
    </row>
    <row r="1183" spans="4:12" x14ac:dyDescent="0.25">
      <c r="D1183" s="4">
        <v>118.00003999999998</v>
      </c>
      <c r="E1183" s="4">
        <v>138.09219999999999</v>
      </c>
      <c r="F1183" s="4">
        <v>179.98339999999999</v>
      </c>
      <c r="G1183" s="4">
        <v>1.9576311939629409</v>
      </c>
      <c r="H1183" s="4">
        <v>1.5629578814885746E-5</v>
      </c>
      <c r="I1183" s="4">
        <v>0.94734610436279321</v>
      </c>
      <c r="J1183" s="4">
        <f t="shared" si="65"/>
        <v>185.93780893263519</v>
      </c>
      <c r="K1183" s="20">
        <f t="shared" si="66"/>
        <v>1.9543848540326489</v>
      </c>
      <c r="L1183" s="4">
        <f t="shared" si="67"/>
        <v>3.2463399302919971E-3</v>
      </c>
    </row>
    <row r="1184" spans="4:12" x14ac:dyDescent="0.25">
      <c r="D1184" s="4">
        <v>118.10004000000001</v>
      </c>
      <c r="E1184" s="4">
        <v>138.19220000000001</v>
      </c>
      <c r="F1184" s="4">
        <v>179.98339999999999</v>
      </c>
      <c r="G1184" s="4">
        <v>1.9566272190675433</v>
      </c>
      <c r="H1184" s="4">
        <v>1.5576223194806405E-5</v>
      </c>
      <c r="I1184" s="4">
        <v>0.94743988183568251</v>
      </c>
      <c r="J1184" s="4">
        <f t="shared" si="65"/>
        <v>185.98407882689247</v>
      </c>
      <c r="K1184" s="20">
        <f t="shared" si="66"/>
        <v>1.9534338612078779</v>
      </c>
      <c r="L1184" s="4">
        <f t="shared" si="67"/>
        <v>3.1933578596654577E-3</v>
      </c>
    </row>
    <row r="1185" spans="4:12" x14ac:dyDescent="0.25">
      <c r="D1185" s="4">
        <v>118.20004</v>
      </c>
      <c r="E1185" s="4">
        <v>138.29220000000001</v>
      </c>
      <c r="F1185" s="4">
        <v>179.98339999999999</v>
      </c>
      <c r="G1185" s="4">
        <v>1.9556644575612672</v>
      </c>
      <c r="H1185" s="4">
        <v>1.5523149182773563E-5</v>
      </c>
      <c r="I1185" s="4">
        <v>0.94753333917485139</v>
      </c>
      <c r="J1185" s="4">
        <f t="shared" si="65"/>
        <v>186.03020295979488</v>
      </c>
      <c r="K1185" s="20">
        <f t="shared" si="66"/>
        <v>1.952487256318435</v>
      </c>
      <c r="L1185" s="4">
        <f t="shared" si="67"/>
        <v>3.1772012428321617E-3</v>
      </c>
    </row>
    <row r="1186" spans="4:12" x14ac:dyDescent="0.25">
      <c r="D1186" s="4">
        <v>118.30004</v>
      </c>
      <c r="E1186" s="4">
        <v>138.3922</v>
      </c>
      <c r="F1186" s="4">
        <v>179.98339999999999</v>
      </c>
      <c r="G1186" s="4">
        <v>1.954764457561267</v>
      </c>
      <c r="H1186" s="4">
        <v>1.5470354836929048E-5</v>
      </c>
      <c r="I1186" s="4">
        <v>0.94762647806994804</v>
      </c>
      <c r="J1186" s="4">
        <f t="shared" si="65"/>
        <v>186.07618204527711</v>
      </c>
      <c r="K1186" s="20">
        <f t="shared" si="66"/>
        <v>1.9515450968521155</v>
      </c>
      <c r="L1186" s="4">
        <f t="shared" si="67"/>
        <v>3.2193607091515197E-3</v>
      </c>
    </row>
    <row r="1187" spans="4:12" x14ac:dyDescent="0.25">
      <c r="D1187" s="4">
        <v>118.40003999999999</v>
      </c>
      <c r="E1187" s="4">
        <v>138.4922</v>
      </c>
      <c r="F1187" s="4">
        <v>179.98339999999999</v>
      </c>
      <c r="G1187" s="4">
        <v>1.9539203153018532</v>
      </c>
      <c r="H1187" s="4">
        <v>1.5417838231167252E-5</v>
      </c>
      <c r="I1187" s="4">
        <v>0.94771930019896966</v>
      </c>
      <c r="J1187" s="4">
        <f t="shared" si="65"/>
        <v>186.12201679272752</v>
      </c>
      <c r="K1187" s="20">
        <f t="shared" si="66"/>
        <v>1.9506074383698961</v>
      </c>
      <c r="L1187" s="4">
        <f t="shared" si="67"/>
        <v>3.3128769319570317E-3</v>
      </c>
    </row>
    <row r="1188" spans="4:12" x14ac:dyDescent="0.25">
      <c r="D1188" s="4">
        <v>118.50003999999998</v>
      </c>
      <c r="E1188" s="4">
        <v>138.59219999999999</v>
      </c>
      <c r="F1188" s="4">
        <v>179.98339999999999</v>
      </c>
      <c r="G1188" s="4">
        <v>1.9531332860131498</v>
      </c>
      <c r="H1188" s="4">
        <v>1.536559745499671E-5</v>
      </c>
      <c r="I1188" s="4">
        <v>0.94781180722835667</v>
      </c>
      <c r="J1188" s="4">
        <f t="shared" si="65"/>
        <v>186.16770790702137</v>
      </c>
      <c r="K1188" s="20">
        <f t="shared" si="66"/>
        <v>1.9496743345175711</v>
      </c>
      <c r="L1188" s="4">
        <f t="shared" si="67"/>
        <v>3.4589514955787326E-3</v>
      </c>
    </row>
    <row r="1189" spans="4:12" x14ac:dyDescent="0.25">
      <c r="D1189" s="4">
        <v>118.60004000000001</v>
      </c>
      <c r="E1189" s="4">
        <v>138.69220000000001</v>
      </c>
      <c r="F1189" s="4">
        <v>179.98339999999999</v>
      </c>
      <c r="G1189" s="4">
        <v>1.95233098475792</v>
      </c>
      <c r="H1189" s="4">
        <v>1.5313630613403748E-5</v>
      </c>
      <c r="I1189" s="4">
        <v>0.94790400081308668</v>
      </c>
      <c r="J1189" s="4">
        <f t="shared" si="65"/>
        <v>186.21325608855366</v>
      </c>
      <c r="K1189" s="20">
        <f t="shared" si="66"/>
        <v>1.9487458370383957</v>
      </c>
      <c r="L1189" s="4">
        <f t="shared" si="67"/>
        <v>3.5851477195243397E-3</v>
      </c>
    </row>
    <row r="1190" spans="4:12" x14ac:dyDescent="0.25">
      <c r="D1190" s="4">
        <v>118.70004</v>
      </c>
      <c r="E1190" s="4">
        <v>138.79220000000001</v>
      </c>
      <c r="F1190" s="4">
        <v>179.98339999999999</v>
      </c>
      <c r="G1190" s="4">
        <v>1.9514864240884635</v>
      </c>
      <c r="H1190" s="4">
        <v>1.5261935826716601E-5</v>
      </c>
      <c r="I1190" s="4">
        <v>0.94799588259676715</v>
      </c>
      <c r="J1190" s="4">
        <f t="shared" si="65"/>
        <v>186.25866203327215</v>
      </c>
      <c r="K1190" s="20">
        <f t="shared" si="66"/>
        <v>1.9478219957866643</v>
      </c>
      <c r="L1190" s="4">
        <f t="shared" si="67"/>
        <v>3.6644283017992496E-3</v>
      </c>
    </row>
    <row r="1191" spans="4:12" x14ac:dyDescent="0.25">
      <c r="D1191" s="4">
        <v>118.80004</v>
      </c>
      <c r="E1191" s="4">
        <v>138.8922</v>
      </c>
      <c r="F1191" s="4">
        <v>179.98339999999999</v>
      </c>
      <c r="G1191" s="4">
        <v>1.9505690600717274</v>
      </c>
      <c r="H1191" s="4">
        <v>1.5210511230471481E-5</v>
      </c>
      <c r="I1191" s="4">
        <v>0.94808745421172747</v>
      </c>
      <c r="J1191" s="4">
        <f t="shared" si="65"/>
        <v>186.30392643270991</v>
      </c>
      <c r="K1191" s="20">
        <f t="shared" si="66"/>
        <v>1.9469028587422059</v>
      </c>
      <c r="L1191" s="4">
        <f t="shared" si="67"/>
        <v>3.6662013295214457E-3</v>
      </c>
    </row>
    <row r="1192" spans="4:12" x14ac:dyDescent="0.25">
      <c r="D1192" s="4">
        <v>118.90003999999999</v>
      </c>
      <c r="E1192" s="4">
        <v>138.9922</v>
      </c>
      <c r="F1192" s="4">
        <v>179.98339999999999</v>
      </c>
      <c r="G1192" s="4">
        <v>1.9495807755528989</v>
      </c>
      <c r="H1192" s="4">
        <v>1.515935497527802E-5</v>
      </c>
      <c r="I1192" s="4">
        <v>0.94817871727911029</v>
      </c>
      <c r="J1192" s="4">
        <f t="shared" si="65"/>
        <v>186.3490499740175</v>
      </c>
      <c r="K1192" s="20">
        <f t="shared" si="66"/>
        <v>1.9459884720257588</v>
      </c>
      <c r="L1192" s="4">
        <f t="shared" si="67"/>
        <v>3.5923035271401282E-3</v>
      </c>
    </row>
    <row r="1193" spans="4:12" x14ac:dyDescent="0.25">
      <c r="D1193" s="4">
        <v>119.00003999999998</v>
      </c>
      <c r="E1193" s="4">
        <v>139.09219999999999</v>
      </c>
      <c r="F1193" s="4">
        <v>179.98339999999999</v>
      </c>
      <c r="G1193" s="4">
        <v>1.9485395621637775</v>
      </c>
      <c r="H1193" s="4">
        <v>1.510846522668856E-5</v>
      </c>
      <c r="I1193" s="4">
        <v>0.94826967340896196</v>
      </c>
      <c r="J1193" s="4">
        <f t="shared" si="65"/>
        <v>186.39403333999516</v>
      </c>
      <c r="K1193" s="20">
        <f t="shared" si="66"/>
        <v>1.9450788799151786</v>
      </c>
      <c r="L1193" s="4">
        <f t="shared" si="67"/>
        <v>3.4606822485989674E-3</v>
      </c>
    </row>
    <row r="1194" spans="4:12" x14ac:dyDescent="0.25">
      <c r="D1194" s="4">
        <v>119.10004000000001</v>
      </c>
      <c r="E1194" s="4">
        <v>139.19220000000001</v>
      </c>
      <c r="F1194" s="4">
        <v>179.98339999999999</v>
      </c>
      <c r="G1194" s="4">
        <v>1.9475134115361623</v>
      </c>
      <c r="H1194" s="4">
        <v>1.5057840165065255E-5</v>
      </c>
      <c r="I1194" s="4">
        <v>0.94836032420032212</v>
      </c>
      <c r="J1194" s="4">
        <f t="shared" si="65"/>
        <v>186.43887720912468</v>
      </c>
      <c r="K1194" s="20">
        <f t="shared" si="66"/>
        <v>1.9441741248624429</v>
      </c>
      <c r="L1194" s="4">
        <f t="shared" si="67"/>
        <v>3.3392866737194105E-3</v>
      </c>
    </row>
    <row r="1195" spans="4:12" x14ac:dyDescent="0.25">
      <c r="D1195" s="4">
        <v>119.20004</v>
      </c>
      <c r="E1195" s="4">
        <v>139.29220000000001</v>
      </c>
      <c r="F1195" s="4">
        <v>179.98339999999999</v>
      </c>
      <c r="G1195" s="4">
        <v>1.9464659219964133</v>
      </c>
      <c r="H1195" s="4">
        <v>1.5007477985452133E-5</v>
      </c>
      <c r="I1195" s="4">
        <v>0.94845067124131255</v>
      </c>
      <c r="J1195" s="4">
        <f t="shared" si="65"/>
        <v>186.48358225560099</v>
      </c>
      <c r="K1195" s="20">
        <f t="shared" si="66"/>
        <v>1.9432742475114251</v>
      </c>
      <c r="L1195" s="4">
        <f t="shared" si="67"/>
        <v>3.1916744849882495E-3</v>
      </c>
    </row>
    <row r="1196" spans="4:12" x14ac:dyDescent="0.25">
      <c r="D1196" s="4">
        <v>119.30004</v>
      </c>
      <c r="E1196" s="4">
        <v>139.3922</v>
      </c>
      <c r="F1196" s="4">
        <v>179.98339999999999</v>
      </c>
      <c r="G1196" s="4">
        <v>1.9453736625821878</v>
      </c>
      <c r="H1196" s="4">
        <v>1.4957376897444218E-5</v>
      </c>
      <c r="I1196" s="4">
        <v>0.9485407161092253</v>
      </c>
      <c r="J1196" s="4">
        <f t="shared" si="65"/>
        <v>186.52814914936323</v>
      </c>
      <c r="K1196" s="20">
        <f t="shared" si="66"/>
        <v>1.9423792867163976</v>
      </c>
      <c r="L1196" s="4">
        <f t="shared" si="67"/>
        <v>2.9943758657902109E-3</v>
      </c>
    </row>
    <row r="1197" spans="4:12" x14ac:dyDescent="0.25">
      <c r="D1197" s="4">
        <v>119.40003999999999</v>
      </c>
      <c r="E1197" s="4">
        <v>139.4922</v>
      </c>
      <c r="F1197" s="4">
        <v>179.98339999999999</v>
      </c>
      <c r="G1197" s="4">
        <v>1.9442933278541541</v>
      </c>
      <c r="H1197" s="4">
        <v>1.4907535125061387E-5</v>
      </c>
      <c r="I1197" s="4">
        <v>0.94863046037060994</v>
      </c>
      <c r="J1197" s="4">
        <f t="shared" si="65"/>
        <v>186.57257855612644</v>
      </c>
      <c r="K1197" s="20">
        <f t="shared" si="66"/>
        <v>1.9414892795611984</v>
      </c>
      <c r="L1197" s="4">
        <f t="shared" si="67"/>
        <v>2.8040482929556632E-3</v>
      </c>
    </row>
    <row r="1198" spans="4:12" x14ac:dyDescent="0.25">
      <c r="D1198" s="4">
        <v>119.50003999999998</v>
      </c>
      <c r="E1198" s="4">
        <v>139.59219999999999</v>
      </c>
      <c r="F1198" s="4">
        <v>179.98339999999999</v>
      </c>
      <c r="G1198" s="4">
        <v>1.9432780558876268</v>
      </c>
      <c r="H1198" s="4">
        <v>1.4857950906620882E-5</v>
      </c>
      <c r="I1198" s="4">
        <v>0.94871990558136032</v>
      </c>
      <c r="J1198" s="4">
        <f t="shared" si="65"/>
        <v>186.61687113741195</v>
      </c>
      <c r="K1198" s="20">
        <f t="shared" si="66"/>
        <v>1.9406042613790915</v>
      </c>
      <c r="L1198" s="4">
        <f t="shared" si="67"/>
        <v>2.6737945085353321E-3</v>
      </c>
    </row>
    <row r="1199" spans="4:12" x14ac:dyDescent="0.25">
      <c r="D1199" s="4">
        <v>119.60004000000001</v>
      </c>
      <c r="E1199" s="4">
        <v>139.69220000000001</v>
      </c>
      <c r="F1199" s="4">
        <v>179.98339999999999</v>
      </c>
      <c r="G1199" s="4">
        <v>1.9423067169754931</v>
      </c>
      <c r="H1199" s="4">
        <v>1.4808622494611436E-5</v>
      </c>
      <c r="I1199" s="4">
        <v>0.9488090532868001</v>
      </c>
      <c r="J1199" s="4">
        <f t="shared" si="65"/>
        <v>186.66102755057838</v>
      </c>
      <c r="K1199" s="20">
        <f t="shared" si="66"/>
        <v>1.9397242657732012</v>
      </c>
      <c r="L1199" s="4">
        <f t="shared" si="67"/>
        <v>2.5824512022918356E-3</v>
      </c>
    </row>
    <row r="1200" spans="4:12" x14ac:dyDescent="0.25">
      <c r="D1200" s="4">
        <v>119.70004</v>
      </c>
      <c r="E1200" s="4">
        <v>139.79220000000001</v>
      </c>
      <c r="F1200" s="4">
        <v>179.98150000000001</v>
      </c>
      <c r="G1200" s="4">
        <v>1.9416052525403469</v>
      </c>
      <c r="H1200" s="4">
        <v>1.4753566458079757E-5</v>
      </c>
      <c r="I1200" s="4">
        <v>0.94889790502176774</v>
      </c>
      <c r="J1200" s="4">
        <f t="shared" si="65"/>
        <v>186.70504844885161</v>
      </c>
      <c r="K1200" s="20">
        <f t="shared" si="66"/>
        <v>1.9387261167279242</v>
      </c>
      <c r="L1200" s="4">
        <f t="shared" si="67"/>
        <v>2.8791358124227173E-3</v>
      </c>
    </row>
    <row r="1201" spans="4:12" x14ac:dyDescent="0.25">
      <c r="D1201" s="4">
        <v>119.80004</v>
      </c>
      <c r="E1201" s="4">
        <v>139.8922</v>
      </c>
      <c r="F1201" s="4">
        <v>179.98150000000001</v>
      </c>
      <c r="G1201" s="4">
        <v>1.9407259638374179</v>
      </c>
      <c r="H1201" s="4">
        <v>1.4704778973462608E-5</v>
      </c>
      <c r="I1201" s="4">
        <v>0.94898642642051623</v>
      </c>
      <c r="J1201" s="4">
        <f t="shared" si="65"/>
        <v>186.74891669315156</v>
      </c>
      <c r="K1201" s="20">
        <f t="shared" si="66"/>
        <v>1.9378569600267441</v>
      </c>
      <c r="L1201" s="4">
        <f t="shared" si="67"/>
        <v>2.869003810673787E-3</v>
      </c>
    </row>
    <row r="1202" spans="4:12" x14ac:dyDescent="0.25">
      <c r="D1202" s="4">
        <v>119.90003999999999</v>
      </c>
      <c r="E1202" s="4">
        <v>139.9922</v>
      </c>
      <c r="F1202" s="4">
        <v>179.98140000000001</v>
      </c>
      <c r="G1202" s="4">
        <v>1.93991738643156</v>
      </c>
      <c r="H1202" s="4">
        <v>1.4655928658765741E-5</v>
      </c>
      <c r="I1202" s="4">
        <v>0.94907465509435696</v>
      </c>
      <c r="J1202" s="4">
        <f t="shared" si="65"/>
        <v>186.79265081047024</v>
      </c>
      <c r="K1202" s="20">
        <f t="shared" si="66"/>
        <v>1.9369864742899834</v>
      </c>
      <c r="L1202" s="4">
        <f t="shared" si="67"/>
        <v>2.9309121415765915E-3</v>
      </c>
    </row>
    <row r="1203" spans="4:12" x14ac:dyDescent="0.25">
      <c r="D1203" s="4">
        <v>120.00003999999998</v>
      </c>
      <c r="E1203" s="4">
        <v>140.09219999999999</v>
      </c>
      <c r="F1203" s="4">
        <v>179.98070000000001</v>
      </c>
      <c r="G1203" s="4">
        <v>1.9391510684399282</v>
      </c>
      <c r="H1203" s="4">
        <v>1.4605454906533509E-5</v>
      </c>
      <c r="I1203" s="4">
        <v>0.94916259066630959</v>
      </c>
      <c r="J1203" s="4">
        <f t="shared" si="65"/>
        <v>186.83625050925619</v>
      </c>
      <c r="K1203" s="20">
        <f t="shared" si="66"/>
        <v>1.9360826308169321</v>
      </c>
      <c r="L1203" s="4">
        <f t="shared" si="67"/>
        <v>3.0684376229961341E-3</v>
      </c>
    </row>
    <row r="1204" spans="4:12" x14ac:dyDescent="0.25">
      <c r="D1204" s="4">
        <v>120.10004000000001</v>
      </c>
      <c r="E1204" s="4">
        <v>140.19220000000001</v>
      </c>
      <c r="F1204" s="4">
        <v>179.97989999999999</v>
      </c>
      <c r="G1204" s="4">
        <v>1.9383784742976684</v>
      </c>
      <c r="H1204" s="4">
        <v>1.4554934643932439E-5</v>
      </c>
      <c r="I1204" s="4">
        <v>0.94925022339574883</v>
      </c>
      <c r="J1204" s="4">
        <f t="shared" si="65"/>
        <v>186.87971085369639</v>
      </c>
      <c r="K1204" s="20">
        <f t="shared" si="66"/>
        <v>1.9351779597603684</v>
      </c>
      <c r="L1204" s="4">
        <f t="shared" si="67"/>
        <v>3.2005145372999699E-3</v>
      </c>
    </row>
    <row r="1205" spans="4:12" x14ac:dyDescent="0.25">
      <c r="D1205" s="4">
        <v>120.20004</v>
      </c>
      <c r="E1205" s="4">
        <v>140.29220000000001</v>
      </c>
      <c r="F1205" s="4">
        <v>179.97900000000001</v>
      </c>
      <c r="G1205" s="4">
        <v>1.9375749178123129</v>
      </c>
      <c r="H1205" s="4">
        <v>1.4504369455000873E-5</v>
      </c>
      <c r="I1205" s="4">
        <v>0.94933755300361244</v>
      </c>
      <c r="J1205" s="4">
        <f t="shared" si="65"/>
        <v>186.92303159756659</v>
      </c>
      <c r="K1205" s="20">
        <f t="shared" si="66"/>
        <v>1.9342725725316083</v>
      </c>
      <c r="L1205" s="4">
        <f t="shared" si="67"/>
        <v>3.3023452807046105E-3</v>
      </c>
    </row>
    <row r="1206" spans="4:12" x14ac:dyDescent="0.25">
      <c r="D1206" s="4">
        <v>120.30004</v>
      </c>
      <c r="E1206" s="4">
        <v>140.3922</v>
      </c>
      <c r="F1206" s="4">
        <v>179.97839999999999</v>
      </c>
      <c r="G1206" s="4">
        <v>1.936693327854154</v>
      </c>
      <c r="H1206" s="4">
        <v>1.4455001157293972E-5</v>
      </c>
      <c r="I1206" s="4">
        <v>0.9494245792203424</v>
      </c>
      <c r="J1206" s="4">
        <f t="shared" si="65"/>
        <v>186.96621249952784</v>
      </c>
      <c r="K1206" s="20">
        <f t="shared" si="66"/>
        <v>1.9333920301944574</v>
      </c>
      <c r="L1206" s="4">
        <f t="shared" si="67"/>
        <v>3.301297659696667E-3</v>
      </c>
    </row>
    <row r="1207" spans="4:12" x14ac:dyDescent="0.25">
      <c r="D1207" s="4">
        <v>120.40003999999999</v>
      </c>
      <c r="E1207" s="4">
        <v>140.4922</v>
      </c>
      <c r="F1207" s="4">
        <v>179.9776</v>
      </c>
      <c r="G1207" s="4">
        <v>1.9357351688583382</v>
      </c>
      <c r="H1207" s="4">
        <v>1.4405271406507698E-5</v>
      </c>
      <c r="I1207" s="4">
        <v>0.94951130922728622</v>
      </c>
      <c r="J1207" s="4">
        <f t="shared" si="65"/>
        <v>187.00925701679068</v>
      </c>
      <c r="K1207" s="20">
        <f t="shared" si="66"/>
        <v>1.9325044067656372</v>
      </c>
      <c r="L1207" s="4">
        <f t="shared" si="67"/>
        <v>3.2307620927010117E-3</v>
      </c>
    </row>
    <row r="1208" spans="4:12" x14ac:dyDescent="0.25">
      <c r="D1208" s="4">
        <v>120.50003999999998</v>
      </c>
      <c r="E1208" s="4">
        <v>140.59219999999999</v>
      </c>
      <c r="F1208" s="4">
        <v>179.9768</v>
      </c>
      <c r="G1208" s="4">
        <v>1.9347002316198445</v>
      </c>
      <c r="H1208" s="4">
        <v>1.4355802161393957E-5</v>
      </c>
      <c r="I1208" s="4">
        <v>0.94959774085572524</v>
      </c>
      <c r="J1208" s="4">
        <f t="shared" si="65"/>
        <v>187.05216396817582</v>
      </c>
      <c r="K1208" s="20">
        <f t="shared" si="66"/>
        <v>1.9316225315359739</v>
      </c>
      <c r="L1208" s="4">
        <f t="shared" si="67"/>
        <v>3.0777000838706492E-3</v>
      </c>
    </row>
    <row r="1209" spans="4:12" x14ac:dyDescent="0.25">
      <c r="D1209" s="4">
        <v>120.60004000000001</v>
      </c>
      <c r="E1209" s="4">
        <v>140.69220000000001</v>
      </c>
      <c r="F1209" s="4">
        <v>179.97659999999999</v>
      </c>
      <c r="G1209" s="4">
        <v>1.9336690600717272</v>
      </c>
      <c r="H1209" s="4">
        <v>1.4308437973673116E-5</v>
      </c>
      <c r="I1209" s="4">
        <v>0.94968387566869361</v>
      </c>
      <c r="J1209" s="4">
        <f t="shared" si="65"/>
        <v>187.09493402496523</v>
      </c>
      <c r="K1209" s="20">
        <f t="shared" si="66"/>
        <v>1.9307842027121893</v>
      </c>
      <c r="L1209" s="4">
        <f t="shared" si="67"/>
        <v>2.8848573595379179E-3</v>
      </c>
    </row>
    <row r="1210" spans="4:12" x14ac:dyDescent="0.25">
      <c r="D1210" s="4">
        <v>120.70004</v>
      </c>
      <c r="E1210" s="4">
        <v>140.79220000000001</v>
      </c>
      <c r="F1210" s="4">
        <v>179.97659999999999</v>
      </c>
      <c r="G1210" s="4">
        <v>1.9327037881051998</v>
      </c>
      <c r="H1210" s="4">
        <v>1.426192946954423E-5</v>
      </c>
      <c r="I1210" s="4">
        <v>0.94976972629653567</v>
      </c>
      <c r="J1210" s="4">
        <f t="shared" si="65"/>
        <v>187.13757335695047</v>
      </c>
      <c r="K1210" s="20">
        <f t="shared" si="66"/>
        <v>1.9299638378289297</v>
      </c>
      <c r="L1210" s="4">
        <f t="shared" si="67"/>
        <v>2.7399502762701644E-3</v>
      </c>
    </row>
    <row r="1211" spans="4:12" x14ac:dyDescent="0.25">
      <c r="D1211" s="4">
        <v>120.80004</v>
      </c>
      <c r="E1211" s="4">
        <v>140.8922</v>
      </c>
      <c r="F1211" s="4">
        <v>179.97659999999999</v>
      </c>
      <c r="G1211" s="4">
        <v>1.9318663404064553</v>
      </c>
      <c r="H1211" s="4">
        <v>1.4215656069517268E-5</v>
      </c>
      <c r="I1211" s="4">
        <v>0.94985529787335288</v>
      </c>
      <c r="J1211" s="4">
        <f t="shared" si="65"/>
        <v>187.18008441579701</v>
      </c>
      <c r="K1211" s="20">
        <f t="shared" si="66"/>
        <v>1.9291487791791226</v>
      </c>
      <c r="L1211" s="4">
        <f t="shared" si="67"/>
        <v>2.7175612273326877E-3</v>
      </c>
    </row>
    <row r="1212" spans="4:12" x14ac:dyDescent="0.25">
      <c r="D1212" s="4">
        <v>120.90003999999999</v>
      </c>
      <c r="E1212" s="4">
        <v>140.9922</v>
      </c>
      <c r="F1212" s="4">
        <v>179.97659999999999</v>
      </c>
      <c r="G1212" s="4">
        <v>1.9311646667662883</v>
      </c>
      <c r="H1212" s="4">
        <v>1.4169616205682914E-5</v>
      </c>
      <c r="I1212" s="4">
        <v>0.94994059180976997</v>
      </c>
      <c r="J1212" s="4">
        <f t="shared" si="65"/>
        <v>187.22246780544901</v>
      </c>
      <c r="K1212" s="20">
        <f t="shared" si="66"/>
        <v>1.9283390392511839</v>
      </c>
      <c r="L1212" s="4">
        <f t="shared" si="67"/>
        <v>2.8256275151044008E-3</v>
      </c>
    </row>
    <row r="1213" spans="4:12" x14ac:dyDescent="0.25">
      <c r="D1213" s="4">
        <v>121.00003999999998</v>
      </c>
      <c r="E1213" s="4">
        <v>141.09219999999999</v>
      </c>
      <c r="F1213" s="4">
        <v>179.97659999999999</v>
      </c>
      <c r="G1213" s="4">
        <v>1.9305744994022711</v>
      </c>
      <c r="H1213" s="4">
        <v>1.4123808322601204E-5</v>
      </c>
      <c r="I1213" s="4">
        <v>0.9500256095070041</v>
      </c>
      <c r="J1213" s="4">
        <f t="shared" si="65"/>
        <v>187.26472412610784</v>
      </c>
      <c r="K1213" s="20">
        <f t="shared" si="66"/>
        <v>1.9275346291483273</v>
      </c>
      <c r="L1213" s="4">
        <f t="shared" si="67"/>
        <v>3.0398702539438105E-3</v>
      </c>
    </row>
    <row r="1214" spans="4:12" x14ac:dyDescent="0.25">
      <c r="D1214" s="4">
        <v>121.10004000000001</v>
      </c>
      <c r="E1214" s="4">
        <v>141.19220000000001</v>
      </c>
      <c r="F1214" s="4">
        <v>179.97659999999999</v>
      </c>
      <c r="G1214" s="4">
        <v>1.9299950014943215</v>
      </c>
      <c r="H1214" s="4">
        <v>1.4078230877191337E-5</v>
      </c>
      <c r="I1214" s="4">
        <v>0.95011035235693975</v>
      </c>
      <c r="J1214" s="4">
        <f t="shared" si="65"/>
        <v>187.30685397425881</v>
      </c>
      <c r="K1214" s="20">
        <f t="shared" si="66"/>
        <v>1.9267355586144157</v>
      </c>
      <c r="L1214" s="4">
        <f t="shared" si="67"/>
        <v>3.2594428799057606E-3</v>
      </c>
    </row>
    <row r="1215" spans="4:12" x14ac:dyDescent="0.25">
      <c r="D1215" s="4">
        <v>121.20004</v>
      </c>
      <c r="E1215" s="4">
        <v>141.29220000000001</v>
      </c>
      <c r="F1215" s="4">
        <v>179.97659999999999</v>
      </c>
      <c r="G1215" s="4">
        <v>1.9293832860131497</v>
      </c>
      <c r="H1215" s="4">
        <v>1.4032882338623613E-5</v>
      </c>
      <c r="I1215" s="4">
        <v>0.95019482174220293</v>
      </c>
      <c r="J1215" s="4">
        <f t="shared" si="65"/>
        <v>187.34885794269869</v>
      </c>
      <c r="K1215" s="20">
        <f t="shared" si="66"/>
        <v>1.9259418360598859</v>
      </c>
      <c r="L1215" s="4">
        <f t="shared" si="67"/>
        <v>3.4414499532637866E-3</v>
      </c>
    </row>
    <row r="1216" spans="4:12" x14ac:dyDescent="0.25">
      <c r="D1216" s="4">
        <v>121.30004</v>
      </c>
      <c r="E1216" s="4">
        <v>141.3922</v>
      </c>
      <c r="F1216" s="4">
        <v>179.97659999999999</v>
      </c>
      <c r="G1216" s="4">
        <v>1.9287309847579199</v>
      </c>
      <c r="H1216" s="4">
        <v>1.3987761188211104E-5</v>
      </c>
      <c r="I1216" s="4">
        <v>0.95027901903623468</v>
      </c>
      <c r="J1216" s="4">
        <f t="shared" si="65"/>
        <v>187.39073662056219</v>
      </c>
      <c r="K1216" s="20">
        <f t="shared" si="66"/>
        <v>1.9251534685877802</v>
      </c>
      <c r="L1216" s="4">
        <f t="shared" si="67"/>
        <v>3.5775161701396829E-3</v>
      </c>
    </row>
    <row r="1217" spans="4:12" x14ac:dyDescent="0.25">
      <c r="D1217" s="4">
        <v>121.40003999999999</v>
      </c>
      <c r="E1217" s="4">
        <v>141.4922</v>
      </c>
      <c r="F1217" s="4">
        <v>179.97659999999999</v>
      </c>
      <c r="G1217" s="4">
        <v>1.9281291019127313</v>
      </c>
      <c r="H1217" s="4">
        <v>1.3942865919304035E-5</v>
      </c>
      <c r="I1217" s="4">
        <v>0.95036294560336398</v>
      </c>
      <c r="J1217" s="4">
        <f t="shared" si="65"/>
        <v>187.43249059334863</v>
      </c>
      <c r="K1217" s="20">
        <f t="shared" si="66"/>
        <v>1.9243704620198343</v>
      </c>
      <c r="L1217" s="4">
        <f t="shared" si="67"/>
        <v>3.7586398928970421E-3</v>
      </c>
    </row>
    <row r="1218" spans="4:12" x14ac:dyDescent="0.25">
      <c r="D1218" s="4">
        <v>121.50003999999998</v>
      </c>
      <c r="E1218" s="4">
        <v>141.59219999999999</v>
      </c>
      <c r="F1218" s="4">
        <v>179.97659999999999</v>
      </c>
      <c r="G1218" s="4">
        <v>1.9276113194859534</v>
      </c>
      <c r="H1218" s="4">
        <v>1.3898195037183547E-5</v>
      </c>
      <c r="I1218" s="4">
        <v>0.95044660279887982</v>
      </c>
      <c r="J1218" s="4">
        <f t="shared" si="65"/>
        <v>187.47412044294848</v>
      </c>
      <c r="K1218" s="20">
        <f t="shared" si="66"/>
        <v>1.9235928209225972</v>
      </c>
      <c r="L1218" s="4">
        <f t="shared" si="67"/>
        <v>4.018498563356232E-3</v>
      </c>
    </row>
    <row r="1219" spans="4:12" x14ac:dyDescent="0.25">
      <c r="D1219" s="4">
        <v>121.60004000000001</v>
      </c>
      <c r="E1219" s="4">
        <v>141.69220000000001</v>
      </c>
      <c r="F1219" s="4">
        <v>179.97659999999999</v>
      </c>
      <c r="G1219" s="4">
        <v>1.9271029512851165</v>
      </c>
      <c r="H1219" s="4">
        <v>1.3853747058956583E-5</v>
      </c>
      <c r="I1219" s="4">
        <v>0.95052999196910293</v>
      </c>
      <c r="J1219" s="4">
        <f t="shared" si="65"/>
        <v>187.51562674766936</v>
      </c>
      <c r="K1219" s="20">
        <f t="shared" si="66"/>
        <v>1.9228205486335717</v>
      </c>
      <c r="L1219" s="4">
        <f t="shared" si="67"/>
        <v>4.2824026515448921E-3</v>
      </c>
    </row>
    <row r="1220" spans="4:12" x14ac:dyDescent="0.25">
      <c r="D1220" s="4">
        <v>121.70004</v>
      </c>
      <c r="E1220" s="4">
        <v>141.79220000000001</v>
      </c>
      <c r="F1220" s="4">
        <v>179.9796</v>
      </c>
      <c r="G1220" s="4">
        <v>1.92655148684997</v>
      </c>
      <c r="H1220" s="4">
        <v>1.3818510265677255E-5</v>
      </c>
      <c r="I1220" s="4">
        <v>0.95061311445145669</v>
      </c>
      <c r="J1220" s="4">
        <f t="shared" ref="J1220:J1283" si="68">$B$2+($B$3-$B$2)*$B$4*I1220/(1-(1-$B$4)*I1220)</f>
        <v>187.55701008226214</v>
      </c>
      <c r="K1220" s="20">
        <f t="shared" ref="K1220:K1283" si="69">$B$19+$B$20*I1220+$B$21*F1220+($B$22+$B$23*F1220-$B$19-$B$20*I1220-$B$21*F1220)/(1+EXP($B$24*(F1220-J1220-$B$25-$B$26*F1220)))</f>
        <v>1.9222349506878333</v>
      </c>
      <c r="L1220" s="4">
        <f t="shared" si="67"/>
        <v>4.3165361621366749E-3</v>
      </c>
    </row>
    <row r="1221" spans="4:12" x14ac:dyDescent="0.25">
      <c r="D1221" s="4">
        <v>121.80004</v>
      </c>
      <c r="E1221" s="4">
        <v>141.8922</v>
      </c>
      <c r="F1221" s="4">
        <v>179.9796</v>
      </c>
      <c r="G1221" s="4">
        <v>1.9260391437537354</v>
      </c>
      <c r="H1221" s="4">
        <v>1.3774453333742043E-5</v>
      </c>
      <c r="I1221" s="4">
        <v>0.95069602551305077</v>
      </c>
      <c r="J1221" s="4">
        <f t="shared" si="68"/>
        <v>187.59829788124114</v>
      </c>
      <c r="K1221" s="20">
        <f t="shared" si="69"/>
        <v>1.9214721826096863</v>
      </c>
      <c r="L1221" s="4">
        <f t="shared" si="67"/>
        <v>4.5669611440490865E-3</v>
      </c>
    </row>
    <row r="1222" spans="4:12" x14ac:dyDescent="0.25">
      <c r="D1222" s="4">
        <v>121.90003999999999</v>
      </c>
      <c r="E1222" s="4">
        <v>141.9922</v>
      </c>
      <c r="F1222" s="4">
        <v>179.97980000000001</v>
      </c>
      <c r="G1222" s="4">
        <v>1.9254475119545726</v>
      </c>
      <c r="H1222" s="4">
        <v>1.3731211800725953E-5</v>
      </c>
      <c r="I1222" s="4">
        <v>0.95077867223305323</v>
      </c>
      <c r="J1222" s="4">
        <f t="shared" si="68"/>
        <v>187.6394637111018</v>
      </c>
      <c r="K1222" s="20">
        <f t="shared" si="69"/>
        <v>1.9207267798719247</v>
      </c>
      <c r="L1222" s="4">
        <f t="shared" si="67"/>
        <v>4.7207320826478938E-3</v>
      </c>
    </row>
    <row r="1223" spans="4:12" x14ac:dyDescent="0.25">
      <c r="D1223" s="4">
        <v>122.00003999999998</v>
      </c>
      <c r="E1223" s="4">
        <v>142.09219999999999</v>
      </c>
      <c r="F1223" s="4">
        <v>179.9804</v>
      </c>
      <c r="G1223" s="4">
        <v>1.9247883069336518</v>
      </c>
      <c r="H1223" s="4">
        <v>1.3689373200516132E-5</v>
      </c>
      <c r="I1223" s="4">
        <v>0.95086105950385758</v>
      </c>
      <c r="J1223" s="4">
        <f t="shared" si="68"/>
        <v>187.68050992034114</v>
      </c>
      <c r="K1223" s="20">
        <f t="shared" si="69"/>
        <v>1.9200105057786272</v>
      </c>
      <c r="L1223" s="4">
        <f t="shared" si="67"/>
        <v>4.7778011550245747E-3</v>
      </c>
    </row>
    <row r="1224" spans="4:12" x14ac:dyDescent="0.25">
      <c r="D1224" s="4">
        <v>122.10004000000001</v>
      </c>
      <c r="E1224" s="4">
        <v>142.19220000000001</v>
      </c>
      <c r="F1224" s="4">
        <v>179.9812</v>
      </c>
      <c r="G1224" s="4">
        <v>1.9241385161386728</v>
      </c>
      <c r="H1224" s="4">
        <v>1.3648330243719195E-5</v>
      </c>
      <c r="I1224" s="4">
        <v>0.95094319574306074</v>
      </c>
      <c r="J1224" s="4">
        <f t="shared" si="68"/>
        <v>187.7214406168703</v>
      </c>
      <c r="K1224" s="20">
        <f t="shared" si="69"/>
        <v>1.9193111037355857</v>
      </c>
      <c r="L1224" s="4">
        <f t="shared" si="67"/>
        <v>4.8274124030871501E-3</v>
      </c>
    </row>
    <row r="1225" spans="4:12" x14ac:dyDescent="0.25">
      <c r="D1225" s="4">
        <v>122.20004</v>
      </c>
      <c r="E1225" s="4">
        <v>142.29220000000001</v>
      </c>
      <c r="F1225" s="4">
        <v>179.982</v>
      </c>
      <c r="G1225" s="4">
        <v>1.9235548341303046</v>
      </c>
      <c r="H1225" s="4">
        <v>1.3607483226973146E-5</v>
      </c>
      <c r="I1225" s="4">
        <v>0.95102508572452304</v>
      </c>
      <c r="J1225" s="4">
        <f t="shared" si="68"/>
        <v>187.76225809631882</v>
      </c>
      <c r="K1225" s="20">
        <f t="shared" si="69"/>
        <v>1.9186165420932397</v>
      </c>
      <c r="L1225" s="4">
        <f t="shared" si="67"/>
        <v>4.938292037064862E-3</v>
      </c>
    </row>
    <row r="1226" spans="4:12" x14ac:dyDescent="0.25">
      <c r="D1226" s="4">
        <v>122.30004</v>
      </c>
      <c r="E1226" s="4">
        <v>142.3922</v>
      </c>
      <c r="F1226" s="4">
        <v>179.9829</v>
      </c>
      <c r="G1226" s="4">
        <v>1.9231096458457859</v>
      </c>
      <c r="H1226" s="4">
        <v>1.3567126415077027E-5</v>
      </c>
      <c r="I1226" s="4">
        <v>0.95110673062388484</v>
      </c>
      <c r="J1226" s="4">
        <f t="shared" si="68"/>
        <v>187.80296286259906</v>
      </c>
      <c r="K1226" s="20">
        <f t="shared" si="69"/>
        <v>1.9179327163137447</v>
      </c>
      <c r="L1226" s="4">
        <f t="shared" si="67"/>
        <v>5.1769295320411857E-3</v>
      </c>
    </row>
    <row r="1227" spans="4:12" x14ac:dyDescent="0.25">
      <c r="D1227" s="4">
        <v>122.40003999999999</v>
      </c>
      <c r="E1227" s="4">
        <v>142.4922</v>
      </c>
      <c r="F1227" s="4">
        <v>179.9836</v>
      </c>
      <c r="G1227" s="4">
        <v>1.9228456291093843</v>
      </c>
      <c r="H1227" s="4">
        <v>1.3526371081817534E-5</v>
      </c>
      <c r="I1227" s="4">
        <v>0.95118813338237529</v>
      </c>
      <c r="J1227" s="4">
        <f t="shared" si="68"/>
        <v>187.8435563009198</v>
      </c>
      <c r="K1227" s="20">
        <f t="shared" si="69"/>
        <v>1.9172418995513298</v>
      </c>
      <c r="L1227" s="4">
        <f t="shared" si="67"/>
        <v>5.6037295580544377E-3</v>
      </c>
    </row>
    <row r="1228" spans="4:12" x14ac:dyDescent="0.25">
      <c r="D1228" s="4">
        <v>122.50003999999998</v>
      </c>
      <c r="E1228" s="4">
        <v>142.59219999999999</v>
      </c>
      <c r="F1228" s="4">
        <v>179.98429999999999</v>
      </c>
      <c r="G1228" s="4">
        <v>1.9226510684399281</v>
      </c>
      <c r="H1228" s="4">
        <v>1.3485810261845314E-5</v>
      </c>
      <c r="I1228" s="4">
        <v>0.9512692916088662</v>
      </c>
      <c r="J1228" s="4">
        <f t="shared" si="68"/>
        <v>187.88403713801154</v>
      </c>
      <c r="K1228" s="20">
        <f t="shared" si="69"/>
        <v>1.9165559678901076</v>
      </c>
      <c r="L1228" s="4">
        <f t="shared" si="67"/>
        <v>6.0951005498204314E-3</v>
      </c>
    </row>
    <row r="1229" spans="4:12" x14ac:dyDescent="0.25">
      <c r="D1229" s="4">
        <v>122.60004000000001</v>
      </c>
      <c r="E1229" s="4">
        <v>142.69220000000001</v>
      </c>
      <c r="F1229" s="4">
        <v>179.9847</v>
      </c>
      <c r="G1229" s="4">
        <v>1.9224531604901376</v>
      </c>
      <c r="H1229" s="4">
        <v>1.3444562320811541E-5</v>
      </c>
      <c r="I1229" s="4">
        <v>0.95135020647043733</v>
      </c>
      <c r="J1229" s="4">
        <f t="shared" si="68"/>
        <v>187.92440587510873</v>
      </c>
      <c r="K1229" s="20">
        <f t="shared" si="69"/>
        <v>1.9158574310977594</v>
      </c>
      <c r="L1229" s="4">
        <f t="shared" si="67"/>
        <v>6.5957293923781801E-3</v>
      </c>
    </row>
    <row r="1230" spans="4:12" x14ac:dyDescent="0.25">
      <c r="D1230" s="4">
        <v>122.70004</v>
      </c>
      <c r="E1230" s="4">
        <v>142.79220000000001</v>
      </c>
      <c r="F1230" s="4">
        <v>179.9847</v>
      </c>
      <c r="G1230" s="4">
        <v>1.9222288927077105</v>
      </c>
      <c r="H1230" s="4">
        <v>1.3402342236396543E-5</v>
      </c>
      <c r="I1230" s="4">
        <v>0.9514308738443622</v>
      </c>
      <c r="J1230" s="4">
        <f t="shared" si="68"/>
        <v>187.9646603741642</v>
      </c>
      <c r="K1230" s="20">
        <f t="shared" si="69"/>
        <v>1.9151407562754759</v>
      </c>
      <c r="L1230" s="4">
        <f t="shared" ref="L1230:L1293" si="70">ABS(G1230-K1230)</f>
        <v>7.0881364322346041E-3</v>
      </c>
    </row>
    <row r="1231" spans="4:12" x14ac:dyDescent="0.25">
      <c r="D1231" s="4">
        <v>122.80004</v>
      </c>
      <c r="E1231" s="4">
        <v>142.8922</v>
      </c>
      <c r="F1231" s="4">
        <v>179.9847</v>
      </c>
      <c r="G1231" s="4">
        <v>1.9219349596533171</v>
      </c>
      <c r="H1231" s="4">
        <v>1.3360328999558334E-5</v>
      </c>
      <c r="I1231" s="4">
        <v>0.95151128789778061</v>
      </c>
      <c r="J1231" s="4">
        <f t="shared" si="68"/>
        <v>188.00479764176558</v>
      </c>
      <c r="K1231" s="20">
        <f t="shared" si="69"/>
        <v>1.9144294094021623</v>
      </c>
      <c r="L1231" s="4">
        <f t="shared" si="70"/>
        <v>7.5055502511547356E-3</v>
      </c>
    </row>
    <row r="1232" spans="4:12" x14ac:dyDescent="0.25">
      <c r="D1232" s="4">
        <v>122.90003999999999</v>
      </c>
      <c r="E1232" s="4">
        <v>142.9922</v>
      </c>
      <c r="F1232" s="4">
        <v>179.9847</v>
      </c>
      <c r="G1232" s="4">
        <v>1.921543118649133</v>
      </c>
      <c r="H1232" s="4">
        <v>1.3318521265357994E-5</v>
      </c>
      <c r="I1232" s="4">
        <v>0.95159144987177791</v>
      </c>
      <c r="J1232" s="4">
        <f t="shared" si="68"/>
        <v>188.04481821409524</v>
      </c>
      <c r="K1232" s="20">
        <f t="shared" si="69"/>
        <v>1.9137233807529541</v>
      </c>
      <c r="L1232" s="4">
        <f t="shared" si="70"/>
        <v>7.8197378961788466E-3</v>
      </c>
    </row>
    <row r="1233" spans="4:12" x14ac:dyDescent="0.25">
      <c r="D1233" s="4">
        <v>123.00003999999998</v>
      </c>
      <c r="E1233" s="4">
        <v>143.09219999999999</v>
      </c>
      <c r="F1233" s="4">
        <v>179.9847</v>
      </c>
      <c r="G1233" s="4">
        <v>1.9211242901972505</v>
      </c>
      <c r="H1233" s="4">
        <v>1.3276917699369173E-5</v>
      </c>
      <c r="I1233" s="4">
        <v>0.95167136099937</v>
      </c>
      <c r="J1233" s="4">
        <f t="shared" si="68"/>
        <v>188.08472262408358</v>
      </c>
      <c r="K1233" s="20">
        <f t="shared" si="69"/>
        <v>1.9130226597156859</v>
      </c>
      <c r="L1233" s="4">
        <f t="shared" si="70"/>
        <v>8.1016304815646478E-3</v>
      </c>
    </row>
    <row r="1234" spans="4:12" x14ac:dyDescent="0.25">
      <c r="D1234" s="4">
        <v>123.10004000000001</v>
      </c>
      <c r="E1234" s="4">
        <v>143.19220000000001</v>
      </c>
      <c r="F1234" s="4">
        <v>179.9847</v>
      </c>
      <c r="G1234" s="4">
        <v>1.9207104826658696</v>
      </c>
      <c r="H1234" s="4">
        <v>1.3235516977585772E-5</v>
      </c>
      <c r="I1234" s="4">
        <v>0.9517510225055662</v>
      </c>
      <c r="J1234" s="4">
        <f t="shared" si="68"/>
        <v>188.12451140143224</v>
      </c>
      <c r="K1234" s="20">
        <f t="shared" si="69"/>
        <v>1.9123272348152722</v>
      </c>
      <c r="L1234" s="4">
        <f t="shared" si="70"/>
        <v>8.3832478505974084E-3</v>
      </c>
    </row>
    <row r="1235" spans="4:12" x14ac:dyDescent="0.25">
      <c r="D1235" s="4">
        <v>123.20004</v>
      </c>
      <c r="E1235" s="4">
        <v>143.29220000000001</v>
      </c>
      <c r="F1235" s="4">
        <v>179.9847</v>
      </c>
      <c r="G1235" s="4">
        <v>1.9203127839210996</v>
      </c>
      <c r="H1235" s="4">
        <v>1.3194317786332311E-5</v>
      </c>
      <c r="I1235" s="4">
        <v>0.95183043560743175</v>
      </c>
      <c r="J1235" s="4">
        <f t="shared" si="68"/>
        <v>188.16418507263737</v>
      </c>
      <c r="K1235" s="20">
        <f t="shared" si="69"/>
        <v>1.9116370937378457</v>
      </c>
      <c r="L1235" s="4">
        <f t="shared" si="70"/>
        <v>8.6756901832538702E-3</v>
      </c>
    </row>
    <row r="1236" spans="4:12" x14ac:dyDescent="0.25">
      <c r="D1236" s="4">
        <v>123.30004</v>
      </c>
      <c r="E1236" s="4">
        <v>143.3922</v>
      </c>
      <c r="F1236" s="4">
        <v>179.9847</v>
      </c>
      <c r="G1236" s="4">
        <v>1.9199556709503884</v>
      </c>
      <c r="H1236" s="4">
        <v>1.3153318822171767E-5</v>
      </c>
      <c r="I1236" s="4">
        <v>0.95190960151414972</v>
      </c>
      <c r="J1236" s="4">
        <f t="shared" si="68"/>
        <v>188.20374416101262</v>
      </c>
      <c r="K1236" s="20">
        <f t="shared" si="69"/>
        <v>1.9109522233546579</v>
      </c>
      <c r="L1236" s="4">
        <f t="shared" si="70"/>
        <v>9.0034475957305737E-3</v>
      </c>
    </row>
    <row r="1237" spans="4:12" x14ac:dyDescent="0.25">
      <c r="D1237" s="4">
        <v>123.40003999999999</v>
      </c>
      <c r="E1237" s="4">
        <v>143.4922</v>
      </c>
      <c r="F1237" s="4">
        <v>179.9847</v>
      </c>
      <c r="G1237" s="4">
        <v>1.919534750448296</v>
      </c>
      <c r="H1237" s="4">
        <v>1.3112518791817425E-5</v>
      </c>
      <c r="I1237" s="4">
        <v>0.95198852142708279</v>
      </c>
      <c r="J1237" s="4">
        <f t="shared" si="68"/>
        <v>188.24318918671227</v>
      </c>
      <c r="K1237" s="20">
        <f t="shared" si="69"/>
        <v>1.9102726097457294</v>
      </c>
      <c r="L1237" s="4">
        <f t="shared" si="70"/>
        <v>9.2621407025665903E-3</v>
      </c>
    </row>
    <row r="1238" spans="4:12" x14ac:dyDescent="0.25">
      <c r="D1238" s="4">
        <v>123.50003999999998</v>
      </c>
      <c r="E1238" s="4">
        <v>143.59219999999999</v>
      </c>
      <c r="F1238" s="4">
        <v>179.9847</v>
      </c>
      <c r="G1238" s="4">
        <v>1.9189636207411831</v>
      </c>
      <c r="H1238" s="4">
        <v>1.3071916412043251E-5</v>
      </c>
      <c r="I1238" s="4">
        <v>0.95206719653983374</v>
      </c>
      <c r="J1238" s="4">
        <f t="shared" si="68"/>
        <v>188.28252066675358</v>
      </c>
      <c r="K1238" s="20">
        <f t="shared" si="69"/>
        <v>1.9095982382232441</v>
      </c>
      <c r="L1238" s="4">
        <f t="shared" si="70"/>
        <v>9.3653825179389472E-3</v>
      </c>
    </row>
    <row r="1239" spans="4:12" x14ac:dyDescent="0.25">
      <c r="D1239" s="4">
        <v>123.60004000000001</v>
      </c>
      <c r="E1239" s="4">
        <v>143.69220000000001</v>
      </c>
      <c r="F1239" s="4">
        <v>179.9847</v>
      </c>
      <c r="G1239" s="4">
        <v>1.918388306933652</v>
      </c>
      <c r="H1239" s="4">
        <v>1.3031510409597345E-5</v>
      </c>
      <c r="I1239" s="4">
        <v>0.95214562803830605</v>
      </c>
      <c r="J1239" s="4">
        <f t="shared" si="68"/>
        <v>188.32173911503949</v>
      </c>
      <c r="K1239" s="20">
        <f t="shared" si="69"/>
        <v>1.9089290933546725</v>
      </c>
      <c r="L1239" s="4">
        <f t="shared" si="70"/>
        <v>9.4592135789794973E-3</v>
      </c>
    </row>
    <row r="1240" spans="4:12" x14ac:dyDescent="0.25">
      <c r="D1240" s="4">
        <v>123.70004</v>
      </c>
      <c r="E1240" s="4">
        <v>143.79220000000001</v>
      </c>
      <c r="F1240" s="4">
        <v>179.98400000000001</v>
      </c>
      <c r="G1240" s="4">
        <v>1.9177403989838613</v>
      </c>
      <c r="H1240" s="4">
        <v>1.2989298682702771E-5</v>
      </c>
      <c r="I1240" s="4">
        <v>0.95222381710076365</v>
      </c>
      <c r="J1240" s="4">
        <f t="shared" si="68"/>
        <v>188.36084504238107</v>
      </c>
      <c r="K1240" s="20">
        <f t="shared" si="69"/>
        <v>1.9082264600578336</v>
      </c>
      <c r="L1240" s="4">
        <f t="shared" si="70"/>
        <v>9.5139389260276985E-3</v>
      </c>
    </row>
    <row r="1241" spans="4:12" x14ac:dyDescent="0.25">
      <c r="D1241" s="4">
        <v>123.80004</v>
      </c>
      <c r="E1241" s="4">
        <v>143.8922</v>
      </c>
      <c r="F1241" s="4">
        <v>179.98400000000001</v>
      </c>
      <c r="G1241" s="4">
        <v>1.9171533696951584</v>
      </c>
      <c r="H1241" s="4">
        <v>1.2949292558506833E-5</v>
      </c>
      <c r="I1241" s="4">
        <v>0.9523017528928599</v>
      </c>
      <c r="J1241" s="4">
        <f t="shared" si="68"/>
        <v>188.39983295025607</v>
      </c>
      <c r="K1241" s="20">
        <f t="shared" si="69"/>
        <v>1.9075680145658616</v>
      </c>
      <c r="L1241" s="4">
        <f t="shared" si="70"/>
        <v>9.5853551292968131E-3</v>
      </c>
    </row>
    <row r="1242" spans="4:12" x14ac:dyDescent="0.25">
      <c r="D1242" s="4">
        <v>123.90003999999999</v>
      </c>
      <c r="E1242" s="4">
        <v>143.9922</v>
      </c>
      <c r="F1242" s="4">
        <v>179.98400000000001</v>
      </c>
      <c r="G1242" s="4">
        <v>1.9166165496114762</v>
      </c>
      <c r="H1242" s="4">
        <v>1.2909478980015806E-5</v>
      </c>
      <c r="I1242" s="4">
        <v>0.95237944864821089</v>
      </c>
      <c r="J1242" s="4">
        <f t="shared" si="68"/>
        <v>188.43870937970587</v>
      </c>
      <c r="K1242" s="20">
        <f t="shared" si="69"/>
        <v>1.906914744212866</v>
      </c>
      <c r="L1242" s="4">
        <f t="shared" si="70"/>
        <v>9.7018053986102082E-3</v>
      </c>
    </row>
    <row r="1243" spans="4:12" x14ac:dyDescent="0.25">
      <c r="D1243" s="4">
        <v>124.00003999999998</v>
      </c>
      <c r="E1243" s="4">
        <v>144.09219999999999</v>
      </c>
      <c r="F1243" s="4">
        <v>179.98400000000001</v>
      </c>
      <c r="G1243" s="4">
        <v>1.9161437462641957</v>
      </c>
      <c r="H1243" s="4">
        <v>1.286985671355605E-5</v>
      </c>
      <c r="I1243" s="4">
        <v>0.95245690552209095</v>
      </c>
      <c r="J1243" s="4">
        <f t="shared" si="68"/>
        <v>188.47747483221769</v>
      </c>
      <c r="K1243" s="20">
        <f t="shared" si="69"/>
        <v>1.9062666307760734</v>
      </c>
      <c r="L1243" s="4">
        <f t="shared" si="70"/>
        <v>9.8771154881223122E-3</v>
      </c>
    </row>
    <row r="1244" spans="4:12" x14ac:dyDescent="0.25">
      <c r="D1244" s="4">
        <v>124.10004000000001</v>
      </c>
      <c r="E1244" s="4">
        <v>144.19220000000001</v>
      </c>
      <c r="F1244" s="4">
        <v>179.98400000000001</v>
      </c>
      <c r="G1244" s="4">
        <v>1.9156431186491332</v>
      </c>
      <c r="H1244" s="4">
        <v>1.2830424534995058E-5</v>
      </c>
      <c r="I1244" s="4">
        <v>0.95253412466237231</v>
      </c>
      <c r="J1244" s="4">
        <f t="shared" si="68"/>
        <v>188.51612980627579</v>
      </c>
      <c r="K1244" s="20">
        <f t="shared" si="69"/>
        <v>1.9056236554005501</v>
      </c>
      <c r="L1244" s="4">
        <f t="shared" si="70"/>
        <v>1.0019463248583049E-2</v>
      </c>
    </row>
    <row r="1245" spans="4:12" x14ac:dyDescent="0.25">
      <c r="D1245" s="4">
        <v>124.20004</v>
      </c>
      <c r="E1245" s="4">
        <v>144.29220000000001</v>
      </c>
      <c r="F1245" s="4">
        <v>179.98400000000001</v>
      </c>
      <c r="G1245" s="4">
        <v>1.9151010684399283</v>
      </c>
      <c r="H1245" s="4">
        <v>1.2791181229658232E-5</v>
      </c>
      <c r="I1245" s="4">
        <v>0.95261110720958231</v>
      </c>
      <c r="J1245" s="4">
        <f t="shared" si="68"/>
        <v>188.55467479738243</v>
      </c>
      <c r="K1245" s="20">
        <f t="shared" si="69"/>
        <v>1.9049857986205581</v>
      </c>
      <c r="L1245" s="4">
        <f t="shared" si="70"/>
        <v>1.0115269819370276E-2</v>
      </c>
    </row>
    <row r="1246" spans="4:12" x14ac:dyDescent="0.25">
      <c r="D1246" s="4">
        <v>124.30004</v>
      </c>
      <c r="E1246" s="4">
        <v>144.3922</v>
      </c>
      <c r="F1246" s="4">
        <v>179.98400000000001</v>
      </c>
      <c r="G1246" s="4">
        <v>1.9144590182307233</v>
      </c>
      <c r="H1246" s="4">
        <v>1.2752125592246675E-5</v>
      </c>
      <c r="I1246" s="4">
        <v>0.95268785429696023</v>
      </c>
      <c r="J1246" s="4">
        <f t="shared" si="68"/>
        <v>188.59311029807995</v>
      </c>
      <c r="K1246" s="20">
        <f t="shared" si="69"/>
        <v>1.9043530403805846</v>
      </c>
      <c r="L1246" s="4">
        <f t="shared" si="70"/>
        <v>1.010597785013867E-2</v>
      </c>
    </row>
    <row r="1247" spans="4:12" x14ac:dyDescent="0.25">
      <c r="D1247" s="4">
        <v>124.40003999999999</v>
      </c>
      <c r="E1247" s="4">
        <v>144.4922</v>
      </c>
      <c r="F1247" s="4">
        <v>179.98400000000001</v>
      </c>
      <c r="G1247" s="4">
        <v>1.9136744994022714</v>
      </c>
      <c r="H1247" s="4">
        <v>1.271325642675525E-5</v>
      </c>
      <c r="I1247" s="4">
        <v>0.95276436705051371</v>
      </c>
      <c r="J1247" s="4">
        <f t="shared" si="68"/>
        <v>188.63143679797147</v>
      </c>
      <c r="K1247" s="20">
        <f t="shared" si="69"/>
        <v>1.9037253600560711</v>
      </c>
      <c r="L1247" s="4">
        <f t="shared" si="70"/>
        <v>9.9491393462003419E-3</v>
      </c>
    </row>
    <row r="1248" spans="4:12" x14ac:dyDescent="0.25">
      <c r="D1248" s="4">
        <v>124.50003999999998</v>
      </c>
      <c r="E1248" s="4">
        <v>144.59219999999999</v>
      </c>
      <c r="F1248" s="4">
        <v>179.98400000000001</v>
      </c>
      <c r="G1248" s="4">
        <v>1.9128523236700536</v>
      </c>
      <c r="H1248" s="4">
        <v>1.2674572546392735E-5</v>
      </c>
      <c r="I1248" s="4">
        <v>0.95284064658907419</v>
      </c>
      <c r="J1248" s="4">
        <f t="shared" si="68"/>
        <v>188.66965478374183</v>
      </c>
      <c r="K1248" s="20">
        <f t="shared" si="69"/>
        <v>1.9031027364738133</v>
      </c>
      <c r="L1248" s="4">
        <f t="shared" si="70"/>
        <v>9.7495871962403058E-3</v>
      </c>
    </row>
    <row r="1249" spans="4:12" x14ac:dyDescent="0.25">
      <c r="D1249" s="4">
        <v>124.60004000000001</v>
      </c>
      <c r="E1249" s="4">
        <v>144.69220000000001</v>
      </c>
      <c r="F1249" s="4">
        <v>179.98400000000001</v>
      </c>
      <c r="G1249" s="4">
        <v>1.9120192692767481</v>
      </c>
      <c r="H1249" s="4">
        <v>1.2636072773500324E-5</v>
      </c>
      <c r="I1249" s="4">
        <v>0.95291669402435253</v>
      </c>
      <c r="J1249" s="4">
        <f t="shared" si="68"/>
        <v>188.70776473917863</v>
      </c>
      <c r="K1249" s="20">
        <f t="shared" si="69"/>
        <v>1.9024851479320415</v>
      </c>
      <c r="L1249" s="4">
        <f t="shared" si="70"/>
        <v>9.5341213447066586E-3</v>
      </c>
    </row>
    <row r="1250" spans="4:12" x14ac:dyDescent="0.25">
      <c r="D1250" s="4">
        <v>124.70004</v>
      </c>
      <c r="E1250" s="4">
        <v>144.79220000000001</v>
      </c>
      <c r="F1250" s="4">
        <v>179.98400000000001</v>
      </c>
      <c r="G1250" s="4">
        <v>1.9111535789001792</v>
      </c>
      <c r="H1250" s="4">
        <v>1.2597755939472843E-5</v>
      </c>
      <c r="I1250" s="4">
        <v>0.95299251046099354</v>
      </c>
      <c r="J1250" s="4">
        <f t="shared" si="68"/>
        <v>188.74576714519264</v>
      </c>
      <c r="K1250" s="20">
        <f t="shared" si="69"/>
        <v>1.9018725722201724</v>
      </c>
      <c r="L1250" s="4">
        <f t="shared" si="70"/>
        <v>9.2810066800068647E-3</v>
      </c>
    </row>
    <row r="1251" spans="4:12" x14ac:dyDescent="0.25">
      <c r="D1251" s="4">
        <v>124.80004</v>
      </c>
      <c r="E1251" s="4">
        <v>144.8922</v>
      </c>
      <c r="F1251" s="4">
        <v>179.98400000000001</v>
      </c>
      <c r="G1251" s="4">
        <v>1.9102711521219367</v>
      </c>
      <c r="H1251" s="4">
        <v>1.2559620884680891E-5</v>
      </c>
      <c r="I1251" s="4">
        <v>0.95306809699663042</v>
      </c>
      <c r="J1251" s="4">
        <f t="shared" si="68"/>
        <v>188.7836624798384</v>
      </c>
      <c r="K1251" s="20">
        <f t="shared" si="69"/>
        <v>1.9012649866382343</v>
      </c>
      <c r="L1251" s="4">
        <f t="shared" si="70"/>
        <v>9.0061654837023664E-3</v>
      </c>
    </row>
    <row r="1252" spans="4:12" x14ac:dyDescent="0.25">
      <c r="D1252" s="4">
        <v>124.90003999999999</v>
      </c>
      <c r="E1252" s="4">
        <v>144.9922</v>
      </c>
      <c r="F1252" s="4">
        <v>179.98400000000001</v>
      </c>
      <c r="G1252" s="4">
        <v>1.909461528690974</v>
      </c>
      <c r="H1252" s="4">
        <v>1.2521666458391742E-5</v>
      </c>
      <c r="I1252" s="4">
        <v>0.95314345472193851</v>
      </c>
      <c r="J1252" s="4">
        <f t="shared" si="68"/>
        <v>188.82145121833454</v>
      </c>
      <c r="K1252" s="20">
        <f t="shared" si="69"/>
        <v>1.9006623680159562</v>
      </c>
      <c r="L1252" s="4">
        <f t="shared" si="70"/>
        <v>8.7991606750177365E-3</v>
      </c>
    </row>
    <row r="1253" spans="4:12" x14ac:dyDescent="0.25">
      <c r="D1253" s="4">
        <v>125.00003999999998</v>
      </c>
      <c r="E1253" s="4">
        <v>145.09219999999999</v>
      </c>
      <c r="F1253" s="4">
        <v>179.98400000000001</v>
      </c>
      <c r="G1253" s="4">
        <v>1.9086924910340706</v>
      </c>
      <c r="H1253" s="4">
        <v>1.2483891518692632E-5</v>
      </c>
      <c r="I1253" s="4">
        <v>0.95321858472068888</v>
      </c>
      <c r="J1253" s="4">
        <f t="shared" si="68"/>
        <v>188.859133833084</v>
      </c>
      <c r="K1253" s="20">
        <f t="shared" si="69"/>
        <v>1.9000646927315334</v>
      </c>
      <c r="L1253" s="4">
        <f t="shared" si="70"/>
        <v>8.6277983025371263E-3</v>
      </c>
    </row>
    <row r="1254" spans="4:12" x14ac:dyDescent="0.25">
      <c r="D1254" s="4">
        <v>125.10004000000001</v>
      </c>
      <c r="E1254" s="4">
        <v>145.19220000000001</v>
      </c>
      <c r="F1254" s="4">
        <v>179.98400000000001</v>
      </c>
      <c r="G1254" s="4">
        <v>1.9079477211595934</v>
      </c>
      <c r="H1254" s="4">
        <v>1.2446294932414278E-5</v>
      </c>
      <c r="I1254" s="4">
        <v>0.95329348806980108</v>
      </c>
      <c r="J1254" s="4">
        <f t="shared" si="68"/>
        <v>188.89671079369396</v>
      </c>
      <c r="K1254" s="20">
        <f t="shared" si="69"/>
        <v>1.8994719367300517</v>
      </c>
      <c r="L1254" s="4">
        <f t="shared" si="70"/>
        <v>8.4757844295417772E-3</v>
      </c>
    </row>
    <row r="1255" spans="4:12" x14ac:dyDescent="0.25">
      <c r="D1255" s="4">
        <v>125.20004</v>
      </c>
      <c r="E1255" s="4">
        <v>145.29220000000001</v>
      </c>
      <c r="F1255" s="4">
        <v>179.98400000000001</v>
      </c>
      <c r="G1255" s="4">
        <v>1.9072006500298861</v>
      </c>
      <c r="H1255" s="4">
        <v>1.2408875575055502E-5</v>
      </c>
      <c r="I1255" s="4">
        <v>0.95336816583939554</v>
      </c>
      <c r="J1255" s="4">
        <f t="shared" si="68"/>
        <v>188.93418256699556</v>
      </c>
      <c r="K1255" s="20">
        <f t="shared" si="69"/>
        <v>1.898884075541581</v>
      </c>
      <c r="L1255" s="4">
        <f t="shared" si="70"/>
        <v>8.3165744883051396E-3</v>
      </c>
    </row>
    <row r="1256" spans="4:12" x14ac:dyDescent="0.25">
      <c r="D1256" s="4">
        <v>125.30004</v>
      </c>
      <c r="E1256" s="4">
        <v>145.3922</v>
      </c>
      <c r="F1256" s="4">
        <v>179.98400000000001</v>
      </c>
      <c r="G1256" s="4">
        <v>1.9063993947997608</v>
      </c>
      <c r="H1256" s="4">
        <v>1.2371632330707007E-5</v>
      </c>
      <c r="I1256" s="4">
        <v>0.95344261909284589</v>
      </c>
      <c r="J1256" s="4">
        <f t="shared" si="68"/>
        <v>188.971549617064</v>
      </c>
      <c r="K1256" s="20">
        <f t="shared" si="69"/>
        <v>1.8983010842989283</v>
      </c>
      <c r="L1256" s="4">
        <f t="shared" si="70"/>
        <v>8.0983105008325396E-3</v>
      </c>
    </row>
    <row r="1257" spans="4:12" x14ac:dyDescent="0.25">
      <c r="D1257" s="4">
        <v>125.40003999999999</v>
      </c>
      <c r="E1257" s="4">
        <v>145.4922</v>
      </c>
      <c r="F1257" s="4">
        <v>179.98400000000001</v>
      </c>
      <c r="G1257" s="4">
        <v>1.9055872609085474</v>
      </c>
      <c r="H1257" s="4">
        <v>1.2334564091978227E-5</v>
      </c>
      <c r="I1257" s="4">
        <v>0.95351684888683008</v>
      </c>
      <c r="J1257" s="4">
        <f t="shared" si="68"/>
        <v>189.00881240523759</v>
      </c>
      <c r="K1257" s="20">
        <f t="shared" si="69"/>
        <v>1.8977229377550624</v>
      </c>
      <c r="L1257" s="4">
        <f t="shared" si="70"/>
        <v>7.8643231534849534E-3</v>
      </c>
    </row>
    <row r="1258" spans="4:12" x14ac:dyDescent="0.25">
      <c r="D1258" s="4">
        <v>125.50003999999998</v>
      </c>
      <c r="E1258" s="4">
        <v>145.59219999999999</v>
      </c>
      <c r="F1258" s="4">
        <v>179.98400000000001</v>
      </c>
      <c r="G1258" s="4">
        <v>1.9048477211595936</v>
      </c>
      <c r="H1258" s="4">
        <v>1.2297669759922874E-5</v>
      </c>
      <c r="I1258" s="4">
        <v>0.95359085627138196</v>
      </c>
      <c r="J1258" s="4">
        <f t="shared" si="68"/>
        <v>189.04597139013748</v>
      </c>
      <c r="K1258" s="20">
        <f t="shared" si="69"/>
        <v>1.8971496103001988</v>
      </c>
      <c r="L1258" s="4">
        <f t="shared" si="70"/>
        <v>7.6981108593947578E-3</v>
      </c>
    </row>
    <row r="1259" spans="4:12" x14ac:dyDescent="0.25">
      <c r="D1259" s="4">
        <v>125.60004000000001</v>
      </c>
      <c r="E1259" s="4">
        <v>145.69220000000001</v>
      </c>
      <c r="F1259" s="4">
        <v>179.98400000000001</v>
      </c>
      <c r="G1259" s="4">
        <v>1.9041000224148237</v>
      </c>
      <c r="H1259" s="4">
        <v>1.2260948243966363E-5</v>
      </c>
      <c r="I1259" s="4">
        <v>0.95366464228994152</v>
      </c>
      <c r="J1259" s="4">
        <f t="shared" si="68"/>
        <v>189.0830270276868</v>
      </c>
      <c r="K1259" s="20">
        <f t="shared" si="69"/>
        <v>1.896581075978546</v>
      </c>
      <c r="L1259" s="4">
        <f t="shared" si="70"/>
        <v>7.518946436277707E-3</v>
      </c>
    </row>
    <row r="1260" spans="4:12" x14ac:dyDescent="0.25">
      <c r="D1260" s="4">
        <v>125.70004</v>
      </c>
      <c r="E1260" s="4">
        <v>145.79220000000001</v>
      </c>
      <c r="F1260" s="4">
        <v>179.98429999999999</v>
      </c>
      <c r="G1260" s="4">
        <v>1.9035747086072921</v>
      </c>
      <c r="H1260" s="4">
        <v>1.2225216532547032E-5</v>
      </c>
      <c r="I1260" s="4">
        <v>0.95373820797940534</v>
      </c>
      <c r="J1260" s="4">
        <f t="shared" si="68"/>
        <v>189.11997977112961</v>
      </c>
      <c r="K1260" s="20">
        <f t="shared" si="69"/>
        <v>1.8960322043453608</v>
      </c>
      <c r="L1260" s="4">
        <f t="shared" si="70"/>
        <v>7.5425042619312599E-3</v>
      </c>
    </row>
    <row r="1261" spans="4:12" x14ac:dyDescent="0.25">
      <c r="D1261" s="4">
        <v>125.80004</v>
      </c>
      <c r="E1261" s="4">
        <v>145.8922</v>
      </c>
      <c r="F1261" s="4">
        <v>179.98429999999999</v>
      </c>
      <c r="G1261" s="4">
        <v>1.9028903989838613</v>
      </c>
      <c r="H1261" s="4">
        <v>1.2188833075616379E-5</v>
      </c>
      <c r="I1261" s="4">
        <v>0.95381155927860062</v>
      </c>
      <c r="J1261" s="4">
        <f t="shared" si="68"/>
        <v>189.15683253737197</v>
      </c>
      <c r="K1261" s="20">
        <f t="shared" si="69"/>
        <v>1.895473055125839</v>
      </c>
      <c r="L1261" s="4">
        <f t="shared" si="70"/>
        <v>7.417343858022285E-3</v>
      </c>
    </row>
    <row r="1262" spans="4:12" x14ac:dyDescent="0.25">
      <c r="D1262" s="4">
        <v>125.90003999999999</v>
      </c>
      <c r="E1262" s="4">
        <v>145.9922</v>
      </c>
      <c r="F1262" s="4">
        <v>179.98429999999999</v>
      </c>
      <c r="G1262" s="4">
        <v>1.9022565077704721</v>
      </c>
      <c r="H1262" s="4">
        <v>1.215261924000709E-5</v>
      </c>
      <c r="I1262" s="4">
        <v>0.9538846922770543</v>
      </c>
      <c r="J1262" s="4">
        <f t="shared" si="68"/>
        <v>189.19358329599237</v>
      </c>
      <c r="K1262" s="20">
        <f t="shared" si="69"/>
        <v>1.8949186199397263</v>
      </c>
      <c r="L1262" s="4">
        <f t="shared" si="70"/>
        <v>7.3378878307457374E-3</v>
      </c>
    </row>
    <row r="1263" spans="4:12" x14ac:dyDescent="0.25">
      <c r="D1263" s="4">
        <v>126.00003999999998</v>
      </c>
      <c r="E1263" s="4">
        <v>146.09219999999999</v>
      </c>
      <c r="F1263" s="4">
        <v>179.98429999999999</v>
      </c>
      <c r="G1263" s="4">
        <v>1.9016569261805141</v>
      </c>
      <c r="H1263" s="4">
        <v>1.2116573967704959E-5</v>
      </c>
      <c r="I1263" s="4">
        <v>0.95395760799249429</v>
      </c>
      <c r="J1263" s="4">
        <f t="shared" si="68"/>
        <v>189.23023249238159</v>
      </c>
      <c r="K1263" s="20">
        <f t="shared" si="69"/>
        <v>1.8943688716152904</v>
      </c>
      <c r="L1263" s="4">
        <f t="shared" si="70"/>
        <v>7.2880545652236339E-3</v>
      </c>
    </row>
    <row r="1264" spans="4:12" x14ac:dyDescent="0.25">
      <c r="D1264" s="4">
        <v>126.10004000000001</v>
      </c>
      <c r="E1264" s="4">
        <v>146.19220000000001</v>
      </c>
      <c r="F1264" s="4">
        <v>179.98429999999999</v>
      </c>
      <c r="G1264" s="4">
        <v>1.9010998132098027</v>
      </c>
      <c r="H1264" s="4">
        <v>1.2080696208713711E-5</v>
      </c>
      <c r="I1264" s="4">
        <v>0.95403030743630057</v>
      </c>
      <c r="J1264" s="4">
        <f t="shared" si="68"/>
        <v>189.2667805693259</v>
      </c>
      <c r="K1264" s="20">
        <f t="shared" si="69"/>
        <v>1.8938237827131532</v>
      </c>
      <c r="L1264" s="4">
        <f t="shared" si="70"/>
        <v>7.2760304966494882E-3</v>
      </c>
    </row>
    <row r="1265" spans="4:12" x14ac:dyDescent="0.25">
      <c r="D1265" s="4">
        <v>126.20004</v>
      </c>
      <c r="E1265" s="4">
        <v>146.29220000000001</v>
      </c>
      <c r="F1265" s="4">
        <v>179.98429999999999</v>
      </c>
      <c r="G1265" s="4">
        <v>1.9005265914524803</v>
      </c>
      <c r="H1265" s="4">
        <v>1.2044984920986261E-5</v>
      </c>
      <c r="I1265" s="4">
        <v>0.95410279161355283</v>
      </c>
      <c r="J1265" s="4">
        <f t="shared" si="68"/>
        <v>189.30322796702509</v>
      </c>
      <c r="K1265" s="20">
        <f t="shared" si="69"/>
        <v>1.893283325541069</v>
      </c>
      <c r="L1265" s="4">
        <f t="shared" si="70"/>
        <v>7.243265911411223E-3</v>
      </c>
    </row>
    <row r="1266" spans="4:12" x14ac:dyDescent="0.25">
      <c r="D1266" s="4">
        <v>126.30004</v>
      </c>
      <c r="E1266" s="4">
        <v>146.3922</v>
      </c>
      <c r="F1266" s="4">
        <v>179.98429999999999</v>
      </c>
      <c r="G1266" s="4">
        <v>1.8999211521219364</v>
      </c>
      <c r="H1266" s="4">
        <v>1.200943907035585E-5</v>
      </c>
      <c r="I1266" s="4">
        <v>0.95417506152307874</v>
      </c>
      <c r="J1266" s="4">
        <f t="shared" si="68"/>
        <v>189.33957512311122</v>
      </c>
      <c r="K1266" s="20">
        <f t="shared" si="69"/>
        <v>1.8927474721683557</v>
      </c>
      <c r="L1266" s="4">
        <f t="shared" si="70"/>
        <v>7.1736799535806473E-3</v>
      </c>
    </row>
    <row r="1267" spans="4:12" x14ac:dyDescent="0.25">
      <c r="D1267" s="4">
        <v>126.40003999999999</v>
      </c>
      <c r="E1267" s="4">
        <v>146.4922</v>
      </c>
      <c r="F1267" s="4">
        <v>179.98429999999999</v>
      </c>
      <c r="G1267" s="4">
        <v>1.8992832860131501</v>
      </c>
      <c r="H1267" s="4">
        <v>1.1974057630468537E-5</v>
      </c>
      <c r="I1267" s="4">
        <v>0.95424711815750085</v>
      </c>
      <c r="J1267" s="4">
        <f t="shared" si="68"/>
        <v>189.37582247266613</v>
      </c>
      <c r="K1267" s="20">
        <f t="shared" si="69"/>
        <v>1.8922161944400158</v>
      </c>
      <c r="L1267" s="4">
        <f t="shared" si="70"/>
        <v>7.0670915731343431E-3</v>
      </c>
    </row>
    <row r="1268" spans="4:12" x14ac:dyDescent="0.25">
      <c r="D1268" s="4">
        <v>126.50003999999998</v>
      </c>
      <c r="E1268" s="4">
        <v>146.59219999999999</v>
      </c>
      <c r="F1268" s="4">
        <v>179.98429999999999</v>
      </c>
      <c r="G1268" s="4">
        <v>1.8986360056784219</v>
      </c>
      <c r="H1268" s="4">
        <v>1.1938839582715544E-5</v>
      </c>
      <c r="I1268" s="4">
        <v>0.95431896250328363</v>
      </c>
      <c r="J1268" s="4">
        <f t="shared" si="68"/>
        <v>189.41197044823983</v>
      </c>
      <c r="K1268" s="20">
        <f t="shared" si="69"/>
        <v>1.8916894639905342</v>
      </c>
      <c r="L1268" s="4">
        <f t="shared" si="70"/>
        <v>6.946541687887775E-3</v>
      </c>
    </row>
    <row r="1269" spans="4:12" x14ac:dyDescent="0.25">
      <c r="D1269" s="4">
        <v>126.60004000000001</v>
      </c>
      <c r="E1269" s="4">
        <v>146.69220000000001</v>
      </c>
      <c r="F1269" s="4">
        <v>179.98400000000001</v>
      </c>
      <c r="G1269" s="4">
        <v>1.8979791019127314</v>
      </c>
      <c r="H1269" s="4">
        <v>1.1902982737711296E-5</v>
      </c>
      <c r="I1269" s="4">
        <v>0.95439059554077998</v>
      </c>
      <c r="J1269" s="4">
        <f t="shared" si="68"/>
        <v>189.44801947986787</v>
      </c>
      <c r="K1269" s="20">
        <f t="shared" si="69"/>
        <v>1.8911531149120751</v>
      </c>
      <c r="L1269" s="4">
        <f t="shared" si="70"/>
        <v>6.8259870006563972E-3</v>
      </c>
    </row>
    <row r="1270" spans="4:12" x14ac:dyDescent="0.25">
      <c r="D1270" s="4">
        <v>126.70004</v>
      </c>
      <c r="E1270" s="4">
        <v>146.79220000000001</v>
      </c>
      <c r="F1270" s="4">
        <v>179.98349999999999</v>
      </c>
      <c r="G1270" s="4">
        <v>1.8973450014943214</v>
      </c>
      <c r="H1270" s="4">
        <v>1.1866760490829543E-5</v>
      </c>
      <c r="I1270" s="4">
        <v>0.95446201343720627</v>
      </c>
      <c r="J1270" s="4">
        <f t="shared" si="68"/>
        <v>189.48396757521064</v>
      </c>
      <c r="K1270" s="20">
        <f t="shared" si="69"/>
        <v>1.8906120936493274</v>
      </c>
      <c r="L1270" s="4">
        <f t="shared" si="70"/>
        <v>6.7329078449940294E-3</v>
      </c>
    </row>
    <row r="1271" spans="4:12" x14ac:dyDescent="0.25">
      <c r="D1271" s="4">
        <v>126.80004</v>
      </c>
      <c r="E1271" s="4">
        <v>146.8922</v>
      </c>
      <c r="F1271" s="4">
        <v>179.98259999999999</v>
      </c>
      <c r="G1271" s="4">
        <v>1.8967968843395095</v>
      </c>
      <c r="H1271" s="4">
        <v>1.1829645580978993E-5</v>
      </c>
      <c r="I1271" s="4">
        <v>0.95453321400015123</v>
      </c>
      <c r="J1271" s="4">
        <f t="shared" si="68"/>
        <v>189.51981356644504</v>
      </c>
      <c r="K1271" s="20">
        <f t="shared" si="69"/>
        <v>1.8900572611185122</v>
      </c>
      <c r="L1271" s="4">
        <f t="shared" si="70"/>
        <v>6.7396232209973039E-3</v>
      </c>
    </row>
    <row r="1272" spans="4:12" x14ac:dyDescent="0.25">
      <c r="D1272" s="4">
        <v>126.90003999999999</v>
      </c>
      <c r="E1272" s="4">
        <v>146.9922</v>
      </c>
      <c r="F1272" s="4">
        <v>179.98179999999999</v>
      </c>
      <c r="G1272" s="4">
        <v>1.8962215705319785</v>
      </c>
      <c r="H1272" s="4">
        <v>1.1792973396093206E-5</v>
      </c>
      <c r="I1272" s="4">
        <v>0.9546041918736371</v>
      </c>
      <c r="J1272" s="4">
        <f t="shared" si="68"/>
        <v>189.55555469182877</v>
      </c>
      <c r="K1272" s="20">
        <f t="shared" si="69"/>
        <v>1.8895121038885769</v>
      </c>
      <c r="L1272" s="4">
        <f t="shared" si="70"/>
        <v>6.7094666434015515E-3</v>
      </c>
    </row>
    <row r="1273" spans="4:12" x14ac:dyDescent="0.25">
      <c r="D1273" s="4">
        <v>127.00003999999998</v>
      </c>
      <c r="E1273" s="4">
        <v>147.09219999999999</v>
      </c>
      <c r="F1273" s="4">
        <v>179.98099999999999</v>
      </c>
      <c r="G1273" s="4">
        <v>1.8956165496114761</v>
      </c>
      <c r="H1273" s="4">
        <v>1.175647562408362E-5</v>
      </c>
      <c r="I1273" s="4">
        <v>0.95467494971401368</v>
      </c>
      <c r="J1273" s="4">
        <f t="shared" si="68"/>
        <v>189.59119222346027</v>
      </c>
      <c r="K1273" s="20">
        <f t="shared" si="69"/>
        <v>1.8889718944271006</v>
      </c>
      <c r="L1273" s="4">
        <f t="shared" si="70"/>
        <v>6.6446551843755142E-3</v>
      </c>
    </row>
    <row r="1274" spans="4:12" x14ac:dyDescent="0.25">
      <c r="D1274" s="4">
        <v>127.10004000000001</v>
      </c>
      <c r="E1274" s="4">
        <v>147.19220000000001</v>
      </c>
      <c r="F1274" s="4">
        <v>179.9802</v>
      </c>
      <c r="G1274" s="4">
        <v>1.8950579722056184</v>
      </c>
      <c r="H1274" s="4">
        <v>1.1720151163320681E-5</v>
      </c>
      <c r="I1274" s="4">
        <v>0.9547454885677582</v>
      </c>
      <c r="J1274" s="4">
        <f t="shared" si="68"/>
        <v>189.62672662362354</v>
      </c>
      <c r="K1274" s="20">
        <f t="shared" si="69"/>
        <v>1.8884365993794519</v>
      </c>
      <c r="L1274" s="4">
        <f t="shared" si="70"/>
        <v>6.6213728261665938E-3</v>
      </c>
    </row>
    <row r="1275" spans="4:12" x14ac:dyDescent="0.25">
      <c r="D1275" s="4">
        <v>127.20004</v>
      </c>
      <c r="E1275" s="4">
        <v>147.29220000000001</v>
      </c>
      <c r="F1275" s="4">
        <v>179.9796</v>
      </c>
      <c r="G1275" s="4">
        <v>1.8945751270173341</v>
      </c>
      <c r="H1275" s="4">
        <v>1.1684525392244935E-5</v>
      </c>
      <c r="I1275" s="4">
        <v>0.9548158094747381</v>
      </c>
      <c r="J1275" s="4">
        <f t="shared" si="68"/>
        <v>189.66215835186398</v>
      </c>
      <c r="K1275" s="20">
        <f t="shared" si="69"/>
        <v>1.8879152540540713</v>
      </c>
      <c r="L1275" s="4">
        <f t="shared" si="70"/>
        <v>6.6598729632627585E-3</v>
      </c>
    </row>
    <row r="1276" spans="4:12" x14ac:dyDescent="0.25">
      <c r="D1276" s="4">
        <v>127.30004</v>
      </c>
      <c r="E1276" s="4">
        <v>147.3922</v>
      </c>
      <c r="F1276" s="4">
        <v>179.9787</v>
      </c>
      <c r="G1276" s="4">
        <v>1.894172825762104</v>
      </c>
      <c r="H1276" s="4">
        <v>1.164827888936673E-5</v>
      </c>
      <c r="I1276" s="4">
        <v>0.95488591662709155</v>
      </c>
      <c r="J1276" s="4">
        <f t="shared" si="68"/>
        <v>189.69748945708704</v>
      </c>
      <c r="K1276" s="20">
        <f t="shared" si="69"/>
        <v>1.8873851009857143</v>
      </c>
      <c r="L1276" s="4">
        <f t="shared" si="70"/>
        <v>6.7877247763896698E-3</v>
      </c>
    </row>
    <row r="1277" spans="4:12" x14ac:dyDescent="0.25">
      <c r="D1277" s="4">
        <v>127.40003999999999</v>
      </c>
      <c r="E1277" s="4">
        <v>147.4922</v>
      </c>
      <c r="F1277" s="4">
        <v>179.97790000000001</v>
      </c>
      <c r="G1277" s="4">
        <v>1.8938615286909741</v>
      </c>
      <c r="H1277" s="4">
        <v>1.161246645578943E-5</v>
      </c>
      <c r="I1277" s="4">
        <v>0.95495580630042776</v>
      </c>
      <c r="J1277" s="4">
        <f t="shared" si="68"/>
        <v>189.73271799925215</v>
      </c>
      <c r="K1277" s="20">
        <f t="shared" si="69"/>
        <v>1.8868643070858393</v>
      </c>
      <c r="L1277" s="4">
        <f t="shared" si="70"/>
        <v>6.997221605134829E-3</v>
      </c>
    </row>
    <row r="1278" spans="4:12" x14ac:dyDescent="0.25">
      <c r="D1278" s="4">
        <v>127.50003999999998</v>
      </c>
      <c r="E1278" s="4">
        <v>147.59219999999999</v>
      </c>
      <c r="F1278" s="4">
        <v>179.977</v>
      </c>
      <c r="G1278" s="4">
        <v>1.8935970935445305</v>
      </c>
      <c r="H1278" s="4">
        <v>1.1576561670828853E-5</v>
      </c>
      <c r="I1278" s="4">
        <v>0.95502548109916252</v>
      </c>
      <c r="J1278" s="4">
        <f t="shared" si="68"/>
        <v>189.76784522803084</v>
      </c>
      <c r="K1278" s="20">
        <f t="shared" si="69"/>
        <v>1.8863438465493227</v>
      </c>
      <c r="L1278" s="4">
        <f t="shared" si="70"/>
        <v>7.253246995207796E-3</v>
      </c>
    </row>
    <row r="1279" spans="4:12" x14ac:dyDescent="0.25">
      <c r="D1279" s="4">
        <v>127.60004000000001</v>
      </c>
      <c r="E1279" s="4">
        <v>147.69220000000001</v>
      </c>
      <c r="F1279" s="4">
        <v>179.97630000000001</v>
      </c>
      <c r="G1279" s="4">
        <v>1.8933920726240283</v>
      </c>
      <c r="H1279" s="4">
        <v>1.1541348272789211E-5</v>
      </c>
      <c r="I1279" s="4">
        <v>0.95509494046918753</v>
      </c>
      <c r="J1279" s="4">
        <f t="shared" si="68"/>
        <v>189.8028708014275</v>
      </c>
      <c r="K1279" s="20">
        <f t="shared" si="69"/>
        <v>1.8858370342425803</v>
      </c>
      <c r="L1279" s="4">
        <f t="shared" si="70"/>
        <v>7.5550383814479982E-3</v>
      </c>
    </row>
    <row r="1280" spans="4:12" x14ac:dyDescent="0.25">
      <c r="D1280" s="4">
        <v>127.70004</v>
      </c>
      <c r="E1280" s="4">
        <v>147.79220000000001</v>
      </c>
      <c r="F1280" s="4">
        <v>179.97399999999999</v>
      </c>
      <c r="G1280" s="4">
        <v>1.8930799387328152</v>
      </c>
      <c r="H1280" s="4">
        <v>1.1502138493344366E-5</v>
      </c>
      <c r="I1280" s="4">
        <v>0.95516418855882423</v>
      </c>
      <c r="J1280" s="4">
        <f t="shared" si="68"/>
        <v>189.8377967493378</v>
      </c>
      <c r="K1280" s="20">
        <f t="shared" si="69"/>
        <v>1.8852646863119675</v>
      </c>
      <c r="L1280" s="4">
        <f t="shared" si="70"/>
        <v>7.8152524208476848E-3</v>
      </c>
    </row>
    <row r="1281" spans="4:12" x14ac:dyDescent="0.25">
      <c r="D1281" s="4">
        <v>127.80004</v>
      </c>
      <c r="E1281" s="4">
        <v>147.8922</v>
      </c>
      <c r="F1281" s="4">
        <v>179.97309999999999</v>
      </c>
      <c r="G1281" s="4">
        <v>1.8929360056784219</v>
      </c>
      <c r="H1281" s="4">
        <v>1.1466756784327471E-5</v>
      </c>
      <c r="I1281" s="4">
        <v>0.95523320138978429</v>
      </c>
      <c r="J1281" s="4">
        <f t="shared" si="68"/>
        <v>189.87261091334193</v>
      </c>
      <c r="K1281" s="20">
        <f t="shared" si="69"/>
        <v>1.8847590429551508</v>
      </c>
      <c r="L1281" s="4">
        <f t="shared" si="70"/>
        <v>8.176962723271064E-3</v>
      </c>
    </row>
    <row r="1282" spans="4:12" x14ac:dyDescent="0.25">
      <c r="D1282" s="4">
        <v>127.90003999999999</v>
      </c>
      <c r="E1282" s="4">
        <v>147.9922</v>
      </c>
      <c r="F1282" s="4">
        <v>179.9725</v>
      </c>
      <c r="G1282" s="4">
        <v>1.8927031604901372</v>
      </c>
      <c r="H1282" s="4">
        <v>1.1432318166602519E-5</v>
      </c>
      <c r="I1282" s="4">
        <v>0.95530200193049031</v>
      </c>
      <c r="J1282" s="4">
        <f t="shared" si="68"/>
        <v>189.90732481536051</v>
      </c>
      <c r="K1282" s="20">
        <f t="shared" si="69"/>
        <v>1.8842710838862935</v>
      </c>
      <c r="L1282" s="4">
        <f t="shared" si="70"/>
        <v>8.4320766038437078E-3</v>
      </c>
    </row>
    <row r="1283" spans="4:12" x14ac:dyDescent="0.25">
      <c r="D1283" s="4">
        <v>128.00003999999998</v>
      </c>
      <c r="E1283" s="4">
        <v>148.09219999999999</v>
      </c>
      <c r="F1283" s="4">
        <v>179.9718</v>
      </c>
      <c r="G1283" s="4">
        <v>1.8923849596533171</v>
      </c>
      <c r="H1283" s="4">
        <v>1.1397781051464857E-5</v>
      </c>
      <c r="I1283" s="4">
        <v>0.95537059583948991</v>
      </c>
      <c r="J1283" s="4">
        <f t="shared" si="68"/>
        <v>189.94194125017833</v>
      </c>
      <c r="K1283" s="20">
        <f t="shared" si="69"/>
        <v>1.8837832948304305</v>
      </c>
      <c r="L1283" s="4">
        <f t="shared" si="70"/>
        <v>8.6016648228866011E-3</v>
      </c>
    </row>
    <row r="1284" spans="4:12" x14ac:dyDescent="0.25">
      <c r="D1284" s="4">
        <v>128.10004000000001</v>
      </c>
      <c r="E1284" s="4">
        <v>148.19220000000001</v>
      </c>
      <c r="F1284" s="4">
        <v>179.9709</v>
      </c>
      <c r="G1284" s="4">
        <v>1.8920236625821876</v>
      </c>
      <c r="H1284" s="4">
        <v>1.136288942890006E-5</v>
      </c>
      <c r="I1284" s="4">
        <v>0.95543898252579873</v>
      </c>
      <c r="J1284" s="4">
        <f t="shared" ref="J1284:J1347" si="71">$B$2+($B$3-$B$2)*$B$4*I1284/(1-(1-$B$4)*I1284)</f>
        <v>189.97645986017127</v>
      </c>
      <c r="K1284" s="20">
        <f t="shared" ref="K1284:K1347" si="72">$B$19+$B$20*I1284+$B$21*F1284+($B$22+$B$23*F1284-$B$19-$B$20*I1284-$B$21*F1284)/(1+EXP($B$24*(F1284-J1284-$B$25-$B$26*F1284)))</f>
        <v>1.8832914689990314</v>
      </c>
      <c r="L1284" s="4">
        <f t="shared" si="70"/>
        <v>8.7321935831561337E-3</v>
      </c>
    </row>
    <row r="1285" spans="4:12" x14ac:dyDescent="0.25">
      <c r="D1285" s="4">
        <v>128.20004</v>
      </c>
      <c r="E1285" s="4">
        <v>148.29220000000001</v>
      </c>
      <c r="F1285" s="4">
        <v>179.9708</v>
      </c>
      <c r="G1285" s="4">
        <v>1.8916891437537358</v>
      </c>
      <c r="H1285" s="4">
        <v>1.1330217292584589E-5</v>
      </c>
      <c r="I1285" s="4">
        <v>0.95550715986237211</v>
      </c>
      <c r="J1285" s="4">
        <f t="shared" si="71"/>
        <v>190.01087951206958</v>
      </c>
      <c r="K1285" s="20">
        <f t="shared" si="72"/>
        <v>1.8828381728517385</v>
      </c>
      <c r="L1285" s="4">
        <f t="shared" si="70"/>
        <v>8.8509709019972682E-3</v>
      </c>
    </row>
    <row r="1286" spans="4:12" x14ac:dyDescent="0.25">
      <c r="D1286" s="4">
        <v>128.30004</v>
      </c>
      <c r="E1286" s="4">
        <v>148.3922</v>
      </c>
      <c r="F1286" s="4">
        <v>179.9708</v>
      </c>
      <c r="G1286" s="4">
        <v>1.8914282650926479</v>
      </c>
      <c r="H1286" s="4">
        <v>1.1297948713955215E-5</v>
      </c>
      <c r="I1286" s="4">
        <v>0.95557514116612763</v>
      </c>
      <c r="J1286" s="4">
        <f t="shared" si="71"/>
        <v>190.04520687115129</v>
      </c>
      <c r="K1286" s="20">
        <f t="shared" si="72"/>
        <v>1.8823931341116269</v>
      </c>
      <c r="L1286" s="4">
        <f t="shared" si="70"/>
        <v>9.0351309810210445E-3</v>
      </c>
    </row>
    <row r="1287" spans="4:12" x14ac:dyDescent="0.25">
      <c r="D1287" s="4">
        <v>128.40003999999999</v>
      </c>
      <c r="E1287" s="4">
        <v>148.4922</v>
      </c>
      <c r="F1287" s="4">
        <v>179.9708</v>
      </c>
      <c r="G1287" s="4">
        <v>1.8912680140466227</v>
      </c>
      <c r="H1287" s="4">
        <v>1.1265824494160694E-5</v>
      </c>
      <c r="I1287" s="4">
        <v>0.9556429288584114</v>
      </c>
      <c r="J1287" s="4">
        <f t="shared" si="71"/>
        <v>190.07944310470748</v>
      </c>
      <c r="K1287" s="20">
        <f t="shared" si="72"/>
        <v>1.8819520436927728</v>
      </c>
      <c r="L1287" s="4">
        <f t="shared" si="70"/>
        <v>9.3159703538499006E-3</v>
      </c>
    </row>
    <row r="1288" spans="4:12" x14ac:dyDescent="0.25">
      <c r="D1288" s="4">
        <v>128.50003999999998</v>
      </c>
      <c r="E1288" s="4">
        <v>148.59219999999999</v>
      </c>
      <c r="F1288" s="4">
        <v>179.9708</v>
      </c>
      <c r="G1288" s="4">
        <v>1.8911883069336519</v>
      </c>
      <c r="H1288" s="4">
        <v>1.123384376417923E-5</v>
      </c>
      <c r="I1288" s="4">
        <v>0.95571052380537636</v>
      </c>
      <c r="J1288" s="4">
        <f t="shared" si="71"/>
        <v>190.11358859542827</v>
      </c>
      <c r="K1288" s="20">
        <f t="shared" si="72"/>
        <v>1.8815148714544869</v>
      </c>
      <c r="L1288" s="4">
        <f t="shared" si="70"/>
        <v>9.6734354791649935E-3</v>
      </c>
    </row>
    <row r="1289" spans="4:12" x14ac:dyDescent="0.25">
      <c r="D1289" s="4">
        <v>128.60004000000001</v>
      </c>
      <c r="E1289" s="4">
        <v>148.69220000000001</v>
      </c>
      <c r="F1289" s="4">
        <v>179.97110000000001</v>
      </c>
      <c r="G1289" s="4">
        <v>1.8911820307830245</v>
      </c>
      <c r="H1289" s="4">
        <v>1.1202769736660816E-5</v>
      </c>
      <c r="I1289" s="4">
        <v>0.95577792686796148</v>
      </c>
      <c r="J1289" s="4">
        <f t="shared" si="71"/>
        <v>190.1476437238365</v>
      </c>
      <c r="K1289" s="20">
        <f t="shared" si="72"/>
        <v>1.8810939981562538</v>
      </c>
      <c r="L1289" s="4">
        <f t="shared" si="70"/>
        <v>1.0088032626770715E-2</v>
      </c>
    </row>
    <row r="1290" spans="4:12" x14ac:dyDescent="0.25">
      <c r="D1290" s="4">
        <v>128.70004</v>
      </c>
      <c r="E1290" s="4">
        <v>148.79220000000001</v>
      </c>
      <c r="F1290" s="4">
        <v>179.9716</v>
      </c>
      <c r="G1290" s="4">
        <v>1.8912550433353257</v>
      </c>
      <c r="H1290" s="4">
        <v>1.1172340182769411E-5</v>
      </c>
      <c r="I1290" s="4">
        <v>0.95584514348638139</v>
      </c>
      <c r="J1290" s="4">
        <f t="shared" si="71"/>
        <v>190.18161118524642</v>
      </c>
      <c r="K1290" s="20">
        <f t="shared" si="72"/>
        <v>1.8806850238515054</v>
      </c>
      <c r="L1290" s="4">
        <f t="shared" si="70"/>
        <v>1.0570019483820303E-2</v>
      </c>
    </row>
    <row r="1291" spans="4:12" x14ac:dyDescent="0.25">
      <c r="D1291" s="4">
        <v>128.80004</v>
      </c>
      <c r="E1291" s="4">
        <v>148.8922</v>
      </c>
      <c r="F1291" s="4">
        <v>179.9725</v>
      </c>
      <c r="G1291" s="4">
        <v>1.8913272190675432</v>
      </c>
      <c r="H1291" s="4">
        <v>1.1143056726871916E-5</v>
      </c>
      <c r="I1291" s="4">
        <v>0.95591217752747804</v>
      </c>
      <c r="J1291" s="4">
        <f t="shared" si="71"/>
        <v>190.21549288188535</v>
      </c>
      <c r="K1291" s="20">
        <f t="shared" si="72"/>
        <v>1.8802959294924504</v>
      </c>
      <c r="L1291" s="4">
        <f t="shared" si="70"/>
        <v>1.1031289575092806E-2</v>
      </c>
    </row>
    <row r="1292" spans="4:12" x14ac:dyDescent="0.25">
      <c r="D1292" s="4">
        <v>128.90003999999999</v>
      </c>
      <c r="E1292" s="4">
        <v>148.9922</v>
      </c>
      <c r="F1292" s="4">
        <v>179.97329999999999</v>
      </c>
      <c r="G1292" s="4">
        <v>1.8914236625821874</v>
      </c>
      <c r="H1292" s="4">
        <v>1.1113643937284451E-5</v>
      </c>
      <c r="I1292" s="4">
        <v>0.95597903586783928</v>
      </c>
      <c r="J1292" s="4">
        <f t="shared" si="71"/>
        <v>190.24929223927791</v>
      </c>
      <c r="K1292" s="20">
        <f t="shared" si="72"/>
        <v>1.8799060383406738</v>
      </c>
      <c r="L1292" s="4">
        <f t="shared" si="70"/>
        <v>1.1517624241513591E-2</v>
      </c>
    </row>
    <row r="1293" spans="4:12" x14ac:dyDescent="0.25">
      <c r="D1293" s="4">
        <v>129.00003999999998</v>
      </c>
      <c r="E1293" s="4">
        <v>149.09219999999999</v>
      </c>
      <c r="F1293" s="4">
        <v>179.97409999999999</v>
      </c>
      <c r="G1293" s="4">
        <v>1.8914636207411835</v>
      </c>
      <c r="H1293" s="4">
        <v>1.1084355949990682E-5</v>
      </c>
      <c r="I1293" s="4">
        <v>0.95604571773146296</v>
      </c>
      <c r="J1293" s="4">
        <f t="shared" si="71"/>
        <v>190.28300881594075</v>
      </c>
      <c r="K1293" s="20">
        <f t="shared" si="72"/>
        <v>1.8795194472035364</v>
      </c>
      <c r="L1293" s="4">
        <f t="shared" si="70"/>
        <v>1.1944173537647096E-2</v>
      </c>
    </row>
    <row r="1294" spans="4:12" x14ac:dyDescent="0.25">
      <c r="D1294" s="4">
        <v>129.10004000000001</v>
      </c>
      <c r="E1294" s="4">
        <v>149.19220000000001</v>
      </c>
      <c r="F1294" s="4">
        <v>179.97499999999999</v>
      </c>
      <c r="G1294" s="4">
        <v>1.8913793111177524</v>
      </c>
      <c r="H1294" s="4">
        <v>1.1055444023417611E-5</v>
      </c>
      <c r="I1294" s="4">
        <v>0.95611222386716288</v>
      </c>
      <c r="J1294" s="4">
        <f t="shared" si="71"/>
        <v>190.31664294141544</v>
      </c>
      <c r="K1294" s="20">
        <f t="shared" si="72"/>
        <v>1.8791401481203964</v>
      </c>
      <c r="L1294" s="4">
        <f t="shared" ref="L1294:L1357" si="73">ABS(G1294-K1294)</f>
        <v>1.2239162997355946E-2</v>
      </c>
    </row>
    <row r="1295" spans="4:12" x14ac:dyDescent="0.25">
      <c r="D1295" s="4">
        <v>129.20004</v>
      </c>
      <c r="E1295" s="4">
        <v>149.29220000000001</v>
      </c>
      <c r="F1295" s="4">
        <v>179.97559999999999</v>
      </c>
      <c r="G1295" s="4">
        <v>1.8911330768081289</v>
      </c>
      <c r="H1295" s="4">
        <v>1.1025899352439487E-5</v>
      </c>
      <c r="I1295" s="4">
        <v>0.95617855653130335</v>
      </c>
      <c r="J1295" s="4">
        <f t="shared" si="71"/>
        <v>190.35019570826762</v>
      </c>
      <c r="K1295" s="20">
        <f t="shared" si="72"/>
        <v>1.8787520599619236</v>
      </c>
      <c r="L1295" s="4">
        <f t="shared" si="73"/>
        <v>1.2381016846205295E-2</v>
      </c>
    </row>
    <row r="1296" spans="4:12" x14ac:dyDescent="0.25">
      <c r="D1296" s="4">
        <v>129.30004</v>
      </c>
      <c r="E1296" s="4">
        <v>149.3922</v>
      </c>
      <c r="F1296" s="4">
        <v>179.97640000000001</v>
      </c>
      <c r="G1296" s="4">
        <v>1.8907675956365808</v>
      </c>
      <c r="H1296" s="4">
        <v>1.0996982703861761E-5</v>
      </c>
      <c r="I1296" s="4">
        <v>0.956244711927418</v>
      </c>
      <c r="J1296" s="4">
        <f t="shared" si="71"/>
        <v>190.38366514748552</v>
      </c>
      <c r="K1296" s="20">
        <f t="shared" si="72"/>
        <v>1.8783752489934835</v>
      </c>
      <c r="L1296" s="4">
        <f t="shared" si="73"/>
        <v>1.2392346643097296E-2</v>
      </c>
    </row>
    <row r="1297" spans="4:12" x14ac:dyDescent="0.25">
      <c r="D1297" s="4">
        <v>129.40003999999999</v>
      </c>
      <c r="E1297" s="4">
        <v>149.4922</v>
      </c>
      <c r="F1297" s="4">
        <v>179.97720000000001</v>
      </c>
      <c r="G1297" s="4">
        <v>1.890372407352062</v>
      </c>
      <c r="H1297" s="4">
        <v>1.0968187993148774E-5</v>
      </c>
      <c r="I1297" s="4">
        <v>0.9563106938236412</v>
      </c>
      <c r="J1297" s="4">
        <f t="shared" si="71"/>
        <v>190.41705311688915</v>
      </c>
      <c r="K1297" s="20">
        <f t="shared" si="72"/>
        <v>1.8780016362090652</v>
      </c>
      <c r="L1297" s="4">
        <f t="shared" si="73"/>
        <v>1.2370771142996784E-2</v>
      </c>
    </row>
    <row r="1298" spans="4:12" x14ac:dyDescent="0.25">
      <c r="D1298" s="4">
        <v>129.50003999999998</v>
      </c>
      <c r="E1298" s="4">
        <v>149.59219999999999</v>
      </c>
      <c r="F1298" s="4">
        <v>179.97800000000001</v>
      </c>
      <c r="G1298" s="4">
        <v>1.8898791019127315</v>
      </c>
      <c r="H1298" s="4">
        <v>1.0939514518714944E-5</v>
      </c>
      <c r="I1298" s="4">
        <v>0.95637650295160004</v>
      </c>
      <c r="J1298" s="4">
        <f t="shared" si="71"/>
        <v>190.45035993888334</v>
      </c>
      <c r="K1298" s="20">
        <f t="shared" si="72"/>
        <v>1.877631196408267</v>
      </c>
      <c r="L1298" s="4">
        <f t="shared" si="73"/>
        <v>1.2247905504464418E-2</v>
      </c>
    </row>
    <row r="1299" spans="4:12" x14ac:dyDescent="0.25">
      <c r="D1299" s="4">
        <v>129.60004000000001</v>
      </c>
      <c r="E1299" s="4">
        <v>149.69220000000001</v>
      </c>
      <c r="F1299" s="4">
        <v>179.97890000000001</v>
      </c>
      <c r="G1299" s="4">
        <v>1.8893707337118946</v>
      </c>
      <c r="H1299" s="4">
        <v>1.0911210892546674E-5</v>
      </c>
      <c r="I1299" s="4">
        <v>0.95644214003871231</v>
      </c>
      <c r="J1299" s="4">
        <f t="shared" si="71"/>
        <v>190.48358593412368</v>
      </c>
      <c r="K1299" s="20">
        <f t="shared" si="72"/>
        <v>1.8772678048713356</v>
      </c>
      <c r="L1299" s="4">
        <f t="shared" si="73"/>
        <v>1.2102928840558969E-2</v>
      </c>
    </row>
    <row r="1300" spans="4:12" x14ac:dyDescent="0.25">
      <c r="D1300" s="4">
        <v>129.70004</v>
      </c>
      <c r="E1300" s="4">
        <v>149.79220000000001</v>
      </c>
      <c r="F1300" s="4">
        <v>179.98050000000001</v>
      </c>
      <c r="G1300" s="4">
        <v>1.8888094366407651</v>
      </c>
      <c r="H1300" s="4">
        <v>1.0884766947981797E-5</v>
      </c>
      <c r="I1300" s="4">
        <v>0.95650760730406759</v>
      </c>
      <c r="J1300" s="4">
        <f t="shared" si="71"/>
        <v>190.5167321789518</v>
      </c>
      <c r="K1300" s="20">
        <f t="shared" si="72"/>
        <v>1.876934631229386</v>
      </c>
      <c r="L1300" s="4">
        <f t="shared" si="73"/>
        <v>1.1874805411379086E-2</v>
      </c>
    </row>
    <row r="1301" spans="4:12" x14ac:dyDescent="0.25">
      <c r="D1301" s="4">
        <v>129.80004</v>
      </c>
      <c r="E1301" s="4">
        <v>149.8922</v>
      </c>
      <c r="F1301" s="4">
        <v>179.9813</v>
      </c>
      <c r="G1301" s="4">
        <v>1.8882228257621039</v>
      </c>
      <c r="H1301" s="4">
        <v>1.0856442051954604E-5</v>
      </c>
      <c r="I1301" s="4">
        <v>0.95657291590575544</v>
      </c>
      <c r="J1301" s="4">
        <f t="shared" si="71"/>
        <v>190.54980427775914</v>
      </c>
      <c r="K1301" s="20">
        <f t="shared" si="72"/>
        <v>1.8765732729847588</v>
      </c>
      <c r="L1301" s="4">
        <f t="shared" si="73"/>
        <v>1.1649552777345029E-2</v>
      </c>
    </row>
    <row r="1302" spans="4:12" x14ac:dyDescent="0.25">
      <c r="D1302" s="4">
        <v>129.90003999999999</v>
      </c>
      <c r="E1302" s="4">
        <v>149.9922</v>
      </c>
      <c r="F1302" s="4">
        <v>179.98220000000001</v>
      </c>
      <c r="G1302" s="4">
        <v>1.8876973027495516</v>
      </c>
      <c r="H1302" s="4">
        <v>1.0828483457820136E-5</v>
      </c>
      <c r="I1302" s="4">
        <v>0.95663805455806716</v>
      </c>
      <c r="J1302" s="4">
        <f t="shared" si="71"/>
        <v>190.58279647059001</v>
      </c>
      <c r="K1302" s="20">
        <f t="shared" si="72"/>
        <v>1.8762188237934794</v>
      </c>
      <c r="L1302" s="4">
        <f t="shared" si="73"/>
        <v>1.1478478956072236E-2</v>
      </c>
    </row>
    <row r="1303" spans="4:12" x14ac:dyDescent="0.25">
      <c r="D1303" s="4">
        <v>130.00003999999998</v>
      </c>
      <c r="E1303" s="4">
        <v>150.09219999999999</v>
      </c>
      <c r="F1303" s="4">
        <v>179.9829</v>
      </c>
      <c r="G1303" s="4">
        <v>1.8872152943813507</v>
      </c>
      <c r="H1303" s="4">
        <v>1.0800146523619135E-5</v>
      </c>
      <c r="I1303" s="4">
        <v>0.95670302545881403</v>
      </c>
      <c r="J1303" s="4">
        <f t="shared" si="71"/>
        <v>190.61570982452028</v>
      </c>
      <c r="K1303" s="20">
        <f t="shared" si="72"/>
        <v>1.875859748943729</v>
      </c>
      <c r="L1303" s="4">
        <f t="shared" si="73"/>
        <v>1.1355545437621739E-2</v>
      </c>
    </row>
    <row r="1304" spans="4:12" x14ac:dyDescent="0.25">
      <c r="D1304" s="4">
        <v>130.10004000000001</v>
      </c>
      <c r="E1304" s="4">
        <v>150.19220000000001</v>
      </c>
      <c r="F1304" s="4">
        <v>179.9836</v>
      </c>
      <c r="G1304" s="4">
        <v>1.8867820307830245</v>
      </c>
      <c r="H1304" s="4">
        <v>1.077192852162146E-5</v>
      </c>
      <c r="I1304" s="4">
        <v>0.95676782633795576</v>
      </c>
      <c r="J1304" s="4">
        <f t="shared" si="71"/>
        <v>190.64854314356967</v>
      </c>
      <c r="K1304" s="20">
        <f t="shared" si="72"/>
        <v>1.8755037545487938</v>
      </c>
      <c r="L1304" s="4">
        <f t="shared" si="73"/>
        <v>1.1278276234230722E-2</v>
      </c>
    </row>
    <row r="1305" spans="4:12" x14ac:dyDescent="0.25">
      <c r="D1305" s="4">
        <v>130.20004</v>
      </c>
      <c r="E1305" s="4">
        <v>150.29220000000001</v>
      </c>
      <c r="F1305" s="4">
        <v>179.9837</v>
      </c>
      <c r="G1305" s="4">
        <v>1.8863276374775853</v>
      </c>
      <c r="H1305" s="4">
        <v>1.0742351728220754E-5</v>
      </c>
      <c r="I1305" s="4">
        <v>0.95683245790908544</v>
      </c>
      <c r="J1305" s="4">
        <f t="shared" si="71"/>
        <v>190.68129674317095</v>
      </c>
      <c r="K1305" s="20">
        <f t="shared" si="72"/>
        <v>1.875128228924855</v>
      </c>
      <c r="L1305" s="4">
        <f t="shared" si="73"/>
        <v>1.1199408552730272E-2</v>
      </c>
    </row>
    <row r="1306" spans="4:12" x14ac:dyDescent="0.25">
      <c r="D1306" s="4">
        <v>130.30004</v>
      </c>
      <c r="E1306" s="4">
        <v>150.3922</v>
      </c>
      <c r="F1306" s="4">
        <v>179.9837</v>
      </c>
      <c r="G1306" s="4">
        <v>1.8858188508667064</v>
      </c>
      <c r="H1306" s="4">
        <v>1.0712657361812203E-5</v>
      </c>
      <c r="I1306" s="4">
        <v>0.95689691201945482</v>
      </c>
      <c r="J1306" s="4">
        <f t="shared" si="71"/>
        <v>190.7139664446477</v>
      </c>
      <c r="K1306" s="20">
        <f t="shared" si="72"/>
        <v>1.874752326565114</v>
      </c>
      <c r="L1306" s="4">
        <f t="shared" si="73"/>
        <v>1.1066524301592384E-2</v>
      </c>
    </row>
    <row r="1307" spans="4:12" x14ac:dyDescent="0.25">
      <c r="D1307" s="4">
        <v>130.40003999999999</v>
      </c>
      <c r="E1307" s="4">
        <v>150.4922</v>
      </c>
      <c r="F1307" s="4">
        <v>179.9837</v>
      </c>
      <c r="G1307" s="4">
        <v>1.885235796473401</v>
      </c>
      <c r="H1307" s="4">
        <v>1.0683092054746297E-5</v>
      </c>
      <c r="I1307" s="4">
        <v>0.95696118796362573</v>
      </c>
      <c r="J1307" s="4">
        <f t="shared" si="71"/>
        <v>190.74655184222365</v>
      </c>
      <c r="K1307" s="20">
        <f t="shared" si="72"/>
        <v>1.8743798154157107</v>
      </c>
      <c r="L1307" s="4">
        <f t="shared" si="73"/>
        <v>1.0855981057690256E-2</v>
      </c>
    </row>
    <row r="1308" spans="4:12" x14ac:dyDescent="0.25">
      <c r="D1308" s="4">
        <v>130.50003999999998</v>
      </c>
      <c r="E1308" s="4">
        <v>150.59219999999999</v>
      </c>
      <c r="F1308" s="4">
        <v>179.9837</v>
      </c>
      <c r="G1308" s="4">
        <v>1.8845391437537358</v>
      </c>
      <c r="H1308" s="4">
        <v>1.0653655049622686E-5</v>
      </c>
      <c r="I1308" s="4">
        <v>0.9570252865159542</v>
      </c>
      <c r="J1308" s="4">
        <f t="shared" si="71"/>
        <v>190.77905328037497</v>
      </c>
      <c r="K1308" s="20">
        <f t="shared" si="72"/>
        <v>1.8740106667324086</v>
      </c>
      <c r="L1308" s="4">
        <f t="shared" si="73"/>
        <v>1.0528477021327198E-2</v>
      </c>
    </row>
    <row r="1309" spans="4:12" x14ac:dyDescent="0.25">
      <c r="D1309" s="4">
        <v>130.60004000000001</v>
      </c>
      <c r="E1309" s="4">
        <v>150.69220000000001</v>
      </c>
      <c r="F1309" s="4">
        <v>179.9837</v>
      </c>
      <c r="G1309" s="4">
        <v>1.8837477211595934</v>
      </c>
      <c r="H1309" s="4">
        <v>1.0624345594504203E-5</v>
      </c>
      <c r="I1309" s="4">
        <v>0.957089208446252</v>
      </c>
      <c r="J1309" s="4">
        <f t="shared" si="71"/>
        <v>190.81147110167166</v>
      </c>
      <c r="K1309" s="20">
        <f t="shared" si="72"/>
        <v>1.8736448518930502</v>
      </c>
      <c r="L1309" s="4">
        <f t="shared" si="73"/>
        <v>1.0102869266543246E-2</v>
      </c>
    </row>
    <row r="1310" spans="4:12" x14ac:dyDescent="0.25">
      <c r="D1310" s="4">
        <v>130.70004</v>
      </c>
      <c r="E1310" s="4">
        <v>150.79220000000001</v>
      </c>
      <c r="F1310" s="4">
        <v>179.9837</v>
      </c>
      <c r="G1310" s="4">
        <v>1.8828945830842796</v>
      </c>
      <c r="H1310" s="4">
        <v>1.0595162942872058E-5</v>
      </c>
      <c r="I1310" s="4">
        <v>0.95715295451981908</v>
      </c>
      <c r="J1310" s="4">
        <f t="shared" si="71"/>
        <v>190.8438056467906</v>
      </c>
      <c r="K1310" s="20">
        <f t="shared" si="72"/>
        <v>1.8732823424012022</v>
      </c>
      <c r="L1310" s="4">
        <f t="shared" si="73"/>
        <v>9.6122406830774221E-3</v>
      </c>
    </row>
    <row r="1311" spans="4:12" x14ac:dyDescent="0.25">
      <c r="D1311" s="4">
        <v>130.80004</v>
      </c>
      <c r="E1311" s="4">
        <v>150.8922</v>
      </c>
      <c r="F1311" s="4">
        <v>179.9837</v>
      </c>
      <c r="G1311" s="4">
        <v>1.8820291019127315</v>
      </c>
      <c r="H1311" s="4">
        <v>1.056610635358091E-5</v>
      </c>
      <c r="I1311" s="4">
        <v>0.95721652549747627</v>
      </c>
      <c r="J1311" s="4">
        <f t="shared" si="71"/>
        <v>190.87605725452829</v>
      </c>
      <c r="K1311" s="20">
        <f t="shared" si="72"/>
        <v>1.8729231098896462</v>
      </c>
      <c r="L1311" s="4">
        <f t="shared" si="73"/>
        <v>9.1059920230853741E-3</v>
      </c>
    </row>
    <row r="1312" spans="4:12" x14ac:dyDescent="0.25">
      <c r="D1312" s="4">
        <v>130.90003999999999</v>
      </c>
      <c r="E1312" s="4">
        <v>150.9922</v>
      </c>
      <c r="F1312" s="4">
        <v>179.9837</v>
      </c>
      <c r="G1312" s="4">
        <v>1.8811874701135682</v>
      </c>
      <c r="H1312" s="4">
        <v>1.0537175090813466E-5</v>
      </c>
      <c r="I1312" s="4">
        <v>0.95727992213559776</v>
      </c>
      <c r="J1312" s="4">
        <f t="shared" si="71"/>
        <v>190.90822626181384</v>
      </c>
      <c r="K1312" s="20">
        <f t="shared" si="72"/>
        <v>1.8725671261237136</v>
      </c>
      <c r="L1312" s="4">
        <f t="shared" si="73"/>
        <v>8.620343989854673E-3</v>
      </c>
    </row>
    <row r="1313" spans="4:12" x14ac:dyDescent="0.25">
      <c r="D1313" s="4">
        <v>131.00003999999998</v>
      </c>
      <c r="E1313" s="4">
        <v>151.09219999999999</v>
      </c>
      <c r="F1313" s="4">
        <v>179.9837</v>
      </c>
      <c r="G1313" s="4">
        <v>1.8804265914524805</v>
      </c>
      <c r="H1313" s="4">
        <v>1.0508368424036606E-5</v>
      </c>
      <c r="I1313" s="4">
        <v>0.95734314518614261</v>
      </c>
      <c r="J1313" s="4">
        <f t="shared" si="71"/>
        <v>190.94031300372097</v>
      </c>
      <c r="K1313" s="20">
        <f t="shared" si="72"/>
        <v>1.8722143630044827</v>
      </c>
      <c r="L1313" s="4">
        <f t="shared" si="73"/>
        <v>8.2122284479977381E-3</v>
      </c>
    </row>
    <row r="1314" spans="4:12" x14ac:dyDescent="0.25">
      <c r="D1314" s="4">
        <v>131.10004000000001</v>
      </c>
      <c r="E1314" s="4">
        <v>151.19220000000001</v>
      </c>
      <c r="F1314" s="4">
        <v>179.9837</v>
      </c>
      <c r="G1314" s="4">
        <v>1.8797820307830244</v>
      </c>
      <c r="H1314" s="4">
        <v>1.0479685627957508E-5</v>
      </c>
      <c r="I1314" s="4">
        <v>0.95740619539668681</v>
      </c>
      <c r="J1314" s="4">
        <f t="shared" si="71"/>
        <v>190.97231781348117</v>
      </c>
      <c r="K1314" s="20">
        <f t="shared" si="72"/>
        <v>1.8718647925718244</v>
      </c>
      <c r="L1314" s="4">
        <f t="shared" si="73"/>
        <v>7.9172382112000506E-3</v>
      </c>
    </row>
    <row r="1315" spans="4:12" x14ac:dyDescent="0.25">
      <c r="D1315" s="4">
        <v>131.20004</v>
      </c>
      <c r="E1315" s="4">
        <v>151.29220000000001</v>
      </c>
      <c r="F1315" s="4">
        <v>179.9837</v>
      </c>
      <c r="G1315" s="4">
        <v>1.8792811939629408</v>
      </c>
      <c r="H1315" s="4">
        <v>1.0451125982479742E-5</v>
      </c>
      <c r="I1315" s="4">
        <v>0.95746907351045452</v>
      </c>
      <c r="J1315" s="4">
        <f t="shared" si="71"/>
        <v>191.00424102249579</v>
      </c>
      <c r="K1315" s="20">
        <f t="shared" si="72"/>
        <v>1.8715183870073067</v>
      </c>
      <c r="L1315" s="4">
        <f t="shared" si="73"/>
        <v>7.7628069556341384E-3</v>
      </c>
    </row>
    <row r="1316" spans="4:12" x14ac:dyDescent="0.25">
      <c r="D1316" s="4">
        <v>131.30004</v>
      </c>
      <c r="E1316" s="4">
        <v>151.3922</v>
      </c>
      <c r="F1316" s="4">
        <v>179.9837</v>
      </c>
      <c r="G1316" s="4">
        <v>1.8788550433353257</v>
      </c>
      <c r="H1316" s="4">
        <v>1.0422688772660803E-5</v>
      </c>
      <c r="I1316" s="4">
        <v>0.95753178026634944</v>
      </c>
      <c r="J1316" s="4">
        <f t="shared" si="71"/>
        <v>191.03608296034841</v>
      </c>
      <c r="K1316" s="20">
        <f t="shared" si="72"/>
        <v>1.8711751186369661</v>
      </c>
      <c r="L1316" s="4">
        <f t="shared" si="73"/>
        <v>7.6799246983596525E-3</v>
      </c>
    </row>
    <row r="1317" spans="4:12" x14ac:dyDescent="0.25">
      <c r="D1317" s="4">
        <v>131.40003999999999</v>
      </c>
      <c r="E1317" s="4">
        <v>151.4922</v>
      </c>
      <c r="F1317" s="4">
        <v>179.9837</v>
      </c>
      <c r="G1317" s="4">
        <v>1.8784184324566648</v>
      </c>
      <c r="H1317" s="4">
        <v>1.0394373288668625E-5</v>
      </c>
      <c r="I1317" s="4">
        <v>0.9575943163989854</v>
      </c>
      <c r="J1317" s="4">
        <f t="shared" si="71"/>
        <v>191.06784395481696</v>
      </c>
      <c r="K1317" s="20">
        <f t="shared" si="72"/>
        <v>1.8708349599339478</v>
      </c>
      <c r="L1317" s="4">
        <f t="shared" si="73"/>
        <v>7.5834725227170718E-3</v>
      </c>
    </row>
    <row r="1318" spans="4:12" x14ac:dyDescent="0.25">
      <c r="D1318" s="4">
        <v>131.50003999999998</v>
      </c>
      <c r="E1318" s="4">
        <v>151.59219999999999</v>
      </c>
      <c r="F1318" s="4">
        <v>179.9837</v>
      </c>
      <c r="G1318" s="4">
        <v>1.8780069261805139</v>
      </c>
      <c r="H1318" s="4">
        <v>1.0366178825739714E-5</v>
      </c>
      <c r="I1318" s="4">
        <v>0.95765668263871739</v>
      </c>
      <c r="J1318" s="4">
        <f t="shared" si="71"/>
        <v>191.09952433188607</v>
      </c>
      <c r="K1318" s="20">
        <f t="shared" si="72"/>
        <v>1.8704978835210075</v>
      </c>
      <c r="L1318" s="4">
        <f t="shared" si="73"/>
        <v>7.5090426595063597E-3</v>
      </c>
    </row>
    <row r="1319" spans="4:12" x14ac:dyDescent="0.25">
      <c r="D1319" s="4">
        <v>131.60004000000001</v>
      </c>
      <c r="E1319" s="4">
        <v>151.69220000000001</v>
      </c>
      <c r="F1319" s="4">
        <v>179.9837</v>
      </c>
      <c r="G1319" s="4">
        <v>1.8775464659294676</v>
      </c>
      <c r="H1319" s="4">
        <v>1.0338104684137503E-5</v>
      </c>
      <c r="I1319" s="4">
        <v>0.9577188797116718</v>
      </c>
      <c r="J1319" s="4">
        <f t="shared" si="71"/>
        <v>191.13112441575905</v>
      </c>
      <c r="K1319" s="20">
        <f t="shared" si="72"/>
        <v>1.8701638621728931</v>
      </c>
      <c r="L1319" s="4">
        <f t="shared" si="73"/>
        <v>7.3826037565745128E-3</v>
      </c>
    </row>
    <row r="1320" spans="4:12" x14ac:dyDescent="0.25">
      <c r="D1320" s="4">
        <v>131.70004</v>
      </c>
      <c r="E1320" s="4">
        <v>151.79220000000001</v>
      </c>
      <c r="F1320" s="4">
        <v>179.98439999999999</v>
      </c>
      <c r="G1320" s="4">
        <v>1.876956507770472</v>
      </c>
      <c r="H1320" s="4">
        <v>1.0311817317548595E-5</v>
      </c>
      <c r="I1320" s="4">
        <v>0.95778090833977658</v>
      </c>
      <c r="J1320" s="4">
        <f t="shared" si="71"/>
        <v>191.16264452886961</v>
      </c>
      <c r="K1320" s="20">
        <f t="shared" si="72"/>
        <v>1.8698567544627689</v>
      </c>
      <c r="L1320" s="4">
        <f t="shared" si="73"/>
        <v>7.0997533077030717E-3</v>
      </c>
    </row>
    <row r="1321" spans="4:12" x14ac:dyDescent="0.25">
      <c r="D1321" s="4">
        <v>131.80004</v>
      </c>
      <c r="E1321" s="4">
        <v>151.8922</v>
      </c>
      <c r="F1321" s="4">
        <v>179.98439999999999</v>
      </c>
      <c r="G1321" s="4">
        <v>1.8765460475194262</v>
      </c>
      <c r="H1321" s="4">
        <v>1.0283973598669937E-5</v>
      </c>
      <c r="I1321" s="4">
        <v>0.95784277924368189</v>
      </c>
      <c r="J1321" s="4">
        <f t="shared" si="71"/>
        <v>191.1940900762591</v>
      </c>
      <c r="K1321" s="20">
        <f t="shared" si="72"/>
        <v>1.8695285520889804</v>
      </c>
      <c r="L1321" s="4">
        <f t="shared" si="73"/>
        <v>7.0174954304458304E-3</v>
      </c>
    </row>
    <row r="1322" spans="4:12" x14ac:dyDescent="0.25">
      <c r="D1322" s="4">
        <v>131.90003999999999</v>
      </c>
      <c r="E1322" s="4">
        <v>151.9922</v>
      </c>
      <c r="F1322" s="4">
        <v>179.98439999999999</v>
      </c>
      <c r="G1322" s="4">
        <v>1.8761730349671251</v>
      </c>
      <c r="H1322" s="4">
        <v>1.025624817929455E-5</v>
      </c>
      <c r="I1322" s="4">
        <v>0.95790448308527387</v>
      </c>
      <c r="J1322" s="4">
        <f t="shared" si="71"/>
        <v>191.22545626946024</v>
      </c>
      <c r="K1322" s="20">
        <f t="shared" si="72"/>
        <v>1.8692033258841678</v>
      </c>
      <c r="L1322" s="4">
        <f t="shared" si="73"/>
        <v>6.9697090829572428E-3</v>
      </c>
    </row>
    <row r="1323" spans="4:12" x14ac:dyDescent="0.25">
      <c r="D1323" s="4">
        <v>132.00003999999998</v>
      </c>
      <c r="E1323" s="4">
        <v>152.09219999999999</v>
      </c>
      <c r="F1323" s="4">
        <v>179.98439999999999</v>
      </c>
      <c r="G1323" s="4">
        <v>1.8758437462641957</v>
      </c>
      <c r="H1323" s="4">
        <v>1.0228640379041166E-5</v>
      </c>
      <c r="I1323" s="4">
        <v>0.95796602057434965</v>
      </c>
      <c r="J1323" s="4">
        <f t="shared" si="71"/>
        <v>191.25674342579498</v>
      </c>
      <c r="K1323" s="20">
        <f t="shared" si="72"/>
        <v>1.8688810492415184</v>
      </c>
      <c r="L1323" s="4">
        <f t="shared" si="73"/>
        <v>6.9626970226772666E-3</v>
      </c>
    </row>
    <row r="1324" spans="4:12" x14ac:dyDescent="0.25">
      <c r="D1324" s="4">
        <v>132.10004000000001</v>
      </c>
      <c r="E1324" s="4">
        <v>152.19220000000001</v>
      </c>
      <c r="F1324" s="4">
        <v>179.98439999999999</v>
      </c>
      <c r="G1324" s="4">
        <v>1.8754947922893006</v>
      </c>
      <c r="H1324" s="4">
        <v>1.0201149522354169E-5</v>
      </c>
      <c r="I1324" s="4">
        <v>0.95802739241662394</v>
      </c>
      <c r="J1324" s="4">
        <f t="shared" si="71"/>
        <v>191.28795186086202</v>
      </c>
      <c r="K1324" s="20">
        <f t="shared" si="72"/>
        <v>1.8685616957161997</v>
      </c>
      <c r="L1324" s="4">
        <f t="shared" si="73"/>
        <v>6.9330965731009275E-3</v>
      </c>
    </row>
    <row r="1325" spans="4:12" x14ac:dyDescent="0.25">
      <c r="D1325" s="4">
        <v>132.20004</v>
      </c>
      <c r="E1325" s="4">
        <v>152.29220000000001</v>
      </c>
      <c r="F1325" s="4">
        <v>179.98439999999999</v>
      </c>
      <c r="G1325" s="4">
        <v>1.8751744994022714</v>
      </c>
      <c r="H1325" s="4">
        <v>1.0173774938463123E-5</v>
      </c>
      <c r="I1325" s="4">
        <v>0.958088599313758</v>
      </c>
      <c r="J1325" s="4">
        <f t="shared" si="71"/>
        <v>191.31908188854794</v>
      </c>
      <c r="K1325" s="20">
        <f t="shared" si="72"/>
        <v>1.8682452390270574</v>
      </c>
      <c r="L1325" s="4">
        <f t="shared" si="73"/>
        <v>6.9292603752140192E-3</v>
      </c>
    </row>
    <row r="1326" spans="4:12" x14ac:dyDescent="0.25">
      <c r="D1326" s="4">
        <v>132.30004</v>
      </c>
      <c r="E1326" s="4">
        <v>152.3922</v>
      </c>
      <c r="F1326" s="4">
        <v>179.98439999999999</v>
      </c>
      <c r="G1326" s="4">
        <v>1.8748983487746564</v>
      </c>
      <c r="H1326" s="4">
        <v>1.0146515961344199E-5</v>
      </c>
      <c r="I1326" s="4">
        <v>0.95814964196338881</v>
      </c>
      <c r="J1326" s="4">
        <f t="shared" si="71"/>
        <v>191.35013382103901</v>
      </c>
      <c r="K1326" s="20">
        <f t="shared" si="72"/>
        <v>1.8679316530582029</v>
      </c>
      <c r="L1326" s="4">
        <f t="shared" si="73"/>
        <v>6.9666957164535859E-3</v>
      </c>
    </row>
    <row r="1327" spans="4:12" x14ac:dyDescent="0.25">
      <c r="D1327" s="4">
        <v>132.40003999999999</v>
      </c>
      <c r="E1327" s="4">
        <v>152.4922</v>
      </c>
      <c r="F1327" s="4">
        <v>179.98439999999999</v>
      </c>
      <c r="G1327" s="4">
        <v>1.8747100642558276</v>
      </c>
      <c r="H1327" s="4">
        <v>1.0119371929680865E-5</v>
      </c>
      <c r="I1327" s="4">
        <v>0.95821052105915683</v>
      </c>
      <c r="J1327" s="4">
        <f t="shared" si="71"/>
        <v>191.38110796883231</v>
      </c>
      <c r="K1327" s="20">
        <f t="shared" si="72"/>
        <v>1.8676209118604992</v>
      </c>
      <c r="L1327" s="4">
        <f t="shared" si="73"/>
        <v>7.0891523953284796E-3</v>
      </c>
    </row>
    <row r="1328" spans="4:12" x14ac:dyDescent="0.25">
      <c r="D1328" s="4">
        <v>132.50003999999998</v>
      </c>
      <c r="E1328" s="4">
        <v>152.59219999999999</v>
      </c>
      <c r="F1328" s="4">
        <v>179.98439999999999</v>
      </c>
      <c r="G1328" s="4">
        <v>1.874577846682606</v>
      </c>
      <c r="H1328" s="4">
        <v>1.0092342186824524E-5</v>
      </c>
      <c r="I1328" s="4">
        <v>0.95827123729073493</v>
      </c>
      <c r="J1328" s="4">
        <f t="shared" si="71"/>
        <v>191.41200464074703</v>
      </c>
      <c r="K1328" s="20">
        <f t="shared" si="72"/>
        <v>1.8673129896529557</v>
      </c>
      <c r="L1328" s="4">
        <f t="shared" si="73"/>
        <v>7.2648570296502957E-3</v>
      </c>
    </row>
    <row r="1329" spans="4:12" x14ac:dyDescent="0.25">
      <c r="D1329" s="4">
        <v>132.60004000000001</v>
      </c>
      <c r="E1329" s="4">
        <v>152.69220000000001</v>
      </c>
      <c r="F1329" s="4">
        <v>179.98439999999999</v>
      </c>
      <c r="G1329" s="4">
        <v>1.8745397713687983</v>
      </c>
      <c r="H1329" s="4">
        <v>1.0065426080757603E-5</v>
      </c>
      <c r="I1329" s="4">
        <v>0.95833179134385593</v>
      </c>
      <c r="J1329" s="4">
        <f t="shared" si="71"/>
        <v>191.44282414393561</v>
      </c>
      <c r="K1329" s="20">
        <f t="shared" si="72"/>
        <v>1.867007860824013</v>
      </c>
      <c r="L1329" s="4">
        <f t="shared" si="73"/>
        <v>7.531910544785303E-3</v>
      </c>
    </row>
    <row r="1330" spans="4:12" x14ac:dyDescent="0.25">
      <c r="D1330" s="4">
        <v>132.70004</v>
      </c>
      <c r="E1330" s="4">
        <v>152.79220000000001</v>
      </c>
      <c r="F1330" s="4">
        <v>179.98439999999999</v>
      </c>
      <c r="G1330" s="4">
        <v>1.8745368424985054</v>
      </c>
      <c r="H1330" s="4">
        <v>1.0038622964054646E-5</v>
      </c>
      <c r="I1330" s="4">
        <v>0.95839218390034042</v>
      </c>
      <c r="J1330" s="4">
        <f t="shared" si="71"/>
        <v>191.47356678389482</v>
      </c>
      <c r="K1330" s="20">
        <f t="shared" si="72"/>
        <v>1.8667054999327473</v>
      </c>
      <c r="L1330" s="4">
        <f t="shared" si="73"/>
        <v>7.8313425657581259E-3</v>
      </c>
    </row>
    <row r="1331" spans="4:12" x14ac:dyDescent="0.25">
      <c r="D1331" s="4">
        <v>132.80004</v>
      </c>
      <c r="E1331" s="4">
        <v>152.8922</v>
      </c>
      <c r="F1331" s="4">
        <v>179.98439999999999</v>
      </c>
      <c r="G1331" s="4">
        <v>1.8745113194859533</v>
      </c>
      <c r="H1331" s="4">
        <v>1.0011932193844922E-5</v>
      </c>
      <c r="I1331" s="4">
        <v>0.95845241563812478</v>
      </c>
      <c r="J1331" s="4">
        <f t="shared" si="71"/>
        <v>191.50423286447676</v>
      </c>
      <c r="K1331" s="20">
        <f t="shared" si="72"/>
        <v>1.8664058817099787</v>
      </c>
      <c r="L1331" s="4">
        <f t="shared" si="73"/>
        <v>8.105437775974611E-3</v>
      </c>
    </row>
    <row r="1332" spans="4:12" x14ac:dyDescent="0.25">
      <c r="D1332" s="4">
        <v>132.90003999999999</v>
      </c>
      <c r="E1332" s="4">
        <v>152.9922</v>
      </c>
      <c r="F1332" s="4">
        <v>179.98439999999999</v>
      </c>
      <c r="G1332" s="4">
        <v>1.8744198968918111</v>
      </c>
      <c r="H1332" s="4">
        <v>9.9853531317751474E-6</v>
      </c>
      <c r="I1332" s="4">
        <v>0.95851248723128779</v>
      </c>
      <c r="J1332" s="4">
        <f t="shared" si="71"/>
        <v>191.53482268789963</v>
      </c>
      <c r="K1332" s="20">
        <f t="shared" si="72"/>
        <v>1.8661089810592886</v>
      </c>
      <c r="L1332" s="4">
        <f t="shared" si="73"/>
        <v>8.3109158325225252E-3</v>
      </c>
    </row>
    <row r="1333" spans="4:12" x14ac:dyDescent="0.25">
      <c r="D1333" s="4">
        <v>133.00003999999998</v>
      </c>
      <c r="E1333" s="4">
        <v>153.09219999999999</v>
      </c>
      <c r="F1333" s="4">
        <v>179.98439999999999</v>
      </c>
      <c r="G1333" s="4">
        <v>1.8742636207411834</v>
      </c>
      <c r="H1333" s="4">
        <v>9.958885143972656E-6</v>
      </c>
      <c r="I1333" s="4">
        <v>0.95857239935007843</v>
      </c>
      <c r="J1333" s="4">
        <f t="shared" si="71"/>
        <v>191.56533655475883</v>
      </c>
      <c r="K1333" s="20">
        <f t="shared" si="72"/>
        <v>1.8658147730579557</v>
      </c>
      <c r="L1333" s="4">
        <f t="shared" si="73"/>
        <v>8.4488476832276227E-3</v>
      </c>
    </row>
    <row r="1334" spans="4:12" x14ac:dyDescent="0.25">
      <c r="D1334" s="4">
        <v>133.10004000000001</v>
      </c>
      <c r="E1334" s="4">
        <v>153.19220000000001</v>
      </c>
      <c r="F1334" s="4">
        <v>179.98439999999999</v>
      </c>
      <c r="G1334" s="4">
        <v>1.8740866332934847</v>
      </c>
      <c r="H1334" s="4">
        <v>9.9325276010086201E-6</v>
      </c>
      <c r="I1334" s="4">
        <v>0.95863215266094226</v>
      </c>
      <c r="J1334" s="4">
        <f t="shared" si="71"/>
        <v>191.59577476403737</v>
      </c>
      <c r="K1334" s="20">
        <f t="shared" si="72"/>
        <v>1.8655232329578064</v>
      </c>
      <c r="L1334" s="4">
        <f t="shared" si="73"/>
        <v>8.5634003356782618E-3</v>
      </c>
    </row>
    <row r="1335" spans="4:12" x14ac:dyDescent="0.25">
      <c r="D1335" s="4">
        <v>133.20004</v>
      </c>
      <c r="E1335" s="4">
        <v>153.29220000000001</v>
      </c>
      <c r="F1335" s="4">
        <v>179.98439999999999</v>
      </c>
      <c r="G1335" s="4">
        <v>1.8738715705319784</v>
      </c>
      <c r="H1335" s="4">
        <v>9.9062798778624287E-6</v>
      </c>
      <c r="I1335" s="4">
        <v>0.95869174782654831</v>
      </c>
      <c r="J1335" s="4">
        <f t="shared" si="71"/>
        <v>191.62613761311664</v>
      </c>
      <c r="K1335" s="20">
        <f t="shared" si="72"/>
        <v>1.8652343361859924</v>
      </c>
      <c r="L1335" s="4">
        <f t="shared" si="73"/>
        <v>8.6372343459859557E-3</v>
      </c>
    </row>
    <row r="1336" spans="4:12" x14ac:dyDescent="0.25">
      <c r="D1336" s="4">
        <v>133.30004</v>
      </c>
      <c r="E1336" s="4">
        <v>153.3922</v>
      </c>
      <c r="F1336" s="4">
        <v>179.98439999999999</v>
      </c>
      <c r="G1336" s="4">
        <v>1.8736542065152419</v>
      </c>
      <c r="H1336" s="4">
        <v>9.8801413538847353E-6</v>
      </c>
      <c r="I1336" s="4">
        <v>0.95875118550581551</v>
      </c>
      <c r="J1336" s="4">
        <f t="shared" si="71"/>
        <v>191.65642539778719</v>
      </c>
      <c r="K1336" s="20">
        <f t="shared" si="72"/>
        <v>1.864948058345671</v>
      </c>
      <c r="L1336" s="4">
        <f t="shared" si="73"/>
        <v>8.7061481695709375E-3</v>
      </c>
    </row>
    <row r="1337" spans="4:12" x14ac:dyDescent="0.25">
      <c r="D1337" s="4">
        <v>133.40003999999999</v>
      </c>
      <c r="E1337" s="4">
        <v>153.4922</v>
      </c>
      <c r="F1337" s="4">
        <v>179.98439999999999</v>
      </c>
      <c r="G1337" s="4">
        <v>1.873409436640765</v>
      </c>
      <c r="H1337" s="4">
        <v>9.8541114127627681E-6</v>
      </c>
      <c r="I1337" s="4">
        <v>0.95881046635393885</v>
      </c>
      <c r="J1337" s="4">
        <f t="shared" si="71"/>
        <v>191.68663841225901</v>
      </c>
      <c r="K1337" s="20">
        <f t="shared" si="72"/>
        <v>1.8646643752166352</v>
      </c>
      <c r="L1337" s="4">
        <f t="shared" si="73"/>
        <v>8.7450614241297853E-3</v>
      </c>
    </row>
    <row r="1338" spans="4:12" x14ac:dyDescent="0.25">
      <c r="D1338" s="4">
        <v>133.50003999999998</v>
      </c>
      <c r="E1338" s="4">
        <v>153.59219999999999</v>
      </c>
      <c r="F1338" s="4">
        <v>179.98439999999999</v>
      </c>
      <c r="G1338" s="4">
        <v>1.8731973027495517</v>
      </c>
      <c r="H1338" s="4">
        <v>9.8281894424843044E-6</v>
      </c>
      <c r="I1338" s="4">
        <v>0.95886959102241542</v>
      </c>
      <c r="J1338" s="4">
        <f t="shared" si="71"/>
        <v>191.71677694917165</v>
      </c>
      <c r="K1338" s="20">
        <f t="shared" si="72"/>
        <v>1.8643832627558548</v>
      </c>
      <c r="L1338" s="4">
        <f t="shared" si="73"/>
        <v>8.8140399936968983E-3</v>
      </c>
    </row>
    <row r="1339" spans="4:12" x14ac:dyDescent="0.25">
      <c r="D1339" s="4">
        <v>133.60004000000001</v>
      </c>
      <c r="E1339" s="4">
        <v>153.69220000000001</v>
      </c>
      <c r="F1339" s="4">
        <v>179.98439999999999</v>
      </c>
      <c r="G1339" s="4">
        <v>1.8730155035863718</v>
      </c>
      <c r="H1339" s="4">
        <v>9.8023748353034722E-6</v>
      </c>
      <c r="I1339" s="4">
        <v>0.95892856015907035</v>
      </c>
      <c r="J1339" s="4">
        <f t="shared" si="71"/>
        <v>191.74684129960539</v>
      </c>
      <c r="K1339" s="20">
        <f t="shared" si="72"/>
        <v>1.8641046970979425</v>
      </c>
      <c r="L1339" s="4">
        <f t="shared" si="73"/>
        <v>8.9108064884293459E-3</v>
      </c>
    </row>
    <row r="1340" spans="4:12" x14ac:dyDescent="0.25">
      <c r="D1340" s="4">
        <v>133.70004</v>
      </c>
      <c r="E1340" s="4">
        <v>153.79220000000001</v>
      </c>
      <c r="F1340" s="4">
        <v>179.98339999999999</v>
      </c>
      <c r="G1340" s="4">
        <v>1.872782867603108</v>
      </c>
      <c r="H1340" s="4">
        <v>9.7743863693272232E-6</v>
      </c>
      <c r="I1340" s="4">
        <v>0.95898737440808213</v>
      </c>
      <c r="J1340" s="4">
        <f t="shared" si="71"/>
        <v>191.77683175309056</v>
      </c>
      <c r="K1340" s="20">
        <f t="shared" si="72"/>
        <v>1.8637987792234731</v>
      </c>
      <c r="L1340" s="4">
        <f t="shared" si="73"/>
        <v>8.9840883796348248E-3</v>
      </c>
    </row>
    <row r="1341" spans="4:12" x14ac:dyDescent="0.25">
      <c r="D1341" s="4">
        <v>133.80004</v>
      </c>
      <c r="E1341" s="4">
        <v>153.8922</v>
      </c>
      <c r="F1341" s="4">
        <v>179.98339999999999</v>
      </c>
      <c r="G1341" s="4">
        <v>1.8725686416616856</v>
      </c>
      <c r="H1341" s="4">
        <v>9.7487955292175154E-6</v>
      </c>
      <c r="I1341" s="4">
        <v>0.95904602072629808</v>
      </c>
      <c r="J1341" s="4">
        <f t="shared" si="71"/>
        <v>191.80674161828173</v>
      </c>
      <c r="K1341" s="20">
        <f t="shared" si="72"/>
        <v>1.863525498333849</v>
      </c>
      <c r="L1341" s="4">
        <f t="shared" si="73"/>
        <v>9.0431433278366224E-3</v>
      </c>
    </row>
    <row r="1342" spans="4:12" x14ac:dyDescent="0.25">
      <c r="D1342" s="4">
        <v>133.90003999999999</v>
      </c>
      <c r="E1342" s="4">
        <v>153.9922</v>
      </c>
      <c r="F1342" s="4">
        <v>179.98339999999999</v>
      </c>
      <c r="G1342" s="4">
        <v>1.8723023236700536</v>
      </c>
      <c r="H1342" s="4">
        <v>9.7233101923693117E-6</v>
      </c>
      <c r="I1342" s="4">
        <v>0.95910451349947334</v>
      </c>
      <c r="J1342" s="4">
        <f t="shared" si="71"/>
        <v>191.83657819183375</v>
      </c>
      <c r="K1342" s="20">
        <f t="shared" si="72"/>
        <v>1.8632546913106516</v>
      </c>
      <c r="L1342" s="4">
        <f t="shared" si="73"/>
        <v>9.0476323594019803E-3</v>
      </c>
    </row>
    <row r="1343" spans="4:12" x14ac:dyDescent="0.25">
      <c r="D1343" s="4">
        <v>134.00003999999998</v>
      </c>
      <c r="E1343" s="4">
        <v>154.09219999999999</v>
      </c>
      <c r="F1343" s="4">
        <v>179.98339999999999</v>
      </c>
      <c r="G1343" s="4">
        <v>1.8719851688583382</v>
      </c>
      <c r="H1343" s="4">
        <v>9.6979297681870769E-6</v>
      </c>
      <c r="I1343" s="4">
        <v>0.95916285336062757</v>
      </c>
      <c r="J1343" s="4">
        <f t="shared" si="71"/>
        <v>191.86634175852501</v>
      </c>
      <c r="K1343" s="20">
        <f t="shared" si="72"/>
        <v>1.8629863350207778</v>
      </c>
      <c r="L1343" s="4">
        <f t="shared" si="73"/>
        <v>8.9988338375603938E-3</v>
      </c>
    </row>
    <row r="1344" spans="4:12" x14ac:dyDescent="0.25">
      <c r="D1344" s="4">
        <v>134.10004000000001</v>
      </c>
      <c r="E1344" s="4">
        <v>154.19220000000001</v>
      </c>
      <c r="F1344" s="4">
        <v>179.98339999999999</v>
      </c>
      <c r="G1344" s="4">
        <v>1.8716638299462045</v>
      </c>
      <c r="H1344" s="4">
        <v>9.672653670167253E-6</v>
      </c>
      <c r="I1344" s="4">
        <v>0.95922104093923666</v>
      </c>
      <c r="J1344" s="4">
        <f t="shared" si="71"/>
        <v>191.89603260162551</v>
      </c>
      <c r="K1344" s="20">
        <f t="shared" si="72"/>
        <v>1.8627204065101717</v>
      </c>
      <c r="L1344" s="4">
        <f t="shared" si="73"/>
        <v>8.9434234360328269E-3</v>
      </c>
    </row>
    <row r="1345" spans="4:12" x14ac:dyDescent="0.25">
      <c r="D1345" s="4">
        <v>134.20004</v>
      </c>
      <c r="E1345" s="4">
        <v>154.29220000000001</v>
      </c>
      <c r="F1345" s="4">
        <v>179.98339999999999</v>
      </c>
      <c r="G1345" s="4">
        <v>1.8713268006575015</v>
      </c>
      <c r="H1345" s="4">
        <v>9.6474813158661687E-6</v>
      </c>
      <c r="I1345" s="4">
        <v>0.95927907686125768</v>
      </c>
      <c r="J1345" s="4">
        <f t="shared" si="71"/>
        <v>191.92565100290702</v>
      </c>
      <c r="K1345" s="20">
        <f t="shared" si="72"/>
        <v>1.862456883003909</v>
      </c>
      <c r="L1345" s="4">
        <f t="shared" si="73"/>
        <v>8.8699176535924629E-3</v>
      </c>
    </row>
    <row r="1346" spans="4:12" x14ac:dyDescent="0.25">
      <c r="D1346" s="4">
        <v>134.30004</v>
      </c>
      <c r="E1346" s="4">
        <v>154.3922</v>
      </c>
      <c r="F1346" s="4">
        <v>179.98339999999999</v>
      </c>
      <c r="G1346" s="4">
        <v>1.8709828676031079</v>
      </c>
      <c r="H1346" s="4">
        <v>9.622412126866312E-6</v>
      </c>
      <c r="I1346" s="4">
        <v>0.95933696174915284</v>
      </c>
      <c r="J1346" s="4">
        <f t="shared" si="71"/>
        <v>191.95519724265279</v>
      </c>
      <c r="K1346" s="20">
        <f t="shared" si="72"/>
        <v>1.8621957419062296</v>
      </c>
      <c r="L1346" s="4">
        <f t="shared" si="73"/>
        <v>8.7871256968783396E-3</v>
      </c>
    </row>
    <row r="1347" spans="4:12" x14ac:dyDescent="0.25">
      <c r="D1347" s="4">
        <v>134.40003999999999</v>
      </c>
      <c r="E1347" s="4">
        <v>154.4922</v>
      </c>
      <c r="F1347" s="4">
        <v>179.98339999999999</v>
      </c>
      <c r="G1347" s="4">
        <v>1.8705954199043633</v>
      </c>
      <c r="H1347" s="4">
        <v>9.5974455287444037E-6</v>
      </c>
      <c r="I1347" s="4">
        <v>0.95939469622191398</v>
      </c>
      <c r="J1347" s="4">
        <f t="shared" si="71"/>
        <v>191.98467159966711</v>
      </c>
      <c r="K1347" s="20">
        <f t="shared" si="72"/>
        <v>1.8619369608005176</v>
      </c>
      <c r="L1347" s="4">
        <f t="shared" si="73"/>
        <v>8.6584591038456615E-3</v>
      </c>
    </row>
    <row r="1348" spans="4:12" x14ac:dyDescent="0.25">
      <c r="D1348" s="4">
        <v>134.50003999999998</v>
      </c>
      <c r="E1348" s="4">
        <v>154.59219999999999</v>
      </c>
      <c r="F1348" s="4">
        <v>179.98339999999999</v>
      </c>
      <c r="G1348" s="4">
        <v>1.8702284742976687</v>
      </c>
      <c r="H1348" s="4">
        <v>9.5725809510385922E-6</v>
      </c>
      <c r="I1348" s="4">
        <v>0.9594522808950865</v>
      </c>
      <c r="J1348" s="4">
        <f t="shared" ref="J1348:J1411" si="74">$B$2+($B$3-$B$2)*$B$4*I1348/(1-(1-$B$4)*I1348)</f>
        <v>192.01407435128525</v>
      </c>
      <c r="K1348" s="20">
        <f t="shared" ref="K1348:K1411" si="75">$B$19+$B$20*I1348+$B$21*F1348+($B$22+$B$23*F1348-$B$19-$B$20*I1348-$B$21*F1348)/(1+EXP($B$24*(F1348-J1348-$B$25-$B$26*F1348)))</f>
        <v>1.8616805174492208</v>
      </c>
      <c r="L1348" s="4">
        <f t="shared" si="73"/>
        <v>8.5479568484478907E-3</v>
      </c>
    </row>
    <row r="1349" spans="4:12" x14ac:dyDescent="0.25">
      <c r="D1349" s="4">
        <v>134.60004000000001</v>
      </c>
      <c r="E1349" s="4">
        <v>154.69220000000001</v>
      </c>
      <c r="F1349" s="4">
        <v>179.98339999999999</v>
      </c>
      <c r="G1349" s="4">
        <v>1.8698420726240286</v>
      </c>
      <c r="H1349" s="4">
        <v>9.547817827217584E-6</v>
      </c>
      <c r="I1349" s="4">
        <v>0.95950971638079274</v>
      </c>
      <c r="J1349" s="4">
        <f t="shared" si="74"/>
        <v>192.04340577338255</v>
      </c>
      <c r="K1349" s="20">
        <f t="shared" si="75"/>
        <v>1.8614263897937313</v>
      </c>
      <c r="L1349" s="4">
        <f t="shared" si="73"/>
        <v>8.4156828302972553E-3</v>
      </c>
    </row>
    <row r="1350" spans="4:12" x14ac:dyDescent="0.25">
      <c r="D1350" s="4">
        <v>134.70004</v>
      </c>
      <c r="E1350" s="4">
        <v>154.79220000000001</v>
      </c>
      <c r="F1350" s="4">
        <v>179.98339999999999</v>
      </c>
      <c r="G1350" s="4">
        <v>1.8694816123729825</v>
      </c>
      <c r="H1350" s="4">
        <v>9.5231555946480228E-6</v>
      </c>
      <c r="I1350" s="4">
        <v>0.95956700328775602</v>
      </c>
      <c r="J1350" s="4">
        <f t="shared" si="74"/>
        <v>192.07266614038451</v>
      </c>
      <c r="K1350" s="20">
        <f t="shared" si="75"/>
        <v>1.8611745559542066</v>
      </c>
      <c r="L1350" s="4">
        <f t="shared" si="73"/>
        <v>8.3070564187759377E-3</v>
      </c>
    </row>
    <row r="1351" spans="4:12" x14ac:dyDescent="0.25">
      <c r="D1351" s="4">
        <v>134.80004</v>
      </c>
      <c r="E1351" s="4">
        <v>154.8922</v>
      </c>
      <c r="F1351" s="4">
        <v>179.98339999999999</v>
      </c>
      <c r="G1351" s="4">
        <v>1.8691374701135683</v>
      </c>
      <c r="H1351" s="4">
        <v>9.4985936945635676E-6</v>
      </c>
      <c r="I1351" s="4">
        <v>0.95962414222132386</v>
      </c>
      <c r="J1351" s="4">
        <f t="shared" si="74"/>
        <v>192.10185572527573</v>
      </c>
      <c r="K1351" s="20">
        <f t="shared" si="75"/>
        <v>1.8609249942293529</v>
      </c>
      <c r="L1351" s="4">
        <f t="shared" si="73"/>
        <v>8.2124758842154755E-3</v>
      </c>
    </row>
    <row r="1352" spans="4:12" x14ac:dyDescent="0.25">
      <c r="D1352" s="4">
        <v>134.90003999999999</v>
      </c>
      <c r="E1352" s="4">
        <v>154.9922</v>
      </c>
      <c r="F1352" s="4">
        <v>179.98339999999999</v>
      </c>
      <c r="G1352" s="4">
        <v>1.8688033696951583</v>
      </c>
      <c r="H1352" s="4">
        <v>9.4741315720338697E-6</v>
      </c>
      <c r="I1352" s="4">
        <v>0.95968113378349129</v>
      </c>
      <c r="J1352" s="4">
        <f t="shared" si="74"/>
        <v>192.13097479960953</v>
      </c>
      <c r="K1352" s="20">
        <f t="shared" si="75"/>
        <v>1.8606776830961551</v>
      </c>
      <c r="L1352" s="4">
        <f t="shared" si="73"/>
        <v>8.1256865990031457E-3</v>
      </c>
    </row>
    <row r="1353" spans="4:12" x14ac:dyDescent="0.25">
      <c r="D1353" s="4">
        <v>135.00003999999998</v>
      </c>
      <c r="E1353" s="4">
        <v>155.09219999999999</v>
      </c>
      <c r="F1353" s="4">
        <v>179.98339999999999</v>
      </c>
      <c r="G1353" s="4">
        <v>1.8684519052600117</v>
      </c>
      <c r="H1353" s="4">
        <v>9.4497686759338281E-6</v>
      </c>
      <c r="I1353" s="4">
        <v>0.95973797857292353</v>
      </c>
      <c r="J1353" s="4">
        <f t="shared" si="74"/>
        <v>192.1600236335172</v>
      </c>
      <c r="K1353" s="20">
        <f t="shared" si="75"/>
        <v>1.8604326012095724</v>
      </c>
      <c r="L1353" s="4">
        <f t="shared" si="73"/>
        <v>8.0193040504392687E-3</v>
      </c>
    </row>
    <row r="1354" spans="4:12" x14ac:dyDescent="0.25">
      <c r="D1354" s="4">
        <v>135.10004000000001</v>
      </c>
      <c r="E1354" s="4">
        <v>155.19220000000001</v>
      </c>
      <c r="F1354" s="4">
        <v>179.98339999999999</v>
      </c>
      <c r="G1354" s="4">
        <v>1.8680744994022711</v>
      </c>
      <c r="H1354" s="4">
        <v>9.4255044589128496E-6</v>
      </c>
      <c r="I1354" s="4">
        <v>0.95979467718497913</v>
      </c>
      <c r="J1354" s="4">
        <f t="shared" si="74"/>
        <v>192.18900249571701</v>
      </c>
      <c r="K1354" s="20">
        <f t="shared" si="75"/>
        <v>1.8601897274021812</v>
      </c>
      <c r="L1354" s="4">
        <f t="shared" si="73"/>
        <v>7.8847720000898569E-3</v>
      </c>
    </row>
    <row r="1355" spans="4:12" x14ac:dyDescent="0.25">
      <c r="D1355" s="4">
        <v>135.20004</v>
      </c>
      <c r="E1355" s="4">
        <v>155.29220000000001</v>
      </c>
      <c r="F1355" s="4">
        <v>179.98339999999999</v>
      </c>
      <c r="G1355" s="4">
        <v>1.8676885161386729</v>
      </c>
      <c r="H1355" s="4">
        <v>9.4013383773651566E-6</v>
      </c>
      <c r="I1355" s="4">
        <v>0.95985123021173258</v>
      </c>
      <c r="J1355" s="4">
        <f t="shared" si="74"/>
        <v>192.21791165352366</v>
      </c>
      <c r="K1355" s="20">
        <f t="shared" si="75"/>
        <v>1.8599490406837877</v>
      </c>
      <c r="L1355" s="4">
        <f t="shared" si="73"/>
        <v>7.7394754548851807E-3</v>
      </c>
    </row>
    <row r="1356" spans="4:12" x14ac:dyDescent="0.25">
      <c r="D1356" s="4">
        <v>135.30004</v>
      </c>
      <c r="E1356" s="4">
        <v>155.3922</v>
      </c>
      <c r="F1356" s="4">
        <v>179.98339999999999</v>
      </c>
      <c r="G1356" s="4">
        <v>1.8672970935445308</v>
      </c>
      <c r="H1356" s="4">
        <v>9.3772698913989654E-6</v>
      </c>
      <c r="I1356" s="4">
        <v>0.95990763824199676</v>
      </c>
      <c r="J1356" s="4">
        <f t="shared" si="74"/>
        <v>192.24675137285723</v>
      </c>
      <c r="K1356" s="20">
        <f t="shared" si="75"/>
        <v>1.8597105202409956</v>
      </c>
      <c r="L1356" s="4">
        <f t="shared" si="73"/>
        <v>7.5865733035351823E-3</v>
      </c>
    </row>
    <row r="1357" spans="4:12" x14ac:dyDescent="0.25">
      <c r="D1357" s="4">
        <v>135.40003999999999</v>
      </c>
      <c r="E1357" s="4">
        <v>155.4922</v>
      </c>
      <c r="F1357" s="4">
        <v>179.98339999999999</v>
      </c>
      <c r="G1357" s="4">
        <v>1.8669669680215182</v>
      </c>
      <c r="H1357" s="4">
        <v>9.3532984648077664E-6</v>
      </c>
      <c r="I1357" s="4">
        <v>0.95996390186134517</v>
      </c>
      <c r="J1357" s="4">
        <f t="shared" si="74"/>
        <v>192.27552191825211</v>
      </c>
      <c r="K1357" s="20">
        <f t="shared" si="75"/>
        <v>1.8594741454367378</v>
      </c>
      <c r="L1357" s="4">
        <f t="shared" si="73"/>
        <v>7.4928225847803454E-3</v>
      </c>
    </row>
    <row r="1358" spans="4:12" x14ac:dyDescent="0.25">
      <c r="D1358" s="4">
        <v>135.50003999999998</v>
      </c>
      <c r="E1358" s="4">
        <v>155.59219999999999</v>
      </c>
      <c r="F1358" s="4">
        <v>179.98339999999999</v>
      </c>
      <c r="G1358" s="4">
        <v>1.8666351688583385</v>
      </c>
      <c r="H1358" s="4">
        <v>9.3294235650402703E-6</v>
      </c>
      <c r="I1358" s="4">
        <v>0.96002002165213396</v>
      </c>
      <c r="J1358" s="4">
        <f t="shared" si="74"/>
        <v>192.30422355286584</v>
      </c>
      <c r="K1358" s="20">
        <f t="shared" si="75"/>
        <v>1.8592398958097753</v>
      </c>
      <c r="L1358" s="4">
        <f t="shared" ref="L1358:L1421" si="76">ABS(G1358-K1358)</f>
        <v>7.3952730485631335E-3</v>
      </c>
    </row>
    <row r="1359" spans="4:12" x14ac:dyDescent="0.25">
      <c r="D1359" s="4">
        <v>135.60004000000001</v>
      </c>
      <c r="E1359" s="4">
        <v>155.69220000000001</v>
      </c>
      <c r="F1359" s="4">
        <v>179.98339999999999</v>
      </c>
      <c r="G1359" s="4">
        <v>1.8662577630005974</v>
      </c>
      <c r="H1359" s="4">
        <v>9.3056446631712999E-6</v>
      </c>
      <c r="I1359" s="4">
        <v>0.96007599819352418</v>
      </c>
      <c r="J1359" s="4">
        <f t="shared" si="74"/>
        <v>192.33285653848853</v>
      </c>
      <c r="K1359" s="20">
        <f t="shared" si="75"/>
        <v>1.8590077510741554</v>
      </c>
      <c r="L1359" s="4">
        <f t="shared" si="76"/>
        <v>7.2500119264420348E-3</v>
      </c>
    </row>
    <row r="1360" spans="4:12" x14ac:dyDescent="0.25">
      <c r="D1360" s="4">
        <v>135.70004</v>
      </c>
      <c r="E1360" s="4">
        <v>155.79220000000001</v>
      </c>
      <c r="F1360" s="4">
        <v>179.97980000000001</v>
      </c>
      <c r="G1360" s="4">
        <v>1.865972825762104</v>
      </c>
      <c r="H1360" s="4">
        <v>9.274094722164116E-6</v>
      </c>
      <c r="I1360" s="4">
        <v>0.96013183206150321</v>
      </c>
      <c r="J1360" s="4">
        <f t="shared" si="74"/>
        <v>192.36142113555096</v>
      </c>
      <c r="K1360" s="20">
        <f t="shared" si="75"/>
        <v>1.8586837263787328</v>
      </c>
      <c r="L1360" s="4">
        <f t="shared" si="76"/>
        <v>7.2890993833711892E-3</v>
      </c>
    </row>
    <row r="1361" spans="4:12" x14ac:dyDescent="0.25">
      <c r="D1361" s="4">
        <v>135.80004</v>
      </c>
      <c r="E1361" s="4">
        <v>155.8922</v>
      </c>
      <c r="F1361" s="4">
        <v>179.97980000000001</v>
      </c>
      <c r="G1361" s="4">
        <v>1.8655311939629406</v>
      </c>
      <c r="H1361" s="4">
        <v>9.2505426941070767E-6</v>
      </c>
      <c r="I1361" s="4">
        <v>0.96018747662983617</v>
      </c>
      <c r="J1361" s="4">
        <f t="shared" si="74"/>
        <v>192.3898934502929</v>
      </c>
      <c r="K1361" s="20">
        <f t="shared" si="75"/>
        <v>1.8584565468640599</v>
      </c>
      <c r="L1361" s="4">
        <f t="shared" si="76"/>
        <v>7.0746470988807264E-3</v>
      </c>
    </row>
    <row r="1362" spans="4:12" x14ac:dyDescent="0.25">
      <c r="D1362" s="4">
        <v>135.90003999999999</v>
      </c>
      <c r="E1362" s="4">
        <v>155.9922</v>
      </c>
      <c r="F1362" s="4">
        <v>179.97980000000001</v>
      </c>
      <c r="G1362" s="4">
        <v>1.8651129931261206</v>
      </c>
      <c r="H1362" s="4">
        <v>9.2270848961743901E-6</v>
      </c>
      <c r="I1362" s="4">
        <v>0.96024297988600082</v>
      </c>
      <c r="J1362" s="4">
        <f t="shared" si="74"/>
        <v>192.41829799751252</v>
      </c>
      <c r="K1362" s="20">
        <f t="shared" si="75"/>
        <v>1.8582314047400266</v>
      </c>
      <c r="L1362" s="4">
        <f t="shared" si="76"/>
        <v>6.8815883860939842E-3</v>
      </c>
    </row>
    <row r="1363" spans="4:12" x14ac:dyDescent="0.25">
      <c r="D1363" s="4">
        <v>136.00003999999998</v>
      </c>
      <c r="E1363" s="4">
        <v>156.09219999999999</v>
      </c>
      <c r="F1363" s="4">
        <v>179.97980000000001</v>
      </c>
      <c r="G1363" s="4">
        <v>1.8647383069336518</v>
      </c>
      <c r="H1363" s="4">
        <v>9.2037208150344237E-6</v>
      </c>
      <c r="I1363" s="4">
        <v>0.96029834239537781</v>
      </c>
      <c r="J1363" s="4">
        <f t="shared" si="74"/>
        <v>192.4466350330741</v>
      </c>
      <c r="K1363" s="20">
        <f t="shared" si="75"/>
        <v>1.858008280482466</v>
      </c>
      <c r="L1363" s="4">
        <f t="shared" si="76"/>
        <v>6.730026451185811E-3</v>
      </c>
    </row>
    <row r="1364" spans="4:12" x14ac:dyDescent="0.25">
      <c r="D1364" s="4">
        <v>136.10004000000001</v>
      </c>
      <c r="E1364" s="4">
        <v>156.19220000000001</v>
      </c>
      <c r="F1364" s="4">
        <v>179.97980000000001</v>
      </c>
      <c r="G1364" s="4">
        <v>1.8644148759713088</v>
      </c>
      <c r="H1364" s="4">
        <v>9.180449940829422E-6</v>
      </c>
      <c r="I1364" s="4">
        <v>0.960353564720268</v>
      </c>
      <c r="J1364" s="4">
        <f t="shared" si="74"/>
        <v>192.47490481152099</v>
      </c>
      <c r="K1364" s="20">
        <f t="shared" si="75"/>
        <v>1.8577871547390759</v>
      </c>
      <c r="L1364" s="4">
        <f t="shared" si="76"/>
        <v>6.6277212322329859E-3</v>
      </c>
    </row>
    <row r="1365" spans="4:12" x14ac:dyDescent="0.25">
      <c r="D1365" s="4">
        <v>136.20004</v>
      </c>
      <c r="E1365" s="4">
        <v>156.29220000000001</v>
      </c>
      <c r="F1365" s="4">
        <v>179.97980000000001</v>
      </c>
      <c r="G1365" s="4">
        <v>1.8641401897788403</v>
      </c>
      <c r="H1365" s="4">
        <v>9.1572717671469036E-6</v>
      </c>
      <c r="I1365" s="4">
        <v>0.96040864741991294</v>
      </c>
      <c r="J1365" s="4">
        <f t="shared" si="74"/>
        <v>192.50310758608393</v>
      </c>
      <c r="K1365" s="20">
        <f t="shared" si="75"/>
        <v>1.8575680083286923</v>
      </c>
      <c r="L1365" s="4">
        <f t="shared" si="76"/>
        <v>6.5721814501480402E-3</v>
      </c>
    </row>
    <row r="1366" spans="4:12" x14ac:dyDescent="0.25">
      <c r="D1366" s="4">
        <v>136.30004</v>
      </c>
      <c r="E1366" s="4">
        <v>156.3922</v>
      </c>
      <c r="F1366" s="4">
        <v>179.97980000000001</v>
      </c>
      <c r="G1366" s="4">
        <v>1.86387429019725</v>
      </c>
      <c r="H1366" s="4">
        <v>9.1341857909934172E-6</v>
      </c>
      <c r="I1366" s="4">
        <v>0.96046359105051582</v>
      </c>
      <c r="J1366" s="4">
        <f t="shared" si="74"/>
        <v>192.53124360868972</v>
      </c>
      <c r="K1366" s="20">
        <f t="shared" si="75"/>
        <v>1.8573508222405377</v>
      </c>
      <c r="L1366" s="4">
        <f t="shared" si="76"/>
        <v>6.5234679567123255E-3</v>
      </c>
    </row>
    <row r="1367" spans="4:12" x14ac:dyDescent="0.25">
      <c r="D1367" s="4">
        <v>136.40003999999999</v>
      </c>
      <c r="E1367" s="4">
        <v>156.4922</v>
      </c>
      <c r="F1367" s="4">
        <v>179.97980000000001</v>
      </c>
      <c r="G1367" s="4">
        <v>1.8635828676031083</v>
      </c>
      <c r="H1367" s="4">
        <v>9.1111915127667976E-6</v>
      </c>
      <c r="I1367" s="4">
        <v>0.9605183961652618</v>
      </c>
      <c r="J1367" s="4">
        <f t="shared" si="74"/>
        <v>192.55931312996924</v>
      </c>
      <c r="K1367" s="20">
        <f t="shared" si="75"/>
        <v>1.8571355776334428</v>
      </c>
      <c r="L1367" s="4">
        <f t="shared" si="76"/>
        <v>6.4472899696654817E-3</v>
      </c>
    </row>
    <row r="1368" spans="4:12" x14ac:dyDescent="0.25">
      <c r="D1368" s="4">
        <v>136.50003999999998</v>
      </c>
      <c r="E1368" s="4">
        <v>156.59219999999999</v>
      </c>
      <c r="F1368" s="4">
        <v>179.97980000000001</v>
      </c>
      <c r="G1368" s="4">
        <v>1.8632184324566647</v>
      </c>
      <c r="H1368" s="4">
        <v>9.0882884362297753E-6</v>
      </c>
      <c r="I1368" s="4">
        <v>0.96057306331433845</v>
      </c>
      <c r="J1368" s="4">
        <f t="shared" si="74"/>
        <v>192.58731639926592</v>
      </c>
      <c r="K1368" s="20">
        <f t="shared" si="75"/>
        <v>1.8569222558350522</v>
      </c>
      <c r="L1368" s="4">
        <f t="shared" si="76"/>
        <v>6.2961766216125259E-3</v>
      </c>
    </row>
    <row r="1369" spans="4:12" x14ac:dyDescent="0.25">
      <c r="D1369" s="4">
        <v>136.60004000000001</v>
      </c>
      <c r="E1369" s="4">
        <v>156.69220000000001</v>
      </c>
      <c r="F1369" s="4">
        <v>179.97980000000001</v>
      </c>
      <c r="G1369" s="4">
        <v>1.8627634115361624</v>
      </c>
      <c r="H1369" s="4">
        <v>9.0654760684833973E-6</v>
      </c>
      <c r="I1369" s="4">
        <v>0.96062759304495582</v>
      </c>
      <c r="J1369" s="4">
        <f t="shared" si="74"/>
        <v>192.61525366464377</v>
      </c>
      <c r="K1369" s="20">
        <f t="shared" si="75"/>
        <v>1.8567108383409985</v>
      </c>
      <c r="L1369" s="4">
        <f t="shared" si="76"/>
        <v>6.0525731951639461E-3</v>
      </c>
    </row>
    <row r="1370" spans="4:12" x14ac:dyDescent="0.25">
      <c r="D1370" s="4">
        <v>136.70004</v>
      </c>
      <c r="E1370" s="4">
        <v>156.79220000000001</v>
      </c>
      <c r="F1370" s="4">
        <v>179.97980000000001</v>
      </c>
      <c r="G1370" s="4">
        <v>1.8622309847579197</v>
      </c>
      <c r="H1370" s="4">
        <v>9.0427539199402687E-6</v>
      </c>
      <c r="I1370" s="4">
        <v>0.96068198590136666</v>
      </c>
      <c r="J1370" s="4">
        <f t="shared" si="74"/>
        <v>192.64312517289579</v>
      </c>
      <c r="K1370" s="20">
        <f t="shared" si="75"/>
        <v>1.856501306814065</v>
      </c>
      <c r="L1370" s="4">
        <f t="shared" si="76"/>
        <v>5.7296779438547052E-3</v>
      </c>
    </row>
    <row r="1371" spans="4:12" x14ac:dyDescent="0.25">
      <c r="D1371" s="4">
        <v>136.80004</v>
      </c>
      <c r="E1371" s="4">
        <v>156.8922</v>
      </c>
      <c r="F1371" s="4">
        <v>179.97980000000001</v>
      </c>
      <c r="G1371" s="4">
        <v>1.8616889345487146</v>
      </c>
      <c r="H1371" s="4">
        <v>9.0201215042988302E-6</v>
      </c>
      <c r="I1371" s="4">
        <v>0.96073624242488631</v>
      </c>
      <c r="J1371" s="4">
        <f t="shared" si="74"/>
        <v>192.67093116955178</v>
      </c>
      <c r="K1371" s="20">
        <f t="shared" si="75"/>
        <v>1.8562936430833237</v>
      </c>
      <c r="L1371" s="4">
        <f t="shared" si="76"/>
        <v>5.3952914653909723E-3</v>
      </c>
    </row>
    <row r="1372" spans="4:12" x14ac:dyDescent="0.25">
      <c r="D1372" s="4">
        <v>136.90003999999999</v>
      </c>
      <c r="E1372" s="4">
        <v>156.9922</v>
      </c>
      <c r="F1372" s="4">
        <v>179.97980000000001</v>
      </c>
      <c r="G1372" s="4">
        <v>1.8611692692767483</v>
      </c>
      <c r="H1372" s="4">
        <v>8.9975783385177218E-6</v>
      </c>
      <c r="I1372" s="4">
        <v>0.96079036315391209</v>
      </c>
      <c r="J1372" s="4">
        <f t="shared" si="74"/>
        <v>192.69867189888666</v>
      </c>
      <c r="K1372" s="20">
        <f t="shared" si="75"/>
        <v>1.8560878291432514</v>
      </c>
      <c r="L1372" s="4">
        <f t="shared" si="76"/>
        <v>5.0814401334968728E-3</v>
      </c>
    </row>
    <row r="1373" spans="4:12" x14ac:dyDescent="0.25">
      <c r="D1373" s="4">
        <v>137.00003999999998</v>
      </c>
      <c r="E1373" s="4">
        <v>157.09219999999999</v>
      </c>
      <c r="F1373" s="4">
        <v>179.97980000000001</v>
      </c>
      <c r="G1373" s="4">
        <v>1.8607901897788401</v>
      </c>
      <c r="H1373" s="4">
        <v>8.9751239427893217E-6</v>
      </c>
      <c r="I1373" s="4">
        <v>0.96084434862394319</v>
      </c>
      <c r="J1373" s="4">
        <f t="shared" si="74"/>
        <v>192.7263476039281</v>
      </c>
      <c r="K1373" s="20">
        <f t="shared" si="75"/>
        <v>1.8558838471528403</v>
      </c>
      <c r="L1373" s="4">
        <f t="shared" si="76"/>
        <v>4.906342625999871E-3</v>
      </c>
    </row>
    <row r="1374" spans="4:12" x14ac:dyDescent="0.25">
      <c r="D1374" s="4">
        <v>137.10004000000001</v>
      </c>
      <c r="E1374" s="4">
        <v>157.19220000000001</v>
      </c>
      <c r="F1374" s="4">
        <v>179.97980000000001</v>
      </c>
      <c r="G1374" s="4">
        <v>1.8605096458457862</v>
      </c>
      <c r="H1374" s="4">
        <v>8.9527578405152684E-6</v>
      </c>
      <c r="I1374" s="4">
        <v>0.9608981993675999</v>
      </c>
      <c r="J1374" s="4">
        <f t="shared" si="74"/>
        <v>192.75395852646466</v>
      </c>
      <c r="K1374" s="20">
        <f t="shared" si="75"/>
        <v>1.8556816794346762</v>
      </c>
      <c r="L1374" s="4">
        <f t="shared" si="76"/>
        <v>4.8279664111099407E-3</v>
      </c>
    </row>
    <row r="1375" spans="4:12" x14ac:dyDescent="0.25">
      <c r="D1375" s="4">
        <v>137.20004</v>
      </c>
      <c r="E1375" s="4">
        <v>157.29220000000001</v>
      </c>
      <c r="F1375" s="4">
        <v>179.97980000000001</v>
      </c>
      <c r="G1375" s="4">
        <v>1.8602933278541542</v>
      </c>
      <c r="H1375" s="4">
        <v>8.9304795582804179E-6</v>
      </c>
      <c r="I1375" s="4">
        <v>0.96095191591464302</v>
      </c>
      <c r="J1375" s="4">
        <f t="shared" si="74"/>
        <v>192.7815049070538</v>
      </c>
      <c r="K1375" s="20">
        <f t="shared" si="75"/>
        <v>1.8554813084740109</v>
      </c>
      <c r="L1375" s="4">
        <f t="shared" si="76"/>
        <v>4.8120193801433064E-3</v>
      </c>
    </row>
    <row r="1376" spans="4:12" x14ac:dyDescent="0.25">
      <c r="D1376" s="4">
        <v>137.30004</v>
      </c>
      <c r="E1376" s="4">
        <v>157.3922</v>
      </c>
      <c r="F1376" s="4">
        <v>179.97980000000001</v>
      </c>
      <c r="G1376" s="4">
        <v>1.8601025328750747</v>
      </c>
      <c r="H1376" s="4">
        <v>8.9082886258287748E-6</v>
      </c>
      <c r="I1376" s="4">
        <v>0.96100549879199271</v>
      </c>
      <c r="J1376" s="4">
        <f t="shared" si="74"/>
        <v>192.80898698502904</v>
      </c>
      <c r="K1376" s="20">
        <f t="shared" si="75"/>
        <v>1.8552827169178183</v>
      </c>
      <c r="L1376" s="4">
        <f t="shared" si="76"/>
        <v>4.8198159572563348E-3</v>
      </c>
    </row>
    <row r="1377" spans="4:12" x14ac:dyDescent="0.25">
      <c r="D1377" s="4">
        <v>137.40003999999999</v>
      </c>
      <c r="E1377" s="4">
        <v>157.4922</v>
      </c>
      <c r="F1377" s="4">
        <v>179.97980000000001</v>
      </c>
      <c r="G1377" s="4">
        <v>1.8598387253436937</v>
      </c>
      <c r="H1377" s="4">
        <v>8.8861845760378519E-6</v>
      </c>
      <c r="I1377" s="4">
        <v>0.96105894852374762</v>
      </c>
      <c r="J1377" s="4">
        <f t="shared" si="74"/>
        <v>192.83640499850844</v>
      </c>
      <c r="K1377" s="20">
        <f t="shared" si="75"/>
        <v>1.8550858875738334</v>
      </c>
      <c r="L1377" s="4">
        <f t="shared" si="76"/>
        <v>4.7528377698602409E-3</v>
      </c>
    </row>
    <row r="1378" spans="4:12" x14ac:dyDescent="0.25">
      <c r="D1378" s="4">
        <v>137.50003999999998</v>
      </c>
      <c r="E1378" s="4">
        <v>157.59219999999999</v>
      </c>
      <c r="F1378" s="4">
        <v>179.97980000000001</v>
      </c>
      <c r="G1378" s="4">
        <v>1.8595552525403465</v>
      </c>
      <c r="H1378" s="4">
        <v>8.8641669448948659E-6</v>
      </c>
      <c r="I1378" s="4">
        <v>0.96111226563120389</v>
      </c>
      <c r="J1378" s="4">
        <f t="shared" si="74"/>
        <v>192.863759184402</v>
      </c>
      <c r="K1378" s="20">
        <f t="shared" si="75"/>
        <v>1.8548908034095759</v>
      </c>
      <c r="L1378" s="4">
        <f t="shared" si="76"/>
        <v>4.664449130770576E-3</v>
      </c>
    </row>
    <row r="1379" spans="4:12" x14ac:dyDescent="0.25">
      <c r="D1379" s="4">
        <v>137.60004000000001</v>
      </c>
      <c r="E1379" s="4">
        <v>157.69220000000001</v>
      </c>
      <c r="F1379" s="4">
        <v>179.97989999999999</v>
      </c>
      <c r="G1379" s="4">
        <v>1.8593211521219366</v>
      </c>
      <c r="H1379" s="4">
        <v>8.8424452735458446E-6</v>
      </c>
      <c r="I1379" s="4">
        <v>0.96116545063287329</v>
      </c>
      <c r="J1379" s="4">
        <f t="shared" si="74"/>
        <v>192.89104977841896</v>
      </c>
      <c r="K1379" s="20">
        <f t="shared" si="75"/>
        <v>1.8546997456677683</v>
      </c>
      <c r="L1379" s="4">
        <f t="shared" si="76"/>
        <v>4.6214064541683086E-3</v>
      </c>
    </row>
    <row r="1380" spans="4:12" x14ac:dyDescent="0.25">
      <c r="D1380" s="4">
        <v>137.70004</v>
      </c>
      <c r="E1380" s="4">
        <v>157.79220000000001</v>
      </c>
      <c r="F1380" s="4">
        <v>179.98330000000001</v>
      </c>
      <c r="G1380" s="4">
        <v>1.8591485579796769</v>
      </c>
      <c r="H1380" s="4">
        <v>8.8277254978008009E-6</v>
      </c>
      <c r="I1380" s="4">
        <v>0.96121850530451458</v>
      </c>
      <c r="J1380" s="4">
        <f t="shared" si="74"/>
        <v>192.91827766176905</v>
      </c>
      <c r="K1380" s="20">
        <f t="shared" si="75"/>
        <v>1.8545858117645024</v>
      </c>
      <c r="L1380" s="4">
        <f t="shared" si="76"/>
        <v>4.5627462151744957E-3</v>
      </c>
    </row>
    <row r="1381" spans="4:12" x14ac:dyDescent="0.25">
      <c r="D1381" s="4">
        <v>137.80004</v>
      </c>
      <c r="E1381" s="4">
        <v>157.8922</v>
      </c>
      <c r="F1381" s="4">
        <v>179.98330000000001</v>
      </c>
      <c r="G1381" s="4">
        <v>1.8590857964734009</v>
      </c>
      <c r="H1381" s="4">
        <v>8.8059312201344436E-6</v>
      </c>
      <c r="I1381" s="4">
        <v>0.96127147165750138</v>
      </c>
      <c r="J1381" s="4">
        <f t="shared" si="74"/>
        <v>192.94546437009689</v>
      </c>
      <c r="K1381" s="20">
        <f t="shared" si="75"/>
        <v>1.8543951791216517</v>
      </c>
      <c r="L1381" s="4">
        <f t="shared" si="76"/>
        <v>4.6906173517491379E-3</v>
      </c>
    </row>
    <row r="1382" spans="4:12" x14ac:dyDescent="0.25">
      <c r="D1382" s="4">
        <v>137.90003999999999</v>
      </c>
      <c r="E1382" s="4">
        <v>157.9922</v>
      </c>
      <c r="F1382" s="4">
        <v>179.98330000000001</v>
      </c>
      <c r="G1382" s="4">
        <v>1.8590768006575014</v>
      </c>
      <c r="H1382" s="4">
        <v>8.7842217151622269E-6</v>
      </c>
      <c r="I1382" s="4">
        <v>0.96132430724482221</v>
      </c>
      <c r="J1382" s="4">
        <f t="shared" si="74"/>
        <v>192.97258809131142</v>
      </c>
      <c r="K1382" s="20">
        <f t="shared" si="75"/>
        <v>1.8542062316146393</v>
      </c>
      <c r="L1382" s="4">
        <f t="shared" si="76"/>
        <v>4.870569042862094E-3</v>
      </c>
    </row>
    <row r="1383" spans="4:12" x14ac:dyDescent="0.25">
      <c r="D1383" s="4">
        <v>138.00003999999998</v>
      </c>
      <c r="E1383" s="4">
        <v>158.09219999999999</v>
      </c>
      <c r="F1383" s="4">
        <v>179.98330000000001</v>
      </c>
      <c r="G1383" s="4">
        <v>1.8590713613269574</v>
      </c>
      <c r="H1383" s="4">
        <v>8.7625965328669877E-6</v>
      </c>
      <c r="I1383" s="4">
        <v>0.96137701257511321</v>
      </c>
      <c r="J1383" s="4">
        <f t="shared" si="74"/>
        <v>192.99964905687884</v>
      </c>
      <c r="K1383" s="20">
        <f t="shared" si="75"/>
        <v>1.854018952934126</v>
      </c>
      <c r="L1383" s="4">
        <f t="shared" si="76"/>
        <v>5.0524083928313868E-3</v>
      </c>
    </row>
    <row r="1384" spans="4:12" x14ac:dyDescent="0.25">
      <c r="D1384" s="4">
        <v>138.10004000000001</v>
      </c>
      <c r="E1384" s="4">
        <v>158.19220000000001</v>
      </c>
      <c r="F1384" s="4">
        <v>179.98330000000001</v>
      </c>
      <c r="G1384" s="4">
        <v>1.8590523236700538</v>
      </c>
      <c r="H1384" s="4">
        <v>8.7410552262073622E-6</v>
      </c>
      <c r="I1384" s="4">
        <v>0.96142958815431045</v>
      </c>
      <c r="J1384" s="4">
        <f t="shared" si="74"/>
        <v>193.02664749709876</v>
      </c>
      <c r="K1384" s="20">
        <f t="shared" si="75"/>
        <v>1.8538333269248894</v>
      </c>
      <c r="L1384" s="4">
        <f t="shared" si="76"/>
        <v>5.2189967451643504E-3</v>
      </c>
    </row>
    <row r="1385" spans="4:12" x14ac:dyDescent="0.25">
      <c r="D1385" s="4">
        <v>138.20004</v>
      </c>
      <c r="E1385" s="4">
        <v>158.29220000000001</v>
      </c>
      <c r="F1385" s="4">
        <v>179.98330000000001</v>
      </c>
      <c r="G1385" s="4">
        <v>1.8589638299462041</v>
      </c>
      <c r="H1385" s="4">
        <v>8.7195973510946709E-6</v>
      </c>
      <c r="I1385" s="4">
        <v>0.96148203448566771</v>
      </c>
      <c r="J1385" s="4">
        <f t="shared" si="74"/>
        <v>193.05358364111208</v>
      </c>
      <c r="K1385" s="20">
        <f t="shared" si="75"/>
        <v>1.8536493375847742</v>
      </c>
      <c r="L1385" s="4">
        <f t="shared" si="76"/>
        <v>5.31449236142989E-3</v>
      </c>
    </row>
    <row r="1386" spans="4:12" x14ac:dyDescent="0.25">
      <c r="D1386" s="4">
        <v>138.30004</v>
      </c>
      <c r="E1386" s="4">
        <v>158.3922</v>
      </c>
      <c r="F1386" s="4">
        <v>179.98330000000001</v>
      </c>
      <c r="G1386" s="4">
        <v>1.8588539973102209</v>
      </c>
      <c r="H1386" s="4">
        <v>8.6982224663701042E-6</v>
      </c>
      <c r="I1386" s="4">
        <v>0.96153435206977433</v>
      </c>
      <c r="J1386" s="4">
        <f t="shared" si="74"/>
        <v>193.080457716908</v>
      </c>
      <c r="K1386" s="20">
        <f t="shared" si="75"/>
        <v>1.8534669690636467</v>
      </c>
      <c r="L1386" s="4">
        <f t="shared" si="76"/>
        <v>5.3870282465742214E-3</v>
      </c>
    </row>
    <row r="1387" spans="4:12" x14ac:dyDescent="0.25">
      <c r="D1387" s="4">
        <v>138.40003999999999</v>
      </c>
      <c r="E1387" s="4">
        <v>158.4922</v>
      </c>
      <c r="F1387" s="4">
        <v>179.98330000000001</v>
      </c>
      <c r="G1387" s="4">
        <v>1.8587293111177523</v>
      </c>
      <c r="H1387" s="4">
        <v>8.6769301337821492E-6</v>
      </c>
      <c r="I1387" s="4">
        <v>0.96158654140457256</v>
      </c>
      <c r="J1387" s="4">
        <f t="shared" si="74"/>
        <v>193.10726995133135</v>
      </c>
      <c r="K1387" s="20">
        <f t="shared" si="75"/>
        <v>1.8532862056623318</v>
      </c>
      <c r="L1387" s="4">
        <f t="shared" si="76"/>
        <v>5.4431054554204827E-3</v>
      </c>
    </row>
    <row r="1388" spans="4:12" x14ac:dyDescent="0.25">
      <c r="D1388" s="4">
        <v>138.50003999999998</v>
      </c>
      <c r="E1388" s="4">
        <v>158.59219999999999</v>
      </c>
      <c r="F1388" s="4">
        <v>179.98330000000001</v>
      </c>
      <c r="G1388" s="4">
        <v>1.8587056709503886</v>
      </c>
      <c r="H1388" s="4">
        <v>8.6557199179639296E-6</v>
      </c>
      <c r="I1388" s="4">
        <v>0.96163860298537529</v>
      </c>
      <c r="J1388" s="4">
        <f t="shared" si="74"/>
        <v>193.13402057008963</v>
      </c>
      <c r="K1388" s="20">
        <f t="shared" si="75"/>
        <v>1.8531070318315528</v>
      </c>
      <c r="L1388" s="4">
        <f t="shared" si="76"/>
        <v>5.5986391188358464E-3</v>
      </c>
    </row>
    <row r="1389" spans="4:12" x14ac:dyDescent="0.25">
      <c r="D1389" s="4">
        <v>138.60004000000001</v>
      </c>
      <c r="E1389" s="4">
        <v>158.69220000000001</v>
      </c>
      <c r="F1389" s="4">
        <v>179.98330000000001</v>
      </c>
      <c r="G1389" s="4">
        <v>1.8588152943813507</v>
      </c>
      <c r="H1389" s="4">
        <v>8.6345913864108679E-6</v>
      </c>
      <c r="I1389" s="4">
        <v>0.96169053730488308</v>
      </c>
      <c r="J1389" s="4">
        <f t="shared" si="74"/>
        <v>193.16070979776006</v>
      </c>
      <c r="K1389" s="20">
        <f t="shared" si="75"/>
        <v>1.8529294321708598</v>
      </c>
      <c r="L1389" s="4">
        <f t="shared" si="76"/>
        <v>5.885862210490922E-3</v>
      </c>
    </row>
    <row r="1390" spans="4:12" x14ac:dyDescent="0.25">
      <c r="D1390" s="4">
        <v>138.70004</v>
      </c>
      <c r="E1390" s="4">
        <v>158.79220000000001</v>
      </c>
      <c r="F1390" s="4">
        <v>179.98330000000001</v>
      </c>
      <c r="G1390" s="4">
        <v>1.8590146667662881</v>
      </c>
      <c r="H1390" s="4">
        <v>8.6135441094580869E-6</v>
      </c>
      <c r="I1390" s="4">
        <v>0.96174234485320154</v>
      </c>
      <c r="J1390" s="4">
        <f t="shared" si="74"/>
        <v>193.18733785779696</v>
      </c>
      <c r="K1390" s="20">
        <f t="shared" si="75"/>
        <v>1.8527533914275498</v>
      </c>
      <c r="L1390" s="4">
        <f t="shared" si="76"/>
        <v>6.2612753387383258E-3</v>
      </c>
    </row>
    <row r="1391" spans="4:12" x14ac:dyDescent="0.25">
      <c r="D1391" s="4">
        <v>138.80004</v>
      </c>
      <c r="E1391" s="4">
        <v>158.8922</v>
      </c>
      <c r="F1391" s="4">
        <v>179.98330000000001</v>
      </c>
      <c r="G1391" s="4">
        <v>1.8592042065152421</v>
      </c>
      <c r="H1391" s="4">
        <v>8.5925776602595567E-6</v>
      </c>
      <c r="I1391" s="4">
        <v>0.96179402611785825</v>
      </c>
      <c r="J1391" s="4">
        <f t="shared" si="74"/>
        <v>193.2139049725383</v>
      </c>
      <c r="K1391" s="20">
        <f t="shared" si="75"/>
        <v>1.8525788944955894</v>
      </c>
      <c r="L1391" s="4">
        <f t="shared" si="76"/>
        <v>6.6253120196526627E-3</v>
      </c>
    </row>
    <row r="1392" spans="4:12" x14ac:dyDescent="0.25">
      <c r="D1392" s="4">
        <v>138.90003999999999</v>
      </c>
      <c r="E1392" s="4">
        <v>158.9922</v>
      </c>
      <c r="F1392" s="4">
        <v>179.98330000000001</v>
      </c>
      <c r="G1392" s="4">
        <v>1.8594083906156604</v>
      </c>
      <c r="H1392" s="4">
        <v>8.571691614764968E-6</v>
      </c>
      <c r="I1392" s="4">
        <v>0.96184558158381983</v>
      </c>
      <c r="J1392" s="4">
        <f t="shared" si="74"/>
        <v>193.24041136321298</v>
      </c>
      <c r="K1392" s="20">
        <f t="shared" si="75"/>
        <v>1.8524059264145265</v>
      </c>
      <c r="L1392" s="4">
        <f t="shared" si="76"/>
        <v>7.0024642011339289E-3</v>
      </c>
    </row>
    <row r="1393" spans="4:12" x14ac:dyDescent="0.25">
      <c r="D1393" s="4">
        <v>139.00003999999998</v>
      </c>
      <c r="E1393" s="4">
        <v>159.09219999999999</v>
      </c>
      <c r="F1393" s="4">
        <v>179.98330000000001</v>
      </c>
      <c r="G1393" s="4">
        <v>1.8595479303646145</v>
      </c>
      <c r="H1393" s="4">
        <v>8.5508855516995573E-6</v>
      </c>
      <c r="I1393" s="4">
        <v>0.96189701173350839</v>
      </c>
      <c r="J1393" s="4">
        <f t="shared" si="74"/>
        <v>193.26685724994772</v>
      </c>
      <c r="K1393" s="20">
        <f t="shared" si="75"/>
        <v>1.8522344723683992</v>
      </c>
      <c r="L1393" s="4">
        <f t="shared" si="76"/>
        <v>7.3134579962153001E-3</v>
      </c>
    </row>
    <row r="1394" spans="4:12" x14ac:dyDescent="0.25">
      <c r="D1394" s="4">
        <v>139.10004000000001</v>
      </c>
      <c r="E1394" s="4">
        <v>159.19220000000001</v>
      </c>
      <c r="F1394" s="4">
        <v>179.98330000000001</v>
      </c>
      <c r="G1394" s="4">
        <v>1.8595698968918111</v>
      </c>
      <c r="H1394" s="4">
        <v>8.5301590525415465E-6</v>
      </c>
      <c r="I1394" s="4">
        <v>0.9619483170468186</v>
      </c>
      <c r="J1394" s="4">
        <f t="shared" si="74"/>
        <v>193.29324285177353</v>
      </c>
      <c r="K1394" s="20">
        <f t="shared" si="75"/>
        <v>1.8520645176846469</v>
      </c>
      <c r="L1394" s="4">
        <f t="shared" si="76"/>
        <v>7.5053792071642089E-3</v>
      </c>
    </row>
    <row r="1395" spans="4:12" x14ac:dyDescent="0.25">
      <c r="D1395" s="4">
        <v>139.20004</v>
      </c>
      <c r="E1395" s="4">
        <v>159.29220000000001</v>
      </c>
      <c r="F1395" s="4">
        <v>179.98330000000001</v>
      </c>
      <c r="G1395" s="4">
        <v>1.8595033696951582</v>
      </c>
      <c r="H1395" s="4">
        <v>8.5095117015014388E-6</v>
      </c>
      <c r="I1395" s="4">
        <v>0.96199949800113382</v>
      </c>
      <c r="J1395" s="4">
        <f t="shared" si="74"/>
        <v>193.31956838663302</v>
      </c>
      <c r="K1395" s="20">
        <f t="shared" si="75"/>
        <v>1.8518960478330087</v>
      </c>
      <c r="L1395" s="4">
        <f t="shared" si="76"/>
        <v>7.6073218621495187E-3</v>
      </c>
    </row>
    <row r="1396" spans="4:12" x14ac:dyDescent="0.25">
      <c r="D1396" s="4">
        <v>139.30004</v>
      </c>
      <c r="E1396" s="4">
        <v>159.3922</v>
      </c>
      <c r="F1396" s="4">
        <v>179.98330000000001</v>
      </c>
      <c r="G1396" s="4">
        <v>1.8593721981470412</v>
      </c>
      <c r="H1396" s="4">
        <v>8.4889430855012695E-6</v>
      </c>
      <c r="I1396" s="4">
        <v>0.96205055507134285</v>
      </c>
      <c r="J1396" s="4">
        <f t="shared" si="74"/>
        <v>193.34583407138675</v>
      </c>
      <c r="K1396" s="20">
        <f t="shared" si="75"/>
        <v>1.8517290484244266</v>
      </c>
      <c r="L1396" s="4">
        <f t="shared" si="76"/>
        <v>7.643149722614595E-3</v>
      </c>
    </row>
    <row r="1397" spans="4:12" x14ac:dyDescent="0.25">
      <c r="D1397" s="4">
        <v>139.40003999999999</v>
      </c>
      <c r="E1397" s="4">
        <v>159.4922</v>
      </c>
      <c r="F1397" s="4">
        <v>179.98330000000001</v>
      </c>
      <c r="G1397" s="4">
        <v>1.8592286835026897</v>
      </c>
      <c r="H1397" s="4">
        <v>8.4684527941533062E-6</v>
      </c>
      <c r="I1397" s="4">
        <v>0.9621014887298559</v>
      </c>
      <c r="J1397" s="4">
        <f t="shared" si="74"/>
        <v>193.37204012182025</v>
      </c>
      <c r="K1397" s="20">
        <f t="shared" si="75"/>
        <v>1.8515635052099446</v>
      </c>
      <c r="L1397" s="4">
        <f t="shared" si="76"/>
        <v>7.6651782927450451E-3</v>
      </c>
    </row>
    <row r="1398" spans="4:12" x14ac:dyDescent="0.25">
      <c r="D1398" s="4">
        <v>139.50003999999998</v>
      </c>
      <c r="E1398" s="4">
        <v>159.59219999999999</v>
      </c>
      <c r="F1398" s="4">
        <v>179.98330000000001</v>
      </c>
      <c r="G1398" s="4">
        <v>1.8590929094441122</v>
      </c>
      <c r="H1398" s="4">
        <v>8.4480404197397084E-6</v>
      </c>
      <c r="I1398" s="4">
        <v>0.96215229944662084</v>
      </c>
      <c r="J1398" s="4">
        <f t="shared" si="74"/>
        <v>193.39818675265033</v>
      </c>
      <c r="K1398" s="20">
        <f t="shared" si="75"/>
        <v>1.8513994040796045</v>
      </c>
      <c r="L1398" s="4">
        <f t="shared" si="76"/>
        <v>7.6935053645077467E-3</v>
      </c>
    </row>
    <row r="1399" spans="4:12" x14ac:dyDescent="0.25">
      <c r="D1399" s="4">
        <v>139.60004000000001</v>
      </c>
      <c r="E1399" s="4">
        <v>159.69220000000001</v>
      </c>
      <c r="F1399" s="4">
        <v>179.98320000000001</v>
      </c>
      <c r="G1399" s="4">
        <v>1.8589341228332337</v>
      </c>
      <c r="H1399" s="4">
        <v>8.427503831756986E-6</v>
      </c>
      <c r="I1399" s="4">
        <v>0.96220298768913926</v>
      </c>
      <c r="J1399" s="4">
        <f t="shared" si="74"/>
        <v>193.42427417753194</v>
      </c>
      <c r="K1399" s="20">
        <f t="shared" si="75"/>
        <v>1.8512347097967108</v>
      </c>
      <c r="L1399" s="4">
        <f t="shared" si="76"/>
        <v>7.6994130365228841E-3</v>
      </c>
    </row>
    <row r="1400" spans="4:12" x14ac:dyDescent="0.25">
      <c r="D1400" s="4">
        <v>139.70004</v>
      </c>
      <c r="E1400" s="4">
        <v>159.79220000000001</v>
      </c>
      <c r="F1400" s="4">
        <v>179.98079999999999</v>
      </c>
      <c r="G1400" s="4">
        <v>1.8589054617453675</v>
      </c>
      <c r="H1400" s="4">
        <v>8.4024162650905277E-6</v>
      </c>
      <c r="I1400" s="4">
        <v>0.96225355271212976</v>
      </c>
      <c r="J1400" s="4">
        <f t="shared" si="74"/>
        <v>193.45030198600313</v>
      </c>
      <c r="K1400" s="20">
        <f t="shared" si="75"/>
        <v>1.8510253210806902</v>
      </c>
      <c r="L1400" s="4">
        <f t="shared" si="76"/>
        <v>7.8801406646773486E-3</v>
      </c>
    </row>
    <row r="1401" spans="4:12" x14ac:dyDescent="0.25">
      <c r="D1401" s="4">
        <v>139.80004</v>
      </c>
      <c r="E1401" s="4">
        <v>159.8922</v>
      </c>
      <c r="F1401" s="4">
        <v>179.98079999999999</v>
      </c>
      <c r="G1401" s="4">
        <v>1.8587232441721457</v>
      </c>
      <c r="H1401" s="4">
        <v>8.3822574049264688E-6</v>
      </c>
      <c r="I1401" s="4">
        <v>0.96230396720972033</v>
      </c>
      <c r="J1401" s="4">
        <f t="shared" si="74"/>
        <v>193.47625609266561</v>
      </c>
      <c r="K1401" s="20">
        <f t="shared" si="75"/>
        <v>1.8508658827658029</v>
      </c>
      <c r="L1401" s="4">
        <f t="shared" si="76"/>
        <v>7.8573614063428554E-3</v>
      </c>
    </row>
    <row r="1402" spans="4:12" x14ac:dyDescent="0.25">
      <c r="D1402" s="4">
        <v>139.90003999999999</v>
      </c>
      <c r="E1402" s="4">
        <v>159.9922</v>
      </c>
      <c r="F1402" s="4">
        <v>179.98079999999999</v>
      </c>
      <c r="G1402" s="4">
        <v>1.8584893529587567</v>
      </c>
      <c r="H1402" s="4">
        <v>8.3621747399899224E-6</v>
      </c>
      <c r="I1402" s="4">
        <v>0.96235426075414987</v>
      </c>
      <c r="J1402" s="4">
        <f t="shared" si="74"/>
        <v>193.50215169206342</v>
      </c>
      <c r="K1402" s="20">
        <f t="shared" si="75"/>
        <v>1.85070782746409</v>
      </c>
      <c r="L1402" s="4">
        <f t="shared" si="76"/>
        <v>7.7815254946667078E-3</v>
      </c>
    </row>
    <row r="1403" spans="4:12" x14ac:dyDescent="0.25">
      <c r="D1403" s="4">
        <v>140.00003999999998</v>
      </c>
      <c r="E1403" s="4">
        <v>160.09219999999999</v>
      </c>
      <c r="F1403" s="4">
        <v>179.98079999999999</v>
      </c>
      <c r="G1403" s="4">
        <v>1.8582132023311417</v>
      </c>
      <c r="H1403" s="4">
        <v>8.34216787636781E-6</v>
      </c>
      <c r="I1403" s="4">
        <v>0.96240443380258978</v>
      </c>
      <c r="J1403" s="4">
        <f t="shared" si="74"/>
        <v>193.52798899335147</v>
      </c>
      <c r="K1403" s="20">
        <f t="shared" si="75"/>
        <v>1.8505511417829981</v>
      </c>
      <c r="L1403" s="4">
        <f t="shared" si="76"/>
        <v>7.6620605481436677E-3</v>
      </c>
    </row>
    <row r="1404" spans="4:12" x14ac:dyDescent="0.25">
      <c r="D1404" s="4">
        <v>140.10004000000001</v>
      </c>
      <c r="E1404" s="4">
        <v>160.19220000000001</v>
      </c>
      <c r="F1404" s="4">
        <v>179.98079999999999</v>
      </c>
      <c r="G1404" s="4">
        <v>1.8579251270173343</v>
      </c>
      <c r="H1404" s="4">
        <v>8.3222364226911398E-6</v>
      </c>
      <c r="I1404" s="4">
        <v>0.96245448680984802</v>
      </c>
      <c r="J1404" s="4">
        <f t="shared" si="74"/>
        <v>193.55376820465699</v>
      </c>
      <c r="K1404" s="20">
        <f t="shared" si="75"/>
        <v>1.8503958124620237</v>
      </c>
      <c r="L1404" s="4">
        <f t="shared" si="76"/>
        <v>7.5293145553105845E-3</v>
      </c>
    </row>
    <row r="1405" spans="4:12" x14ac:dyDescent="0.25">
      <c r="D1405" s="4">
        <v>140.20004</v>
      </c>
      <c r="E1405" s="4">
        <v>160.29220000000001</v>
      </c>
      <c r="F1405" s="4">
        <v>179.98079999999999</v>
      </c>
      <c r="G1405" s="4">
        <v>1.8576418634190075</v>
      </c>
      <c r="H1405" s="4">
        <v>8.3023799901151346E-6</v>
      </c>
      <c r="I1405" s="4">
        <v>0.96250442022838412</v>
      </c>
      <c r="J1405" s="4">
        <f t="shared" si="74"/>
        <v>193.57948953308565</v>
      </c>
      <c r="K1405" s="20">
        <f t="shared" si="75"/>
        <v>1.8502418263716058</v>
      </c>
      <c r="L1405" s="4">
        <f t="shared" si="76"/>
        <v>7.4000370474016641E-3</v>
      </c>
    </row>
    <row r="1406" spans="4:12" x14ac:dyDescent="0.25">
      <c r="D1406" s="4">
        <v>140.30004</v>
      </c>
      <c r="E1406" s="4">
        <v>160.3922</v>
      </c>
      <c r="F1406" s="4">
        <v>179.98079999999999</v>
      </c>
      <c r="G1406" s="4">
        <v>1.8573207337118944</v>
      </c>
      <c r="H1406" s="4">
        <v>8.2825981923002015E-6</v>
      </c>
      <c r="I1406" s="4">
        <v>0.96255423450832478</v>
      </c>
      <c r="J1406" s="4">
        <f t="shared" si="74"/>
        <v>193.60515318472824</v>
      </c>
      <c r="K1406" s="20">
        <f t="shared" si="75"/>
        <v>1.8500891705120222</v>
      </c>
      <c r="L1406" s="4">
        <f t="shared" si="76"/>
        <v>7.2315631998722818E-3</v>
      </c>
    </row>
    <row r="1407" spans="4:12" x14ac:dyDescent="0.25">
      <c r="D1407" s="4">
        <v>140.40003999999999</v>
      </c>
      <c r="E1407" s="4">
        <v>160.4922</v>
      </c>
      <c r="F1407" s="4">
        <v>179.98079999999999</v>
      </c>
      <c r="G1407" s="4">
        <v>1.8569575537955767</v>
      </c>
      <c r="H1407" s="4">
        <v>8.2628906453932401E-6</v>
      </c>
      <c r="I1407" s="4">
        <v>0.96260393009747858</v>
      </c>
      <c r="J1407" s="4">
        <f t="shared" si="74"/>
        <v>193.63075936466637</v>
      </c>
      <c r="K1407" s="20">
        <f t="shared" si="75"/>
        <v>1.8499378320122941</v>
      </c>
      <c r="L1407" s="4">
        <f t="shared" si="76"/>
        <v>7.0197217832825842E-3</v>
      </c>
    </row>
    <row r="1408" spans="4:12" x14ac:dyDescent="0.25">
      <c r="D1408" s="4">
        <v>140.50003999999998</v>
      </c>
      <c r="E1408" s="4">
        <v>160.59219999999999</v>
      </c>
      <c r="F1408" s="4">
        <v>179.98079999999999</v>
      </c>
      <c r="G1408" s="4">
        <v>1.8564768006575014</v>
      </c>
      <c r="H1408" s="4">
        <v>8.2432569680078741E-6</v>
      </c>
      <c r="I1408" s="4">
        <v>0.96265350744135092</v>
      </c>
      <c r="J1408" s="4">
        <f t="shared" si="74"/>
        <v>193.65630827697922</v>
      </c>
      <c r="K1408" s="20">
        <f t="shared" si="75"/>
        <v>1.8497877981290807</v>
      </c>
      <c r="L1408" s="4">
        <f t="shared" si="76"/>
        <v>6.689002528420751E-3</v>
      </c>
    </row>
    <row r="1409" spans="4:12" x14ac:dyDescent="0.25">
      <c r="D1409" s="4">
        <v>140.60004000000001</v>
      </c>
      <c r="E1409" s="4">
        <v>160.69220000000001</v>
      </c>
      <c r="F1409" s="4">
        <v>179.98079999999999</v>
      </c>
      <c r="G1409" s="4">
        <v>1.855872825762104</v>
      </c>
      <c r="H1409" s="4">
        <v>8.2236967812069299E-6</v>
      </c>
      <c r="I1409" s="4">
        <v>0.96270296698315894</v>
      </c>
      <c r="J1409" s="4">
        <f t="shared" si="74"/>
        <v>193.681800124749</v>
      </c>
      <c r="K1409" s="20">
        <f t="shared" si="75"/>
        <v>1.849639056245588</v>
      </c>
      <c r="L1409" s="4">
        <f t="shared" si="76"/>
        <v>6.2337695165159968E-3</v>
      </c>
    </row>
    <row r="1410" spans="4:12" x14ac:dyDescent="0.25">
      <c r="D1410" s="4">
        <v>140.70004</v>
      </c>
      <c r="E1410" s="4">
        <v>160.79220000000001</v>
      </c>
      <c r="F1410" s="4">
        <v>179.98079999999999</v>
      </c>
      <c r="G1410" s="4">
        <v>1.8551765914524803</v>
      </c>
      <c r="H1410" s="4">
        <v>8.2042097084828361E-6</v>
      </c>
      <c r="I1410" s="4">
        <v>0.96275230916384613</v>
      </c>
      <c r="J1410" s="4">
        <f t="shared" si="74"/>
        <v>193.70723511006773</v>
      </c>
      <c r="K1410" s="20">
        <f t="shared" si="75"/>
        <v>1.8494915938704701</v>
      </c>
      <c r="L1410" s="4">
        <f t="shared" si="76"/>
        <v>5.6849975820101317E-3</v>
      </c>
    </row>
    <row r="1411" spans="4:12" x14ac:dyDescent="0.25">
      <c r="D1411" s="4">
        <v>140.80004</v>
      </c>
      <c r="E1411" s="4">
        <v>160.8922</v>
      </c>
      <c r="F1411" s="4">
        <v>179.98079999999999</v>
      </c>
      <c r="G1411" s="4">
        <v>1.8544866332934846</v>
      </c>
      <c r="H1411" s="4">
        <v>8.1847953757396951E-6</v>
      </c>
      <c r="I1411" s="4">
        <v>0.96280153442209704</v>
      </c>
      <c r="J1411" s="4">
        <f t="shared" si="74"/>
        <v>193.73261343404275</v>
      </c>
      <c r="K1411" s="20">
        <f t="shared" si="75"/>
        <v>1.8493453986367405</v>
      </c>
      <c r="L1411" s="4">
        <f t="shared" si="76"/>
        <v>5.1412346567440981E-3</v>
      </c>
    </row>
    <row r="1412" spans="4:12" x14ac:dyDescent="0.25">
      <c r="D1412" s="4">
        <v>140.90003999999999</v>
      </c>
      <c r="E1412" s="4">
        <v>160.9922</v>
      </c>
      <c r="F1412" s="4">
        <v>179.98079999999999</v>
      </c>
      <c r="G1412" s="4">
        <v>1.853832449193066</v>
      </c>
      <c r="H1412" s="4">
        <v>8.1654534112751261E-6</v>
      </c>
      <c r="I1412" s="4">
        <v>0.96285064319435143</v>
      </c>
      <c r="J1412" s="4">
        <f t="shared" ref="J1412:J1475" si="77">$B$2+($B$3-$B$2)*$B$4*I1412/(1-(1-$B$4)*I1412)</f>
        <v>193.75793529680291</v>
      </c>
      <c r="K1412" s="20">
        <f t="shared" ref="K1412:K1475" si="78">$B$19+$B$20*I1412+$B$21*F1412+($B$22+$B$23*F1412-$B$19-$B$20*I1412-$B$21*F1412)/(1+EXP($B$24*(F1412-J1412-$B$25-$B$26*F1412)))</f>
        <v>1.8492004583006834</v>
      </c>
      <c r="L1412" s="4">
        <f t="shared" si="76"/>
        <v>4.6319908923826425E-3</v>
      </c>
    </row>
    <row r="1413" spans="4:12" x14ac:dyDescent="0.25">
      <c r="D1413" s="4">
        <v>141.00003999999998</v>
      </c>
      <c r="E1413" s="4">
        <v>161.09219999999999</v>
      </c>
      <c r="F1413" s="4">
        <v>179.98079999999999</v>
      </c>
      <c r="G1413" s="4">
        <v>1.8532058801554094</v>
      </c>
      <c r="H1413" s="4">
        <v>8.1461834457617122E-6</v>
      </c>
      <c r="I1413" s="4">
        <v>0.96289963591481909</v>
      </c>
      <c r="J1413" s="4">
        <f t="shared" si="77"/>
        <v>193.78320089750466</v>
      </c>
      <c r="K1413" s="20">
        <f t="shared" si="78"/>
        <v>1.8490567607407655</v>
      </c>
      <c r="L1413" s="4">
        <f t="shared" si="76"/>
        <v>4.1491194146439092E-3</v>
      </c>
    </row>
    <row r="1414" spans="4:12" x14ac:dyDescent="0.25">
      <c r="D1414" s="4">
        <v>141.10004000000001</v>
      </c>
      <c r="E1414" s="4">
        <v>161.19220000000001</v>
      </c>
      <c r="F1414" s="4">
        <v>179.98079999999999</v>
      </c>
      <c r="G1414" s="4">
        <v>1.8526814031679615</v>
      </c>
      <c r="H1414" s="4">
        <v>8.1269851122298353E-6</v>
      </c>
      <c r="I1414" s="4">
        <v>0.96294851301549367</v>
      </c>
      <c r="J1414" s="4">
        <f t="shared" si="77"/>
        <v>193.80841043433762</v>
      </c>
      <c r="K1414" s="20">
        <f t="shared" si="78"/>
        <v>1.8489142939565602</v>
      </c>
      <c r="L1414" s="4">
        <f t="shared" si="76"/>
        <v>3.7671092114013316E-3</v>
      </c>
    </row>
    <row r="1415" spans="4:12" x14ac:dyDescent="0.25">
      <c r="D1415" s="4">
        <v>141.20004</v>
      </c>
      <c r="E1415" s="4">
        <v>161.29220000000001</v>
      </c>
      <c r="F1415" s="4">
        <v>179.98079999999999</v>
      </c>
      <c r="G1415" s="4">
        <v>1.8522765914524804</v>
      </c>
      <c r="H1415" s="4">
        <v>8.1078580460490368E-6</v>
      </c>
      <c r="I1415" s="4">
        <v>0.96299727492616705</v>
      </c>
      <c r="J1415" s="4">
        <f t="shared" si="77"/>
        <v>193.83356410453081</v>
      </c>
      <c r="K1415" s="20">
        <f t="shared" si="78"/>
        <v>1.8487730460676597</v>
      </c>
      <c r="L1415" s="4">
        <f t="shared" si="76"/>
        <v>3.5035453848206721E-3</v>
      </c>
    </row>
    <row r="1416" spans="4:12" x14ac:dyDescent="0.25">
      <c r="D1416" s="4">
        <v>141.30004</v>
      </c>
      <c r="E1416" s="4">
        <v>161.3922</v>
      </c>
      <c r="F1416" s="4">
        <v>179.98079999999999</v>
      </c>
      <c r="G1416" s="4">
        <v>1.8519692692767482</v>
      </c>
      <c r="H1416" s="4">
        <v>8.0888018849111923E-6</v>
      </c>
      <c r="I1416" s="4">
        <v>0.96304592207444328</v>
      </c>
      <c r="J1416" s="4">
        <f t="shared" si="77"/>
        <v>193.85866210435822</v>
      </c>
      <c r="K1416" s="20">
        <f t="shared" si="78"/>
        <v>1.8486330053126112</v>
      </c>
      <c r="L1416" s="4">
        <f t="shared" si="76"/>
        <v>3.3362639641369984E-3</v>
      </c>
    </row>
    <row r="1417" spans="4:12" x14ac:dyDescent="0.25">
      <c r="D1417" s="4">
        <v>141.40003999999999</v>
      </c>
      <c r="E1417" s="4">
        <v>161.4922</v>
      </c>
      <c r="F1417" s="4">
        <v>179.98079999999999</v>
      </c>
      <c r="G1417" s="4">
        <v>1.851748976389719</v>
      </c>
      <c r="H1417" s="4">
        <v>8.0698162688122711E-6</v>
      </c>
      <c r="I1417" s="4">
        <v>0.96309445488575274</v>
      </c>
      <c r="J1417" s="4">
        <f t="shared" si="77"/>
        <v>193.88370462914489</v>
      </c>
      <c r="K1417" s="20">
        <f t="shared" si="78"/>
        <v>1.8484941600478382</v>
      </c>
      <c r="L1417" s="4">
        <f t="shared" si="76"/>
        <v>3.2548163418808507E-3</v>
      </c>
    </row>
    <row r="1418" spans="4:12" x14ac:dyDescent="0.25">
      <c r="D1418" s="4">
        <v>141.50003999999998</v>
      </c>
      <c r="E1418" s="4">
        <v>161.59219999999999</v>
      </c>
      <c r="F1418" s="4">
        <v>179.98079999999999</v>
      </c>
      <c r="G1418" s="4">
        <v>1.8515537881052002</v>
      </c>
      <c r="H1418" s="4">
        <v>8.0509008400355652E-6</v>
      </c>
      <c r="I1418" s="4">
        <v>0.96314287378336561</v>
      </c>
      <c r="J1418" s="4">
        <f t="shared" si="77"/>
        <v>193.90869187327212</v>
      </c>
      <c r="K1418" s="20">
        <f t="shared" si="78"/>
        <v>1.8483564987465788</v>
      </c>
      <c r="L1418" s="4">
        <f t="shared" si="76"/>
        <v>3.1972893586214024E-3</v>
      </c>
    </row>
    <row r="1419" spans="4:12" x14ac:dyDescent="0.25">
      <c r="D1419" s="4">
        <v>141.60004000000001</v>
      </c>
      <c r="E1419" s="4">
        <v>161.69220000000001</v>
      </c>
      <c r="F1419" s="4">
        <v>179.98079999999999</v>
      </c>
      <c r="G1419" s="4">
        <v>1.8513887253436938</v>
      </c>
      <c r="H1419" s="4">
        <v>8.0320552431344115E-6</v>
      </c>
      <c r="I1419" s="4">
        <v>0.9631911791884058</v>
      </c>
      <c r="J1419" s="4">
        <f t="shared" si="77"/>
        <v>193.93362403018384</v>
      </c>
      <c r="K1419" s="20">
        <f t="shared" si="78"/>
        <v>1.8482200099978221</v>
      </c>
      <c r="L1419" s="4">
        <f t="shared" si="76"/>
        <v>3.1687153458717088E-3</v>
      </c>
    </row>
    <row r="1420" spans="4:12" x14ac:dyDescent="0.25">
      <c r="D1420" s="4">
        <v>141.70004</v>
      </c>
      <c r="E1420" s="4">
        <v>161.79220000000001</v>
      </c>
      <c r="F1420" s="4">
        <v>179.97980000000001</v>
      </c>
      <c r="G1420" s="4">
        <v>1.8512234533771665</v>
      </c>
      <c r="H1420" s="4">
        <v>8.0113455100220398E-6</v>
      </c>
      <c r="I1420" s="4">
        <v>0.96323937151986461</v>
      </c>
      <c r="J1420" s="4">
        <f t="shared" si="77"/>
        <v>193.95850129239179</v>
      </c>
      <c r="K1420" s="20">
        <f t="shared" si="78"/>
        <v>1.8480670685608331</v>
      </c>
      <c r="L1420" s="4">
        <f t="shared" si="76"/>
        <v>3.1563848163334018E-3</v>
      </c>
    </row>
    <row r="1421" spans="4:12" x14ac:dyDescent="0.25">
      <c r="D1421" s="4">
        <v>141.80004</v>
      </c>
      <c r="E1421" s="4">
        <v>161.8922</v>
      </c>
      <c r="F1421" s="4">
        <v>179.97980000000001</v>
      </c>
      <c r="G1421" s="4">
        <v>1.8509686416616855</v>
      </c>
      <c r="H1421" s="4">
        <v>7.992646838909501E-6</v>
      </c>
      <c r="I1421" s="4">
        <v>0.96328743959292473</v>
      </c>
      <c r="J1421" s="4">
        <f t="shared" si="77"/>
        <v>193.98331786134895</v>
      </c>
      <c r="K1421" s="20">
        <f t="shared" si="78"/>
        <v>1.8479330352029837</v>
      </c>
      <c r="L1421" s="4">
        <f t="shared" si="76"/>
        <v>3.0356064587018228E-3</v>
      </c>
    </row>
    <row r="1422" spans="4:12" x14ac:dyDescent="0.25">
      <c r="D1422" s="4">
        <v>141.90003999999999</v>
      </c>
      <c r="E1422" s="4">
        <v>161.9922</v>
      </c>
      <c r="F1422" s="4">
        <v>179.97980000000001</v>
      </c>
      <c r="G1422" s="4">
        <v>1.8506594366407647</v>
      </c>
      <c r="H1422" s="4">
        <v>7.974016903949132E-6</v>
      </c>
      <c r="I1422" s="4">
        <v>0.96333539547395819</v>
      </c>
      <c r="J1422" s="4">
        <f t="shared" si="77"/>
        <v>194.00807994196828</v>
      </c>
      <c r="K1422" s="20">
        <f t="shared" si="78"/>
        <v>1.8478001394858501</v>
      </c>
      <c r="L1422" s="4">
        <f t="shared" ref="L1422:L1485" si="79">ABS(G1422-K1422)</f>
        <v>2.8592971549146196E-3</v>
      </c>
    </row>
    <row r="1423" spans="4:12" x14ac:dyDescent="0.25">
      <c r="D1423" s="4">
        <v>142.00003999999998</v>
      </c>
      <c r="E1423" s="4">
        <v>162.09219999999999</v>
      </c>
      <c r="F1423" s="4">
        <v>179.97980000000001</v>
      </c>
      <c r="G1423" s="4">
        <v>1.8503657127913926</v>
      </c>
      <c r="H1423" s="4">
        <v>7.9554553588766575E-6</v>
      </c>
      <c r="I1423" s="4">
        <v>0.96338323957538186</v>
      </c>
      <c r="J1423" s="4">
        <f t="shared" si="77"/>
        <v>194.03278772388225</v>
      </c>
      <c r="K1423" s="20">
        <f t="shared" si="78"/>
        <v>1.8476683704645076</v>
      </c>
      <c r="L1423" s="4">
        <f t="shared" si="79"/>
        <v>2.6973423268850105E-3</v>
      </c>
    </row>
    <row r="1424" spans="4:12" x14ac:dyDescent="0.25">
      <c r="D1424" s="4">
        <v>142.10004000000001</v>
      </c>
      <c r="E1424" s="4">
        <v>162.19220000000001</v>
      </c>
      <c r="F1424" s="4">
        <v>179.97980000000001</v>
      </c>
      <c r="G1424" s="4">
        <v>1.8501140391512252</v>
      </c>
      <c r="H1424" s="4">
        <v>7.9369618596119849E-6</v>
      </c>
      <c r="I1424" s="4">
        <v>0.96343097230753516</v>
      </c>
      <c r="J1424" s="4">
        <f t="shared" si="77"/>
        <v>194.05744139581435</v>
      </c>
      <c r="K1424" s="20">
        <f t="shared" si="78"/>
        <v>1.8475377173044198</v>
      </c>
      <c r="L1424" s="4">
        <f t="shared" si="79"/>
        <v>2.5763218468053406E-3</v>
      </c>
    </row>
    <row r="1425" spans="4:12" x14ac:dyDescent="0.25">
      <c r="D1425" s="4">
        <v>142.20004</v>
      </c>
      <c r="E1425" s="4">
        <v>162.29220000000001</v>
      </c>
      <c r="F1425" s="4">
        <v>179.97980000000001</v>
      </c>
      <c r="G1425" s="4">
        <v>1.8499560893604303</v>
      </c>
      <c r="H1425" s="4">
        <v>7.9185360642430756E-6</v>
      </c>
      <c r="I1425" s="4">
        <v>0.96347859407869285</v>
      </c>
      <c r="J1425" s="4">
        <f t="shared" si="77"/>
        <v>194.08204114558424</v>
      </c>
      <c r="K1425" s="20">
        <f t="shared" si="78"/>
        <v>1.8474081692804092</v>
      </c>
      <c r="L1425" s="4">
        <f t="shared" si="79"/>
        <v>2.5479200800211377E-3</v>
      </c>
    </row>
    <row r="1426" spans="4:12" x14ac:dyDescent="0.25">
      <c r="D1426" s="4">
        <v>142.30004</v>
      </c>
      <c r="E1426" s="4">
        <v>162.3922</v>
      </c>
      <c r="F1426" s="4">
        <v>179.97980000000001</v>
      </c>
      <c r="G1426" s="4">
        <v>1.8499408173939029</v>
      </c>
      <c r="H1426" s="4">
        <v>7.9001776330094019E-6</v>
      </c>
      <c r="I1426" s="4">
        <v>0.96352610529507832</v>
      </c>
      <c r="J1426" s="4">
        <f t="shared" si="77"/>
        <v>194.10658716011355</v>
      </c>
      <c r="K1426" s="20">
        <f t="shared" si="78"/>
        <v>1.8472797157756298</v>
      </c>
      <c r="L1426" s="4">
        <f t="shared" si="79"/>
        <v>2.6611016182731539E-3</v>
      </c>
    </row>
    <row r="1427" spans="4:12" x14ac:dyDescent="0.25">
      <c r="D1427" s="4">
        <v>142.40003999999999</v>
      </c>
      <c r="E1427" s="4">
        <v>162.4922</v>
      </c>
      <c r="F1427" s="4">
        <v>179.97980000000001</v>
      </c>
      <c r="G1427" s="4">
        <v>1.8501102734608488</v>
      </c>
      <c r="H1427" s="4">
        <v>7.8818862282865566E-6</v>
      </c>
      <c r="I1427" s="4">
        <v>0.96357350636087635</v>
      </c>
      <c r="J1427" s="4">
        <f t="shared" si="77"/>
        <v>194.13107962543097</v>
      </c>
      <c r="K1427" s="20">
        <f t="shared" si="78"/>
        <v>1.8471523462805504</v>
      </c>
      <c r="L1427" s="4">
        <f t="shared" si="79"/>
        <v>2.9579271802984142E-3</v>
      </c>
    </row>
    <row r="1428" spans="4:12" x14ac:dyDescent="0.25">
      <c r="D1428" s="4">
        <v>142.50003999999998</v>
      </c>
      <c r="E1428" s="4">
        <v>162.59219999999999</v>
      </c>
      <c r="F1428" s="4">
        <v>179.97980000000001</v>
      </c>
      <c r="G1428" s="4">
        <v>1.8504481395696353</v>
      </c>
      <c r="H1428" s="4">
        <v>7.8636615145696073E-6</v>
      </c>
      <c r="I1428" s="4">
        <v>0.96362079767824604</v>
      </c>
      <c r="J1428" s="4">
        <f t="shared" si="77"/>
        <v>194.1555187266778</v>
      </c>
      <c r="K1428" s="20">
        <f t="shared" si="78"/>
        <v>1.8470260503919349</v>
      </c>
      <c r="L1428" s="4">
        <f t="shared" si="79"/>
        <v>3.4220891777003715E-3</v>
      </c>
    </row>
    <row r="1429" spans="4:12" x14ac:dyDescent="0.25">
      <c r="D1429" s="4">
        <v>142.60004000000001</v>
      </c>
      <c r="E1429" s="4">
        <v>162.69220000000001</v>
      </c>
      <c r="F1429" s="4">
        <v>179.97980000000001</v>
      </c>
      <c r="G1429" s="4">
        <v>1.8509318215780035</v>
      </c>
      <c r="H1429" s="4">
        <v>7.8455031584579157E-6</v>
      </c>
      <c r="I1429" s="4">
        <v>0.96366797964733342</v>
      </c>
      <c r="J1429" s="4">
        <f t="shared" si="77"/>
        <v>194.17990464811319</v>
      </c>
      <c r="K1429" s="20">
        <f t="shared" si="78"/>
        <v>1.8469008178118376</v>
      </c>
      <c r="L1429" s="4">
        <f t="shared" si="79"/>
        <v>4.0310037661659415E-3</v>
      </c>
    </row>
    <row r="1430" spans="4:12" x14ac:dyDescent="0.25">
      <c r="D1430" s="4">
        <v>142.70004</v>
      </c>
      <c r="E1430" s="4">
        <v>162.79220000000001</v>
      </c>
      <c r="F1430" s="4">
        <v>179.97980000000001</v>
      </c>
      <c r="G1430" s="4">
        <v>1.8514629931261206</v>
      </c>
      <c r="H1430" s="4">
        <v>7.8274108286392758E-6</v>
      </c>
      <c r="I1430" s="4">
        <v>0.96371505266628421</v>
      </c>
      <c r="J1430" s="4">
        <f t="shared" si="77"/>
        <v>194.20423757311929</v>
      </c>
      <c r="K1430" s="20">
        <f t="shared" si="78"/>
        <v>1.8467766383466011</v>
      </c>
      <c r="L1430" s="4">
        <f t="shared" si="79"/>
        <v>4.6863547795195082E-3</v>
      </c>
    </row>
    <row r="1431" spans="4:12" x14ac:dyDescent="0.25">
      <c r="D1431" s="4">
        <v>142.80004</v>
      </c>
      <c r="E1431" s="4">
        <v>162.8922</v>
      </c>
      <c r="F1431" s="4">
        <v>179.97980000000001</v>
      </c>
      <c r="G1431" s="4">
        <v>1.8519537881052002</v>
      </c>
      <c r="H1431" s="4">
        <v>7.8093841958743376E-6</v>
      </c>
      <c r="I1431" s="4">
        <v>0.96376201713125609</v>
      </c>
      <c r="J1431" s="4">
        <f t="shared" si="77"/>
        <v>194.22851768420662</v>
      </c>
      <c r="K1431" s="20">
        <f t="shared" si="78"/>
        <v>1.8466535019058559</v>
      </c>
      <c r="L1431" s="4">
        <f t="shared" si="79"/>
        <v>5.3002861993443062E-3</v>
      </c>
    </row>
    <row r="1432" spans="4:12" x14ac:dyDescent="0.25">
      <c r="D1432" s="4">
        <v>142.90003999999999</v>
      </c>
      <c r="E1432" s="4">
        <v>162.9922</v>
      </c>
      <c r="F1432" s="4">
        <v>179.97980000000001</v>
      </c>
      <c r="G1432" s="4">
        <v>1.8523652943813509</v>
      </c>
      <c r="H1432" s="4">
        <v>7.7914229329816343E-6</v>
      </c>
      <c r="I1432" s="4">
        <v>0.96380887343643129</v>
      </c>
      <c r="J1432" s="4">
        <f t="shared" si="77"/>
        <v>194.25274516301926</v>
      </c>
      <c r="K1432" s="20">
        <f t="shared" si="78"/>
        <v>1.8465313985015352</v>
      </c>
      <c r="L1432" s="4">
        <f t="shared" si="79"/>
        <v>5.8338958798156426E-3</v>
      </c>
    </row>
    <row r="1433" spans="4:12" x14ac:dyDescent="0.25">
      <c r="D1433" s="4">
        <v>143.00003999999998</v>
      </c>
      <c r="E1433" s="4">
        <v>163.09219999999999</v>
      </c>
      <c r="F1433" s="4">
        <v>179.97980000000001</v>
      </c>
      <c r="G1433" s="4">
        <v>1.8526778466826059</v>
      </c>
      <c r="H1433" s="4">
        <v>7.7735267148219992E-6</v>
      </c>
      <c r="I1433" s="4">
        <v>0.96385562197402919</v>
      </c>
      <c r="J1433" s="4">
        <f t="shared" si="77"/>
        <v>194.27692019033992</v>
      </c>
      <c r="K1433" s="20">
        <f t="shared" si="78"/>
        <v>1.8464103182468858</v>
      </c>
      <c r="L1433" s="4">
        <f t="shared" si="79"/>
        <v>6.2675284357200933E-3</v>
      </c>
    </row>
    <row r="1434" spans="4:12" x14ac:dyDescent="0.25">
      <c r="D1434" s="4">
        <v>143.10004000000001</v>
      </c>
      <c r="E1434" s="4">
        <v>163.19220000000001</v>
      </c>
      <c r="F1434" s="4">
        <v>179.97980000000001</v>
      </c>
      <c r="G1434" s="4">
        <v>1.8528562985654513</v>
      </c>
      <c r="H1434" s="4">
        <v>7.7556952182832677E-6</v>
      </c>
      <c r="I1434" s="4">
        <v>0.96390226313431815</v>
      </c>
      <c r="J1434" s="4">
        <f t="shared" si="77"/>
        <v>194.30104294609527</v>
      </c>
      <c r="K1434" s="20">
        <f t="shared" si="78"/>
        <v>1.8462902513554924</v>
      </c>
      <c r="L1434" s="4">
        <f t="shared" si="79"/>
        <v>6.5660472099589029E-3</v>
      </c>
    </row>
    <row r="1435" spans="4:12" x14ac:dyDescent="0.25">
      <c r="D1435" s="4">
        <v>143.20004</v>
      </c>
      <c r="E1435" s="4">
        <v>163.29220000000001</v>
      </c>
      <c r="F1435" s="4">
        <v>179.97980000000001</v>
      </c>
      <c r="G1435" s="4">
        <v>1.8529102734608485</v>
      </c>
      <c r="H1435" s="4">
        <v>7.7379281222661608E-6</v>
      </c>
      <c r="I1435" s="4">
        <v>0.96394879730562788</v>
      </c>
      <c r="J1435" s="4">
        <f t="shared" si="77"/>
        <v>194.32511360936064</v>
      </c>
      <c r="K1435" s="20">
        <f t="shared" si="78"/>
        <v>1.8461711881403067</v>
      </c>
      <c r="L1435" s="4">
        <f t="shared" si="79"/>
        <v>6.7390853205417933E-3</v>
      </c>
    </row>
    <row r="1436" spans="4:12" x14ac:dyDescent="0.25">
      <c r="D1436" s="4">
        <v>143.30004</v>
      </c>
      <c r="E1436" s="4">
        <v>163.3922</v>
      </c>
      <c r="F1436" s="4">
        <v>179.97980000000001</v>
      </c>
      <c r="G1436" s="4">
        <v>1.8528841228332338</v>
      </c>
      <c r="H1436" s="4">
        <v>7.7202251076683021E-6</v>
      </c>
      <c r="I1436" s="4">
        <v>0.96399522487436151</v>
      </c>
      <c r="J1436" s="4">
        <f t="shared" si="77"/>
        <v>194.34913235836544</v>
      </c>
      <c r="K1436" s="20">
        <f t="shared" si="78"/>
        <v>1.8460531190126814</v>
      </c>
      <c r="L1436" s="4">
        <f t="shared" si="79"/>
        <v>6.8310038205523504E-3</v>
      </c>
    </row>
    <row r="1437" spans="4:12" x14ac:dyDescent="0.25">
      <c r="D1437" s="4">
        <v>143.40003999999999</v>
      </c>
      <c r="E1437" s="4">
        <v>163.4922</v>
      </c>
      <c r="F1437" s="4">
        <v>179.97980000000001</v>
      </c>
      <c r="G1437" s="4">
        <v>1.8527985579796771</v>
      </c>
      <c r="H1437" s="4">
        <v>7.7025858573702461E-6</v>
      </c>
      <c r="I1437" s="4">
        <v>0.96404154622500748</v>
      </c>
      <c r="J1437" s="4">
        <f t="shared" si="77"/>
        <v>194.37309937049804</v>
      </c>
      <c r="K1437" s="20">
        <f t="shared" si="78"/>
        <v>1.8459360344814106</v>
      </c>
      <c r="L1437" s="4">
        <f t="shared" si="79"/>
        <v>6.8625234982664374E-3</v>
      </c>
    </row>
    <row r="1438" spans="4:12" x14ac:dyDescent="0.25">
      <c r="D1438" s="4">
        <v>143.50003999999998</v>
      </c>
      <c r="E1438" s="4">
        <v>163.59219999999999</v>
      </c>
      <c r="F1438" s="4">
        <v>179.97980000000001</v>
      </c>
      <c r="G1438" s="4">
        <v>1.8527085998206811</v>
      </c>
      <c r="H1438" s="4">
        <v>7.6850100562210334E-6</v>
      </c>
      <c r="I1438" s="4">
        <v>0.96408776174015165</v>
      </c>
      <c r="J1438" s="4">
        <f t="shared" si="77"/>
        <v>194.39701482231078</v>
      </c>
      <c r="K1438" s="20">
        <f t="shared" si="78"/>
        <v>1.8458199251517802</v>
      </c>
      <c r="L1438" s="4">
        <f t="shared" si="79"/>
        <v>6.8886746689009737E-3</v>
      </c>
    </row>
    <row r="1439" spans="4:12" x14ac:dyDescent="0.25">
      <c r="D1439" s="4">
        <v>143.60004000000001</v>
      </c>
      <c r="E1439" s="4">
        <v>163.69220000000001</v>
      </c>
      <c r="F1439" s="4">
        <v>179.97989999999999</v>
      </c>
      <c r="G1439" s="4">
        <v>1.8525435370591752</v>
      </c>
      <c r="H1439" s="4">
        <v>7.6676836921865082E-6</v>
      </c>
      <c r="I1439" s="4">
        <v>0.96413387180048904</v>
      </c>
      <c r="J1439" s="4">
        <f t="shared" si="77"/>
        <v>194.42087888952494</v>
      </c>
      <c r="K1439" s="20">
        <f t="shared" si="78"/>
        <v>1.8457063436917611</v>
      </c>
      <c r="L1439" s="4">
        <f t="shared" si="79"/>
        <v>6.8371933674140628E-3</v>
      </c>
    </row>
    <row r="1440" spans="4:12" x14ac:dyDescent="0.25">
      <c r="D1440" s="4">
        <v>143.70004</v>
      </c>
      <c r="E1440" s="4">
        <v>163.79220000000001</v>
      </c>
      <c r="F1440" s="4">
        <v>179.9828</v>
      </c>
      <c r="G1440" s="4">
        <v>1.8522376793185893</v>
      </c>
      <c r="H1440" s="4">
        <v>7.6556266970666748E-6</v>
      </c>
      <c r="I1440" s="4">
        <v>0.96417987790264215</v>
      </c>
      <c r="J1440" s="4">
        <f t="shared" si="77"/>
        <v>194.44469232566718</v>
      </c>
      <c r="K1440" s="20">
        <f t="shared" si="78"/>
        <v>1.8456372179251475</v>
      </c>
      <c r="L1440" s="4">
        <f t="shared" si="79"/>
        <v>6.6004613934418366E-3</v>
      </c>
    </row>
    <row r="1441" spans="4:12" x14ac:dyDescent="0.25">
      <c r="D1441" s="4">
        <v>143.80004</v>
      </c>
      <c r="E1441" s="4">
        <v>163.8922</v>
      </c>
      <c r="F1441" s="4">
        <v>179.9828</v>
      </c>
      <c r="G1441" s="4">
        <v>1.8520165496114764</v>
      </c>
      <c r="H1441" s="4">
        <v>7.6382159214466909E-6</v>
      </c>
      <c r="I1441" s="4">
        <v>0.96422581166282451</v>
      </c>
      <c r="J1441" s="4">
        <f t="shared" si="77"/>
        <v>194.46847147816953</v>
      </c>
      <c r="K1441" s="20">
        <f t="shared" si="78"/>
        <v>1.8455236069554761</v>
      </c>
      <c r="L1441" s="4">
        <f t="shared" si="79"/>
        <v>6.4929426560003112E-3</v>
      </c>
    </row>
    <row r="1442" spans="4:12" x14ac:dyDescent="0.25">
      <c r="D1442" s="4">
        <v>143.90003999999999</v>
      </c>
      <c r="E1442" s="4">
        <v>163.9922</v>
      </c>
      <c r="F1442" s="4">
        <v>179.9828</v>
      </c>
      <c r="G1442" s="4">
        <v>1.8518531604901372</v>
      </c>
      <c r="H1442" s="4">
        <v>7.6208674715942474E-6</v>
      </c>
      <c r="I1442" s="4">
        <v>0.96427164095835316</v>
      </c>
      <c r="J1442" s="4">
        <f t="shared" si="77"/>
        <v>194.49219970003867</v>
      </c>
      <c r="K1442" s="20">
        <f t="shared" si="78"/>
        <v>1.8454109380299788</v>
      </c>
      <c r="L1442" s="4">
        <f t="shared" si="79"/>
        <v>6.4422224601583533E-3</v>
      </c>
    </row>
    <row r="1443" spans="4:12" x14ac:dyDescent="0.25">
      <c r="D1443" s="4">
        <v>144.00003999999998</v>
      </c>
      <c r="E1443" s="4">
        <v>164.09219999999999</v>
      </c>
      <c r="F1443" s="4">
        <v>179.9828</v>
      </c>
      <c r="G1443" s="4">
        <v>1.851667177226539</v>
      </c>
      <c r="H1443" s="4">
        <v>7.6035810412541654E-6</v>
      </c>
      <c r="I1443" s="4">
        <v>0.96431736616318275</v>
      </c>
      <c r="J1443" s="4">
        <f t="shared" si="77"/>
        <v>194.51587716404305</v>
      </c>
      <c r="K1443" s="20">
        <f t="shared" si="78"/>
        <v>1.845299202187304</v>
      </c>
      <c r="L1443" s="4">
        <f t="shared" si="79"/>
        <v>6.3679750392349188E-3</v>
      </c>
    </row>
    <row r="1444" spans="4:12" x14ac:dyDescent="0.25">
      <c r="D1444" s="4">
        <v>144.10004000000001</v>
      </c>
      <c r="E1444" s="4">
        <v>164.19220000000001</v>
      </c>
      <c r="F1444" s="4">
        <v>179.9828</v>
      </c>
      <c r="G1444" s="4">
        <v>1.8514150851763298</v>
      </c>
      <c r="H1444" s="4">
        <v>7.5863563260597218E-6</v>
      </c>
      <c r="I1444" s="4">
        <v>0.96436298764943029</v>
      </c>
      <c r="J1444" s="4">
        <f t="shared" si="77"/>
        <v>194.53950404214228</v>
      </c>
      <c r="K1444" s="20">
        <f t="shared" si="78"/>
        <v>1.8451883905573645</v>
      </c>
      <c r="L1444" s="4">
        <f t="shared" si="79"/>
        <v>6.2266946189653005E-3</v>
      </c>
    </row>
    <row r="1445" spans="4:12" x14ac:dyDescent="0.25">
      <c r="D1445" s="4">
        <v>144.20004</v>
      </c>
      <c r="E1445" s="4">
        <v>164.29220000000001</v>
      </c>
      <c r="F1445" s="4">
        <v>179.9828</v>
      </c>
      <c r="G1445" s="4">
        <v>1.851100859234907</v>
      </c>
      <c r="H1445" s="4">
        <v>7.56919302351915E-6</v>
      </c>
      <c r="I1445" s="4">
        <v>0.96440850578738668</v>
      </c>
      <c r="J1445" s="4">
        <f t="shared" si="77"/>
        <v>194.56308050549208</v>
      </c>
      <c r="K1445" s="20">
        <f t="shared" si="78"/>
        <v>1.8450784943604279</v>
      </c>
      <c r="L1445" s="4">
        <f t="shared" si="79"/>
        <v>6.022364874479047E-3</v>
      </c>
    </row>
    <row r="1446" spans="4:12" x14ac:dyDescent="0.25">
      <c r="D1446" s="4">
        <v>144.30004</v>
      </c>
      <c r="E1446" s="4">
        <v>164.3922</v>
      </c>
      <c r="F1446" s="4">
        <v>179.9828</v>
      </c>
      <c r="G1446" s="4">
        <v>1.8506744994022712</v>
      </c>
      <c r="H1446" s="4">
        <v>7.5520908330008701E-6</v>
      </c>
      <c r="I1446" s="4">
        <v>0.96445392094552784</v>
      </c>
      <c r="J1446" s="4">
        <f t="shared" si="77"/>
        <v>194.58660672444873</v>
      </c>
      <c r="K1446" s="20">
        <f t="shared" si="78"/>
        <v>1.8449695049062216</v>
      </c>
      <c r="L1446" s="4">
        <f t="shared" si="79"/>
        <v>5.7049944960496646E-3</v>
      </c>
    </row>
    <row r="1447" spans="4:12" x14ac:dyDescent="0.25">
      <c r="D1447" s="4">
        <v>144.40003999999999</v>
      </c>
      <c r="E1447" s="4">
        <v>164.4922</v>
      </c>
      <c r="F1447" s="4">
        <v>179.9828</v>
      </c>
      <c r="G1447" s="4">
        <v>1.8500795203227736</v>
      </c>
      <c r="H1447" s="4">
        <v>7.535049455721314E-6</v>
      </c>
      <c r="I1447" s="4">
        <v>0.9644992334905258</v>
      </c>
      <c r="J1447" s="4">
        <f t="shared" si="77"/>
        <v>194.61008286857393</v>
      </c>
      <c r="K1447" s="20">
        <f t="shared" si="78"/>
        <v>1.8448614135930312</v>
      </c>
      <c r="L1447" s="4">
        <f t="shared" si="79"/>
        <v>5.2181067297423223E-3</v>
      </c>
    </row>
    <row r="1448" spans="4:12" x14ac:dyDescent="0.25">
      <c r="D1448" s="4">
        <v>144.50003999999998</v>
      </c>
      <c r="E1448" s="4">
        <v>164.59219999999999</v>
      </c>
      <c r="F1448" s="4">
        <v>179.9828</v>
      </c>
      <c r="G1448" s="4">
        <v>1.8492885161386732</v>
      </c>
      <c r="H1448" s="4">
        <v>7.5180685947303985E-6</v>
      </c>
      <c r="I1448" s="4">
        <v>0.96454444378726012</v>
      </c>
      <c r="J1448" s="4">
        <f t="shared" si="77"/>
        <v>194.63350910663939</v>
      </c>
      <c r="K1448" s="20">
        <f t="shared" si="78"/>
        <v>1.8447542119068205</v>
      </c>
      <c r="L1448" s="4">
        <f t="shared" si="79"/>
        <v>4.5343042318526372E-3</v>
      </c>
    </row>
    <row r="1449" spans="4:12" x14ac:dyDescent="0.25">
      <c r="D1449" s="4">
        <v>144.60004000000001</v>
      </c>
      <c r="E1449" s="4">
        <v>164.69220000000001</v>
      </c>
      <c r="F1449" s="4">
        <v>179.9828</v>
      </c>
      <c r="G1449" s="4">
        <v>1.8483111102809322</v>
      </c>
      <c r="H1449" s="4">
        <v>7.5011479548984438E-6</v>
      </c>
      <c r="I1449" s="4">
        <v>0.96458955219882847</v>
      </c>
      <c r="J1449" s="4">
        <f t="shared" si="77"/>
        <v>194.65688560663168</v>
      </c>
      <c r="K1449" s="20">
        <f t="shared" si="78"/>
        <v>1.8446478914203501</v>
      </c>
      <c r="L1449" s="4">
        <f t="shared" si="79"/>
        <v>3.6632188605820737E-3</v>
      </c>
    </row>
    <row r="1450" spans="4:12" x14ac:dyDescent="0.25">
      <c r="D1450" s="4">
        <v>144.70004</v>
      </c>
      <c r="E1450" s="4">
        <v>164.79220000000001</v>
      </c>
      <c r="F1450" s="4">
        <v>179.9828</v>
      </c>
      <c r="G1450" s="4">
        <v>1.8472537881052002</v>
      </c>
      <c r="H1450" s="4">
        <v>7.4842872429032926E-6</v>
      </c>
      <c r="I1450" s="4">
        <v>0.96463455908655782</v>
      </c>
      <c r="J1450" s="4">
        <f t="shared" si="77"/>
        <v>194.68021253575628</v>
      </c>
      <c r="K1450" s="20">
        <f t="shared" si="78"/>
        <v>1.8445424437923006</v>
      </c>
      <c r="L1450" s="4">
        <f t="shared" si="79"/>
        <v>2.7113443128996551E-3</v>
      </c>
    </row>
    <row r="1451" spans="4:12" x14ac:dyDescent="0.25">
      <c r="D1451" s="4">
        <v>144.80004</v>
      </c>
      <c r="E1451" s="4">
        <v>164.8922</v>
      </c>
      <c r="F1451" s="4">
        <v>179.9828</v>
      </c>
      <c r="G1451" s="4">
        <v>1.8462431186491333</v>
      </c>
      <c r="H1451" s="4">
        <v>7.4674861672168383E-6</v>
      </c>
      <c r="I1451" s="4">
        <v>0.96467946481001521</v>
      </c>
      <c r="J1451" s="4">
        <f t="shared" si="77"/>
        <v>194.70349006044276</v>
      </c>
      <c r="K1451" s="20">
        <f t="shared" si="78"/>
        <v>1.8444378607664149</v>
      </c>
      <c r="L1451" s="4">
        <f t="shared" si="79"/>
        <v>1.8052578827183474E-3</v>
      </c>
    </row>
    <row r="1452" spans="4:12" x14ac:dyDescent="0.25">
      <c r="D1452" s="4">
        <v>144.90003999999999</v>
      </c>
      <c r="E1452" s="4">
        <v>164.9922</v>
      </c>
      <c r="F1452" s="4">
        <v>179.9828</v>
      </c>
      <c r="G1452" s="4">
        <v>1.8452922818290496</v>
      </c>
      <c r="H1452" s="4">
        <v>7.4507444380918642E-6</v>
      </c>
      <c r="I1452" s="4">
        <v>0.96472426972701852</v>
      </c>
      <c r="J1452" s="4">
        <f t="shared" si="77"/>
        <v>194.72671834634903</v>
      </c>
      <c r="K1452" s="20">
        <f t="shared" si="78"/>
        <v>1.8443341341706301</v>
      </c>
      <c r="L1452" s="4">
        <f t="shared" si="79"/>
        <v>9.5814765841950589E-4</v>
      </c>
    </row>
    <row r="1453" spans="4:12" x14ac:dyDescent="0.25">
      <c r="D1453" s="4">
        <v>145.00003999999998</v>
      </c>
      <c r="E1453" s="4">
        <v>165.09219999999999</v>
      </c>
      <c r="F1453" s="4">
        <v>179.9828</v>
      </c>
      <c r="G1453" s="4">
        <v>1.8444479303646142</v>
      </c>
      <c r="H1453" s="4">
        <v>7.4340617675494351E-6</v>
      </c>
      <c r="I1453" s="4">
        <v>0.96476897419364704</v>
      </c>
      <c r="J1453" s="4">
        <f t="shared" si="77"/>
        <v>194.74989755836566</v>
      </c>
      <c r="K1453" s="20">
        <f t="shared" si="78"/>
        <v>1.8442312559162342</v>
      </c>
      <c r="L1453" s="4">
        <f t="shared" si="79"/>
        <v>2.1667444838002758E-4</v>
      </c>
    </row>
    <row r="1454" spans="4:12" x14ac:dyDescent="0.25">
      <c r="D1454" s="4">
        <v>145.10004000000001</v>
      </c>
      <c r="E1454" s="4">
        <v>165.19220000000001</v>
      </c>
      <c r="F1454" s="4">
        <v>179.9828</v>
      </c>
      <c r="G1454" s="4">
        <v>1.8437791019127314</v>
      </c>
      <c r="H1454" s="4">
        <v>7.4174378693661397E-6</v>
      </c>
      <c r="I1454" s="4">
        <v>0.96481357856425232</v>
      </c>
      <c r="J1454" s="4">
        <f t="shared" si="77"/>
        <v>194.77302786062069</v>
      </c>
      <c r="K1454" s="20">
        <f t="shared" si="78"/>
        <v>1.8441292179970152</v>
      </c>
      <c r="L1454" s="4">
        <f t="shared" si="79"/>
        <v>3.5011608428381358E-4</v>
      </c>
    </row>
    <row r="1455" spans="4:12" x14ac:dyDescent="0.25">
      <c r="D1455" s="4">
        <v>145.20004</v>
      </c>
      <c r="E1455" s="4">
        <v>165.29220000000001</v>
      </c>
      <c r="F1455" s="4">
        <v>179.9828</v>
      </c>
      <c r="G1455" s="4">
        <v>1.8432615286909741</v>
      </c>
      <c r="H1455" s="4">
        <v>7.4008724590608956E-6</v>
      </c>
      <c r="I1455" s="4">
        <v>0.96485808319146849</v>
      </c>
      <c r="J1455" s="4">
        <f t="shared" si="77"/>
        <v>194.79610941648386</v>
      </c>
      <c r="K1455" s="20">
        <f t="shared" si="78"/>
        <v>1.844028012488427</v>
      </c>
      <c r="L1455" s="4">
        <f t="shared" si="79"/>
        <v>7.6648379745281048E-4</v>
      </c>
    </row>
    <row r="1456" spans="4:12" x14ac:dyDescent="0.25">
      <c r="D1456" s="4">
        <v>145.30004</v>
      </c>
      <c r="E1456" s="4">
        <v>165.3922</v>
      </c>
      <c r="F1456" s="4">
        <v>179.9828</v>
      </c>
      <c r="G1456" s="4">
        <v>1.8428422818290495</v>
      </c>
      <c r="H1456" s="4">
        <v>7.3843652538829438E-6</v>
      </c>
      <c r="I1456" s="4">
        <v>0.96490248842622284</v>
      </c>
      <c r="J1456" s="4">
        <f t="shared" si="77"/>
        <v>194.81914238857101</v>
      </c>
      <c r="K1456" s="20">
        <f t="shared" si="78"/>
        <v>1.8439276315467574</v>
      </c>
      <c r="L1456" s="4">
        <f t="shared" si="79"/>
        <v>1.0853497177079063E-3</v>
      </c>
    </row>
    <row r="1457" spans="4:12" x14ac:dyDescent="0.25">
      <c r="D1457" s="4">
        <v>145.40003999999999</v>
      </c>
      <c r="E1457" s="4">
        <v>165.4922</v>
      </c>
      <c r="F1457" s="4">
        <v>179.9828</v>
      </c>
      <c r="G1457" s="4">
        <v>1.8424621563060368</v>
      </c>
      <c r="H1457" s="4">
        <v>7.3679159727988123E-6</v>
      </c>
      <c r="I1457" s="4">
        <v>0.96494679461774613</v>
      </c>
      <c r="J1457" s="4">
        <f t="shared" si="77"/>
        <v>194.84212693874863</v>
      </c>
      <c r="K1457" s="20">
        <f t="shared" si="78"/>
        <v>1.8438280674083043</v>
      </c>
      <c r="L1457" s="4">
        <f t="shared" si="79"/>
        <v>1.3659111022674697E-3</v>
      </c>
    </row>
    <row r="1458" spans="4:12" x14ac:dyDescent="0.25">
      <c r="D1458" s="4">
        <v>145.50003999999998</v>
      </c>
      <c r="E1458" s="4">
        <v>165.59219999999999</v>
      </c>
      <c r="F1458" s="4">
        <v>179.9828</v>
      </c>
      <c r="G1458" s="4">
        <v>1.8420657127913926</v>
      </c>
      <c r="H1458" s="4">
        <v>7.3515243364805006E-6</v>
      </c>
      <c r="I1458" s="4">
        <v>0.96499100211358291</v>
      </c>
      <c r="J1458" s="4">
        <f t="shared" si="77"/>
        <v>194.86506322813796</v>
      </c>
      <c r="K1458" s="20">
        <f t="shared" si="78"/>
        <v>1.8437293123885587</v>
      </c>
      <c r="L1458" s="4">
        <f t="shared" si="79"/>
        <v>1.6635995971661099E-3</v>
      </c>
    </row>
    <row r="1459" spans="4:12" x14ac:dyDescent="0.25">
      <c r="D1459" s="4">
        <v>145.60004000000001</v>
      </c>
      <c r="E1459" s="4">
        <v>165.69220000000001</v>
      </c>
      <c r="F1459" s="4">
        <v>179.98269999999999</v>
      </c>
      <c r="G1459" s="4">
        <v>1.8417487671846982</v>
      </c>
      <c r="H1459" s="4">
        <v>7.3350106888071994E-6</v>
      </c>
      <c r="I1459" s="4">
        <v>0.96503511125960184</v>
      </c>
      <c r="J1459" s="4">
        <f t="shared" si="77"/>
        <v>194.88795141711952</v>
      </c>
      <c r="K1459" s="20">
        <f t="shared" si="78"/>
        <v>1.8436299746261025</v>
      </c>
      <c r="L1459" s="4">
        <f t="shared" si="79"/>
        <v>1.8812074414042979E-3</v>
      </c>
    </row>
    <row r="1460" spans="4:12" x14ac:dyDescent="0.25">
      <c r="D1460" s="4">
        <v>145.70004</v>
      </c>
      <c r="E1460" s="4">
        <v>165.79220000000001</v>
      </c>
      <c r="F1460" s="4">
        <v>179.98079999999999</v>
      </c>
      <c r="G1460" s="4">
        <v>1.841391026598924</v>
      </c>
      <c r="H1460" s="4">
        <v>7.3153330900621591E-6</v>
      </c>
      <c r="I1460" s="4">
        <v>0.96507912132373463</v>
      </c>
      <c r="J1460" s="4">
        <f t="shared" si="77"/>
        <v>194.91079110675452</v>
      </c>
      <c r="K1460" s="20">
        <f t="shared" si="78"/>
        <v>1.8435067072679436</v>
      </c>
      <c r="L1460" s="4">
        <f t="shared" si="79"/>
        <v>2.1156806690196817E-3</v>
      </c>
    </row>
    <row r="1461" spans="4:12" x14ac:dyDescent="0.25">
      <c r="D1461" s="4">
        <v>145.80004</v>
      </c>
      <c r="E1461" s="4">
        <v>165.8922</v>
      </c>
      <c r="F1461" s="4">
        <v>179.98079999999999</v>
      </c>
      <c r="G1461" s="4">
        <v>1.8412178048416017</v>
      </c>
      <c r="H1461" s="4">
        <v>7.2991274347597838E-6</v>
      </c>
      <c r="I1461" s="4">
        <v>0.96512301332227501</v>
      </c>
      <c r="J1461" s="4">
        <f t="shared" si="77"/>
        <v>194.93357242417486</v>
      </c>
      <c r="K1461" s="20">
        <f t="shared" si="78"/>
        <v>1.8434105477274894</v>
      </c>
      <c r="L1461" s="4">
        <f t="shared" si="79"/>
        <v>2.1927428858876663E-3</v>
      </c>
    </row>
    <row r="1462" spans="4:12" x14ac:dyDescent="0.25">
      <c r="D1462" s="4">
        <v>145.90003999999999</v>
      </c>
      <c r="E1462" s="4">
        <v>165.9922</v>
      </c>
      <c r="F1462" s="4">
        <v>179.98079999999999</v>
      </c>
      <c r="G1462" s="4">
        <v>1.8410740809922295</v>
      </c>
      <c r="H1462" s="4">
        <v>7.282978251584974E-6</v>
      </c>
      <c r="I1462" s="4">
        <v>0.9651668080868836</v>
      </c>
      <c r="J1462" s="4">
        <f t="shared" si="77"/>
        <v>194.9563061609029</v>
      </c>
      <c r="K1462" s="20">
        <f t="shared" si="78"/>
        <v>1.8433151653797359</v>
      </c>
      <c r="L1462" s="4">
        <f t="shared" si="79"/>
        <v>2.2410843875064757E-3</v>
      </c>
    </row>
    <row r="1463" spans="4:12" x14ac:dyDescent="0.25">
      <c r="D1463" s="4">
        <v>146.00003999999998</v>
      </c>
      <c r="E1463" s="4">
        <v>166.09219999999999</v>
      </c>
      <c r="F1463" s="4">
        <v>179.98079999999999</v>
      </c>
      <c r="G1463" s="4">
        <v>1.8410033696951582</v>
      </c>
      <c r="H1463" s="4">
        <v>7.2668852699900363E-6</v>
      </c>
      <c r="I1463" s="4">
        <v>0.96521050595639313</v>
      </c>
      <c r="J1463" s="4">
        <f t="shared" si="77"/>
        <v>194.97899247419966</v>
      </c>
      <c r="K1463" s="20">
        <f t="shared" si="78"/>
        <v>1.8432205529439627</v>
      </c>
      <c r="L1463" s="4">
        <f t="shared" si="79"/>
        <v>2.2171832488044885E-3</v>
      </c>
    </row>
    <row r="1464" spans="4:12" x14ac:dyDescent="0.25">
      <c r="D1464" s="4">
        <v>146.10004000000001</v>
      </c>
      <c r="E1464" s="4">
        <v>166.19220000000001</v>
      </c>
      <c r="F1464" s="4">
        <v>179.98079999999999</v>
      </c>
      <c r="G1464" s="4">
        <v>1.8409450014943216</v>
      </c>
      <c r="H1464" s="4">
        <v>7.2508482210565924E-6</v>
      </c>
      <c r="I1464" s="4">
        <v>0.96525410726801308</v>
      </c>
      <c r="J1464" s="4">
        <f t="shared" si="77"/>
        <v>195.00163152060782</v>
      </c>
      <c r="K1464" s="20">
        <f t="shared" si="78"/>
        <v>1.8431267032136853</v>
      </c>
      <c r="L1464" s="4">
        <f t="shared" si="79"/>
        <v>2.1817017193637156E-3</v>
      </c>
    </row>
    <row r="1465" spans="4:12" x14ac:dyDescent="0.25">
      <c r="D1465" s="4">
        <v>146.20004</v>
      </c>
      <c r="E1465" s="4">
        <v>166.29220000000001</v>
      </c>
      <c r="F1465" s="4">
        <v>179.98079999999999</v>
      </c>
      <c r="G1465" s="4">
        <v>1.8409021144650326</v>
      </c>
      <c r="H1465" s="4">
        <v>7.234866837484512E-6</v>
      </c>
      <c r="I1465" s="4">
        <v>0.96529761235733946</v>
      </c>
      <c r="J1465" s="4">
        <f t="shared" si="77"/>
        <v>195.02422345595548</v>
      </c>
      <c r="K1465" s="20">
        <f t="shared" si="78"/>
        <v>1.8430336090558896</v>
      </c>
      <c r="L1465" s="4">
        <f t="shared" si="79"/>
        <v>2.1314945908570415E-3</v>
      </c>
    </row>
    <row r="1466" spans="4:12" x14ac:dyDescent="0.25">
      <c r="D1466" s="4">
        <v>146.30004</v>
      </c>
      <c r="E1466" s="4">
        <v>166.3922</v>
      </c>
      <c r="F1466" s="4">
        <v>179.98079999999999</v>
      </c>
      <c r="G1466" s="4">
        <v>1.8408759638374177</v>
      </c>
      <c r="H1466" s="4">
        <v>7.2189408535800121E-6</v>
      </c>
      <c r="I1466" s="4">
        <v>0.96534102155836432</v>
      </c>
      <c r="J1466" s="4">
        <f t="shared" si="77"/>
        <v>195.04676843536052</v>
      </c>
      <c r="K1466" s="20">
        <f t="shared" si="78"/>
        <v>1.8429412634102751</v>
      </c>
      <c r="L1466" s="4">
        <f t="shared" si="79"/>
        <v>2.0652995728573931E-3</v>
      </c>
    </row>
    <row r="1467" spans="4:12" x14ac:dyDescent="0.25">
      <c r="D1467" s="4">
        <v>146.40003999999999</v>
      </c>
      <c r="E1467" s="4">
        <v>166.4922</v>
      </c>
      <c r="F1467" s="4">
        <v>179.98079999999999</v>
      </c>
      <c r="G1467" s="4">
        <v>1.8409450014943216</v>
      </c>
      <c r="H1467" s="4">
        <v>7.2030700052444427E-6</v>
      </c>
      <c r="I1467" s="4">
        <v>0.96538433520348577</v>
      </c>
      <c r="J1467" s="4">
        <f t="shared" si="77"/>
        <v>195.06926661323462</v>
      </c>
      <c r="K1467" s="20">
        <f t="shared" si="78"/>
        <v>1.8428496592884986</v>
      </c>
      <c r="L1467" s="4">
        <f t="shared" si="79"/>
        <v>1.9046577941770337E-3</v>
      </c>
    </row>
    <row r="1468" spans="4:12" x14ac:dyDescent="0.25">
      <c r="D1468" s="4">
        <v>146.50003999999998</v>
      </c>
      <c r="E1468" s="4">
        <v>166.59219999999999</v>
      </c>
      <c r="F1468" s="4">
        <v>179.98079999999999</v>
      </c>
      <c r="G1468" s="4">
        <v>1.8411552525403465</v>
      </c>
      <c r="H1468" s="4">
        <v>7.1872540299630737E-6</v>
      </c>
      <c r="I1468" s="4">
        <v>0.96542755362351718</v>
      </c>
      <c r="J1468" s="4">
        <f t="shared" si="77"/>
        <v>195.09171814328724</v>
      </c>
      <c r="K1468" s="20">
        <f t="shared" si="78"/>
        <v>1.842758789773433</v>
      </c>
      <c r="L1468" s="4">
        <f t="shared" si="79"/>
        <v>1.6035372330864828E-3</v>
      </c>
    </row>
    <row r="1469" spans="4:12" x14ac:dyDescent="0.25">
      <c r="D1469" s="4">
        <v>146.60004000000001</v>
      </c>
      <c r="E1469" s="4">
        <v>166.69220000000001</v>
      </c>
      <c r="F1469" s="4">
        <v>179.98079999999999</v>
      </c>
      <c r="G1469" s="4">
        <v>1.8415196876867901</v>
      </c>
      <c r="H1469" s="4">
        <v>7.1714926667930813E-6</v>
      </c>
      <c r="I1469" s="4">
        <v>0.96547067714769697</v>
      </c>
      <c r="J1469" s="4">
        <f t="shared" si="77"/>
        <v>195.11412317852981</v>
      </c>
      <c r="K1469" s="20">
        <f t="shared" si="78"/>
        <v>1.8426686480184249</v>
      </c>
      <c r="L1469" s="4">
        <f t="shared" si="79"/>
        <v>1.1489603316348074E-3</v>
      </c>
    </row>
    <row r="1470" spans="4:12" x14ac:dyDescent="0.25">
      <c r="D1470" s="4">
        <v>146.70004</v>
      </c>
      <c r="E1470" s="4">
        <v>166.79220000000001</v>
      </c>
      <c r="F1470" s="4">
        <v>179.98079999999999</v>
      </c>
      <c r="G1470" s="4">
        <v>1.8419885161386729</v>
      </c>
      <c r="H1470" s="4">
        <v>7.1557856563532396E-6</v>
      </c>
      <c r="I1470" s="4">
        <v>0.96551370610369769</v>
      </c>
      <c r="J1470" s="4">
        <f t="shared" si="77"/>
        <v>195.1364818712795</v>
      </c>
      <c r="K1470" s="20">
        <f t="shared" si="78"/>
        <v>1.8425792272465644</v>
      </c>
      <c r="L1470" s="4">
        <f t="shared" si="79"/>
        <v>5.9071110789155057E-4</v>
      </c>
    </row>
    <row r="1471" spans="4:12" x14ac:dyDescent="0.25">
      <c r="D1471" s="4">
        <v>146.80004</v>
      </c>
      <c r="E1471" s="4">
        <v>166.8922</v>
      </c>
      <c r="F1471" s="4">
        <v>179.98079999999999</v>
      </c>
      <c r="G1471" s="4">
        <v>1.8424516960549908</v>
      </c>
      <c r="H1471" s="4">
        <v>7.1401327408117974E-6</v>
      </c>
      <c r="I1471" s="4">
        <v>0.96555664081763581</v>
      </c>
      <c r="J1471" s="4">
        <f t="shared" si="77"/>
        <v>195.15879437316329</v>
      </c>
      <c r="K1471" s="20">
        <f t="shared" si="78"/>
        <v>1.8424905207499613</v>
      </c>
      <c r="L1471" s="4">
        <f t="shared" si="79"/>
        <v>3.8824694970518436E-5</v>
      </c>
    </row>
    <row r="1472" spans="4:12" x14ac:dyDescent="0.25">
      <c r="D1472" s="4">
        <v>146.90003999999999</v>
      </c>
      <c r="E1472" s="4">
        <v>166.9922</v>
      </c>
      <c r="F1472" s="4">
        <v>179.98079999999999</v>
      </c>
      <c r="G1472" s="4">
        <v>1.8428837044231916</v>
      </c>
      <c r="H1472" s="4">
        <v>7.1245336638766977E-6</v>
      </c>
      <c r="I1472" s="4">
        <v>0.96559948161408071</v>
      </c>
      <c r="J1472" s="4">
        <f t="shared" si="77"/>
        <v>195.18106083512203</v>
      </c>
      <c r="K1472" s="20">
        <f t="shared" si="78"/>
        <v>1.842402521889023</v>
      </c>
      <c r="L1472" s="4">
        <f t="shared" si="79"/>
        <v>4.8118253416862267E-4</v>
      </c>
    </row>
    <row r="1473" spans="4:12" x14ac:dyDescent="0.25">
      <c r="D1473" s="4">
        <v>147.00003999999998</v>
      </c>
      <c r="E1473" s="4">
        <v>167.09219999999999</v>
      </c>
      <c r="F1473" s="4">
        <v>179.98079999999999</v>
      </c>
      <c r="G1473" s="4">
        <v>1.8432546249252837</v>
      </c>
      <c r="H1473" s="4">
        <v>7.1089881707834353E-6</v>
      </c>
      <c r="I1473" s="4">
        <v>0.96564222881606399</v>
      </c>
      <c r="J1473" s="4">
        <f t="shared" si="77"/>
        <v>195.2032814074141</v>
      </c>
      <c r="K1473" s="20">
        <f t="shared" si="78"/>
        <v>1.8423152240917473</v>
      </c>
      <c r="L1473" s="4">
        <f t="shared" si="79"/>
        <v>9.394008335363857E-4</v>
      </c>
    </row>
    <row r="1474" spans="4:12" x14ac:dyDescent="0.25">
      <c r="D1474" s="4">
        <v>147.10004000000001</v>
      </c>
      <c r="E1474" s="4">
        <v>167.19220000000001</v>
      </c>
      <c r="F1474" s="4">
        <v>179.98079999999999</v>
      </c>
      <c r="G1474" s="4">
        <v>1.8434673864315601</v>
      </c>
      <c r="H1474" s="4">
        <v>7.0934960082851162E-6</v>
      </c>
      <c r="I1474" s="4">
        <v>0.96568488274508868</v>
      </c>
      <c r="J1474" s="4">
        <f t="shared" si="77"/>
        <v>195.2254562396196</v>
      </c>
      <c r="K1474" s="20">
        <f t="shared" si="78"/>
        <v>1.8422286208530148</v>
      </c>
      <c r="L1474" s="4">
        <f t="shared" si="79"/>
        <v>1.2387655785452978E-3</v>
      </c>
    </row>
    <row r="1475" spans="4:12" x14ac:dyDescent="0.25">
      <c r="D1475" s="4">
        <v>147.20004</v>
      </c>
      <c r="E1475" s="4">
        <v>167.29220000000001</v>
      </c>
      <c r="F1475" s="4">
        <v>179.98079999999999</v>
      </c>
      <c r="G1475" s="4">
        <v>1.84349918559474</v>
      </c>
      <c r="H1475" s="4">
        <v>7.0780569246409855E-6</v>
      </c>
      <c r="I1475" s="4">
        <v>0.96572744372113839</v>
      </c>
      <c r="J1475" s="4">
        <f t="shared" si="77"/>
        <v>195.24758548064386</v>
      </c>
      <c r="K1475" s="20">
        <f t="shared" si="78"/>
        <v>1.8421427057338899</v>
      </c>
      <c r="L1475" s="4">
        <f t="shared" si="79"/>
        <v>1.3564798608500794E-3</v>
      </c>
    </row>
    <row r="1476" spans="4:12" x14ac:dyDescent="0.25">
      <c r="D1476" s="4">
        <v>147.30004</v>
      </c>
      <c r="E1476" s="4">
        <v>167.3922</v>
      </c>
      <c r="F1476" s="4">
        <v>179.98079999999999</v>
      </c>
      <c r="G1476" s="4">
        <v>1.843411947101016</v>
      </c>
      <c r="H1476" s="4">
        <v>7.0626706696065327E-6</v>
      </c>
      <c r="I1476" s="4">
        <v>0.96576991206268625</v>
      </c>
      <c r="J1476" s="4">
        <f t="shared" ref="J1476:J1539" si="80">$B$2+($B$3-$B$2)*$B$4*I1476/(1-(1-$B$4)*I1476)</f>
        <v>195.26966927872175</v>
      </c>
      <c r="K1476" s="20">
        <f t="shared" ref="K1476:K1539" si="81">$B$19+$B$20*I1476+$B$21*F1476+($B$22+$B$23*F1476-$B$19-$B$20*I1476-$B$21*F1476)/(1+EXP($B$24*(F1476-J1476-$B$25-$B$26*F1476)))</f>
        <v>1.8420574723609318</v>
      </c>
      <c r="L1476" s="4">
        <f t="shared" si="79"/>
        <v>1.3544747400842105E-3</v>
      </c>
    </row>
    <row r="1477" spans="4:12" x14ac:dyDescent="0.25">
      <c r="D1477" s="4">
        <v>147.40003999999999</v>
      </c>
      <c r="E1477" s="4">
        <v>167.4922</v>
      </c>
      <c r="F1477" s="4">
        <v>179.98079999999999</v>
      </c>
      <c r="G1477" s="4">
        <v>1.8432860056784217</v>
      </c>
      <c r="H1477" s="4">
        <v>7.0473369944220583E-6</v>
      </c>
      <c r="I1477" s="4">
        <v>0.96581228808670394</v>
      </c>
      <c r="J1477" s="4">
        <f t="shared" si="80"/>
        <v>195.29170778142085</v>
      </c>
      <c r="K1477" s="20">
        <f t="shared" si="81"/>
        <v>1.8419729144255077</v>
      </c>
      <c r="L1477" s="4">
        <f t="shared" si="79"/>
        <v>1.3130912529140115E-3</v>
      </c>
    </row>
    <row r="1478" spans="4:12" x14ac:dyDescent="0.25">
      <c r="D1478" s="4">
        <v>147.50003999999998</v>
      </c>
      <c r="E1478" s="4">
        <v>167.59219999999999</v>
      </c>
      <c r="F1478" s="4">
        <v>179.98079999999999</v>
      </c>
      <c r="G1478" s="4">
        <v>1.8431765914524805</v>
      </c>
      <c r="H1478" s="4">
        <v>7.0320556518029628E-6</v>
      </c>
      <c r="I1478" s="4">
        <v>0.96585457210867043</v>
      </c>
      <c r="J1478" s="4">
        <f t="shared" si="80"/>
        <v>195.31370113564586</v>
      </c>
      <c r="K1478" s="20">
        <f t="shared" si="81"/>
        <v>1.841889025683114</v>
      </c>
      <c r="L1478" s="4">
        <f t="shared" si="79"/>
        <v>1.2875657693665055E-3</v>
      </c>
    </row>
    <row r="1479" spans="4:12" x14ac:dyDescent="0.25">
      <c r="D1479" s="4">
        <v>147.60004000000001</v>
      </c>
      <c r="E1479" s="4">
        <v>167.69220000000001</v>
      </c>
      <c r="F1479" s="4">
        <v>179.98079999999999</v>
      </c>
      <c r="G1479" s="4">
        <v>1.8430376793185892</v>
      </c>
      <c r="H1479" s="4">
        <v>7.016826395928739E-6</v>
      </c>
      <c r="I1479" s="4">
        <v>0.96589676444258121</v>
      </c>
      <c r="J1479" s="4">
        <f t="shared" si="80"/>
        <v>195.33564948764194</v>
      </c>
      <c r="K1479" s="20">
        <f t="shared" si="81"/>
        <v>1.8418057999527058</v>
      </c>
      <c r="L1479" s="4">
        <f t="shared" si="79"/>
        <v>1.2318793658834259E-3</v>
      </c>
    </row>
    <row r="1480" spans="4:12" x14ac:dyDescent="0.25">
      <c r="D1480" s="4">
        <v>147.70004</v>
      </c>
      <c r="E1480" s="4">
        <v>167.79220000000001</v>
      </c>
      <c r="F1480" s="4">
        <v>179.9796</v>
      </c>
      <c r="G1480" s="4">
        <v>1.8430280558876269</v>
      </c>
      <c r="H1480" s="4">
        <v>6.9995805951491954E-6</v>
      </c>
      <c r="I1480" s="4">
        <v>0.96593886540095675</v>
      </c>
      <c r="J1480" s="4">
        <f t="shared" si="80"/>
        <v>195.35755298299875</v>
      </c>
      <c r="K1480" s="20">
        <f t="shared" si="81"/>
        <v>1.8417086200260442</v>
      </c>
      <c r="L1480" s="4">
        <f t="shared" si="79"/>
        <v>1.319435861582674E-3</v>
      </c>
    </row>
    <row r="1481" spans="4:12" x14ac:dyDescent="0.25">
      <c r="D1481" s="4">
        <v>147.80004</v>
      </c>
      <c r="E1481" s="4">
        <v>167.8922</v>
      </c>
      <c r="F1481" s="4">
        <v>179.9796</v>
      </c>
      <c r="G1481" s="4">
        <v>1.842888097728631</v>
      </c>
      <c r="H1481" s="4">
        <v>6.9844630864414989E-6</v>
      </c>
      <c r="I1481" s="4">
        <v>0.96598086288452767</v>
      </c>
      <c r="J1481" s="4">
        <f t="shared" si="80"/>
        <v>195.37940530886326</v>
      </c>
      <c r="K1481" s="20">
        <f t="shared" si="81"/>
        <v>1.8416268123133077</v>
      </c>
      <c r="L1481" s="4">
        <f t="shared" si="79"/>
        <v>1.2612854153233322E-3</v>
      </c>
    </row>
    <row r="1482" spans="4:12" x14ac:dyDescent="0.25">
      <c r="D1482" s="4">
        <v>147.90003999999999</v>
      </c>
      <c r="E1482" s="4">
        <v>167.9922</v>
      </c>
      <c r="F1482" s="4">
        <v>179.9796</v>
      </c>
      <c r="G1482" s="4">
        <v>1.8427372609085473</v>
      </c>
      <c r="H1482" s="4">
        <v>6.9693968959311204E-6</v>
      </c>
      <c r="I1482" s="4">
        <v>0.96602276966304634</v>
      </c>
      <c r="J1482" s="4">
        <f t="shared" si="80"/>
        <v>195.40121309167884</v>
      </c>
      <c r="K1482" s="20">
        <f t="shared" si="81"/>
        <v>1.8415456484477108</v>
      </c>
      <c r="L1482" s="4">
        <f t="shared" si="79"/>
        <v>1.1916124608364331E-3</v>
      </c>
    </row>
    <row r="1483" spans="4:12" x14ac:dyDescent="0.25">
      <c r="D1483" s="4">
        <v>148.00003999999998</v>
      </c>
      <c r="E1483" s="4">
        <v>168.09219999999999</v>
      </c>
      <c r="F1483" s="4">
        <v>179.9796</v>
      </c>
      <c r="G1483" s="4">
        <v>1.8425385161386729</v>
      </c>
      <c r="H1483" s="4">
        <v>6.9543817837879528E-6</v>
      </c>
      <c r="I1483" s="4">
        <v>0.96606458604442191</v>
      </c>
      <c r="J1483" s="4">
        <f t="shared" si="80"/>
        <v>195.42297647498023</v>
      </c>
      <c r="K1483" s="20">
        <f t="shared" si="81"/>
        <v>1.8414651225054497</v>
      </c>
      <c r="L1483" s="4">
        <f t="shared" si="79"/>
        <v>1.0733936332232297E-3</v>
      </c>
    </row>
    <row r="1484" spans="4:12" x14ac:dyDescent="0.25">
      <c r="D1484" s="4">
        <v>148.10004000000001</v>
      </c>
      <c r="E1484" s="4">
        <v>168.19220000000001</v>
      </c>
      <c r="F1484" s="4">
        <v>179.9796</v>
      </c>
      <c r="G1484" s="4">
        <v>1.8423832860131497</v>
      </c>
      <c r="H1484" s="4">
        <v>6.9394175115937291E-6</v>
      </c>
      <c r="I1484" s="4">
        <v>0.96610631233512467</v>
      </c>
      <c r="J1484" s="4">
        <f t="shared" si="80"/>
        <v>195.44469560166172</v>
      </c>
      <c r="K1484" s="20">
        <f t="shared" si="81"/>
        <v>1.8413852286228085</v>
      </c>
      <c r="L1484" s="4">
        <f t="shared" si="79"/>
        <v>9.9805739034120045E-4</v>
      </c>
    </row>
    <row r="1485" spans="4:12" x14ac:dyDescent="0.25">
      <c r="D1485" s="4">
        <v>148.20004</v>
      </c>
      <c r="E1485" s="4">
        <v>168.29220000000001</v>
      </c>
      <c r="F1485" s="4">
        <v>179.9796</v>
      </c>
      <c r="G1485" s="4">
        <v>1.8421652943813507</v>
      </c>
      <c r="H1485" s="4">
        <v>6.9245038423321128E-6</v>
      </c>
      <c r="I1485" s="4">
        <v>0.96614794884019428</v>
      </c>
      <c r="J1485" s="4">
        <f t="shared" si="80"/>
        <v>195.4663706139807</v>
      </c>
      <c r="K1485" s="20">
        <f t="shared" si="81"/>
        <v>1.8413059609955309</v>
      </c>
      <c r="L1485" s="4">
        <f t="shared" si="79"/>
        <v>8.5933338581978269E-4</v>
      </c>
    </row>
    <row r="1486" spans="4:12" x14ac:dyDescent="0.25">
      <c r="D1486" s="4">
        <v>148.30004</v>
      </c>
      <c r="E1486" s="4">
        <v>168.3922</v>
      </c>
      <c r="F1486" s="4">
        <v>179.9796</v>
      </c>
      <c r="G1486" s="4">
        <v>1.8419295203227735</v>
      </c>
      <c r="H1486" s="4">
        <v>6.9096405403792785E-6</v>
      </c>
      <c r="I1486" s="4">
        <v>0.96618949586324832</v>
      </c>
      <c r="J1486" s="4">
        <f t="shared" si="80"/>
        <v>195.48800165356161</v>
      </c>
      <c r="K1486" s="20">
        <f t="shared" si="81"/>
        <v>1.8412273138781894</v>
      </c>
      <c r="L1486" s="4">
        <f t="shared" ref="L1486:L1549" si="82">ABS(G1486-K1486)</f>
        <v>7.0220644458407477E-4</v>
      </c>
    </row>
    <row r="1487" spans="4:12" x14ac:dyDescent="0.25">
      <c r="D1487" s="4">
        <v>148.40003999999999</v>
      </c>
      <c r="E1487" s="4">
        <v>168.4922</v>
      </c>
      <c r="F1487" s="4">
        <v>179.9796</v>
      </c>
      <c r="G1487" s="4">
        <v>1.8416719889420203</v>
      </c>
      <c r="H1487" s="4">
        <v>6.8948273714934745E-6</v>
      </c>
      <c r="I1487" s="4">
        <v>0.96623095370649059</v>
      </c>
      <c r="J1487" s="4">
        <f t="shared" si="80"/>
        <v>195.50958886139904</v>
      </c>
      <c r="K1487" s="20">
        <f t="shared" si="81"/>
        <v>1.8411492815835686</v>
      </c>
      <c r="L1487" s="4">
        <f t="shared" si="82"/>
        <v>5.2270735845172389E-4</v>
      </c>
    </row>
    <row r="1488" spans="4:12" x14ac:dyDescent="0.25">
      <c r="D1488" s="4">
        <v>148.50003999999998</v>
      </c>
      <c r="E1488" s="4">
        <v>168.59219999999999</v>
      </c>
      <c r="F1488" s="4">
        <v>179.9796</v>
      </c>
      <c r="G1488" s="4">
        <v>1.8414100642558275</v>
      </c>
      <c r="H1488" s="4">
        <v>6.8800641028056562E-6</v>
      </c>
      <c r="I1488" s="4">
        <v>0.9662723226707195</v>
      </c>
      <c r="J1488" s="4">
        <f t="shared" si="80"/>
        <v>195.53113237786172</v>
      </c>
      <c r="K1488" s="20">
        <f t="shared" si="81"/>
        <v>1.8410718584820487</v>
      </c>
      <c r="L1488" s="4">
        <f t="shared" si="82"/>
        <v>3.3820577377885463E-4</v>
      </c>
    </row>
    <row r="1489" spans="4:12" x14ac:dyDescent="0.25">
      <c r="D1489" s="4">
        <v>148.60004000000001</v>
      </c>
      <c r="E1489" s="4">
        <v>168.69220000000001</v>
      </c>
      <c r="F1489" s="4">
        <v>179.9796</v>
      </c>
      <c r="G1489" s="4">
        <v>1.8411106918708906</v>
      </c>
      <c r="H1489" s="4">
        <v>6.8653505028102503E-6</v>
      </c>
      <c r="I1489" s="4">
        <v>0.96631360305533631</v>
      </c>
      <c r="J1489" s="4">
        <f t="shared" si="80"/>
        <v>195.55263234269569</v>
      </c>
      <c r="K1489" s="20">
        <f t="shared" si="81"/>
        <v>1.8409950390009988</v>
      </c>
      <c r="L1489" s="4">
        <f t="shared" si="82"/>
        <v>1.1565286989179135E-4</v>
      </c>
    </row>
    <row r="1490" spans="4:12" x14ac:dyDescent="0.25">
      <c r="D1490" s="4">
        <v>148.70004</v>
      </c>
      <c r="E1490" s="4">
        <v>168.79220000000001</v>
      </c>
      <c r="F1490" s="4">
        <v>179.9796</v>
      </c>
      <c r="G1490" s="4">
        <v>1.8408207337118949</v>
      </c>
      <c r="H1490" s="4">
        <v>6.8506863413550049E-6</v>
      </c>
      <c r="I1490" s="4">
        <v>0.96635479515835321</v>
      </c>
      <c r="J1490" s="4">
        <f t="shared" si="80"/>
        <v>195.57408889502793</v>
      </c>
      <c r="K1490" s="20">
        <f t="shared" si="81"/>
        <v>1.8409188176241742</v>
      </c>
      <c r="L1490" s="4">
        <f t="shared" si="82"/>
        <v>9.8083912279278707E-5</v>
      </c>
    </row>
    <row r="1491" spans="4:12" x14ac:dyDescent="0.25">
      <c r="D1491" s="4">
        <v>148.80004</v>
      </c>
      <c r="E1491" s="4">
        <v>168.8922</v>
      </c>
      <c r="F1491" s="4">
        <v>179.9796</v>
      </c>
      <c r="G1491" s="4">
        <v>1.8405090182307231</v>
      </c>
      <c r="H1491" s="4">
        <v>6.8360713896319255E-6</v>
      </c>
      <c r="I1491" s="4">
        <v>0.96639589927640135</v>
      </c>
      <c r="J1491" s="4">
        <f t="shared" si="80"/>
        <v>195.59550217336982</v>
      </c>
      <c r="K1491" s="20">
        <f t="shared" si="81"/>
        <v>1.8408431888911232</v>
      </c>
      <c r="L1491" s="4">
        <f t="shared" si="82"/>
        <v>3.3417066040009047E-4</v>
      </c>
    </row>
    <row r="1492" spans="4:12" x14ac:dyDescent="0.25">
      <c r="D1492" s="4">
        <v>148.90003999999999</v>
      </c>
      <c r="E1492" s="4">
        <v>168.9922</v>
      </c>
      <c r="F1492" s="4">
        <v>179.9796</v>
      </c>
      <c r="G1492" s="4">
        <v>1.8402519052600119</v>
      </c>
      <c r="H1492" s="4">
        <v>6.8215054201682593E-6</v>
      </c>
      <c r="I1492" s="4">
        <v>0.96643691570473911</v>
      </c>
      <c r="J1492" s="4">
        <f t="shared" si="80"/>
        <v>195.61687231562038</v>
      </c>
      <c r="K1492" s="20">
        <f t="shared" si="81"/>
        <v>1.8407681473965938</v>
      </c>
      <c r="L1492" s="4">
        <f t="shared" si="82"/>
        <v>5.1624213658185703E-4</v>
      </c>
    </row>
    <row r="1493" spans="4:12" x14ac:dyDescent="0.25">
      <c r="D1493" s="4">
        <v>149.00003999999998</v>
      </c>
      <c r="E1493" s="4">
        <v>169.09219999999999</v>
      </c>
      <c r="F1493" s="4">
        <v>179.9796</v>
      </c>
      <c r="G1493" s="4">
        <v>1.8400837044231917</v>
      </c>
      <c r="H1493" s="4">
        <v>6.8069882068162416E-6</v>
      </c>
      <c r="I1493" s="4">
        <v>0.96647784473726006</v>
      </c>
      <c r="J1493" s="4">
        <f t="shared" si="80"/>
        <v>195.63819945907011</v>
      </c>
      <c r="K1493" s="20">
        <f t="shared" si="81"/>
        <v>1.840693687789952</v>
      </c>
      <c r="L1493" s="4">
        <f t="shared" si="82"/>
        <v>6.0998336676032494E-4</v>
      </c>
    </row>
    <row r="1494" spans="4:12" x14ac:dyDescent="0.25">
      <c r="D1494" s="4">
        <v>149.10004000000001</v>
      </c>
      <c r="E1494" s="4">
        <v>169.19220000000001</v>
      </c>
      <c r="F1494" s="4">
        <v>179.9796</v>
      </c>
      <c r="G1494" s="4">
        <v>1.8399910265989241</v>
      </c>
      <c r="H1494" s="4">
        <v>6.7925195247449636E-6</v>
      </c>
      <c r="I1494" s="4">
        <v>0.96651868666650098</v>
      </c>
      <c r="J1494" s="4">
        <f t="shared" si="80"/>
        <v>195.659483740404</v>
      </c>
      <c r="K1494" s="20">
        <f t="shared" si="81"/>
        <v>1.8406198047746036</v>
      </c>
      <c r="L1494" s="4">
        <f t="shared" si="82"/>
        <v>6.2877817567952299E-4</v>
      </c>
    </row>
    <row r="1495" spans="4:12" x14ac:dyDescent="0.25">
      <c r="D1495" s="4">
        <v>149.20004</v>
      </c>
      <c r="E1495" s="4">
        <v>169.29220000000001</v>
      </c>
      <c r="F1495" s="4">
        <v>179.9796</v>
      </c>
      <c r="G1495" s="4">
        <v>1.8399627839210997</v>
      </c>
      <c r="H1495" s="4">
        <v>6.7780991504303123E-6</v>
      </c>
      <c r="I1495" s="4">
        <v>0.9665594417836495</v>
      </c>
      <c r="J1495" s="4">
        <f t="shared" si="80"/>
        <v>195.68072529570503</v>
      </c>
      <c r="K1495" s="20">
        <f t="shared" si="81"/>
        <v>1.8405464931074222</v>
      </c>
      <c r="L1495" s="4">
        <f t="shared" si="82"/>
        <v>5.8370918632255631E-4</v>
      </c>
    </row>
    <row r="1496" spans="4:12" x14ac:dyDescent="0.25">
      <c r="D1496" s="4">
        <v>149.30004</v>
      </c>
      <c r="E1496" s="4">
        <v>169.3922</v>
      </c>
      <c r="F1496" s="4">
        <v>179.9796</v>
      </c>
      <c r="G1496" s="4">
        <v>1.8399893529587565</v>
      </c>
      <c r="H1496" s="4">
        <v>6.763726861646686E-6</v>
      </c>
      <c r="I1496" s="4">
        <v>0.96660011037855209</v>
      </c>
      <c r="J1496" s="4">
        <f t="shared" si="80"/>
        <v>195.70192426045756</v>
      </c>
      <c r="K1496" s="20">
        <f t="shared" si="81"/>
        <v>1.8404737475981814</v>
      </c>
      <c r="L1496" s="4">
        <f t="shared" si="82"/>
        <v>4.8439463942484551E-4</v>
      </c>
    </row>
    <row r="1497" spans="4:12" x14ac:dyDescent="0.25">
      <c r="D1497" s="4">
        <v>149.40003999999999</v>
      </c>
      <c r="E1497" s="4">
        <v>169.4922</v>
      </c>
      <c r="F1497" s="4">
        <v>179.9796</v>
      </c>
      <c r="G1497" s="4">
        <v>1.8400573445905557</v>
      </c>
      <c r="H1497" s="4">
        <v>6.7494024374573601E-6</v>
      </c>
      <c r="I1497" s="4">
        <v>0.96664069273972197</v>
      </c>
      <c r="J1497" s="4">
        <f t="shared" si="80"/>
        <v>195.72308076955059</v>
      </c>
      <c r="K1497" s="20">
        <f t="shared" si="81"/>
        <v>1.8404015631089981</v>
      </c>
      <c r="L1497" s="4">
        <f t="shared" si="82"/>
        <v>3.4421851844235185E-4</v>
      </c>
    </row>
    <row r="1498" spans="4:12" x14ac:dyDescent="0.25">
      <c r="D1498" s="4">
        <v>149.50003999999998</v>
      </c>
      <c r="E1498" s="4">
        <v>169.59219999999999</v>
      </c>
      <c r="F1498" s="4">
        <v>179.9796</v>
      </c>
      <c r="G1498" s="4">
        <v>1.8401102734608488</v>
      </c>
      <c r="H1498" s="4">
        <v>6.735125658206138E-6</v>
      </c>
      <c r="I1498" s="4">
        <v>0.96668118915434675</v>
      </c>
      <c r="J1498" s="4">
        <f t="shared" si="80"/>
        <v>195.7441949572812</v>
      </c>
      <c r="K1498" s="20">
        <f t="shared" si="81"/>
        <v>1.8403299345537727</v>
      </c>
      <c r="L1498" s="4">
        <f t="shared" si="82"/>
        <v>2.1966109292392844E-4</v>
      </c>
    </row>
    <row r="1499" spans="4:12" x14ac:dyDescent="0.25">
      <c r="D1499" s="4">
        <v>149.60004000000001</v>
      </c>
      <c r="E1499" s="4">
        <v>169.69220000000001</v>
      </c>
      <c r="F1499" s="4">
        <v>179.9796</v>
      </c>
      <c r="G1499" s="4">
        <v>1.8401862148834429</v>
      </c>
      <c r="H1499" s="4">
        <v>6.7208963055079012E-6</v>
      </c>
      <c r="I1499" s="4">
        <v>0.96672159990829598</v>
      </c>
      <c r="J1499" s="4">
        <f t="shared" si="80"/>
        <v>195.7652669573576</v>
      </c>
      <c r="K1499" s="20">
        <f t="shared" si="81"/>
        <v>1.840258856897645</v>
      </c>
      <c r="L1499" s="4">
        <f t="shared" si="82"/>
        <v>7.2642014202095595E-5</v>
      </c>
    </row>
    <row r="1500" spans="4:12" x14ac:dyDescent="0.25">
      <c r="D1500" s="4">
        <v>149.70004</v>
      </c>
      <c r="E1500" s="4">
        <v>169.79220000000001</v>
      </c>
      <c r="F1500" s="4">
        <v>179.98140000000001</v>
      </c>
      <c r="G1500" s="4">
        <v>1.8402403989838612</v>
      </c>
      <c r="H1500" s="4">
        <v>6.7097047219756337E-6</v>
      </c>
      <c r="I1500" s="4">
        <v>0.96676192528612903</v>
      </c>
      <c r="J1500" s="4">
        <f t="shared" si="80"/>
        <v>195.78629690290251</v>
      </c>
      <c r="K1500" s="20">
        <f t="shared" si="81"/>
        <v>1.8402078318444197</v>
      </c>
      <c r="L1500" s="4">
        <f t="shared" si="82"/>
        <v>3.2567139441441739E-5</v>
      </c>
    </row>
    <row r="1501" spans="4:12" x14ac:dyDescent="0.25">
      <c r="D1501" s="4">
        <v>149.80004</v>
      </c>
      <c r="E1501" s="4">
        <v>169.8922</v>
      </c>
      <c r="F1501" s="4">
        <v>179.98140000000001</v>
      </c>
      <c r="G1501" s="4">
        <v>1.8403115286909741</v>
      </c>
      <c r="H1501" s="4">
        <v>6.6955578242335162E-6</v>
      </c>
      <c r="I1501" s="4">
        <v>0.9668021835144609</v>
      </c>
      <c r="J1501" s="4">
        <f t="shared" si="80"/>
        <v>195.80729428567562</v>
      </c>
      <c r="K1501" s="20">
        <f t="shared" si="81"/>
        <v>1.840137698006894</v>
      </c>
      <c r="L1501" s="4">
        <f t="shared" si="82"/>
        <v>1.7383068408016733E-4</v>
      </c>
    </row>
    <row r="1502" spans="4:12" x14ac:dyDescent="0.25">
      <c r="D1502" s="4">
        <v>149.90003999999999</v>
      </c>
      <c r="E1502" s="4">
        <v>169.9922</v>
      </c>
      <c r="F1502" s="4">
        <v>179.98140000000001</v>
      </c>
      <c r="G1502" s="4">
        <v>1.8403284742976687</v>
      </c>
      <c r="H1502" s="4">
        <v>6.6814577603879771E-6</v>
      </c>
      <c r="I1502" s="4">
        <v>0.96684235686140629</v>
      </c>
      <c r="J1502" s="4">
        <f t="shared" si="80"/>
        <v>195.82824984383163</v>
      </c>
      <c r="K1502" s="20">
        <f t="shared" si="81"/>
        <v>1.8400681015314717</v>
      </c>
      <c r="L1502" s="4">
        <f t="shared" si="82"/>
        <v>2.6037276619694794E-4</v>
      </c>
    </row>
    <row r="1503" spans="4:12" x14ac:dyDescent="0.25">
      <c r="D1503" s="4">
        <v>150.00003999999998</v>
      </c>
      <c r="E1503" s="4">
        <v>170.09219999999999</v>
      </c>
      <c r="F1503" s="4">
        <v>179.98140000000001</v>
      </c>
      <c r="G1503" s="4">
        <v>1.8403272190675433</v>
      </c>
      <c r="H1503" s="4">
        <v>6.6674043167342241E-6</v>
      </c>
      <c r="I1503" s="4">
        <v>0.96688244560796865</v>
      </c>
      <c r="J1503" s="4">
        <f t="shared" si="80"/>
        <v>195.84916370890915</v>
      </c>
      <c r="K1503" s="20">
        <f t="shared" si="81"/>
        <v>1.8399990375702777</v>
      </c>
      <c r="L1503" s="4">
        <f t="shared" si="82"/>
        <v>3.2818149726554502E-4</v>
      </c>
    </row>
    <row r="1504" spans="4:12" x14ac:dyDescent="0.25">
      <c r="D1504" s="4">
        <v>150.10004000000001</v>
      </c>
      <c r="E1504" s="4">
        <v>170.19220000000001</v>
      </c>
      <c r="F1504" s="4">
        <v>179.98140000000001</v>
      </c>
      <c r="G1504" s="4">
        <v>1.8403201060968317</v>
      </c>
      <c r="H1504" s="4">
        <v>6.6533972807980067E-6</v>
      </c>
      <c r="I1504" s="4">
        <v>0.96692245003386912</v>
      </c>
      <c r="J1504" s="4">
        <f t="shared" si="80"/>
        <v>195.87003601187325</v>
      </c>
      <c r="K1504" s="20">
        <f t="shared" si="81"/>
        <v>1.8399305013241438</v>
      </c>
      <c r="L1504" s="4">
        <f t="shared" si="82"/>
        <v>3.896047726879015E-4</v>
      </c>
    </row>
    <row r="1505" spans="4:12" x14ac:dyDescent="0.25">
      <c r="D1505" s="4">
        <v>150.20004</v>
      </c>
      <c r="E1505" s="4">
        <v>170.29220000000001</v>
      </c>
      <c r="F1505" s="4">
        <v>179.98140000000001</v>
      </c>
      <c r="G1505" s="4">
        <v>1.8403523236700536</v>
      </c>
      <c r="H1505" s="4">
        <v>6.6394364413271833E-6</v>
      </c>
      <c r="I1505" s="4">
        <v>0.96696237041755395</v>
      </c>
      <c r="J1505" s="4">
        <f t="shared" si="80"/>
        <v>195.89086688311878</v>
      </c>
      <c r="K1505" s="20">
        <f t="shared" si="81"/>
        <v>1.839862488042094</v>
      </c>
      <c r="L1505" s="4">
        <f t="shared" si="82"/>
        <v>4.8983562795967828E-4</v>
      </c>
    </row>
    <row r="1506" spans="4:12" x14ac:dyDescent="0.25">
      <c r="D1506" s="4">
        <v>150.30004</v>
      </c>
      <c r="E1506" s="4">
        <v>170.3922</v>
      </c>
      <c r="F1506" s="4">
        <v>179.98140000000001</v>
      </c>
      <c r="G1506" s="4">
        <v>1.8404025328750744</v>
      </c>
      <c r="H1506" s="4">
        <v>6.6255215882826645E-6</v>
      </c>
      <c r="I1506" s="4">
        <v>0.96700220703620188</v>
      </c>
      <c r="J1506" s="4">
        <f t="shared" si="80"/>
        <v>195.91165645247324</v>
      </c>
      <c r="K1506" s="20">
        <f t="shared" si="81"/>
        <v>1.8397949930208324</v>
      </c>
      <c r="L1506" s="4">
        <f t="shared" si="82"/>
        <v>6.0753985424200074E-4</v>
      </c>
    </row>
    <row r="1507" spans="4:12" x14ac:dyDescent="0.25">
      <c r="D1507" s="4">
        <v>150.40003999999999</v>
      </c>
      <c r="E1507" s="4">
        <v>170.4922</v>
      </c>
      <c r="F1507" s="4">
        <v>179.98140000000001</v>
      </c>
      <c r="G1507" s="4">
        <v>1.8404286835026897</v>
      </c>
      <c r="H1507" s="4">
        <v>6.6116525128310133E-6</v>
      </c>
      <c r="I1507" s="4">
        <v>0.96704196016573152</v>
      </c>
      <c r="J1507" s="4">
        <f t="shared" si="80"/>
        <v>195.93240484920014</v>
      </c>
      <c r="K1507" s="20">
        <f t="shared" si="81"/>
        <v>1.8397280116042352</v>
      </c>
      <c r="L1507" s="4">
        <f t="shared" si="82"/>
        <v>7.0067189845457456E-4</v>
      </c>
    </row>
    <row r="1508" spans="4:12" x14ac:dyDescent="0.25">
      <c r="D1508" s="4">
        <v>150.50003999999998</v>
      </c>
      <c r="E1508" s="4">
        <v>170.59219999999999</v>
      </c>
      <c r="F1508" s="4">
        <v>179.98140000000001</v>
      </c>
      <c r="G1508" s="4">
        <v>1.8403707337118946</v>
      </c>
      <c r="H1508" s="4">
        <v>6.5978290073354128E-6</v>
      </c>
      <c r="I1508" s="4">
        <v>0.9670816300808085</v>
      </c>
      <c r="J1508" s="4">
        <f t="shared" si="80"/>
        <v>195.95311220200207</v>
      </c>
      <c r="K1508" s="20">
        <f t="shared" si="81"/>
        <v>1.8396615391828504</v>
      </c>
      <c r="L1508" s="4">
        <f t="shared" si="82"/>
        <v>7.0919452904427693E-4</v>
      </c>
    </row>
    <row r="1509" spans="4:12" x14ac:dyDescent="0.25">
      <c r="D1509" s="4">
        <v>150.60004000000001</v>
      </c>
      <c r="E1509" s="4">
        <v>170.69220000000001</v>
      </c>
      <c r="F1509" s="4">
        <v>179.98140000000001</v>
      </c>
      <c r="G1509" s="4">
        <v>1.8402973027495515</v>
      </c>
      <c r="H1509" s="4">
        <v>6.5840508653480909E-6</v>
      </c>
      <c r="I1509" s="4">
        <v>0.96712121705485254</v>
      </c>
      <c r="J1509" s="4">
        <f t="shared" si="80"/>
        <v>195.97377863902378</v>
      </c>
      <c r="K1509" s="20">
        <f t="shared" si="81"/>
        <v>1.839595571193402</v>
      </c>
      <c r="L1509" s="4">
        <f t="shared" si="82"/>
        <v>7.0173155614949856E-4</v>
      </c>
    </row>
    <row r="1510" spans="4:12" x14ac:dyDescent="0.25">
      <c r="D1510" s="4">
        <v>150.70004</v>
      </c>
      <c r="E1510" s="4">
        <v>170.79220000000001</v>
      </c>
      <c r="F1510" s="4">
        <v>179.98140000000001</v>
      </c>
      <c r="G1510" s="4">
        <v>1.8402002316198445</v>
      </c>
      <c r="H1510" s="4">
        <v>6.5703178816016089E-6</v>
      </c>
      <c r="I1510" s="4">
        <v>0.96716072136004461</v>
      </c>
      <c r="J1510" s="4">
        <f t="shared" si="80"/>
        <v>195.99440428785496</v>
      </c>
      <c r="K1510" s="20">
        <f t="shared" si="81"/>
        <v>1.8395301031183009</v>
      </c>
      <c r="L1510" s="4">
        <f t="shared" si="82"/>
        <v>6.701285015435765E-4</v>
      </c>
    </row>
    <row r="1511" spans="4:12" x14ac:dyDescent="0.25">
      <c r="D1511" s="4">
        <v>150.80004</v>
      </c>
      <c r="E1511" s="4">
        <v>170.8922</v>
      </c>
      <c r="F1511" s="4">
        <v>179.98140000000001</v>
      </c>
      <c r="G1511" s="4">
        <v>1.8401964659294678</v>
      </c>
      <c r="H1511" s="4">
        <v>6.5566298520013353E-6</v>
      </c>
      <c r="I1511" s="4">
        <v>0.96720014326733417</v>
      </c>
      <c r="J1511" s="4">
        <f t="shared" si="80"/>
        <v>196.01498927553371</v>
      </c>
      <c r="K1511" s="20">
        <f t="shared" si="81"/>
        <v>1.8394651304851544</v>
      </c>
      <c r="L1511" s="4">
        <f t="shared" si="82"/>
        <v>7.3133544431347453E-4</v>
      </c>
    </row>
    <row r="1512" spans="4:12" x14ac:dyDescent="0.25">
      <c r="D1512" s="4">
        <v>150.90003999999999</v>
      </c>
      <c r="E1512" s="4">
        <v>170.9922</v>
      </c>
      <c r="F1512" s="4">
        <v>179.98140000000001</v>
      </c>
      <c r="G1512" s="4">
        <v>1.8401782650926479</v>
      </c>
      <c r="H1512" s="4">
        <v>6.5429865736171145E-6</v>
      </c>
      <c r="I1512" s="4">
        <v>0.96723948304644614</v>
      </c>
      <c r="J1512" s="4">
        <f t="shared" si="80"/>
        <v>196.03553372854938</v>
      </c>
      <c r="K1512" s="20">
        <f t="shared" si="81"/>
        <v>1.8394006488662913</v>
      </c>
      <c r="L1512" s="4">
        <f t="shared" si="82"/>
        <v>7.7761622635663663E-4</v>
      </c>
    </row>
    <row r="1513" spans="4:12" x14ac:dyDescent="0.25">
      <c r="D1513" s="4">
        <v>151.00003999999998</v>
      </c>
      <c r="E1513" s="4">
        <v>171.09219999999999</v>
      </c>
      <c r="F1513" s="4">
        <v>179.98140000000001</v>
      </c>
      <c r="G1513" s="4">
        <v>1.8401142483562463</v>
      </c>
      <c r="H1513" s="4">
        <v>6.529387844675314E-6</v>
      </c>
      <c r="I1513" s="4">
        <v>0.96727874096588784</v>
      </c>
      <c r="J1513" s="4">
        <f t="shared" si="80"/>
        <v>196.05603777284546</v>
      </c>
      <c r="K1513" s="20">
        <f t="shared" si="81"/>
        <v>1.8393366538782825</v>
      </c>
      <c r="L1513" s="4">
        <f t="shared" si="82"/>
        <v>7.7759447796377223E-4</v>
      </c>
    </row>
    <row r="1514" spans="4:12" x14ac:dyDescent="0.25">
      <c r="D1514" s="4">
        <v>151.10004000000001</v>
      </c>
      <c r="E1514" s="4">
        <v>171.19220000000001</v>
      </c>
      <c r="F1514" s="4">
        <v>179.98140000000001</v>
      </c>
      <c r="G1514" s="4">
        <v>1.8400291019127313</v>
      </c>
      <c r="H1514" s="4">
        <v>6.5158334645510565E-6</v>
      </c>
      <c r="I1514" s="4">
        <v>0.96731791729295591</v>
      </c>
      <c r="J1514" s="4">
        <f t="shared" si="80"/>
        <v>196.07650153382258</v>
      </c>
      <c r="K1514" s="20">
        <f t="shared" si="81"/>
        <v>1.8392731411814744</v>
      </c>
      <c r="L1514" s="4">
        <f t="shared" si="82"/>
        <v>7.5596073125683283E-4</v>
      </c>
    </row>
    <row r="1515" spans="4:12" x14ac:dyDescent="0.25">
      <c r="D1515" s="4">
        <v>151.20004</v>
      </c>
      <c r="E1515" s="4">
        <v>171.29220000000001</v>
      </c>
      <c r="F1515" s="4">
        <v>179.98140000000001</v>
      </c>
      <c r="G1515" s="4">
        <v>1.839953997310221</v>
      </c>
      <c r="H1515" s="4">
        <v>6.5023232337607079E-6</v>
      </c>
      <c r="I1515" s="4">
        <v>0.96735701229374327</v>
      </c>
      <c r="J1515" s="4">
        <f t="shared" si="80"/>
        <v>196.09692513634178</v>
      </c>
      <c r="K1515" s="20">
        <f t="shared" si="81"/>
        <v>1.8392101064795181</v>
      </c>
      <c r="L1515" s="4">
        <f t="shared" si="82"/>
        <v>7.4389083070292017E-4</v>
      </c>
    </row>
    <row r="1516" spans="4:12" x14ac:dyDescent="0.25">
      <c r="D1516" s="4">
        <v>151.30004</v>
      </c>
      <c r="E1516" s="4">
        <v>171.3922</v>
      </c>
      <c r="F1516" s="4">
        <v>179.98140000000001</v>
      </c>
      <c r="G1516" s="4">
        <v>1.8398408173939029</v>
      </c>
      <c r="H1516" s="4">
        <v>6.4888569539534244E-6</v>
      </c>
      <c r="I1516" s="4">
        <v>0.9673960262331458</v>
      </c>
      <c r="J1516" s="4">
        <f t="shared" si="80"/>
        <v>196.11730870472687</v>
      </c>
      <c r="K1516" s="20">
        <f t="shared" si="81"/>
        <v>1.8391475455189152</v>
      </c>
      <c r="L1516" s="4">
        <f t="shared" si="82"/>
        <v>6.9327187498768872E-4</v>
      </c>
    </row>
    <row r="1517" spans="4:12" x14ac:dyDescent="0.25">
      <c r="D1517" s="4">
        <v>151.40003999999999</v>
      </c>
      <c r="E1517" s="4">
        <v>171.4922</v>
      </c>
      <c r="F1517" s="4">
        <v>179.98140000000001</v>
      </c>
      <c r="G1517" s="4">
        <v>1.839704206515242</v>
      </c>
      <c r="H1517" s="4">
        <v>6.4754344279040412E-6</v>
      </c>
      <c r="I1517" s="4">
        <v>0.96743495937486956</v>
      </c>
      <c r="J1517" s="4">
        <f t="shared" si="80"/>
        <v>196.13765236276802</v>
      </c>
      <c r="K1517" s="20">
        <f t="shared" si="81"/>
        <v>1.8390854540885577</v>
      </c>
      <c r="L1517" s="4">
        <f t="shared" si="82"/>
        <v>6.1875242668429919E-4</v>
      </c>
    </row>
    <row r="1518" spans="4:12" x14ac:dyDescent="0.25">
      <c r="D1518" s="4">
        <v>151.50003999999998</v>
      </c>
      <c r="E1518" s="4">
        <v>171.59219999999999</v>
      </c>
      <c r="F1518" s="4">
        <v>179.98140000000001</v>
      </c>
      <c r="G1518" s="4">
        <v>1.8395843320382546</v>
      </c>
      <c r="H1518" s="4">
        <v>6.462055459505266E-6</v>
      </c>
      <c r="I1518" s="4">
        <v>0.967473811981437</v>
      </c>
      <c r="J1518" s="4">
        <f t="shared" si="80"/>
        <v>196.15795623372412</v>
      </c>
      <c r="K1518" s="20">
        <f t="shared" si="81"/>
        <v>1.8390238280192786</v>
      </c>
      <c r="L1518" s="4">
        <f t="shared" si="82"/>
        <v>5.6050401897600466E-4</v>
      </c>
    </row>
    <row r="1519" spans="4:12" x14ac:dyDescent="0.25">
      <c r="D1519" s="4">
        <v>151.60004000000001</v>
      </c>
      <c r="E1519" s="4">
        <v>171.69220000000001</v>
      </c>
      <c r="F1519" s="4">
        <v>179.98140000000001</v>
      </c>
      <c r="G1519" s="4">
        <v>1.8394632023311417</v>
      </c>
      <c r="H1519" s="4">
        <v>6.4487198537600923E-6</v>
      </c>
      <c r="I1519" s="4">
        <v>0.96751258431419407</v>
      </c>
      <c r="J1519" s="4">
        <f t="shared" si="80"/>
        <v>196.17822044032596</v>
      </c>
      <c r="K1519" s="20">
        <f t="shared" si="81"/>
        <v>1.8389626631834051</v>
      </c>
      <c r="L1519" s="4">
        <f t="shared" si="82"/>
        <v>5.0053914773662278E-4</v>
      </c>
    </row>
    <row r="1520" spans="4:12" x14ac:dyDescent="0.25">
      <c r="D1520" s="4">
        <v>151.70004</v>
      </c>
      <c r="E1520" s="4">
        <v>171.79220000000001</v>
      </c>
      <c r="F1520" s="4">
        <v>179.98140000000001</v>
      </c>
      <c r="G1520" s="4">
        <v>1.8392393529587567</v>
      </c>
      <c r="H1520" s="4">
        <v>6.4354274167741599E-6</v>
      </c>
      <c r="I1520" s="4">
        <v>0.96755127663331664</v>
      </c>
      <c r="J1520" s="4">
        <f t="shared" si="80"/>
        <v>196.19844510477901</v>
      </c>
      <c r="K1520" s="20">
        <f t="shared" si="81"/>
        <v>1.8389019554943207</v>
      </c>
      <c r="L1520" s="4">
        <f t="shared" si="82"/>
        <v>3.3739746443606222E-4</v>
      </c>
    </row>
    <row r="1521" spans="4:12" x14ac:dyDescent="0.25">
      <c r="D1521" s="4">
        <v>151.80004</v>
      </c>
      <c r="E1521" s="4">
        <v>171.8922</v>
      </c>
      <c r="F1521" s="4">
        <v>179.98140000000001</v>
      </c>
      <c r="G1521" s="4">
        <v>1.8391489763897191</v>
      </c>
      <c r="H1521" s="4">
        <v>6.4221779557486593E-6</v>
      </c>
      <c r="I1521" s="4">
        <v>0.9675898891978173</v>
      </c>
      <c r="J1521" s="4">
        <f t="shared" si="80"/>
        <v>196.21863034876623</v>
      </c>
      <c r="K1521" s="20">
        <f t="shared" si="81"/>
        <v>1.8388417009060247</v>
      </c>
      <c r="L1521" s="4">
        <f t="shared" si="82"/>
        <v>3.0727548369435809E-4</v>
      </c>
    </row>
    <row r="1522" spans="4:12" x14ac:dyDescent="0.25">
      <c r="D1522" s="4">
        <v>151.90003999999999</v>
      </c>
      <c r="E1522" s="4">
        <v>171.9922</v>
      </c>
      <c r="F1522" s="4">
        <v>179.98140000000001</v>
      </c>
      <c r="G1522" s="4">
        <v>1.8391073445905557</v>
      </c>
      <c r="H1522" s="4">
        <v>6.40897127897256E-6</v>
      </c>
      <c r="I1522" s="4">
        <v>0.96762842226555179</v>
      </c>
      <c r="J1522" s="4">
        <f t="shared" si="80"/>
        <v>196.23877629345102</v>
      </c>
      <c r="K1522" s="20">
        <f t="shared" si="81"/>
        <v>1.8387818954127009</v>
      </c>
      <c r="L1522" s="4">
        <f t="shared" si="82"/>
        <v>3.2544917785481964E-4</v>
      </c>
    </row>
    <row r="1523" spans="4:12" x14ac:dyDescent="0.25">
      <c r="D1523" s="4">
        <v>152.00003999999998</v>
      </c>
      <c r="E1523" s="4">
        <v>172.09219999999999</v>
      </c>
      <c r="F1523" s="4">
        <v>179.98140000000001</v>
      </c>
      <c r="G1523" s="4">
        <v>1.8390975119545725</v>
      </c>
      <c r="H1523" s="4">
        <v>6.3958071958152698E-6</v>
      </c>
      <c r="I1523" s="4">
        <v>0.96766687609322566</v>
      </c>
      <c r="J1523" s="4">
        <f t="shared" si="80"/>
        <v>196.25888305947987</v>
      </c>
      <c r="K1523" s="20">
        <f t="shared" si="81"/>
        <v>1.8387225350482947</v>
      </c>
      <c r="L1523" s="4">
        <f t="shared" si="82"/>
        <v>3.7497690627774638E-4</v>
      </c>
    </row>
    <row r="1524" spans="4:12" x14ac:dyDescent="0.25">
      <c r="D1524" s="4">
        <v>152.10004000000001</v>
      </c>
      <c r="E1524" s="4">
        <v>172.19220000000001</v>
      </c>
      <c r="F1524" s="4">
        <v>179.98140000000001</v>
      </c>
      <c r="G1524" s="4">
        <v>1.8390784742976687</v>
      </c>
      <c r="H1524" s="4">
        <v>6.3826855167197809E-6</v>
      </c>
      <c r="I1524" s="4">
        <v>0.96770525093640059</v>
      </c>
      <c r="J1524" s="4">
        <f t="shared" si="80"/>
        <v>196.27895076698528</v>
      </c>
      <c r="K1524" s="20">
        <f t="shared" si="81"/>
        <v>1.8386636158860836</v>
      </c>
      <c r="L1524" s="4">
        <f t="shared" si="82"/>
        <v>4.1485841158506176E-4</v>
      </c>
    </row>
    <row r="1525" spans="4:12" x14ac:dyDescent="0.25">
      <c r="D1525" s="4">
        <v>152.20004</v>
      </c>
      <c r="E1525" s="4">
        <v>172.29220000000001</v>
      </c>
      <c r="F1525" s="4">
        <v>179.98140000000001</v>
      </c>
      <c r="G1525" s="4">
        <v>1.8390406081888822</v>
      </c>
      <c r="H1525" s="4">
        <v>6.3696060531950842E-6</v>
      </c>
      <c r="I1525" s="4">
        <v>0.96774354704950094</v>
      </c>
      <c r="J1525" s="4">
        <f t="shared" si="80"/>
        <v>196.29897953558847</v>
      </c>
      <c r="K1525" s="20">
        <f t="shared" si="81"/>
        <v>1.8386051340382652</v>
      </c>
      <c r="L1525" s="4">
        <f t="shared" si="82"/>
        <v>4.354741506169546E-4</v>
      </c>
    </row>
    <row r="1526" spans="4:12" x14ac:dyDescent="0.25">
      <c r="D1526" s="4">
        <v>152.30004</v>
      </c>
      <c r="E1526" s="4">
        <v>172.3922</v>
      </c>
      <c r="F1526" s="4">
        <v>179.98140000000001</v>
      </c>
      <c r="G1526" s="4">
        <v>1.8389916542139868</v>
      </c>
      <c r="H1526" s="4">
        <v>6.3565686178089438E-6</v>
      </c>
      <c r="I1526" s="4">
        <v>0.96778176468582011</v>
      </c>
      <c r="J1526" s="4">
        <f t="shared" si="80"/>
        <v>196.31896948440212</v>
      </c>
      <c r="K1526" s="20">
        <f t="shared" si="81"/>
        <v>1.8385470856555404</v>
      </c>
      <c r="L1526" s="4">
        <f t="shared" si="82"/>
        <v>4.4456855844643428E-4</v>
      </c>
    </row>
    <row r="1527" spans="4:12" x14ac:dyDescent="0.25">
      <c r="D1527" s="4">
        <v>152.40003999999999</v>
      </c>
      <c r="E1527" s="4">
        <v>172.4922</v>
      </c>
      <c r="F1527" s="4">
        <v>179.98140000000001</v>
      </c>
      <c r="G1527" s="4">
        <v>1.8389606918708905</v>
      </c>
      <c r="H1527" s="4">
        <v>6.3435730241812296E-6</v>
      </c>
      <c r="I1527" s="4">
        <v>0.96781990409752694</v>
      </c>
      <c r="J1527" s="4">
        <f t="shared" si="80"/>
        <v>196.3389207320331</v>
      </c>
      <c r="K1527" s="20">
        <f t="shared" si="81"/>
        <v>1.8384894669267045</v>
      </c>
      <c r="L1527" s="4">
        <f t="shared" si="82"/>
        <v>4.7122494418605498E-4</v>
      </c>
    </row>
    <row r="1528" spans="4:12" x14ac:dyDescent="0.25">
      <c r="D1528" s="4">
        <v>152.50003999999998</v>
      </c>
      <c r="E1528" s="4">
        <v>172.59219999999999</v>
      </c>
      <c r="F1528" s="4">
        <v>179.98140000000001</v>
      </c>
      <c r="G1528" s="4">
        <v>1.8389550433353254</v>
      </c>
      <c r="H1528" s="4">
        <v>6.3306190869760649E-6</v>
      </c>
      <c r="I1528" s="4">
        <v>0.96785796553567205</v>
      </c>
      <c r="J1528" s="4">
        <f t="shared" si="80"/>
        <v>196.3588333965854</v>
      </c>
      <c r="K1528" s="20">
        <f t="shared" si="81"/>
        <v>1.8384322740782435</v>
      </c>
      <c r="L1528" s="4">
        <f t="shared" si="82"/>
        <v>5.2276925708194533E-4</v>
      </c>
    </row>
    <row r="1529" spans="4:12" x14ac:dyDescent="0.25">
      <c r="D1529" s="4">
        <v>152.60004000000001</v>
      </c>
      <c r="E1529" s="4">
        <v>172.69220000000001</v>
      </c>
      <c r="F1529" s="4">
        <v>179.98140000000001</v>
      </c>
      <c r="G1529" s="4">
        <v>1.8389058801554092</v>
      </c>
      <c r="H1529" s="4">
        <v>6.3177066218956694E-6</v>
      </c>
      <c r="I1529" s="4">
        <v>0.96789594925019395</v>
      </c>
      <c r="J1529" s="4">
        <f t="shared" si="80"/>
        <v>196.37870759566249</v>
      </c>
      <c r="K1529" s="20">
        <f t="shared" si="81"/>
        <v>1.8383755033739322</v>
      </c>
      <c r="L1529" s="4">
        <f t="shared" si="82"/>
        <v>5.3037678147704881E-4</v>
      </c>
    </row>
    <row r="1530" spans="4:12" x14ac:dyDescent="0.25">
      <c r="D1530" s="4">
        <v>152.70004</v>
      </c>
      <c r="E1530" s="4">
        <v>172.79220000000001</v>
      </c>
      <c r="F1530" s="4">
        <v>179.98140000000001</v>
      </c>
      <c r="G1530" s="4">
        <v>1.8387993947997607</v>
      </c>
      <c r="H1530" s="4">
        <v>6.3048354456730633E-6</v>
      </c>
      <c r="I1530" s="4">
        <v>0.96793385548992528</v>
      </c>
      <c r="J1530" s="4">
        <f t="shared" si="80"/>
        <v>196.39854344637027</v>
      </c>
      <c r="K1530" s="20">
        <f t="shared" si="81"/>
        <v>1.8383191511144401</v>
      </c>
      <c r="L1530" s="4">
        <f t="shared" si="82"/>
        <v>4.8024368532062489E-4</v>
      </c>
    </row>
    <row r="1531" spans="4:12" x14ac:dyDescent="0.25">
      <c r="D1531" s="4">
        <v>152.80004</v>
      </c>
      <c r="E1531" s="4">
        <v>172.8922</v>
      </c>
      <c r="F1531" s="4">
        <v>179.98140000000001</v>
      </c>
      <c r="G1531" s="4">
        <v>1.8385510684399282</v>
      </c>
      <c r="H1531" s="4">
        <v>6.2920053760648625E-6</v>
      </c>
      <c r="I1531" s="4">
        <v>0.96797168450259929</v>
      </c>
      <c r="J1531" s="4">
        <f t="shared" si="80"/>
        <v>196.41834106531959</v>
      </c>
      <c r="K1531" s="20">
        <f t="shared" si="81"/>
        <v>1.8382632136369383</v>
      </c>
      <c r="L1531" s="4">
        <f t="shared" si="82"/>
        <v>2.8785480298987309E-4</v>
      </c>
    </row>
    <row r="1532" spans="4:12" x14ac:dyDescent="0.25">
      <c r="D1532" s="4">
        <v>152.90003999999999</v>
      </c>
      <c r="E1532" s="4">
        <v>172.9922</v>
      </c>
      <c r="F1532" s="4">
        <v>179.98140000000001</v>
      </c>
      <c r="G1532" s="4">
        <v>1.8383288927077104</v>
      </c>
      <c r="H1532" s="4">
        <v>6.2792162318449705E-6</v>
      </c>
      <c r="I1532" s="4">
        <v>0.96800943653485572</v>
      </c>
      <c r="J1532" s="4">
        <f t="shared" si="80"/>
        <v>196.43810056862898</v>
      </c>
      <c r="K1532" s="20">
        <f t="shared" si="81"/>
        <v>1.8382076873147111</v>
      </c>
      <c r="L1532" s="4">
        <f t="shared" si="82"/>
        <v>1.2120539299931288E-4</v>
      </c>
    </row>
    <row r="1533" spans="4:12" x14ac:dyDescent="0.25">
      <c r="D1533" s="4">
        <v>153.00003999999998</v>
      </c>
      <c r="E1533" s="4">
        <v>173.09219999999999</v>
      </c>
      <c r="F1533" s="4">
        <v>179.98140000000001</v>
      </c>
      <c r="G1533" s="4">
        <v>1.8381609010759115</v>
      </c>
      <c r="H1533" s="4">
        <v>6.2664678327976309E-6</v>
      </c>
      <c r="I1533" s="4">
        <v>0.96804711183224679</v>
      </c>
      <c r="J1533" s="4">
        <f t="shared" si="80"/>
        <v>196.4578220719273</v>
      </c>
      <c r="K1533" s="20">
        <f t="shared" si="81"/>
        <v>1.8381525685567748</v>
      </c>
      <c r="L1533" s="4">
        <f t="shared" si="82"/>
        <v>8.3325191366778739E-6</v>
      </c>
    </row>
    <row r="1534" spans="4:12" x14ac:dyDescent="0.25">
      <c r="D1534" s="4">
        <v>153.10004000000001</v>
      </c>
      <c r="E1534" s="4">
        <v>173.19220000000001</v>
      </c>
      <c r="F1534" s="4">
        <v>179.98140000000001</v>
      </c>
      <c r="G1534" s="4">
        <v>1.838059436640765</v>
      </c>
      <c r="H1534" s="4">
        <v>6.2537599997100783E-6</v>
      </c>
      <c r="I1534" s="4">
        <v>0.96808471063924362</v>
      </c>
      <c r="J1534" s="4">
        <f t="shared" si="80"/>
        <v>196.47750569035631</v>
      </c>
      <c r="K1534" s="20">
        <f t="shared" si="81"/>
        <v>1.8380978538074961</v>
      </c>
      <c r="L1534" s="4">
        <f t="shared" si="82"/>
        <v>3.8417166731141705E-5</v>
      </c>
    </row>
    <row r="1535" spans="4:12" x14ac:dyDescent="0.25">
      <c r="D1535" s="4">
        <v>153.20004</v>
      </c>
      <c r="E1535" s="4">
        <v>173.29220000000001</v>
      </c>
      <c r="F1535" s="4">
        <v>179.98140000000001</v>
      </c>
      <c r="G1535" s="4">
        <v>1.8379929094441123</v>
      </c>
      <c r="H1535" s="4">
        <v>6.2410925543671237E-6</v>
      </c>
      <c r="I1535" s="4">
        <v>0.96812223319924184</v>
      </c>
      <c r="J1535" s="4">
        <f t="shared" si="80"/>
        <v>196.49715153857318</v>
      </c>
      <c r="K1535" s="20">
        <f t="shared" si="81"/>
        <v>1.8380435395462191</v>
      </c>
      <c r="L1535" s="4">
        <f t="shared" si="82"/>
        <v>5.0630102106818953E-5</v>
      </c>
    </row>
    <row r="1536" spans="4:12" x14ac:dyDescent="0.25">
      <c r="D1536" s="4">
        <v>153.30004</v>
      </c>
      <c r="E1536" s="4">
        <v>173.3922</v>
      </c>
      <c r="F1536" s="4">
        <v>179.98140000000001</v>
      </c>
      <c r="G1536" s="4">
        <v>1.8379868424985053</v>
      </c>
      <c r="H1536" s="4">
        <v>6.2284653195431639E-6</v>
      </c>
      <c r="I1536" s="4">
        <v>0.96815967975456807</v>
      </c>
      <c r="J1536" s="4">
        <f t="shared" si="80"/>
        <v>196.51675973075331</v>
      </c>
      <c r="K1536" s="20">
        <f t="shared" si="81"/>
        <v>1.8379896222868937</v>
      </c>
      <c r="L1536" s="4">
        <f t="shared" si="82"/>
        <v>2.7797883883629027E-6</v>
      </c>
    </row>
    <row r="1537" spans="4:12" x14ac:dyDescent="0.25">
      <c r="D1537" s="4">
        <v>153.40003999999999</v>
      </c>
      <c r="E1537" s="4">
        <v>173.4922</v>
      </c>
      <c r="F1537" s="4">
        <v>179.98140000000001</v>
      </c>
      <c r="G1537" s="4">
        <v>1.8379642483562462</v>
      </c>
      <c r="H1537" s="4">
        <v>6.215878118996334E-6</v>
      </c>
      <c r="I1537" s="4">
        <v>0.9681970505464853</v>
      </c>
      <c r="J1537" s="4">
        <f t="shared" si="80"/>
        <v>196.53633038059266</v>
      </c>
      <c r="K1537" s="20">
        <f t="shared" si="81"/>
        <v>1.8379360985777069</v>
      </c>
      <c r="L1537" s="4">
        <f t="shared" si="82"/>
        <v>2.8149778539265924E-5</v>
      </c>
    </row>
    <row r="1538" spans="4:12" x14ac:dyDescent="0.25">
      <c r="D1538" s="4">
        <v>153.50003999999998</v>
      </c>
      <c r="E1538" s="4">
        <v>173.59219999999999</v>
      </c>
      <c r="F1538" s="4">
        <v>179.98140000000001</v>
      </c>
      <c r="G1538" s="4">
        <v>1.8379033696951581</v>
      </c>
      <c r="H1538" s="4">
        <v>6.2033307774621892E-6</v>
      </c>
      <c r="I1538" s="4">
        <v>0.96823434581519929</v>
      </c>
      <c r="J1538" s="4">
        <f t="shared" si="80"/>
        <v>196.55586360131053</v>
      </c>
      <c r="K1538" s="20">
        <f t="shared" si="81"/>
        <v>1.8378829650007216</v>
      </c>
      <c r="L1538" s="4">
        <f t="shared" si="82"/>
        <v>2.0404694436537696E-5</v>
      </c>
    </row>
    <row r="1539" spans="4:12" x14ac:dyDescent="0.25">
      <c r="D1539" s="4">
        <v>153.60004000000001</v>
      </c>
      <c r="E1539" s="4">
        <v>173.69220000000001</v>
      </c>
      <c r="F1539" s="4">
        <v>179.98140000000001</v>
      </c>
      <c r="G1539" s="4">
        <v>1.8378069261805139</v>
      </c>
      <c r="H1539" s="4">
        <v>6.1908231206463345E-6</v>
      </c>
      <c r="I1539" s="4">
        <v>0.96827156579986406</v>
      </c>
      <c r="J1539" s="4">
        <f t="shared" si="80"/>
        <v>196.57535950565182</v>
      </c>
      <c r="K1539" s="20">
        <f t="shared" si="81"/>
        <v>1.8378302181715167</v>
      </c>
      <c r="L1539" s="4">
        <f t="shared" si="82"/>
        <v>2.3291991002816204E-5</v>
      </c>
    </row>
    <row r="1540" spans="4:12" x14ac:dyDescent="0.25">
      <c r="D1540" s="4">
        <v>153.70004</v>
      </c>
      <c r="E1540" s="4">
        <v>173.79220000000001</v>
      </c>
      <c r="F1540" s="4">
        <v>179.9821</v>
      </c>
      <c r="G1540" s="4">
        <v>1.8376975119545726</v>
      </c>
      <c r="H1540" s="4">
        <v>6.1794378196808855E-6</v>
      </c>
      <c r="I1540" s="4">
        <v>0.96830871073858793</v>
      </c>
      <c r="J1540" s="4">
        <f t="shared" ref="J1540:J1603" si="83">$B$2+($B$3-$B$2)*$B$4*I1540/(1-(1-$B$4)*I1540)</f>
        <v>196.59481820588977</v>
      </c>
      <c r="K1540" s="20">
        <f t="shared" ref="K1540:K1603" si="84">$B$19+$B$20*I1540+$B$21*F1540+($B$22+$B$23*F1540-$B$19-$B$20*I1540-$B$21*F1540)/(1+EXP($B$24*(F1540-J1540-$B$25-$B$26*F1540)))</f>
        <v>1.8377839253706669</v>
      </c>
      <c r="L1540" s="4">
        <f t="shared" si="82"/>
        <v>8.6413416094277551E-5</v>
      </c>
    </row>
    <row r="1541" spans="4:12" x14ac:dyDescent="0.25">
      <c r="D1541" s="4">
        <v>153.80004</v>
      </c>
      <c r="E1541" s="4">
        <v>173.8922</v>
      </c>
      <c r="F1541" s="4">
        <v>179.9821</v>
      </c>
      <c r="G1541" s="4">
        <v>1.8375293111177524</v>
      </c>
      <c r="H1541" s="4">
        <v>6.1670049351687487E-6</v>
      </c>
      <c r="I1541" s="4">
        <v>0.96834578736550603</v>
      </c>
      <c r="J1541" s="4">
        <f t="shared" si="83"/>
        <v>196.6142432179247</v>
      </c>
      <c r="K1541" s="20">
        <f t="shared" si="84"/>
        <v>1.8377319000153742</v>
      </c>
      <c r="L1541" s="4">
        <f t="shared" si="82"/>
        <v>2.0258889762181376E-4</v>
      </c>
    </row>
    <row r="1542" spans="4:12" x14ac:dyDescent="0.25">
      <c r="D1542" s="4">
        <v>153.90003999999999</v>
      </c>
      <c r="E1542" s="4">
        <v>173.9922</v>
      </c>
      <c r="F1542" s="4">
        <v>179.9821</v>
      </c>
      <c r="G1542" s="4">
        <v>1.8373899805738192</v>
      </c>
      <c r="H1542" s="4">
        <v>6.1546112364832281E-6</v>
      </c>
      <c r="I1542" s="4">
        <v>0.96838278939511702</v>
      </c>
      <c r="J1542" s="4">
        <f t="shared" si="83"/>
        <v>196.63363123690911</v>
      </c>
      <c r="K1542" s="20">
        <f t="shared" si="84"/>
        <v>1.8376802518072617</v>
      </c>
      <c r="L1542" s="4">
        <f t="shared" si="82"/>
        <v>2.9027123344249617E-4</v>
      </c>
    </row>
    <row r="1543" spans="4:12" x14ac:dyDescent="0.25">
      <c r="D1543" s="4">
        <v>154.00003999999998</v>
      </c>
      <c r="E1543" s="4">
        <v>174.09219999999999</v>
      </c>
      <c r="F1543" s="4">
        <v>179.9821</v>
      </c>
      <c r="G1543" s="4">
        <v>1.837256716975493</v>
      </c>
      <c r="H1543" s="4">
        <v>6.1422565530476446E-6</v>
      </c>
      <c r="I1543" s="4">
        <v>0.96841971706253593</v>
      </c>
      <c r="J1543" s="4">
        <f t="shared" si="83"/>
        <v>196.65298237376717</v>
      </c>
      <c r="K1543" s="20">
        <f t="shared" si="84"/>
        <v>1.8376289774890275</v>
      </c>
      <c r="L1543" s="4">
        <f t="shared" si="82"/>
        <v>3.7226051353456135E-4</v>
      </c>
    </row>
    <row r="1544" spans="4:12" x14ac:dyDescent="0.25">
      <c r="D1544" s="4">
        <v>154.10004000000001</v>
      </c>
      <c r="E1544" s="4">
        <v>174.19220000000001</v>
      </c>
      <c r="F1544" s="4">
        <v>179.9821</v>
      </c>
      <c r="G1544" s="4">
        <v>1.8371213613269577</v>
      </c>
      <c r="H1544" s="4">
        <v>6.1299407152250041E-6</v>
      </c>
      <c r="I1544" s="4">
        <v>0.96845657060185419</v>
      </c>
      <c r="J1544" s="4">
        <f t="shared" si="83"/>
        <v>196.67229673896091</v>
      </c>
      <c r="K1544" s="20">
        <f t="shared" si="84"/>
        <v>1.8375780738351863</v>
      </c>
      <c r="L1544" s="4">
        <f t="shared" si="82"/>
        <v>4.5671250822865161E-4</v>
      </c>
    </row>
    <row r="1545" spans="4:12" x14ac:dyDescent="0.25">
      <c r="D1545" s="4">
        <v>154.20004</v>
      </c>
      <c r="E1545" s="4">
        <v>174.29220000000001</v>
      </c>
      <c r="F1545" s="4">
        <v>179.9821</v>
      </c>
      <c r="G1545" s="4">
        <v>1.8370447922893005</v>
      </c>
      <c r="H1545" s="4">
        <v>6.1176635543114231E-6</v>
      </c>
      <c r="I1545" s="4">
        <v>0.96849335024614558</v>
      </c>
      <c r="J1545" s="4">
        <f t="shared" si="83"/>
        <v>196.69157444249279</v>
      </c>
      <c r="K1545" s="20">
        <f t="shared" si="84"/>
        <v>1.8375275376517308</v>
      </c>
      <c r="L1545" s="4">
        <f t="shared" si="82"/>
        <v>4.8274536243031463E-4</v>
      </c>
    </row>
    <row r="1546" spans="4:12" x14ac:dyDescent="0.25">
      <c r="D1546" s="4">
        <v>154.30004</v>
      </c>
      <c r="E1546" s="4">
        <v>174.3922</v>
      </c>
      <c r="F1546" s="4">
        <v>179.9821</v>
      </c>
      <c r="G1546" s="4">
        <v>1.8370016960549911</v>
      </c>
      <c r="H1546" s="4">
        <v>6.1054249025306534E-6</v>
      </c>
      <c r="I1546" s="4">
        <v>0.96853005622747146</v>
      </c>
      <c r="J1546" s="4">
        <f t="shared" si="83"/>
        <v>196.71081559390802</v>
      </c>
      <c r="K1546" s="20">
        <f t="shared" si="84"/>
        <v>1.837477365775797</v>
      </c>
      <c r="L1546" s="4">
        <f t="shared" si="82"/>
        <v>4.7566972080592684E-4</v>
      </c>
    </row>
    <row r="1547" spans="4:12" x14ac:dyDescent="0.25">
      <c r="D1547" s="4">
        <v>154.40003999999999</v>
      </c>
      <c r="E1547" s="4">
        <v>174.4922</v>
      </c>
      <c r="F1547" s="4">
        <v>179.9821</v>
      </c>
      <c r="G1547" s="4">
        <v>1.8369719889420204</v>
      </c>
      <c r="H1547" s="4">
        <v>6.0932245930271585E-6</v>
      </c>
      <c r="I1547" s="4">
        <v>0.96856668877688668</v>
      </c>
      <c r="J1547" s="4">
        <f t="shared" si="83"/>
        <v>196.73002030229705</v>
      </c>
      <c r="K1547" s="20">
        <f t="shared" si="84"/>
        <v>1.8374275550753383</v>
      </c>
      <c r="L1547" s="4">
        <f t="shared" si="82"/>
        <v>4.555661333178751E-4</v>
      </c>
    </row>
    <row r="1548" spans="4:12" x14ac:dyDescent="0.25">
      <c r="D1548" s="4">
        <v>154.50003999999998</v>
      </c>
      <c r="E1548" s="4">
        <v>174.59219999999999</v>
      </c>
      <c r="F1548" s="4">
        <v>179.9821</v>
      </c>
      <c r="G1548" s="4">
        <v>1.8369774282725642</v>
      </c>
      <c r="H1548" s="4">
        <v>6.0810624598606833E-6</v>
      </c>
      <c r="I1548" s="4">
        <v>0.96860324812444487</v>
      </c>
      <c r="J1548" s="4">
        <f t="shared" si="83"/>
        <v>196.74918867629785</v>
      </c>
      <c r="K1548" s="20">
        <f t="shared" si="84"/>
        <v>1.8373781024487965</v>
      </c>
      <c r="L1548" s="4">
        <f t="shared" si="82"/>
        <v>4.006741762323518E-4</v>
      </c>
    </row>
    <row r="1549" spans="4:12" x14ac:dyDescent="0.25">
      <c r="D1549" s="4">
        <v>154.60004000000001</v>
      </c>
      <c r="E1549" s="4">
        <v>174.69220000000001</v>
      </c>
      <c r="F1549" s="4">
        <v>179.9821</v>
      </c>
      <c r="G1549" s="4">
        <v>1.8370194784817691</v>
      </c>
      <c r="H1549" s="4">
        <v>6.0689383380000207E-6</v>
      </c>
      <c r="I1549" s="4">
        <v>0.96863973449920404</v>
      </c>
      <c r="J1549" s="4">
        <f t="shared" si="83"/>
        <v>196.76832082409837</v>
      </c>
      <c r="K1549" s="20">
        <f t="shared" si="84"/>
        <v>1.8373290048247826</v>
      </c>
      <c r="L1549" s="4">
        <f t="shared" si="82"/>
        <v>3.095263430135109E-4</v>
      </c>
    </row>
    <row r="1550" spans="4:12" x14ac:dyDescent="0.25">
      <c r="D1550" s="4">
        <v>154.70004</v>
      </c>
      <c r="E1550" s="4">
        <v>174.79220000000001</v>
      </c>
      <c r="F1550" s="4">
        <v>179.9821</v>
      </c>
      <c r="G1550" s="4">
        <v>1.8370857964734011</v>
      </c>
      <c r="H1550" s="4">
        <v>6.0568520633168308E-6</v>
      </c>
      <c r="I1550" s="4">
        <v>0.96867614812923208</v>
      </c>
      <c r="J1550" s="4">
        <f t="shared" si="83"/>
        <v>196.78741685343888</v>
      </c>
      <c r="K1550" s="20">
        <f t="shared" si="84"/>
        <v>1.837280259161755</v>
      </c>
      <c r="L1550" s="4">
        <f t="shared" ref="L1550:L1613" si="85">ABS(G1550-K1550)</f>
        <v>1.9446268835388025E-4</v>
      </c>
    </row>
    <row r="1551" spans="4:12" x14ac:dyDescent="0.25">
      <c r="D1551" s="4">
        <v>154.80004</v>
      </c>
      <c r="E1551" s="4">
        <v>174.8922</v>
      </c>
      <c r="F1551" s="4">
        <v>179.9821</v>
      </c>
      <c r="G1551" s="4">
        <v>1.8372265914524804</v>
      </c>
      <c r="H1551" s="4">
        <v>6.0448034725803091E-6</v>
      </c>
      <c r="I1551" s="4">
        <v>0.96871248924161202</v>
      </c>
      <c r="J1551" s="4">
        <f t="shared" si="83"/>
        <v>196.80647687161451</v>
      </c>
      <c r="K1551" s="20">
        <f t="shared" si="84"/>
        <v>1.8372318624477073</v>
      </c>
      <c r="L1551" s="4">
        <f t="shared" si="85"/>
        <v>5.270995226958064E-6</v>
      </c>
    </row>
    <row r="1552" spans="4:12" x14ac:dyDescent="0.25">
      <c r="D1552" s="4">
        <v>154.90003999999999</v>
      </c>
      <c r="E1552" s="4">
        <v>174.9922</v>
      </c>
      <c r="F1552" s="4">
        <v>179.9821</v>
      </c>
      <c r="G1552" s="4">
        <v>1.8373240809922295</v>
      </c>
      <c r="H1552" s="4">
        <v>6.0327924034506357E-6</v>
      </c>
      <c r="I1552" s="4">
        <v>0.96874875806244753</v>
      </c>
      <c r="J1552" s="4">
        <f t="shared" si="83"/>
        <v>196.82550098547716</v>
      </c>
      <c r="K1552" s="20">
        <f t="shared" si="84"/>
        <v>1.8371838116998551</v>
      </c>
      <c r="L1552" s="4">
        <f t="shared" si="85"/>
        <v>1.4026929237442864E-4</v>
      </c>
    </row>
    <row r="1553" spans="4:12" x14ac:dyDescent="0.25">
      <c r="D1553" s="4">
        <v>155.00003999999998</v>
      </c>
      <c r="E1553" s="4">
        <v>175.09219999999999</v>
      </c>
      <c r="F1553" s="4">
        <v>179.9821</v>
      </c>
      <c r="G1553" s="4">
        <v>1.8373341228332336</v>
      </c>
      <c r="H1553" s="4">
        <v>6.0208186944736044E-6</v>
      </c>
      <c r="I1553" s="4">
        <v>0.96878495481686822</v>
      </c>
      <c r="J1553" s="4">
        <f t="shared" si="83"/>
        <v>196.84448930143822</v>
      </c>
      <c r="K1553" s="20">
        <f t="shared" si="84"/>
        <v>1.8371361039643275</v>
      </c>
      <c r="L1553" s="4">
        <f t="shared" si="85"/>
        <v>1.9801886890613574E-4</v>
      </c>
    </row>
    <row r="1554" spans="4:12" x14ac:dyDescent="0.25">
      <c r="D1554" s="4">
        <v>155.10004000000001</v>
      </c>
      <c r="E1554" s="4">
        <v>175.19220000000001</v>
      </c>
      <c r="F1554" s="4">
        <v>179.9821</v>
      </c>
      <c r="G1554" s="4">
        <v>1.8372903989838612</v>
      </c>
      <c r="H1554" s="4">
        <v>6.0088821850744646E-6</v>
      </c>
      <c r="I1554" s="4">
        <v>0.96882107972903508</v>
      </c>
      <c r="J1554" s="4">
        <f t="shared" si="83"/>
        <v>196.86344192547074</v>
      </c>
      <c r="K1554" s="20">
        <f t="shared" si="84"/>
        <v>1.8370887363158621</v>
      </c>
      <c r="L1554" s="4">
        <f t="shared" si="85"/>
        <v>2.0166266799903632E-4</v>
      </c>
    </row>
    <row r="1555" spans="4:12" x14ac:dyDescent="0.25">
      <c r="D1555" s="4">
        <v>155.20004</v>
      </c>
      <c r="E1555" s="4">
        <v>175.29220000000001</v>
      </c>
      <c r="F1555" s="4">
        <v>179.9821</v>
      </c>
      <c r="G1555" s="4">
        <v>1.8372500224148236</v>
      </c>
      <c r="H1555" s="4">
        <v>5.9969827155527843E-6</v>
      </c>
      <c r="I1555" s="4">
        <v>0.96885713302214549</v>
      </c>
      <c r="J1555" s="4">
        <f t="shared" si="83"/>
        <v>196.88235896311164</v>
      </c>
      <c r="K1555" s="20">
        <f t="shared" si="84"/>
        <v>1.8370417058575055</v>
      </c>
      <c r="L1555" s="4">
        <f t="shared" si="85"/>
        <v>2.0831655731812226E-4</v>
      </c>
    </row>
    <row r="1556" spans="4:12" x14ac:dyDescent="0.25">
      <c r="D1556" s="4">
        <v>155.30004</v>
      </c>
      <c r="E1556" s="4">
        <v>175.3922</v>
      </c>
      <c r="F1556" s="4">
        <v>179.9821</v>
      </c>
      <c r="G1556" s="4">
        <v>1.8372454199043631</v>
      </c>
      <c r="H1556" s="4">
        <v>5.9851201270760097E-6</v>
      </c>
      <c r="I1556" s="4">
        <v>0.96889311491843877</v>
      </c>
      <c r="J1556" s="4">
        <f t="shared" si="83"/>
        <v>196.90124051946415</v>
      </c>
      <c r="K1556" s="20">
        <f t="shared" si="84"/>
        <v>1.8369950097203116</v>
      </c>
      <c r="L1556" s="4">
        <f t="shared" si="85"/>
        <v>2.5041018405147497E-4</v>
      </c>
    </row>
    <row r="1557" spans="4:12" x14ac:dyDescent="0.25">
      <c r="D1557" s="4">
        <v>155.40003999999999</v>
      </c>
      <c r="E1557" s="4">
        <v>175.4922</v>
      </c>
      <c r="F1557" s="4">
        <v>179.9821</v>
      </c>
      <c r="G1557" s="4">
        <v>1.8373251270173341</v>
      </c>
      <c r="H1557" s="4">
        <v>5.9732942616740547E-6</v>
      </c>
      <c r="I1557" s="4">
        <v>0.96892902563920125</v>
      </c>
      <c r="J1557" s="4">
        <f t="shared" si="83"/>
        <v>196.92008669920003</v>
      </c>
      <c r="K1557" s="20">
        <f t="shared" si="84"/>
        <v>1.8369486450630497</v>
      </c>
      <c r="L1557" s="4">
        <f t="shared" si="85"/>
        <v>3.7648195428441333E-4</v>
      </c>
    </row>
    <row r="1558" spans="4:12" x14ac:dyDescent="0.25">
      <c r="D1558" s="4">
        <v>155.50003999999998</v>
      </c>
      <c r="E1558" s="4">
        <v>175.59219999999999</v>
      </c>
      <c r="F1558" s="4">
        <v>179.9821</v>
      </c>
      <c r="G1558" s="4">
        <v>1.8374387253436939</v>
      </c>
      <c r="H1558" s="4">
        <v>5.961504962234327E-6</v>
      </c>
      <c r="I1558" s="4">
        <v>0.96896486540477134</v>
      </c>
      <c r="J1558" s="4">
        <f t="shared" si="83"/>
        <v>196.93889760656151</v>
      </c>
      <c r="K1558" s="20">
        <f t="shared" si="84"/>
        <v>1.8369026090719114</v>
      </c>
      <c r="L1558" s="4">
        <f t="shared" si="85"/>
        <v>5.3611627178251631E-4</v>
      </c>
    </row>
    <row r="1559" spans="4:12" x14ac:dyDescent="0.25">
      <c r="D1559" s="4">
        <v>155.60004000000001</v>
      </c>
      <c r="E1559" s="4">
        <v>175.69220000000001</v>
      </c>
      <c r="F1559" s="4">
        <v>179.982</v>
      </c>
      <c r="G1559" s="4">
        <v>1.8375343320382544</v>
      </c>
      <c r="H1559" s="4">
        <v>5.9496024108163719E-6</v>
      </c>
      <c r="I1559" s="4">
        <v>0.96900063443454476</v>
      </c>
      <c r="J1559" s="4">
        <f t="shared" si="83"/>
        <v>196.95767334536413</v>
      </c>
      <c r="K1559" s="20">
        <f t="shared" si="84"/>
        <v>1.8368561155717416</v>
      </c>
      <c r="L1559" s="4">
        <f t="shared" si="85"/>
        <v>6.7821646651289313E-4</v>
      </c>
    </row>
    <row r="1560" spans="4:12" x14ac:dyDescent="0.25">
      <c r="D1560" s="4">
        <v>155.70004</v>
      </c>
      <c r="E1560" s="4">
        <v>175.79220000000001</v>
      </c>
      <c r="F1560" s="4">
        <v>179.98079999999999</v>
      </c>
      <c r="G1560" s="4">
        <v>1.8376807755528988</v>
      </c>
      <c r="H1560" s="4">
        <v>5.9360936971734471E-6</v>
      </c>
      <c r="I1560" s="4">
        <v>0.96903633204900963</v>
      </c>
      <c r="J1560" s="4">
        <f t="shared" si="83"/>
        <v>196.97641354756587</v>
      </c>
      <c r="K1560" s="20">
        <f t="shared" si="84"/>
        <v>1.8368013883727254</v>
      </c>
      <c r="L1560" s="4">
        <f t="shared" si="85"/>
        <v>8.7938718017332995E-4</v>
      </c>
    </row>
    <row r="1561" spans="4:12" x14ac:dyDescent="0.25">
      <c r="D1561" s="4">
        <v>155.80004</v>
      </c>
      <c r="E1561" s="4">
        <v>175.8922</v>
      </c>
      <c r="F1561" s="4">
        <v>179.98079999999999</v>
      </c>
      <c r="G1561" s="4">
        <v>1.8376993947997609</v>
      </c>
      <c r="H1561" s="4">
        <v>5.9244203256185123E-6</v>
      </c>
      <c r="I1561" s="4">
        <v>0.96907194861119272</v>
      </c>
      <c r="J1561" s="4">
        <f t="shared" si="83"/>
        <v>196.99511314185872</v>
      </c>
      <c r="K1561" s="20">
        <f t="shared" si="84"/>
        <v>1.8367563897681598</v>
      </c>
      <c r="L1561" s="4">
        <f t="shared" si="85"/>
        <v>9.4300503160105187E-4</v>
      </c>
    </row>
    <row r="1562" spans="4:12" x14ac:dyDescent="0.25">
      <c r="D1562" s="4">
        <v>155.90003999999999</v>
      </c>
      <c r="E1562" s="4">
        <v>175.9922</v>
      </c>
      <c r="F1562" s="4">
        <v>179.98079999999999</v>
      </c>
      <c r="G1562" s="4">
        <v>1.8377414450089657</v>
      </c>
      <c r="H1562" s="4">
        <v>5.9127828687099784E-6</v>
      </c>
      <c r="I1562" s="4">
        <v>0.96910749513314642</v>
      </c>
      <c r="J1562" s="4">
        <f t="shared" si="83"/>
        <v>197.01377789780346</v>
      </c>
      <c r="K1562" s="20">
        <f t="shared" si="84"/>
        <v>1.8367117082817255</v>
      </c>
      <c r="L1562" s="4">
        <f t="shared" si="85"/>
        <v>1.0297367272402713E-3</v>
      </c>
    </row>
    <row r="1563" spans="4:12" x14ac:dyDescent="0.25">
      <c r="D1563" s="4">
        <v>156.00003999999998</v>
      </c>
      <c r="E1563" s="4">
        <v>176.09219999999999</v>
      </c>
      <c r="F1563" s="4">
        <v>179.98079999999999</v>
      </c>
      <c r="G1563" s="4">
        <v>1.8378148759713089</v>
      </c>
      <c r="H1563" s="4">
        <v>5.9011811737069453E-6</v>
      </c>
      <c r="I1563" s="4">
        <v>0.96914297183035869</v>
      </c>
      <c r="J1563" s="4">
        <f t="shared" si="83"/>
        <v>197.03240791744128</v>
      </c>
      <c r="K1563" s="20">
        <f t="shared" si="84"/>
        <v>1.8366673412377885</v>
      </c>
      <c r="L1563" s="4">
        <f t="shared" si="85"/>
        <v>1.1475347335203612E-3</v>
      </c>
    </row>
    <row r="1564" spans="4:12" x14ac:dyDescent="0.25">
      <c r="D1564" s="4">
        <v>156.10004000000001</v>
      </c>
      <c r="E1564" s="4">
        <v>176.19220000000001</v>
      </c>
      <c r="F1564" s="4">
        <v>179.98079999999999</v>
      </c>
      <c r="G1564" s="4">
        <v>1.8378686416616854</v>
      </c>
      <c r="H1564" s="4">
        <v>5.8896150886911552E-6</v>
      </c>
      <c r="I1564" s="4">
        <v>0.969178378917401</v>
      </c>
      <c r="J1564" s="4">
        <f t="shared" si="83"/>
        <v>197.05100330239759</v>
      </c>
      <c r="K1564" s="20">
        <f t="shared" si="84"/>
        <v>1.8366232859863976</v>
      </c>
      <c r="L1564" s="4">
        <f t="shared" si="85"/>
        <v>1.2453556752878292E-3</v>
      </c>
    </row>
    <row r="1565" spans="4:12" x14ac:dyDescent="0.25">
      <c r="D1565" s="4">
        <v>156.20004</v>
      </c>
      <c r="E1565" s="4">
        <v>176.29220000000001</v>
      </c>
      <c r="F1565" s="4">
        <v>179.98079999999999</v>
      </c>
      <c r="G1565" s="4">
        <v>1.8378901897788404</v>
      </c>
      <c r="H1565" s="4">
        <v>5.8780844625625072E-6</v>
      </c>
      <c r="I1565" s="4">
        <v>0.9692137166079331</v>
      </c>
      <c r="J1565" s="4">
        <f t="shared" si="83"/>
        <v>197.06956415388441</v>
      </c>
      <c r="K1565" s="20">
        <f t="shared" si="84"/>
        <v>1.8365795399030136</v>
      </c>
      <c r="L1565" s="4">
        <f t="shared" si="85"/>
        <v>1.3106498758268526E-3</v>
      </c>
    </row>
    <row r="1566" spans="4:12" x14ac:dyDescent="0.25">
      <c r="D1566" s="4">
        <v>156.30004</v>
      </c>
      <c r="E1566" s="4">
        <v>176.3922</v>
      </c>
      <c r="F1566" s="4">
        <v>179.98079999999999</v>
      </c>
      <c r="G1566" s="4">
        <v>1.8378837044231919</v>
      </c>
      <c r="H1566" s="4">
        <v>5.866589145032979E-6</v>
      </c>
      <c r="I1566" s="4">
        <v>0.96924898511470847</v>
      </c>
      <c r="J1566" s="4">
        <f t="shared" si="83"/>
        <v>197.0880905727025</v>
      </c>
      <c r="K1566" s="20">
        <f t="shared" si="84"/>
        <v>1.8365361003882457</v>
      </c>
      <c r="L1566" s="4">
        <f t="shared" si="85"/>
        <v>1.3476040349462703E-3</v>
      </c>
    </row>
    <row r="1567" spans="4:12" x14ac:dyDescent="0.25">
      <c r="D1567" s="4">
        <v>156.40003999999999</v>
      </c>
      <c r="E1567" s="4">
        <v>176.4922</v>
      </c>
      <c r="F1567" s="4">
        <v>179.98079999999999</v>
      </c>
      <c r="G1567" s="4">
        <v>1.8378309847579199</v>
      </c>
      <c r="H1567" s="4">
        <v>5.8551289866219788E-6</v>
      </c>
      <c r="I1567" s="4">
        <v>0.96928418464957866</v>
      </c>
      <c r="J1567" s="4">
        <f t="shared" si="83"/>
        <v>197.10658265924346</v>
      </c>
      <c r="K1567" s="20">
        <f t="shared" si="84"/>
        <v>1.8364929648675834</v>
      </c>
      <c r="L1567" s="4">
        <f t="shared" si="85"/>
        <v>1.3380198903365503E-3</v>
      </c>
    </row>
    <row r="1568" spans="4:12" x14ac:dyDescent="0.25">
      <c r="D1568" s="4">
        <v>156.50003999999998</v>
      </c>
      <c r="E1568" s="4">
        <v>176.59219999999999</v>
      </c>
      <c r="F1568" s="4">
        <v>179.98079999999999</v>
      </c>
      <c r="G1568" s="4">
        <v>1.8377726165570829</v>
      </c>
      <c r="H1568" s="4">
        <v>5.8437038386508171E-6</v>
      </c>
      <c r="I1568" s="4">
        <v>0.96931931542349836</v>
      </c>
      <c r="J1568" s="4">
        <f t="shared" si="83"/>
        <v>197.12504051349168</v>
      </c>
      <c r="K1568" s="20">
        <f t="shared" si="84"/>
        <v>1.8364501307911407</v>
      </c>
      <c r="L1568" s="4">
        <f t="shared" si="85"/>
        <v>1.3224857659421829E-3</v>
      </c>
    </row>
    <row r="1569" spans="4:12" x14ac:dyDescent="0.25">
      <c r="D1569" s="4">
        <v>156.60004000000001</v>
      </c>
      <c r="E1569" s="4">
        <v>176.69220000000001</v>
      </c>
      <c r="F1569" s="4">
        <v>179.98079999999999</v>
      </c>
      <c r="G1569" s="4">
        <v>1.8377272190675433</v>
      </c>
      <c r="H1569" s="4">
        <v>5.8323135532374754E-6</v>
      </c>
      <c r="I1569" s="4">
        <v>0.96935437764653032</v>
      </c>
      <c r="J1569" s="4">
        <f t="shared" si="83"/>
        <v>197.14346423502664</v>
      </c>
      <c r="K1569" s="20">
        <f t="shared" si="84"/>
        <v>1.8364075956333958</v>
      </c>
      <c r="L1569" s="4">
        <f t="shared" si="85"/>
        <v>1.3196234341474877E-3</v>
      </c>
    </row>
    <row r="1570" spans="4:12" x14ac:dyDescent="0.25">
      <c r="D1570" s="4">
        <v>156.70004</v>
      </c>
      <c r="E1570" s="4">
        <v>176.79220000000001</v>
      </c>
      <c r="F1570" s="4">
        <v>179.98079999999999</v>
      </c>
      <c r="G1570" s="4">
        <v>1.8377240809922293</v>
      </c>
      <c r="H1570" s="4">
        <v>5.8209579832921107E-6</v>
      </c>
      <c r="I1570" s="4">
        <v>0.96938937152784976</v>
      </c>
      <c r="J1570" s="4">
        <f t="shared" si="83"/>
        <v>197.16185392302495</v>
      </c>
      <c r="K1570" s="20">
        <f t="shared" si="84"/>
        <v>1.8363653568929346</v>
      </c>
      <c r="L1570" s="4">
        <f t="shared" si="85"/>
        <v>1.3587240992947169E-3</v>
      </c>
    </row>
    <row r="1571" spans="4:12" x14ac:dyDescent="0.25">
      <c r="D1571" s="4">
        <v>156.80004</v>
      </c>
      <c r="E1571" s="4">
        <v>176.8922</v>
      </c>
      <c r="F1571" s="4">
        <v>179.98079999999999</v>
      </c>
      <c r="G1571" s="4">
        <v>1.8377460475194263</v>
      </c>
      <c r="H1571" s="4">
        <v>5.8096369825109937E-6</v>
      </c>
      <c r="I1571" s="4">
        <v>0.96942429727574952</v>
      </c>
      <c r="J1571" s="4">
        <f t="shared" si="83"/>
        <v>197.18020967626231</v>
      </c>
      <c r="K1571" s="20">
        <f t="shared" si="84"/>
        <v>1.8363234120922034</v>
      </c>
      <c r="L1571" s="4">
        <f t="shared" si="85"/>
        <v>1.4226354272228736E-3</v>
      </c>
    </row>
    <row r="1572" spans="4:12" x14ac:dyDescent="0.25">
      <c r="D1572" s="4">
        <v>156.90003999999999</v>
      </c>
      <c r="E1572" s="4">
        <v>176.9922</v>
      </c>
      <c r="F1572" s="4">
        <v>179.98079999999999</v>
      </c>
      <c r="G1572" s="4">
        <v>1.8378025328750744</v>
      </c>
      <c r="H1572" s="4">
        <v>5.7983504053722623E-6</v>
      </c>
      <c r="I1572" s="4">
        <v>0.96945915509764458</v>
      </c>
      <c r="J1572" s="4">
        <f t="shared" si="83"/>
        <v>197.19853159311577</v>
      </c>
      <c r="K1572" s="20">
        <f t="shared" si="84"/>
        <v>1.8362817587772546</v>
      </c>
      <c r="L1572" s="4">
        <f t="shared" si="85"/>
        <v>1.5207740978198103E-3</v>
      </c>
    </row>
    <row r="1573" spans="4:12" x14ac:dyDescent="0.25">
      <c r="D1573" s="4">
        <v>157.00003999999998</v>
      </c>
      <c r="E1573" s="4">
        <v>177.09219999999999</v>
      </c>
      <c r="F1573" s="4">
        <v>179.98079999999999</v>
      </c>
      <c r="G1573" s="4">
        <v>1.8379006500298865</v>
      </c>
      <c r="H1573" s="4">
        <v>5.7870981071307167E-6</v>
      </c>
      <c r="I1573" s="4">
        <v>0.96949394520007681</v>
      </c>
      <c r="J1573" s="4">
        <f t="shared" si="83"/>
        <v>197.21681977156555</v>
      </c>
      <c r="K1573" s="20">
        <f t="shared" si="84"/>
        <v>1.836240394517503</v>
      </c>
      <c r="L1573" s="4">
        <f t="shared" si="85"/>
        <v>1.6602555123834684E-3</v>
      </c>
    </row>
    <row r="1574" spans="4:12" x14ac:dyDescent="0.25">
      <c r="D1574" s="4">
        <v>157.10004000000001</v>
      </c>
      <c r="E1574" s="4">
        <v>177.19220000000001</v>
      </c>
      <c r="F1574" s="4">
        <v>179.98079999999999</v>
      </c>
      <c r="G1574" s="4">
        <v>1.8379977211595933</v>
      </c>
      <c r="H1574" s="4">
        <v>5.7758799438124603E-6</v>
      </c>
      <c r="I1574" s="4">
        <v>0.9695286677887196</v>
      </c>
      <c r="J1574" s="4">
        <f t="shared" si="83"/>
        <v>197.23507430919719</v>
      </c>
      <c r="K1574" s="20">
        <f t="shared" si="84"/>
        <v>1.83619931690548</v>
      </c>
      <c r="L1574" s="4">
        <f t="shared" si="85"/>
        <v>1.7984042541132617E-3</v>
      </c>
    </row>
    <row r="1575" spans="4:12" x14ac:dyDescent="0.25">
      <c r="D1575" s="4">
        <v>157.20004</v>
      </c>
      <c r="E1575" s="4">
        <v>177.29220000000001</v>
      </c>
      <c r="F1575" s="4">
        <v>179.98079999999999</v>
      </c>
      <c r="G1575" s="4">
        <v>1.8380475119545727</v>
      </c>
      <c r="H1575" s="4">
        <v>5.7646957722104245E-6</v>
      </c>
      <c r="I1575" s="4">
        <v>0.96956332306838244</v>
      </c>
      <c r="J1575" s="4">
        <f t="shared" si="83"/>
        <v>197.25329530320366</v>
      </c>
      <c r="K1575" s="20">
        <f t="shared" si="84"/>
        <v>1.8361585235565945</v>
      </c>
      <c r="L1575" s="4">
        <f t="shared" si="85"/>
        <v>1.8889883979782418E-3</v>
      </c>
    </row>
    <row r="1576" spans="4:12" x14ac:dyDescent="0.25">
      <c r="D1576" s="4">
        <v>157.30004</v>
      </c>
      <c r="E1576" s="4">
        <v>177.3922</v>
      </c>
      <c r="F1576" s="4">
        <v>179.98079999999999</v>
      </c>
      <c r="G1576" s="4">
        <v>1.8380232441721458</v>
      </c>
      <c r="H1576" s="4">
        <v>5.7535454498792152E-6</v>
      </c>
      <c r="I1576" s="4">
        <v>0.96959791124301575</v>
      </c>
      <c r="J1576" s="4">
        <f t="shared" si="83"/>
        <v>197.27148285038729</v>
      </c>
      <c r="K1576" s="20">
        <f t="shared" si="84"/>
        <v>1.8361180121088929</v>
      </c>
      <c r="L1576" s="4">
        <f t="shared" si="85"/>
        <v>1.9052320632528819E-3</v>
      </c>
    </row>
    <row r="1577" spans="4:12" x14ac:dyDescent="0.25">
      <c r="D1577" s="4">
        <v>157.40003999999999</v>
      </c>
      <c r="E1577" s="4">
        <v>177.4922</v>
      </c>
      <c r="F1577" s="4">
        <v>179.98079999999999</v>
      </c>
      <c r="G1577" s="4">
        <v>1.8378998132098026</v>
      </c>
      <c r="H1577" s="4">
        <v>5.7424288351305658E-6</v>
      </c>
      <c r="I1577" s="4">
        <v>0.96963243251571507</v>
      </c>
      <c r="J1577" s="4">
        <f t="shared" si="83"/>
        <v>197.28963704716162</v>
      </c>
      <c r="K1577" s="20">
        <f t="shared" si="84"/>
        <v>1.8360777802228236</v>
      </c>
      <c r="L1577" s="4">
        <f t="shared" si="85"/>
        <v>1.8220329869789165E-3</v>
      </c>
    </row>
    <row r="1578" spans="4:12" x14ac:dyDescent="0.25">
      <c r="D1578" s="4">
        <v>157.50003999999998</v>
      </c>
      <c r="E1578" s="4">
        <v>177.59219999999999</v>
      </c>
      <c r="F1578" s="4">
        <v>179.98079999999999</v>
      </c>
      <c r="G1578" s="4">
        <v>1.8377822399880452</v>
      </c>
      <c r="H1578" s="4">
        <v>5.7313457870280451E-6</v>
      </c>
      <c r="I1578" s="4">
        <v>0.96966688708872584</v>
      </c>
      <c r="J1578" s="4">
        <f t="shared" si="83"/>
        <v>197.30775798955355</v>
      </c>
      <c r="K1578" s="20">
        <f t="shared" si="84"/>
        <v>1.8360378255810019</v>
      </c>
      <c r="L1578" s="4">
        <f t="shared" si="85"/>
        <v>1.7444144070433154E-3</v>
      </c>
    </row>
    <row r="1579" spans="4:12" x14ac:dyDescent="0.25">
      <c r="D1579" s="4">
        <v>157.60004000000001</v>
      </c>
      <c r="E1579" s="4">
        <v>177.69220000000001</v>
      </c>
      <c r="F1579" s="4">
        <v>179.98079999999999</v>
      </c>
      <c r="G1579" s="4">
        <v>1.8377439554692168</v>
      </c>
      <c r="H1579" s="4">
        <v>5.7202961653825604E-6</v>
      </c>
      <c r="I1579" s="4">
        <v>0.96970127516344806</v>
      </c>
      <c r="J1579" s="4">
        <f t="shared" si="83"/>
        <v>197.32584577320532</v>
      </c>
      <c r="K1579" s="20">
        <f t="shared" si="84"/>
        <v>1.8359981458879848</v>
      </c>
      <c r="L1579" s="4">
        <f t="shared" si="85"/>
        <v>1.7458095812319385E-3</v>
      </c>
    </row>
    <row r="1580" spans="4:12" x14ac:dyDescent="0.25">
      <c r="D1580" s="4">
        <v>157.70004</v>
      </c>
      <c r="E1580" s="4">
        <v>177.79220000000001</v>
      </c>
      <c r="F1580" s="4">
        <v>179.98050000000001</v>
      </c>
      <c r="G1580" s="4">
        <v>1.837833495218171</v>
      </c>
      <c r="H1580" s="4">
        <v>5.7088468039463255E-6</v>
      </c>
      <c r="I1580" s="4">
        <v>0.96973559694044031</v>
      </c>
      <c r="J1580" s="4">
        <f t="shared" si="83"/>
        <v>197.34390049337637</v>
      </c>
      <c r="K1580" s="20">
        <f t="shared" si="84"/>
        <v>1.83595663501565</v>
      </c>
      <c r="L1580" s="4">
        <f t="shared" si="85"/>
        <v>1.8768602025209802E-3</v>
      </c>
    </row>
    <row r="1581" spans="4:12" x14ac:dyDescent="0.25">
      <c r="D1581" s="4">
        <v>157.80004</v>
      </c>
      <c r="E1581" s="4">
        <v>177.8922</v>
      </c>
      <c r="F1581" s="4">
        <v>179.98050000000001</v>
      </c>
      <c r="G1581" s="4">
        <v>1.8379326583980871</v>
      </c>
      <c r="H1581" s="4">
        <v>5.6978651833302274E-6</v>
      </c>
      <c r="I1581" s="4">
        <v>0.96976985002126403</v>
      </c>
      <c r="J1581" s="4">
        <f t="shared" si="83"/>
        <v>197.36192087799699</v>
      </c>
      <c r="K1581" s="20">
        <f t="shared" si="84"/>
        <v>1.8359175121402407</v>
      </c>
      <c r="L1581" s="4">
        <f t="shared" si="85"/>
        <v>2.0151462578463786E-3</v>
      </c>
    </row>
    <row r="1582" spans="4:12" x14ac:dyDescent="0.25">
      <c r="D1582" s="4">
        <v>157.90003999999999</v>
      </c>
      <c r="E1582" s="4">
        <v>177.9922</v>
      </c>
      <c r="F1582" s="4">
        <v>179.98050000000001</v>
      </c>
      <c r="G1582" s="4">
        <v>1.8379778466826058</v>
      </c>
      <c r="H1582" s="4">
        <v>5.6869165663433777E-6</v>
      </c>
      <c r="I1582" s="4">
        <v>0.96980403721236397</v>
      </c>
      <c r="J1582" s="4">
        <f t="shared" si="83"/>
        <v>197.3799083931859</v>
      </c>
      <c r="K1582" s="20">
        <f t="shared" si="84"/>
        <v>1.8358786573461758</v>
      </c>
      <c r="L1582" s="4">
        <f t="shared" si="85"/>
        <v>2.0991893364299408E-3</v>
      </c>
    </row>
    <row r="1583" spans="4:12" x14ac:dyDescent="0.25">
      <c r="D1583" s="4">
        <v>158.00003999999998</v>
      </c>
      <c r="E1583" s="4">
        <v>178.09219999999999</v>
      </c>
      <c r="F1583" s="4">
        <v>179.98050000000001</v>
      </c>
      <c r="G1583" s="4">
        <v>1.8379632023311416</v>
      </c>
      <c r="H1583" s="4">
        <v>5.6760008157742953E-6</v>
      </c>
      <c r="I1583" s="4">
        <v>0.96983815871176204</v>
      </c>
      <c r="J1583" s="4">
        <f t="shared" si="83"/>
        <v>197.39786313304708</v>
      </c>
      <c r="K1583" s="20">
        <f t="shared" si="84"/>
        <v>1.8358400684245326</v>
      </c>
      <c r="L1583" s="4">
        <f t="shared" si="85"/>
        <v>2.1231339066090094E-3</v>
      </c>
    </row>
    <row r="1584" spans="4:12" x14ac:dyDescent="0.25">
      <c r="D1584" s="4">
        <v>158.10004000000001</v>
      </c>
      <c r="E1584" s="4">
        <v>178.19220000000001</v>
      </c>
      <c r="F1584" s="4">
        <v>179.98050000000001</v>
      </c>
      <c r="G1584" s="4">
        <v>1.8379516960549911</v>
      </c>
      <c r="H1584" s="4">
        <v>5.6651177951347439E-6</v>
      </c>
      <c r="I1584" s="4">
        <v>0.96987221471665674</v>
      </c>
      <c r="J1584" s="4">
        <f t="shared" si="83"/>
        <v>197.41578519130954</v>
      </c>
      <c r="K1584" s="20">
        <f t="shared" si="84"/>
        <v>1.8358017431871996</v>
      </c>
      <c r="L1584" s="4">
        <f t="shared" si="85"/>
        <v>2.1499528677915158E-3</v>
      </c>
    </row>
    <row r="1585" spans="4:12" x14ac:dyDescent="0.25">
      <c r="D1585" s="4">
        <v>158.20004</v>
      </c>
      <c r="E1585" s="4">
        <v>178.29220000000001</v>
      </c>
      <c r="F1585" s="4">
        <v>179.98050000000001</v>
      </c>
      <c r="G1585" s="4">
        <v>1.8379533696951582</v>
      </c>
      <c r="H1585" s="4">
        <v>5.6542673686560605E-6</v>
      </c>
      <c r="I1585" s="4">
        <v>0.96990620542342754</v>
      </c>
      <c r="J1585" s="4">
        <f t="shared" si="83"/>
        <v>197.43367466132926</v>
      </c>
      <c r="K1585" s="20">
        <f t="shared" si="84"/>
        <v>1.8357636794666594</v>
      </c>
      <c r="L1585" s="4">
        <f t="shared" si="85"/>
        <v>2.1896902284987974E-3</v>
      </c>
    </row>
    <row r="1586" spans="4:12" x14ac:dyDescent="0.25">
      <c r="D1586" s="4">
        <v>158.30004</v>
      </c>
      <c r="E1586" s="4">
        <v>178.3922</v>
      </c>
      <c r="F1586" s="4">
        <v>179.98050000000001</v>
      </c>
      <c r="G1586" s="4">
        <v>1.8379293111177526</v>
      </c>
      <c r="H1586" s="4">
        <v>5.6434494012834994E-6</v>
      </c>
      <c r="I1586" s="4">
        <v>0.96994013102763943</v>
      </c>
      <c r="J1586" s="4">
        <f t="shared" si="83"/>
        <v>197.45153163609103</v>
      </c>
      <c r="K1586" s="20">
        <f t="shared" si="84"/>
        <v>1.8357258751157777</v>
      </c>
      <c r="L1586" s="4">
        <f t="shared" si="85"/>
        <v>2.2034360019749233E-3</v>
      </c>
    </row>
    <row r="1587" spans="4:12" x14ac:dyDescent="0.25">
      <c r="D1587" s="4">
        <v>158.40003999999999</v>
      </c>
      <c r="E1587" s="4">
        <v>178.4922</v>
      </c>
      <c r="F1587" s="4">
        <v>179.98050000000001</v>
      </c>
      <c r="G1587" s="4">
        <v>1.8379207337118946</v>
      </c>
      <c r="H1587" s="4">
        <v>5.6326637586726707E-6</v>
      </c>
      <c r="I1587" s="4">
        <v>0.96997399172404708</v>
      </c>
      <c r="J1587" s="4">
        <f t="shared" si="83"/>
        <v>197.4693562082106</v>
      </c>
      <c r="K1587" s="20">
        <f t="shared" si="84"/>
        <v>1.8356883280075897</v>
      </c>
      <c r="L1587" s="4">
        <f t="shared" si="85"/>
        <v>2.2324057043048295E-3</v>
      </c>
    </row>
    <row r="1588" spans="4:12" x14ac:dyDescent="0.25">
      <c r="D1588" s="4">
        <v>158.50003999999998</v>
      </c>
      <c r="E1588" s="4">
        <v>178.59219999999999</v>
      </c>
      <c r="F1588" s="4">
        <v>179.98050000000001</v>
      </c>
      <c r="G1588" s="4">
        <v>1.8378849596533171</v>
      </c>
      <c r="H1588" s="4">
        <v>5.6219103071845004E-6</v>
      </c>
      <c r="I1588" s="4">
        <v>0.97000778770659912</v>
      </c>
      <c r="J1588" s="4">
        <f t="shared" si="83"/>
        <v>197.4871484699361</v>
      </c>
      <c r="K1588" s="20">
        <f t="shared" si="84"/>
        <v>1.8356510360350926</v>
      </c>
      <c r="L1588" s="4">
        <f t="shared" si="85"/>
        <v>2.2339236182244981E-3</v>
      </c>
    </row>
    <row r="1589" spans="4:12" x14ac:dyDescent="0.25">
      <c r="D1589" s="4">
        <v>158.60004000000001</v>
      </c>
      <c r="E1589" s="4">
        <v>178.69220000000001</v>
      </c>
      <c r="F1589" s="4">
        <v>179.98050000000001</v>
      </c>
      <c r="G1589" s="4">
        <v>1.837785168858338</v>
      </c>
      <c r="H1589" s="4">
        <v>5.611188913880991E-6</v>
      </c>
      <c r="I1589" s="4">
        <v>0.97004151916844228</v>
      </c>
      <c r="J1589" s="4">
        <f t="shared" si="83"/>
        <v>197.50490851315024</v>
      </c>
      <c r="K1589" s="20">
        <f t="shared" si="84"/>
        <v>1.8356139971110392</v>
      </c>
      <c r="L1589" s="4">
        <f t="shared" si="85"/>
        <v>2.1711717472987502E-3</v>
      </c>
    </row>
    <row r="1590" spans="4:12" x14ac:dyDescent="0.25">
      <c r="D1590" s="4">
        <v>158.70004</v>
      </c>
      <c r="E1590" s="4">
        <v>178.79220000000001</v>
      </c>
      <c r="F1590" s="4">
        <v>179.98050000000001</v>
      </c>
      <c r="G1590" s="4">
        <v>1.8376004408248652</v>
      </c>
      <c r="H1590" s="4">
        <v>5.6004994465207786E-6</v>
      </c>
      <c r="I1590" s="4">
        <v>0.97007518630192557</v>
      </c>
      <c r="J1590" s="4">
        <f t="shared" si="83"/>
        <v>197.52263642937189</v>
      </c>
      <c r="K1590" s="20">
        <f t="shared" si="84"/>
        <v>1.8355772091677329</v>
      </c>
      <c r="L1590" s="4">
        <f t="shared" si="85"/>
        <v>2.0232316571322517E-3</v>
      </c>
    </row>
    <row r="1591" spans="4:12" x14ac:dyDescent="0.25">
      <c r="D1591" s="4">
        <v>158.80004</v>
      </c>
      <c r="E1591" s="4">
        <v>178.8922</v>
      </c>
      <c r="F1591" s="4">
        <v>179.97970000000001</v>
      </c>
      <c r="G1591" s="4">
        <v>1.8373431186491331</v>
      </c>
      <c r="H1591" s="4">
        <v>5.5887083815305672E-6</v>
      </c>
      <c r="I1591" s="4">
        <v>0.97010878929860467</v>
      </c>
      <c r="J1591" s="4">
        <f t="shared" si="83"/>
        <v>197.54033230975824</v>
      </c>
      <c r="K1591" s="20">
        <f t="shared" si="84"/>
        <v>1.8355353680693201</v>
      </c>
      <c r="L1591" s="4">
        <f t="shared" si="85"/>
        <v>1.8077505798130833E-3</v>
      </c>
    </row>
    <row r="1592" spans="4:12" x14ac:dyDescent="0.25">
      <c r="D1592" s="4">
        <v>158.90003999999999</v>
      </c>
      <c r="E1592" s="4">
        <v>178.9922</v>
      </c>
      <c r="F1592" s="4">
        <v>179.97890000000001</v>
      </c>
      <c r="G1592" s="4">
        <v>1.8370295203227736</v>
      </c>
      <c r="H1592" s="4">
        <v>5.576955100128408E-6</v>
      </c>
      <c r="I1592" s="4">
        <v>0.9701423215488939</v>
      </c>
      <c r="J1592" s="4">
        <f t="shared" si="83"/>
        <v>197.5579926634052</v>
      </c>
      <c r="K1592" s="20">
        <f t="shared" si="84"/>
        <v>1.8354938385101327</v>
      </c>
      <c r="L1592" s="4">
        <f t="shared" si="85"/>
        <v>1.5356818126408545E-3</v>
      </c>
    </row>
    <row r="1593" spans="4:12" x14ac:dyDescent="0.25">
      <c r="D1593" s="4">
        <v>159.00003999999998</v>
      </c>
      <c r="E1593" s="4">
        <v>179.09219999999999</v>
      </c>
      <c r="F1593" s="4">
        <v>179.97800000000001</v>
      </c>
      <c r="G1593" s="4">
        <v>1.8366945830842796</v>
      </c>
      <c r="H1593" s="4">
        <v>5.5650982910082977E-6</v>
      </c>
      <c r="I1593" s="4">
        <v>0.97017578327949472</v>
      </c>
      <c r="J1593" s="4">
        <f t="shared" si="83"/>
        <v>197.57561759904453</v>
      </c>
      <c r="K1593" s="20">
        <f t="shared" si="84"/>
        <v>1.8354519628823449</v>
      </c>
      <c r="L1593" s="4">
        <f t="shared" si="85"/>
        <v>1.2426202019346633E-3</v>
      </c>
    </row>
    <row r="1594" spans="4:12" x14ac:dyDescent="0.25">
      <c r="D1594" s="4">
        <v>159.10004000000001</v>
      </c>
      <c r="E1594" s="4">
        <v>179.19220000000001</v>
      </c>
      <c r="F1594" s="4">
        <v>179.97739999999999</v>
      </c>
      <c r="G1594" s="4">
        <v>1.8364119471010161</v>
      </c>
      <c r="H1594" s="4">
        <v>5.553702388768073E-6</v>
      </c>
      <c r="I1594" s="4">
        <v>0.97020917386924077</v>
      </c>
      <c r="J1594" s="4">
        <f t="shared" si="83"/>
        <v>197.59320677882081</v>
      </c>
      <c r="K1594" s="20">
        <f t="shared" si="84"/>
        <v>1.8354123550909798</v>
      </c>
      <c r="L1594" s="4">
        <f t="shared" si="85"/>
        <v>9.9959201003629872E-4</v>
      </c>
    </row>
    <row r="1595" spans="4:12" x14ac:dyDescent="0.25">
      <c r="D1595" s="4">
        <v>159.20004</v>
      </c>
      <c r="E1595" s="4">
        <v>179.29220000000001</v>
      </c>
      <c r="F1595" s="4">
        <v>179.97669999999999</v>
      </c>
      <c r="G1595" s="4">
        <v>1.8362357964734008</v>
      </c>
      <c r="H1595" s="4">
        <v>5.5422015869873546E-6</v>
      </c>
      <c r="I1595" s="4">
        <v>0.97024249608357338</v>
      </c>
      <c r="J1595" s="4">
        <f t="shared" si="83"/>
        <v>197.61076164899683</v>
      </c>
      <c r="K1595" s="20">
        <f t="shared" si="84"/>
        <v>1.8353723865799247</v>
      </c>
      <c r="L1595" s="4">
        <f t="shared" si="85"/>
        <v>8.6340989347610808E-4</v>
      </c>
    </row>
    <row r="1596" spans="4:12" x14ac:dyDescent="0.25">
      <c r="D1596" s="4">
        <v>159.30004</v>
      </c>
      <c r="E1596" s="4">
        <v>179.3922</v>
      </c>
      <c r="F1596" s="4">
        <v>179.97579999999999</v>
      </c>
      <c r="G1596" s="4">
        <v>1.836159018230723</v>
      </c>
      <c r="H1596" s="4">
        <v>5.5304563741853971E-6</v>
      </c>
      <c r="I1596" s="4">
        <v>0.97027574929309535</v>
      </c>
      <c r="J1596" s="4">
        <f t="shared" si="83"/>
        <v>197.62828186768544</v>
      </c>
      <c r="K1596" s="20">
        <f t="shared" si="84"/>
        <v>1.8353314229984532</v>
      </c>
      <c r="L1596" s="4">
        <f t="shared" si="85"/>
        <v>8.2759523226982878E-4</v>
      </c>
    </row>
    <row r="1597" spans="4:12" x14ac:dyDescent="0.25">
      <c r="D1597" s="4">
        <v>159.40003999999999</v>
      </c>
      <c r="E1597" s="4">
        <v>179.4922</v>
      </c>
      <c r="F1597" s="4">
        <v>179.97499999999999</v>
      </c>
      <c r="G1597" s="4">
        <v>1.8361799387328153</v>
      </c>
      <c r="H1597" s="4">
        <v>5.5188890367500403E-6</v>
      </c>
      <c r="I1597" s="4">
        <v>0.9703089320313405</v>
      </c>
      <c r="J1597" s="4">
        <f t="shared" si="83"/>
        <v>197.64576665179649</v>
      </c>
      <c r="K1597" s="20">
        <f t="shared" si="84"/>
        <v>1.8352914058817744</v>
      </c>
      <c r="L1597" s="4">
        <f t="shared" si="85"/>
        <v>8.8853285104084634E-4</v>
      </c>
    </row>
    <row r="1598" spans="4:12" x14ac:dyDescent="0.25">
      <c r="D1598" s="4">
        <v>159.50003999999998</v>
      </c>
      <c r="E1598" s="4">
        <v>179.59219999999999</v>
      </c>
      <c r="F1598" s="4">
        <v>179.97409999999999</v>
      </c>
      <c r="G1598" s="4">
        <v>1.8362173864315599</v>
      </c>
      <c r="H1598" s="4">
        <v>5.5072186378285059E-6</v>
      </c>
      <c r="I1598" s="4">
        <v>0.97034204536556101</v>
      </c>
      <c r="J1598" s="4">
        <f t="shared" si="83"/>
        <v>197.66321655323091</v>
      </c>
      <c r="K1598" s="20">
        <f t="shared" si="84"/>
        <v>1.8352510479288822</v>
      </c>
      <c r="L1598" s="4">
        <f t="shared" si="85"/>
        <v>9.6633850267768828E-4</v>
      </c>
    </row>
    <row r="1599" spans="4:12" x14ac:dyDescent="0.25">
      <c r="D1599" s="4">
        <v>159.60004000000001</v>
      </c>
      <c r="E1599" s="4">
        <v>179.69220000000001</v>
      </c>
      <c r="F1599" s="4">
        <v>179.9736</v>
      </c>
      <c r="G1599" s="4">
        <v>1.8361705245068738</v>
      </c>
      <c r="H1599" s="4">
        <v>5.4961441386477943E-6</v>
      </c>
      <c r="I1599" s="4">
        <v>0.97037508867738798</v>
      </c>
      <c r="J1599" s="4">
        <f t="shared" si="83"/>
        <v>197.68063123571747</v>
      </c>
      <c r="K1599" s="20">
        <f t="shared" si="84"/>
        <v>1.8352135219501224</v>
      </c>
      <c r="L1599" s="4">
        <f t="shared" si="85"/>
        <v>9.5700255675135182E-4</v>
      </c>
    </row>
    <row r="1600" spans="4:12" x14ac:dyDescent="0.25">
      <c r="D1600" s="4">
        <v>159.70004</v>
      </c>
      <c r="E1600" s="4">
        <v>179.79220000000001</v>
      </c>
      <c r="F1600" s="4">
        <v>179.9736</v>
      </c>
      <c r="G1600" s="4">
        <v>1.8360504408248655</v>
      </c>
      <c r="H1600" s="4">
        <v>5.485800775877283E-6</v>
      </c>
      <c r="I1600" s="4">
        <v>0.97040806554221981</v>
      </c>
      <c r="J1600" s="4">
        <f t="shared" si="83"/>
        <v>197.69801257342237</v>
      </c>
      <c r="K1600" s="20">
        <f t="shared" si="84"/>
        <v>1.83517941023675</v>
      </c>
      <c r="L1600" s="4">
        <f t="shared" si="85"/>
        <v>8.710305881154401E-4</v>
      </c>
    </row>
    <row r="1601" spans="4:12" x14ac:dyDescent="0.25">
      <c r="D1601" s="4">
        <v>159.80004</v>
      </c>
      <c r="E1601" s="4">
        <v>179.8922</v>
      </c>
      <c r="F1601" s="4">
        <v>179.97280000000001</v>
      </c>
      <c r="G1601" s="4">
        <v>1.8359211521219363</v>
      </c>
      <c r="H1601" s="4">
        <v>5.4743745850273736E-6</v>
      </c>
      <c r="I1601" s="4">
        <v>0.97044098034687509</v>
      </c>
      <c r="J1601" s="4">
        <f t="shared" si="83"/>
        <v>197.71536286899772</v>
      </c>
      <c r="K1601" s="20">
        <f t="shared" si="84"/>
        <v>1.8351405151676294</v>
      </c>
      <c r="L1601" s="4">
        <f t="shared" si="85"/>
        <v>7.8063695430685698E-4</v>
      </c>
    </row>
    <row r="1602" spans="4:12" x14ac:dyDescent="0.25">
      <c r="D1602" s="4">
        <v>159.90003999999999</v>
      </c>
      <c r="E1602" s="4">
        <v>179.9922</v>
      </c>
      <c r="F1602" s="4">
        <v>179.97200000000001</v>
      </c>
      <c r="G1602" s="4">
        <v>1.8358037881052001</v>
      </c>
      <c r="H1602" s="4">
        <v>5.4629845937793096E-6</v>
      </c>
      <c r="I1602" s="4">
        <v>0.9704738265943853</v>
      </c>
      <c r="J1602" s="4">
        <f t="shared" si="83"/>
        <v>197.732678688032</v>
      </c>
      <c r="K1602" s="20">
        <f t="shared" si="84"/>
        <v>1.8351019057656721</v>
      </c>
      <c r="L1602" s="4">
        <f t="shared" si="85"/>
        <v>7.0188233952794832E-4</v>
      </c>
    </row>
    <row r="1603" spans="4:12" x14ac:dyDescent="0.25">
      <c r="D1603" s="4">
        <v>160.00003999999998</v>
      </c>
      <c r="E1603" s="4">
        <v>180.09219999999999</v>
      </c>
      <c r="F1603" s="4">
        <v>179.97120000000001</v>
      </c>
      <c r="G1603" s="4">
        <v>1.8357132023311418</v>
      </c>
      <c r="H1603" s="4">
        <v>5.451630645880382E-6</v>
      </c>
      <c r="I1603" s="4">
        <v>0.97050660450194792</v>
      </c>
      <c r="J1603" s="4">
        <f t="shared" si="83"/>
        <v>197.74996013488655</v>
      </c>
      <c r="K1603" s="20">
        <f t="shared" si="84"/>
        <v>1.835063579539769</v>
      </c>
      <c r="L1603" s="4">
        <f t="shared" si="85"/>
        <v>6.4962279137281698E-4</v>
      </c>
    </row>
    <row r="1604" spans="4:12" x14ac:dyDescent="0.25">
      <c r="D1604" s="4">
        <v>160.10004000000001</v>
      </c>
      <c r="E1604" s="4">
        <v>180.19220000000001</v>
      </c>
      <c r="F1604" s="4">
        <v>179.97030000000001</v>
      </c>
      <c r="G1604" s="4">
        <v>1.8356512776449492</v>
      </c>
      <c r="H1604" s="4">
        <v>5.4401741997942036E-6</v>
      </c>
      <c r="I1604" s="4">
        <v>0.97053931428582318</v>
      </c>
      <c r="J1604" s="4">
        <f t="shared" ref="J1604:J1667" si="86">$B$2+($B$3-$B$2)*$B$4*I1604/(1-(1-$B$4)*I1604)</f>
        <v>197.76720731349107</v>
      </c>
      <c r="K1604" s="20">
        <f t="shared" ref="K1604:K1667" si="87">$B$19+$B$20*I1604+$B$21*F1604+($B$22+$B$23*F1604-$B$19-$B$20*I1604-$B$21*F1604)/(1+EXP($B$24*(F1604-J1604-$B$25-$B$26*F1604)))</f>
        <v>1.8350249185830458</v>
      </c>
      <c r="L1604" s="4">
        <f t="shared" si="85"/>
        <v>6.2635906190333657E-4</v>
      </c>
    </row>
    <row r="1605" spans="4:12" x14ac:dyDescent="0.25">
      <c r="D1605" s="4">
        <v>160.20004</v>
      </c>
      <c r="E1605" s="4">
        <v>180.29220000000001</v>
      </c>
      <c r="F1605" s="4">
        <v>179.96969999999999</v>
      </c>
      <c r="G1605" s="4">
        <v>1.8356083906156606</v>
      </c>
      <c r="H1605" s="4">
        <v>5.4291686572703591E-6</v>
      </c>
      <c r="I1605" s="4">
        <v>0.97057195533102192</v>
      </c>
      <c r="J1605" s="4">
        <f t="shared" si="86"/>
        <v>197.78441988947444</v>
      </c>
      <c r="K1605" s="20">
        <f t="shared" si="87"/>
        <v>1.8349883796135384</v>
      </c>
      <c r="L1605" s="4">
        <f t="shared" si="85"/>
        <v>6.200110021221672E-4</v>
      </c>
    </row>
    <row r="1606" spans="4:12" x14ac:dyDescent="0.25">
      <c r="D1606" s="4">
        <v>160.30004</v>
      </c>
      <c r="E1606" s="4">
        <v>180.3922</v>
      </c>
      <c r="F1606" s="4">
        <v>179.96889999999999</v>
      </c>
      <c r="G1606" s="4">
        <v>1.8356473027495517</v>
      </c>
      <c r="H1606" s="4">
        <v>5.4179214028308976E-6</v>
      </c>
      <c r="I1606" s="4">
        <v>0.97060453034296557</v>
      </c>
      <c r="J1606" s="4">
        <f t="shared" si="86"/>
        <v>197.80159927955992</v>
      </c>
      <c r="K1606" s="20">
        <f t="shared" si="87"/>
        <v>1.8349508839125419</v>
      </c>
      <c r="L1606" s="4">
        <f t="shared" si="85"/>
        <v>6.9641883700977125E-4</v>
      </c>
    </row>
    <row r="1607" spans="4:12" x14ac:dyDescent="0.25">
      <c r="D1607" s="4">
        <v>160.40003999999999</v>
      </c>
      <c r="E1607" s="4">
        <v>180.4922</v>
      </c>
      <c r="F1607" s="4">
        <v>179.96809999999999</v>
      </c>
      <c r="G1607" s="4">
        <v>1.8357600642558276</v>
      </c>
      <c r="H1607" s="4">
        <v>5.406709577428058E-6</v>
      </c>
      <c r="I1607" s="4">
        <v>0.97063703787138256</v>
      </c>
      <c r="J1607" s="4">
        <f t="shared" si="86"/>
        <v>197.81874470909261</v>
      </c>
      <c r="K1607" s="20">
        <f t="shared" si="87"/>
        <v>1.83491366170403</v>
      </c>
      <c r="L1607" s="4">
        <f t="shared" si="85"/>
        <v>8.4640255179757595E-4</v>
      </c>
    </row>
    <row r="1608" spans="4:12" x14ac:dyDescent="0.25">
      <c r="D1608" s="4">
        <v>160.50003999999998</v>
      </c>
      <c r="E1608" s="4">
        <v>180.59219999999999</v>
      </c>
      <c r="F1608" s="4">
        <v>179.96789999999999</v>
      </c>
      <c r="G1608" s="4">
        <v>1.8359581814106394</v>
      </c>
      <c r="H1608" s="4">
        <v>5.3963574508615292E-6</v>
      </c>
      <c r="I1608" s="4">
        <v>0.97066947812884707</v>
      </c>
      <c r="J1608" s="4">
        <f t="shared" si="86"/>
        <v>197.8358562803034</v>
      </c>
      <c r="K1608" s="20">
        <f t="shared" si="87"/>
        <v>1.8348803218323391</v>
      </c>
      <c r="L1608" s="4">
        <f t="shared" si="85"/>
        <v>1.0778595783003109E-3</v>
      </c>
    </row>
    <row r="1609" spans="4:12" x14ac:dyDescent="0.25">
      <c r="D1609" s="4">
        <v>160.60004000000001</v>
      </c>
      <c r="E1609" s="4">
        <v>180.69220000000001</v>
      </c>
      <c r="F1609" s="4">
        <v>179.96789999999999</v>
      </c>
      <c r="G1609" s="4">
        <v>1.8362941646742379</v>
      </c>
      <c r="H1609" s="4">
        <v>5.3863104100892576E-6</v>
      </c>
      <c r="I1609" s="4">
        <v>0.97070185627355221</v>
      </c>
      <c r="J1609" s="4">
        <f t="shared" si="86"/>
        <v>197.85293670456679</v>
      </c>
      <c r="K1609" s="20">
        <f t="shared" si="87"/>
        <v>1.834848405193177</v>
      </c>
      <c r="L1609" s="4">
        <f t="shared" si="85"/>
        <v>1.4457594810608487E-3</v>
      </c>
    </row>
    <row r="1610" spans="4:12" x14ac:dyDescent="0.25">
      <c r="D1610" s="4">
        <v>160.70004</v>
      </c>
      <c r="E1610" s="4">
        <v>180.79220000000001</v>
      </c>
      <c r="F1610" s="4">
        <v>179.9682</v>
      </c>
      <c r="G1610" s="4">
        <v>1.8367770098625222</v>
      </c>
      <c r="H1610" s="4">
        <v>5.3767034291834989E-6</v>
      </c>
      <c r="I1610" s="4">
        <v>0.97073417413601271</v>
      </c>
      <c r="J1610" s="4">
        <f t="shared" si="86"/>
        <v>197.86998693860559</v>
      </c>
      <c r="K1610" s="20">
        <f t="shared" si="87"/>
        <v>1.8348184870659017</v>
      </c>
      <c r="L1610" s="4">
        <f t="shared" si="85"/>
        <v>1.9585227966205654E-3</v>
      </c>
    </row>
    <row r="1611" spans="4:12" x14ac:dyDescent="0.25">
      <c r="D1611" s="4">
        <v>160.80004</v>
      </c>
      <c r="E1611" s="4">
        <v>180.8922</v>
      </c>
      <c r="F1611" s="4">
        <v>179.96870000000001</v>
      </c>
      <c r="G1611" s="4">
        <v>1.8374077630005976</v>
      </c>
      <c r="H1611" s="4">
        <v>5.3673969129760838E-6</v>
      </c>
      <c r="I1611" s="4">
        <v>0.97076643435658783</v>
      </c>
      <c r="J1611" s="4">
        <f t="shared" si="86"/>
        <v>197.88700836683935</v>
      </c>
      <c r="K1611" s="20">
        <f t="shared" si="87"/>
        <v>1.8347899449560225</v>
      </c>
      <c r="L1611" s="4">
        <f t="shared" si="85"/>
        <v>2.6178180445750598E-3</v>
      </c>
    </row>
    <row r="1612" spans="4:12" x14ac:dyDescent="0.25">
      <c r="D1612" s="4">
        <v>160.90003999999999</v>
      </c>
      <c r="E1612" s="4">
        <v>180.9922</v>
      </c>
      <c r="F1612" s="4">
        <v>179.96960000000001</v>
      </c>
      <c r="G1612" s="4">
        <v>1.838114248356246</v>
      </c>
      <c r="H1612" s="4">
        <v>5.3586620741615685E-6</v>
      </c>
      <c r="I1612" s="4">
        <v>0.97079863873806571</v>
      </c>
      <c r="J1612" s="4">
        <f t="shared" si="86"/>
        <v>197.90400193223655</v>
      </c>
      <c r="K1612" s="20">
        <f t="shared" si="87"/>
        <v>1.8347639426023272</v>
      </c>
      <c r="L1612" s="4">
        <f t="shared" si="85"/>
        <v>3.3503057539188141E-3</v>
      </c>
    </row>
    <row r="1613" spans="4:12" x14ac:dyDescent="0.25">
      <c r="D1613" s="4">
        <v>161.00003999999998</v>
      </c>
      <c r="E1613" s="4">
        <v>181.09219999999999</v>
      </c>
      <c r="F1613" s="4">
        <v>179.97040000000001</v>
      </c>
      <c r="G1613" s="4">
        <v>1.8388100642558276</v>
      </c>
      <c r="H1613" s="4">
        <v>5.3498136131188363E-6</v>
      </c>
      <c r="I1613" s="4">
        <v>0.9708307907105107</v>
      </c>
      <c r="J1613" s="4">
        <f t="shared" si="86"/>
        <v>197.92096943693628</v>
      </c>
      <c r="K1613" s="20">
        <f t="shared" si="87"/>
        <v>1.8347375019465297</v>
      </c>
      <c r="L1613" s="4">
        <f t="shared" si="85"/>
        <v>4.0725623092978669E-3</v>
      </c>
    </row>
    <row r="1614" spans="4:12" x14ac:dyDescent="0.25">
      <c r="D1614" s="4">
        <v>161.10004000000001</v>
      </c>
      <c r="E1614" s="4">
        <v>181.19220000000001</v>
      </c>
      <c r="F1614" s="4">
        <v>179.97120000000001</v>
      </c>
      <c r="G1614" s="4">
        <v>1.8393947922893006</v>
      </c>
      <c r="H1614" s="4">
        <v>5.3409884520605555E-6</v>
      </c>
      <c r="I1614" s="4">
        <v>0.97086288959218947</v>
      </c>
      <c r="J1614" s="4">
        <f t="shared" si="86"/>
        <v>197.9379105135512</v>
      </c>
      <c r="K1614" s="20">
        <f t="shared" si="87"/>
        <v>1.8347112163846309</v>
      </c>
      <c r="L1614" s="4">
        <f t="shared" ref="L1614:L1677" si="88">ABS(G1614-K1614)</f>
        <v>4.6835759046697234E-3</v>
      </c>
    </row>
    <row r="1615" spans="4:12" x14ac:dyDescent="0.25">
      <c r="D1615" s="4">
        <v>161.20004</v>
      </c>
      <c r="E1615" s="4">
        <v>181.29220000000001</v>
      </c>
      <c r="F1615" s="4">
        <v>179.97200000000001</v>
      </c>
      <c r="G1615" s="4">
        <v>1.8397935370591751</v>
      </c>
      <c r="H1615" s="4">
        <v>5.332186504003985E-6</v>
      </c>
      <c r="I1615" s="4">
        <v>0.97089493552290185</v>
      </c>
      <c r="J1615" s="4">
        <f t="shared" si="86"/>
        <v>197.9548252282176</v>
      </c>
      <c r="K1615" s="20">
        <f t="shared" si="87"/>
        <v>1.8346850847982918</v>
      </c>
      <c r="L1615" s="4">
        <f t="shared" si="88"/>
        <v>5.1084522608833005E-3</v>
      </c>
    </row>
    <row r="1616" spans="4:12" x14ac:dyDescent="0.25">
      <c r="D1616" s="4">
        <v>161.30004</v>
      </c>
      <c r="E1616" s="4">
        <v>181.3922</v>
      </c>
      <c r="F1616" s="4">
        <v>179.9726</v>
      </c>
      <c r="G1616" s="4">
        <v>1.8400071353855347</v>
      </c>
      <c r="H1616" s="4">
        <v>5.3231362106279527E-6</v>
      </c>
      <c r="I1616" s="4">
        <v>0.97092692864192587</v>
      </c>
      <c r="J1616" s="4">
        <f t="shared" si="86"/>
        <v>197.97171364683487</v>
      </c>
      <c r="K1616" s="20">
        <f t="shared" si="87"/>
        <v>1.8346579429245831</v>
      </c>
      <c r="L1616" s="4">
        <f t="shared" si="88"/>
        <v>5.3491924609516683E-3</v>
      </c>
    </row>
    <row r="1617" spans="4:12" x14ac:dyDescent="0.25">
      <c r="D1617" s="4">
        <v>161.40003999999999</v>
      </c>
      <c r="E1617" s="4">
        <v>181.4922</v>
      </c>
      <c r="F1617" s="4">
        <v>179.9735</v>
      </c>
      <c r="G1617" s="4">
        <v>1.8400673864315598</v>
      </c>
      <c r="H1617" s="4">
        <v>5.3145168677177926E-6</v>
      </c>
      <c r="I1617" s="4">
        <v>0.97095886745918969</v>
      </c>
      <c r="J1617" s="4">
        <f t="shared" si="86"/>
        <v>197.98857497512452</v>
      </c>
      <c r="K1617" s="20">
        <f t="shared" si="87"/>
        <v>1.8346327014545174</v>
      </c>
      <c r="L1617" s="4">
        <f t="shared" si="88"/>
        <v>5.4346849770423589E-3</v>
      </c>
    </row>
    <row r="1618" spans="4:12" x14ac:dyDescent="0.25">
      <c r="D1618" s="4">
        <v>161.50003999999998</v>
      </c>
      <c r="E1618" s="4">
        <v>181.59219999999999</v>
      </c>
      <c r="F1618" s="4">
        <v>179.9743</v>
      </c>
      <c r="G1618" s="4">
        <v>1.8400481395696353</v>
      </c>
      <c r="H1618" s="4">
        <v>5.3057844915217882E-6</v>
      </c>
      <c r="I1618" s="4">
        <v>0.97099075456039596</v>
      </c>
      <c r="J1618" s="4">
        <f t="shared" si="86"/>
        <v>198.00541057053334</v>
      </c>
      <c r="K1618" s="20">
        <f t="shared" si="87"/>
        <v>1.8346070283093394</v>
      </c>
      <c r="L1618" s="4">
        <f t="shared" si="88"/>
        <v>5.4411112602958944E-3</v>
      </c>
    </row>
    <row r="1619" spans="4:12" x14ac:dyDescent="0.25">
      <c r="D1619" s="4">
        <v>161.60004000000001</v>
      </c>
      <c r="E1619" s="4">
        <v>181.69220000000001</v>
      </c>
      <c r="F1619" s="4">
        <v>179.9752</v>
      </c>
      <c r="G1619" s="4">
        <v>1.8400711521219366</v>
      </c>
      <c r="H1619" s="4">
        <v>5.2972101147602018E-6</v>
      </c>
      <c r="I1619" s="4">
        <v>0.97102258926734508</v>
      </c>
      <c r="J1619" s="4">
        <f t="shared" si="86"/>
        <v>198.0222200675278</v>
      </c>
      <c r="K1619" s="20">
        <f t="shared" si="87"/>
        <v>1.8345820792349148</v>
      </c>
      <c r="L1619" s="4">
        <f t="shared" si="88"/>
        <v>5.4890728870218286E-3</v>
      </c>
    </row>
    <row r="1620" spans="4:12" x14ac:dyDescent="0.25">
      <c r="D1620" s="4">
        <v>161.70004</v>
      </c>
      <c r="E1620" s="4">
        <v>181.79220000000001</v>
      </c>
      <c r="F1620" s="4">
        <v>179.97980000000001</v>
      </c>
      <c r="G1620" s="4">
        <v>1.8398554617453675</v>
      </c>
      <c r="H1620" s="4">
        <v>5.2936521885915852E-6</v>
      </c>
      <c r="I1620" s="4">
        <v>0.97105437252803362</v>
      </c>
      <c r="J1620" s="4">
        <f t="shared" si="86"/>
        <v>198.03900395924231</v>
      </c>
      <c r="K1620" s="20">
        <f t="shared" si="87"/>
        <v>1.8345784829552425</v>
      </c>
      <c r="L1620" s="4">
        <f t="shared" si="88"/>
        <v>5.2769787901250087E-3</v>
      </c>
    </row>
    <row r="1621" spans="4:12" x14ac:dyDescent="0.25">
      <c r="D1621" s="4">
        <v>161.80004</v>
      </c>
      <c r="E1621" s="4">
        <v>181.8922</v>
      </c>
      <c r="F1621" s="4">
        <v>179.9804</v>
      </c>
      <c r="G1621" s="4">
        <v>1.839891235803945</v>
      </c>
      <c r="H1621" s="4">
        <v>5.2847009929765441E-6</v>
      </c>
      <c r="I1621" s="4">
        <v>0.97108613444116521</v>
      </c>
      <c r="J1621" s="4">
        <f t="shared" si="86"/>
        <v>198.05577813486059</v>
      </c>
      <c r="K1621" s="20">
        <f t="shared" si="87"/>
        <v>1.8345519909535126</v>
      </c>
      <c r="L1621" s="4">
        <f t="shared" si="88"/>
        <v>5.3392448504323564E-3</v>
      </c>
    </row>
    <row r="1622" spans="4:12" x14ac:dyDescent="0.25">
      <c r="D1622" s="4">
        <v>161.90003999999999</v>
      </c>
      <c r="E1622" s="4">
        <v>181.9922</v>
      </c>
      <c r="F1622" s="4">
        <v>179.9813</v>
      </c>
      <c r="G1622" s="4">
        <v>1.8399075537955769</v>
      </c>
      <c r="H1622" s="4">
        <v>5.276177648155731E-6</v>
      </c>
      <c r="I1622" s="4">
        <v>0.97111784264712309</v>
      </c>
      <c r="J1622" s="4">
        <f t="shared" si="86"/>
        <v>198.07252549924729</v>
      </c>
      <c r="K1622" s="20">
        <f t="shared" si="87"/>
        <v>1.8345273655162082</v>
      </c>
      <c r="L1622" s="4">
        <f t="shared" si="88"/>
        <v>5.3801882793687028E-3</v>
      </c>
    </row>
    <row r="1623" spans="4:12" x14ac:dyDescent="0.25">
      <c r="D1623" s="4">
        <v>162.00003999999998</v>
      </c>
      <c r="E1623" s="4">
        <v>182.09219999999999</v>
      </c>
      <c r="F1623" s="4">
        <v>179.9821</v>
      </c>
      <c r="G1623" s="4">
        <v>1.839933495218171</v>
      </c>
      <c r="H1623" s="4">
        <v>5.2675418254531825E-6</v>
      </c>
      <c r="I1623" s="4">
        <v>0.97114949971301201</v>
      </c>
      <c r="J1623" s="4">
        <f t="shared" si="86"/>
        <v>198.08924740079351</v>
      </c>
      <c r="K1623" s="20">
        <f t="shared" si="87"/>
        <v>1.834502313655318</v>
      </c>
      <c r="L1623" s="4">
        <f t="shared" si="88"/>
        <v>5.4311815628529381E-3</v>
      </c>
    </row>
    <row r="1624" spans="4:12" x14ac:dyDescent="0.25">
      <c r="D1624" s="4">
        <v>162.10004000000001</v>
      </c>
      <c r="E1624" s="4">
        <v>182.19220000000001</v>
      </c>
      <c r="F1624" s="4">
        <v>179.9829</v>
      </c>
      <c r="G1624" s="4">
        <v>1.8399927002390912</v>
      </c>
      <c r="H1624" s="4">
        <v>5.2589285138631191E-6</v>
      </c>
      <c r="I1624" s="4">
        <v>0.9711811049639647</v>
      </c>
      <c r="J1624" s="4">
        <f t="shared" si="86"/>
        <v>198.10594347568983</v>
      </c>
      <c r="K1624" s="20">
        <f t="shared" si="87"/>
        <v>1.8344774069034562</v>
      </c>
      <c r="L1624" s="4">
        <f t="shared" si="88"/>
        <v>5.515293335635052E-3</v>
      </c>
    </row>
    <row r="1625" spans="4:12" x14ac:dyDescent="0.25">
      <c r="D1625" s="4">
        <v>162.20004</v>
      </c>
      <c r="E1625" s="4">
        <v>182.29220000000001</v>
      </c>
      <c r="F1625" s="4">
        <v>179.9836</v>
      </c>
      <c r="G1625" s="4">
        <v>1.8400205245068737</v>
      </c>
      <c r="H1625" s="4">
        <v>5.2502036045872989E-6</v>
      </c>
      <c r="I1625" s="4">
        <v>0.9712126585350479</v>
      </c>
      <c r="J1625" s="4">
        <f t="shared" si="86"/>
        <v>198.12261378792795</v>
      </c>
      <c r="K1625" s="20">
        <f t="shared" si="87"/>
        <v>1.8344520816377912</v>
      </c>
      <c r="L1625" s="4">
        <f t="shared" si="88"/>
        <v>5.5684428690825349E-3</v>
      </c>
    </row>
    <row r="1626" spans="4:12" x14ac:dyDescent="0.25">
      <c r="D1626" s="4">
        <v>162.30004</v>
      </c>
      <c r="E1626" s="4">
        <v>182.3922</v>
      </c>
      <c r="F1626" s="4">
        <v>179.98429999999999</v>
      </c>
      <c r="G1626" s="4">
        <v>1.8399922818290495</v>
      </c>
      <c r="H1626" s="4">
        <v>5.2415016856080864E-6</v>
      </c>
      <c r="I1626" s="4">
        <v>0.97124415975667544</v>
      </c>
      <c r="J1626" s="4">
        <f t="shared" si="86"/>
        <v>198.13925797636475</v>
      </c>
      <c r="K1626" s="20">
        <f t="shared" si="87"/>
        <v>1.8344269047628019</v>
      </c>
      <c r="L1626" s="4">
        <f t="shared" si="88"/>
        <v>5.565377066247601E-3</v>
      </c>
    </row>
    <row r="1627" spans="4:12" x14ac:dyDescent="0.25">
      <c r="D1627" s="4">
        <v>162.40003999999999</v>
      </c>
      <c r="E1627" s="4">
        <v>182.4922</v>
      </c>
      <c r="F1627" s="4">
        <v>179.98519999999999</v>
      </c>
      <c r="G1627" s="4">
        <v>1.839861319485953</v>
      </c>
      <c r="H1627" s="4">
        <v>5.233089922289634E-6</v>
      </c>
      <c r="I1627" s="4">
        <v>0.97127560876678909</v>
      </c>
      <c r="J1627" s="4">
        <f t="shared" si="86"/>
        <v>198.1558761064671</v>
      </c>
      <c r="K1627" s="20">
        <f t="shared" si="87"/>
        <v>1.8344029911564832</v>
      </c>
      <c r="L1627" s="4">
        <f t="shared" si="88"/>
        <v>5.4583283294697971E-3</v>
      </c>
    </row>
    <row r="1628" spans="4:12" x14ac:dyDescent="0.25">
      <c r="D1628" s="4">
        <v>162.50003999999998</v>
      </c>
      <c r="E1628" s="4">
        <v>182.59219999999999</v>
      </c>
      <c r="F1628" s="4">
        <v>179.9853</v>
      </c>
      <c r="G1628" s="4">
        <v>1.83960608936043</v>
      </c>
      <c r="H1628" s="4">
        <v>5.2236323147220528E-6</v>
      </c>
      <c r="I1628" s="4">
        <v>0.9713070073063228</v>
      </c>
      <c r="J1628" s="4">
        <f t="shared" si="86"/>
        <v>198.17246909090096</v>
      </c>
      <c r="K1628" s="20">
        <f t="shared" si="87"/>
        <v>1.8343747683896221</v>
      </c>
      <c r="L1628" s="4">
        <f t="shared" si="88"/>
        <v>5.2313209708079178E-3</v>
      </c>
    </row>
    <row r="1629" spans="4:12" x14ac:dyDescent="0.25">
      <c r="D1629" s="4">
        <v>162.60004000000001</v>
      </c>
      <c r="E1629" s="4">
        <v>182.69220000000001</v>
      </c>
      <c r="F1629" s="4">
        <v>179.9853</v>
      </c>
      <c r="G1629" s="4">
        <v>1.8391680140466227</v>
      </c>
      <c r="H1629" s="4">
        <v>5.2140681968124986E-6</v>
      </c>
      <c r="I1629" s="4">
        <v>0.97133834910021111</v>
      </c>
      <c r="J1629" s="4">
        <f t="shared" si="86"/>
        <v>198.18903360593396</v>
      </c>
      <c r="K1629" s="20">
        <f t="shared" si="87"/>
        <v>1.8343461717932046</v>
      </c>
      <c r="L1629" s="4">
        <f t="shared" si="88"/>
        <v>4.8218422534180849E-3</v>
      </c>
    </row>
    <row r="1630" spans="4:12" x14ac:dyDescent="0.25">
      <c r="D1630" s="4">
        <v>162.70004</v>
      </c>
      <c r="E1630" s="4">
        <v>182.79220000000001</v>
      </c>
      <c r="F1630" s="4">
        <v>179.9853</v>
      </c>
      <c r="G1630" s="4">
        <v>1.8385615286909742</v>
      </c>
      <c r="H1630" s="4">
        <v>5.2045313351561367E-6</v>
      </c>
      <c r="I1630" s="4">
        <v>0.97136963350939198</v>
      </c>
      <c r="J1630" s="4">
        <f t="shared" si="86"/>
        <v>198.20556930573466</v>
      </c>
      <c r="K1630" s="20">
        <f t="shared" si="87"/>
        <v>1.8343177587160824</v>
      </c>
      <c r="L1630" s="4">
        <f t="shared" si="88"/>
        <v>4.2437699748918423E-3</v>
      </c>
    </row>
    <row r="1631" spans="4:12" x14ac:dyDescent="0.25">
      <c r="D1631" s="4">
        <v>162.80004</v>
      </c>
      <c r="E1631" s="4">
        <v>182.8922</v>
      </c>
      <c r="F1631" s="4">
        <v>179.9853</v>
      </c>
      <c r="G1631" s="4">
        <v>1.8378021144650325</v>
      </c>
      <c r="H1631" s="4">
        <v>5.1950216221535248E-6</v>
      </c>
      <c r="I1631" s="4">
        <v>0.97140086069740295</v>
      </c>
      <c r="J1631" s="4">
        <f t="shared" si="86"/>
        <v>198.22207626864142</v>
      </c>
      <c r="K1631" s="20">
        <f t="shared" si="87"/>
        <v>1.834289527729597</v>
      </c>
      <c r="L1631" s="4">
        <f t="shared" si="88"/>
        <v>3.51258673543553E-3</v>
      </c>
    </row>
    <row r="1632" spans="4:12" x14ac:dyDescent="0.25">
      <c r="D1632" s="4">
        <v>162.90003999999999</v>
      </c>
      <c r="E1632" s="4">
        <v>182.9922</v>
      </c>
      <c r="F1632" s="4">
        <v>179.9853</v>
      </c>
      <c r="G1632" s="4">
        <v>1.8369941646742376</v>
      </c>
      <c r="H1632" s="4">
        <v>5.1855389507449678E-6</v>
      </c>
      <c r="I1632" s="4">
        <v>0.97143203082713592</v>
      </c>
      <c r="J1632" s="4">
        <f t="shared" si="86"/>
        <v>198.23855457269585</v>
      </c>
      <c r="K1632" s="20">
        <f t="shared" si="87"/>
        <v>1.8342614774179247</v>
      </c>
      <c r="L1632" s="4">
        <f t="shared" si="88"/>
        <v>2.7326872563129267E-3</v>
      </c>
    </row>
    <row r="1633" spans="4:12" x14ac:dyDescent="0.25">
      <c r="D1633" s="4">
        <v>163.00003999999998</v>
      </c>
      <c r="E1633" s="4">
        <v>183.09219999999999</v>
      </c>
      <c r="F1633" s="4">
        <v>179.9853</v>
      </c>
      <c r="G1633" s="4">
        <v>1.8362360056784222</v>
      </c>
      <c r="H1633" s="4">
        <v>5.1760832144080104E-6</v>
      </c>
      <c r="I1633" s="4">
        <v>0.97146314406084033</v>
      </c>
      <c r="J1633" s="4">
        <f t="shared" si="86"/>
        <v>198.25500429564408</v>
      </c>
      <c r="K1633" s="20">
        <f t="shared" si="87"/>
        <v>1.8342336063779534</v>
      </c>
      <c r="L1633" s="4">
        <f t="shared" si="88"/>
        <v>2.002399300468749E-3</v>
      </c>
    </row>
    <row r="1634" spans="4:12" x14ac:dyDescent="0.25">
      <c r="D1634" s="4">
        <v>163.10004000000001</v>
      </c>
      <c r="E1634" s="4">
        <v>183.19220000000001</v>
      </c>
      <c r="F1634" s="4">
        <v>179.9853</v>
      </c>
      <c r="G1634" s="4">
        <v>1.8355918634190076</v>
      </c>
      <c r="H1634" s="4">
        <v>5.1666543071534074E-6</v>
      </c>
      <c r="I1634" s="4">
        <v>0.97149420056012681</v>
      </c>
      <c r="J1634" s="4">
        <f t="shared" si="86"/>
        <v>198.27142551493853</v>
      </c>
      <c r="K1634" s="20">
        <f t="shared" si="87"/>
        <v>1.8342059132191511</v>
      </c>
      <c r="L1634" s="4">
        <f t="shared" si="88"/>
        <v>1.3859501998565449E-3</v>
      </c>
    </row>
    <row r="1635" spans="4:12" x14ac:dyDescent="0.25">
      <c r="D1635" s="4">
        <v>163.20004</v>
      </c>
      <c r="E1635" s="4">
        <v>183.29220000000001</v>
      </c>
      <c r="F1635" s="4">
        <v>179.9853</v>
      </c>
      <c r="G1635" s="4">
        <v>1.8351500224148234</v>
      </c>
      <c r="H1635" s="4">
        <v>5.1572521235227538E-6</v>
      </c>
      <c r="I1635" s="4">
        <v>0.97152520048596969</v>
      </c>
      <c r="J1635" s="4">
        <f t="shared" si="86"/>
        <v>198.28781830773903</v>
      </c>
      <c r="K1635" s="20">
        <f t="shared" si="87"/>
        <v>1.8341783965634426</v>
      </c>
      <c r="L1635" s="4">
        <f t="shared" si="88"/>
        <v>9.7162585138077517E-4</v>
      </c>
    </row>
    <row r="1636" spans="4:12" x14ac:dyDescent="0.25">
      <c r="D1636" s="4">
        <v>163.30004</v>
      </c>
      <c r="E1636" s="4">
        <v>183.3922</v>
      </c>
      <c r="F1636" s="4">
        <v>179.9853</v>
      </c>
      <c r="G1636" s="4">
        <v>1.8348893529587569</v>
      </c>
      <c r="H1636" s="4">
        <v>5.1478765585843767E-6</v>
      </c>
      <c r="I1636" s="4">
        <v>0.97155614399871082</v>
      </c>
      <c r="J1636" s="4">
        <f t="shared" si="86"/>
        <v>198.30418275091421</v>
      </c>
      <c r="K1636" s="20">
        <f t="shared" si="87"/>
        <v>1.8341510550450839</v>
      </c>
      <c r="L1636" s="4">
        <f t="shared" si="88"/>
        <v>7.3829791367296949E-4</v>
      </c>
    </row>
    <row r="1637" spans="4:12" x14ac:dyDescent="0.25">
      <c r="D1637" s="4">
        <v>163.40003999999999</v>
      </c>
      <c r="E1637" s="4">
        <v>183.4922</v>
      </c>
      <c r="F1637" s="4">
        <v>179.9853</v>
      </c>
      <c r="G1637" s="4">
        <v>1.8347337044231917</v>
      </c>
      <c r="H1637" s="4">
        <v>5.1385275079310391E-6</v>
      </c>
      <c r="I1637" s="4">
        <v>0.97158703125806234</v>
      </c>
      <c r="J1637" s="4">
        <f t="shared" si="86"/>
        <v>198.32051892104317</v>
      </c>
      <c r="K1637" s="20">
        <f t="shared" si="87"/>
        <v>1.834123887310539</v>
      </c>
      <c r="L1637" s="4">
        <f t="shared" si="88"/>
        <v>6.0981711265273297E-4</v>
      </c>
    </row>
    <row r="1638" spans="4:12" x14ac:dyDescent="0.25">
      <c r="D1638" s="4">
        <v>163.50003999999998</v>
      </c>
      <c r="E1638" s="4">
        <v>183.59219999999999</v>
      </c>
      <c r="F1638" s="4">
        <v>179.9853</v>
      </c>
      <c r="G1638" s="4">
        <v>1.8346052525403465</v>
      </c>
      <c r="H1638" s="4">
        <v>5.1292048676760813E-6</v>
      </c>
      <c r="I1638" s="4">
        <v>0.97161786242310988</v>
      </c>
      <c r="J1638" s="4">
        <f t="shared" si="86"/>
        <v>198.3368268944165</v>
      </c>
      <c r="K1638" s="20">
        <f t="shared" si="87"/>
        <v>1.8340968920183598</v>
      </c>
      <c r="L1638" s="4">
        <f t="shared" si="88"/>
        <v>5.083605219866616E-4</v>
      </c>
    </row>
    <row r="1639" spans="4:12" x14ac:dyDescent="0.25">
      <c r="D1639" s="4">
        <v>163.60004000000001</v>
      </c>
      <c r="E1639" s="4">
        <v>183.69220000000001</v>
      </c>
      <c r="F1639" s="4">
        <v>179.98519999999999</v>
      </c>
      <c r="G1639" s="4">
        <v>1.8344334952181707</v>
      </c>
      <c r="H1639" s="4">
        <v>5.1197774797917113E-6</v>
      </c>
      <c r="I1639" s="4">
        <v>0.97164863765231591</v>
      </c>
      <c r="J1639" s="4">
        <f t="shared" si="86"/>
        <v>198.35310674703814</v>
      </c>
      <c r="K1639" s="20">
        <f t="shared" si="87"/>
        <v>1.8340695407387937</v>
      </c>
      <c r="L1639" s="4">
        <f t="shared" si="88"/>
        <v>3.6395447937698222E-4</v>
      </c>
    </row>
    <row r="1640" spans="4:12" x14ac:dyDescent="0.25">
      <c r="D1640" s="4">
        <v>163.70004</v>
      </c>
      <c r="E1640" s="4">
        <v>183.79220000000001</v>
      </c>
      <c r="F1640" s="4">
        <v>179.98439999999999</v>
      </c>
      <c r="G1640" s="4">
        <v>1.8344744994022713</v>
      </c>
      <c r="H1640" s="4">
        <v>5.1094611395652756E-6</v>
      </c>
      <c r="I1640" s="4">
        <v>0.97167935631719471</v>
      </c>
      <c r="J1640" s="4">
        <f t="shared" si="86"/>
        <v>198.36935813860896</v>
      </c>
      <c r="K1640" s="20">
        <f t="shared" si="87"/>
        <v>1.8340386943164828</v>
      </c>
      <c r="L1640" s="4">
        <f t="shared" si="88"/>
        <v>4.3580508578844324E-4</v>
      </c>
    </row>
    <row r="1641" spans="4:12" x14ac:dyDescent="0.25">
      <c r="D1641" s="4">
        <v>163.80004</v>
      </c>
      <c r="E1641" s="4">
        <v>183.8922</v>
      </c>
      <c r="F1641" s="4">
        <v>179.98439999999999</v>
      </c>
      <c r="G1641" s="4">
        <v>1.8342445830842795</v>
      </c>
      <c r="H1641" s="4">
        <v>5.1002211355618412E-6</v>
      </c>
      <c r="I1641" s="4">
        <v>0.97171001308403215</v>
      </c>
      <c r="J1641" s="4">
        <f t="shared" si="86"/>
        <v>198.38557823913575</v>
      </c>
      <c r="K1641" s="20">
        <f t="shared" si="87"/>
        <v>1.8340122366515743</v>
      </c>
      <c r="L1641" s="4">
        <f t="shared" si="88"/>
        <v>2.3234643270519939E-4</v>
      </c>
    </row>
    <row r="1642" spans="4:12" x14ac:dyDescent="0.25">
      <c r="D1642" s="4">
        <v>163.90003999999999</v>
      </c>
      <c r="E1642" s="4">
        <v>183.9922</v>
      </c>
      <c r="F1642" s="4">
        <v>179.98439999999999</v>
      </c>
      <c r="G1642" s="4">
        <v>1.8340343320382546</v>
      </c>
      <c r="H1642" s="4">
        <v>5.0910071153877705E-6</v>
      </c>
      <c r="I1642" s="4">
        <v>0.97174061441084547</v>
      </c>
      <c r="J1642" s="4">
        <f t="shared" si="86"/>
        <v>198.4017704573188</v>
      </c>
      <c r="K1642" s="20">
        <f t="shared" si="87"/>
        <v>1.8339859459706522</v>
      </c>
      <c r="L1642" s="4">
        <f t="shared" si="88"/>
        <v>4.8386067602379512E-5</v>
      </c>
    </row>
    <row r="1643" spans="4:12" x14ac:dyDescent="0.25">
      <c r="D1643" s="4">
        <v>164.00003999999998</v>
      </c>
      <c r="E1643" s="4">
        <v>184.09219999999999</v>
      </c>
      <c r="F1643" s="4">
        <v>179.98439999999999</v>
      </c>
      <c r="G1643" s="4">
        <v>1.8338194784817692</v>
      </c>
      <c r="H1643" s="4">
        <v>5.0818189777952741E-6</v>
      </c>
      <c r="I1643" s="4">
        <v>0.97177116045353784</v>
      </c>
      <c r="J1643" s="4">
        <f t="shared" si="86"/>
        <v>198.41793486798193</v>
      </c>
      <c r="K1643" s="20">
        <f t="shared" si="87"/>
        <v>1.8339598209927694</v>
      </c>
      <c r="L1643" s="4">
        <f t="shared" si="88"/>
        <v>1.4034251100025763E-4</v>
      </c>
    </row>
    <row r="1644" spans="4:12" x14ac:dyDescent="0.25">
      <c r="D1644" s="4">
        <v>164.10004000000001</v>
      </c>
      <c r="E1644" s="4">
        <v>184.19220000000001</v>
      </c>
      <c r="F1644" s="4">
        <v>179.98439999999999</v>
      </c>
      <c r="G1644" s="4">
        <v>1.8336192692767483</v>
      </c>
      <c r="H1644" s="4">
        <v>5.0726566220381073E-6</v>
      </c>
      <c r="I1644" s="4">
        <v>0.9718016513674046</v>
      </c>
      <c r="J1644" s="4">
        <f t="shared" si="86"/>
        <v>198.43407154566867</v>
      </c>
      <c r="K1644" s="20">
        <f t="shared" si="87"/>
        <v>1.8339338604483433</v>
      </c>
      <c r="L1644" s="4">
        <f t="shared" si="88"/>
        <v>3.1459117159493566E-4</v>
      </c>
    </row>
    <row r="1645" spans="4:12" x14ac:dyDescent="0.25">
      <c r="D1645" s="4">
        <v>164.20004</v>
      </c>
      <c r="E1645" s="4">
        <v>184.29220000000001</v>
      </c>
      <c r="F1645" s="4">
        <v>179.98439999999999</v>
      </c>
      <c r="G1645" s="4">
        <v>1.8334822399880455</v>
      </c>
      <c r="H1645" s="4">
        <v>5.0635199478694305E-6</v>
      </c>
      <c r="I1645" s="4">
        <v>0.97183208730713677</v>
      </c>
      <c r="J1645" s="4">
        <f t="shared" si="86"/>
        <v>198.45018056464423</v>
      </c>
      <c r="K1645" s="20">
        <f t="shared" si="87"/>
        <v>1.8339080630790436</v>
      </c>
      <c r="L1645" s="4">
        <f t="shared" si="88"/>
        <v>4.258230909981453E-4</v>
      </c>
    </row>
    <row r="1646" spans="4:12" x14ac:dyDescent="0.25">
      <c r="D1646" s="4">
        <v>164.30004</v>
      </c>
      <c r="E1646" s="4">
        <v>184.3922</v>
      </c>
      <c r="F1646" s="4">
        <v>179.98439999999999</v>
      </c>
      <c r="G1646" s="4">
        <v>1.8333625747160789</v>
      </c>
      <c r="H1646" s="4">
        <v>5.0544088555380513E-6</v>
      </c>
      <c r="I1646" s="4">
        <v>0.971862468426824</v>
      </c>
      <c r="J1646" s="4">
        <f t="shared" si="86"/>
        <v>198.46626199889647</v>
      </c>
      <c r="K1646" s="20">
        <f t="shared" si="87"/>
        <v>1.8338824276376819</v>
      </c>
      <c r="L1646" s="4">
        <f t="shared" si="88"/>
        <v>5.1985292160305896E-4</v>
      </c>
    </row>
    <row r="1647" spans="4:12" x14ac:dyDescent="0.25">
      <c r="D1647" s="4">
        <v>164.40003999999999</v>
      </c>
      <c r="E1647" s="4">
        <v>184.4922</v>
      </c>
      <c r="F1647" s="4">
        <v>179.98439999999999</v>
      </c>
      <c r="G1647" s="4">
        <v>1.8332326583980871</v>
      </c>
      <c r="H1647" s="4">
        <v>5.0453232457857206E-6</v>
      </c>
      <c r="I1647" s="4">
        <v>0.97189279487995728</v>
      </c>
      <c r="J1647" s="4">
        <f t="shared" si="86"/>
        <v>198.48231592213745</v>
      </c>
      <c r="K1647" s="20">
        <f t="shared" si="87"/>
        <v>1.8338569528880988</v>
      </c>
      <c r="L1647" s="4">
        <f t="shared" si="88"/>
        <v>6.2429449001166759E-4</v>
      </c>
    </row>
    <row r="1648" spans="4:12" x14ac:dyDescent="0.25">
      <c r="D1648" s="4">
        <v>164.50003999999998</v>
      </c>
      <c r="E1648" s="4">
        <v>184.59219999999999</v>
      </c>
      <c r="F1648" s="4">
        <v>179.98439999999999</v>
      </c>
      <c r="G1648" s="4">
        <v>1.8331142483562461</v>
      </c>
      <c r="H1648" s="4">
        <v>5.0362630198445962E-6</v>
      </c>
      <c r="I1648" s="4">
        <v>0.97192306681943197</v>
      </c>
      <c r="J1648" s="4">
        <f t="shared" si="86"/>
        <v>198.49834240780447</v>
      </c>
      <c r="K1648" s="20">
        <f t="shared" si="87"/>
        <v>1.8338316376050585</v>
      </c>
      <c r="L1648" s="4">
        <f t="shared" si="88"/>
        <v>7.1738924881237232E-4</v>
      </c>
    </row>
    <row r="1649" spans="4:12" x14ac:dyDescent="0.25">
      <c r="D1649" s="4">
        <v>164.60004000000001</v>
      </c>
      <c r="E1649" s="4">
        <v>184.69220000000001</v>
      </c>
      <c r="F1649" s="4">
        <v>179.98439999999999</v>
      </c>
      <c r="G1649" s="4">
        <v>1.8330370517035264</v>
      </c>
      <c r="H1649" s="4">
        <v>5.0272280794335621E-6</v>
      </c>
      <c r="I1649" s="4">
        <v>0.97195328439755102</v>
      </c>
      <c r="J1649" s="4">
        <f t="shared" si="86"/>
        <v>198.51434152906182</v>
      </c>
      <c r="K1649" s="20">
        <f t="shared" si="87"/>
        <v>1.8338064805741363</v>
      </c>
      <c r="L1649" s="4">
        <f t="shared" si="88"/>
        <v>7.6942887060993392E-4</v>
      </c>
    </row>
    <row r="1650" spans="4:12" x14ac:dyDescent="0.25">
      <c r="D1650" s="4">
        <v>164.70004</v>
      </c>
      <c r="E1650" s="4">
        <v>184.79220000000001</v>
      </c>
      <c r="F1650" s="4">
        <v>179.98439999999999</v>
      </c>
      <c r="G1650" s="4">
        <v>1.8329822399880453</v>
      </c>
      <c r="H1650" s="4">
        <v>5.0182183267561415E-6</v>
      </c>
      <c r="I1650" s="4">
        <v>0.97198344776602763</v>
      </c>
      <c r="J1650" s="4">
        <f t="shared" si="86"/>
        <v>198.53031335880149</v>
      </c>
      <c r="K1650" s="20">
        <f t="shared" si="87"/>
        <v>1.8337814805916168</v>
      </c>
      <c r="L1650" s="4">
        <f t="shared" si="88"/>
        <v>7.9924060357150495E-4</v>
      </c>
    </row>
    <row r="1651" spans="4:12" x14ac:dyDescent="0.25">
      <c r="D1651" s="4">
        <v>164.80004</v>
      </c>
      <c r="E1651" s="4">
        <v>184.8922</v>
      </c>
      <c r="F1651" s="4">
        <v>179.98439999999999</v>
      </c>
      <c r="G1651" s="4">
        <v>1.8328868424985056</v>
      </c>
      <c r="H1651" s="4">
        <v>5.0092336644971037E-6</v>
      </c>
      <c r="I1651" s="4">
        <v>0.97201355707598813</v>
      </c>
      <c r="J1651" s="4">
        <f t="shared" si="86"/>
        <v>198.54625796964501</v>
      </c>
      <c r="K1651" s="20">
        <f t="shared" si="87"/>
        <v>1.833756636464384</v>
      </c>
      <c r="L1651" s="4">
        <f t="shared" si="88"/>
        <v>8.6979396587838487E-4</v>
      </c>
    </row>
    <row r="1652" spans="4:12" x14ac:dyDescent="0.25">
      <c r="D1652" s="4">
        <v>164.90003999999999</v>
      </c>
      <c r="E1652" s="4">
        <v>184.9922</v>
      </c>
      <c r="F1652" s="4">
        <v>179.98439999999999</v>
      </c>
      <c r="G1652" s="4">
        <v>1.8328324491930661</v>
      </c>
      <c r="H1652" s="4">
        <v>5.0002739958195849E-6</v>
      </c>
      <c r="I1652" s="4">
        <v>0.97204361247797511</v>
      </c>
      <c r="J1652" s="4">
        <f t="shared" si="86"/>
        <v>198.56217543394447</v>
      </c>
      <c r="K1652" s="20">
        <f t="shared" si="87"/>
        <v>1.8337319470098201</v>
      </c>
      <c r="L1652" s="4">
        <f t="shared" si="88"/>
        <v>8.9949781675402463E-4</v>
      </c>
    </row>
    <row r="1653" spans="4:12" x14ac:dyDescent="0.25">
      <c r="D1653" s="4">
        <v>165.00003999999998</v>
      </c>
      <c r="E1653" s="4">
        <v>185.09219999999999</v>
      </c>
      <c r="F1653" s="4">
        <v>179.98439999999999</v>
      </c>
      <c r="G1653" s="4">
        <v>1.8328184324566645</v>
      </c>
      <c r="H1653" s="4">
        <v>4.9913392243624962E-6</v>
      </c>
      <c r="I1653" s="4">
        <v>0.97207361412195004</v>
      </c>
      <c r="J1653" s="4">
        <f t="shared" si="86"/>
        <v>198.57806582378365</v>
      </c>
      <c r="K1653" s="20">
        <f t="shared" si="87"/>
        <v>1.8337074110557001</v>
      </c>
      <c r="L1653" s="4">
        <f t="shared" si="88"/>
        <v>8.8897859903558363E-4</v>
      </c>
    </row>
    <row r="1654" spans="4:12" x14ac:dyDescent="0.25">
      <c r="D1654" s="4">
        <v>165.10004000000001</v>
      </c>
      <c r="E1654" s="4">
        <v>185.19220000000001</v>
      </c>
      <c r="F1654" s="4">
        <v>179.98439999999999</v>
      </c>
      <c r="G1654" s="4">
        <v>1.8328606918708905</v>
      </c>
      <c r="H1654" s="4">
        <v>4.9824292542378184E-6</v>
      </c>
      <c r="I1654" s="4">
        <v>0.97210356215729621</v>
      </c>
      <c r="J1654" s="4">
        <f t="shared" si="86"/>
        <v>198.59392921097961</v>
      </c>
      <c r="K1654" s="20">
        <f t="shared" si="87"/>
        <v>1.8336830274400899</v>
      </c>
      <c r="L1654" s="4">
        <f t="shared" si="88"/>
        <v>8.2233556919941719E-4</v>
      </c>
    </row>
    <row r="1655" spans="4:12" x14ac:dyDescent="0.25">
      <c r="D1655" s="4">
        <v>165.20004</v>
      </c>
      <c r="E1655" s="4">
        <v>185.29220000000001</v>
      </c>
      <c r="F1655" s="4">
        <v>179.98439999999999</v>
      </c>
      <c r="G1655" s="4">
        <v>1.8328820307830245</v>
      </c>
      <c r="H1655" s="4">
        <v>4.9735439900273494E-6</v>
      </c>
      <c r="I1655" s="4">
        <v>0.97213345673282159</v>
      </c>
      <c r="J1655" s="4">
        <f t="shared" si="86"/>
        <v>198.60976566708379</v>
      </c>
      <c r="K1655" s="20">
        <f t="shared" si="87"/>
        <v>1.8336587950112468</v>
      </c>
      <c r="L1655" s="4">
        <f t="shared" si="88"/>
        <v>7.7676422822237079E-4</v>
      </c>
    </row>
    <row r="1656" spans="4:12" x14ac:dyDescent="0.25">
      <c r="D1656" s="4">
        <v>165.30004</v>
      </c>
      <c r="E1656" s="4">
        <v>185.3922</v>
      </c>
      <c r="F1656" s="4">
        <v>179.98439999999999</v>
      </c>
      <c r="G1656" s="4">
        <v>1.8328397713687985</v>
      </c>
      <c r="H1656" s="4">
        <v>4.9646833367802069E-6</v>
      </c>
      <c r="I1656" s="4">
        <v>0.97216329799676171</v>
      </c>
      <c r="J1656" s="4">
        <f t="shared" si="86"/>
        <v>198.6255752633833</v>
      </c>
      <c r="K1656" s="20">
        <f t="shared" si="87"/>
        <v>1.8336347126275165</v>
      </c>
      <c r="L1656" s="4">
        <f t="shared" si="88"/>
        <v>7.9494125871804044E-4</v>
      </c>
    </row>
    <row r="1657" spans="4:12" x14ac:dyDescent="0.25">
      <c r="D1657" s="4">
        <v>165.40003999999999</v>
      </c>
      <c r="E1657" s="4">
        <v>185.4922</v>
      </c>
      <c r="F1657" s="4">
        <v>179.98439999999999</v>
      </c>
      <c r="G1657" s="4">
        <v>1.8327380977286309</v>
      </c>
      <c r="H1657" s="4">
        <v>4.9558472000102882E-6</v>
      </c>
      <c r="I1657" s="4">
        <v>0.97219308609678234</v>
      </c>
      <c r="J1657" s="4">
        <f t="shared" si="86"/>
        <v>198.64135807090207</v>
      </c>
      <c r="K1657" s="20">
        <f t="shared" si="87"/>
        <v>1.8336107791572362</v>
      </c>
      <c r="L1657" s="4">
        <f t="shared" si="88"/>
        <v>8.7268142860530418E-4</v>
      </c>
    </row>
    <row r="1658" spans="4:12" x14ac:dyDescent="0.25">
      <c r="D1658" s="4">
        <v>165.50003999999998</v>
      </c>
      <c r="E1658" s="4">
        <v>185.59219999999999</v>
      </c>
      <c r="F1658" s="4">
        <v>179.98439999999999</v>
      </c>
      <c r="G1658" s="4">
        <v>1.8327042065152419</v>
      </c>
      <c r="H1658" s="4">
        <v>4.947035485692984E-6</v>
      </c>
      <c r="I1658" s="4">
        <v>0.97222282117998238</v>
      </c>
      <c r="J1658" s="4">
        <f t="shared" si="86"/>
        <v>198.65711416040224</v>
      </c>
      <c r="K1658" s="20">
        <f t="shared" si="87"/>
        <v>1.8335869934786375</v>
      </c>
      <c r="L1658" s="4">
        <f t="shared" si="88"/>
        <v>8.827869633956098E-4</v>
      </c>
    </row>
    <row r="1659" spans="4:12" x14ac:dyDescent="0.25">
      <c r="D1659" s="4">
        <v>165.60004000000001</v>
      </c>
      <c r="E1659" s="4">
        <v>185.69220000000001</v>
      </c>
      <c r="F1659" s="4">
        <v>179.98429999999999</v>
      </c>
      <c r="G1659" s="4">
        <v>1.8327236625821874</v>
      </c>
      <c r="H1659" s="4">
        <v>4.9381211931635463E-6</v>
      </c>
      <c r="I1659" s="4">
        <v>0.97225250339289659</v>
      </c>
      <c r="J1659" s="4">
        <f t="shared" si="86"/>
        <v>198.67284360238534</v>
      </c>
      <c r="K1659" s="20">
        <f t="shared" si="87"/>
        <v>1.8335628745646102</v>
      </c>
      <c r="L1659" s="4">
        <f t="shared" si="88"/>
        <v>8.3921198242276063E-4</v>
      </c>
    </row>
    <row r="1660" spans="4:12" x14ac:dyDescent="0.25">
      <c r="D1660" s="4">
        <v>165.70004</v>
      </c>
      <c r="E1660" s="4">
        <v>185.79220000000001</v>
      </c>
      <c r="F1660" s="4">
        <v>179.9804</v>
      </c>
      <c r="G1660" s="4">
        <v>1.8326730349671247</v>
      </c>
      <c r="H1660" s="4">
        <v>4.9244188130766829E-6</v>
      </c>
      <c r="I1660" s="4">
        <v>0.97228213212005554</v>
      </c>
      <c r="J1660" s="4">
        <f t="shared" si="86"/>
        <v>198.68854606353096</v>
      </c>
      <c r="K1660" s="20">
        <f t="shared" si="87"/>
        <v>1.8335207881697473</v>
      </c>
      <c r="L1660" s="4">
        <f t="shared" si="88"/>
        <v>8.4775320262253651E-4</v>
      </c>
    </row>
    <row r="1661" spans="4:12" x14ac:dyDescent="0.25">
      <c r="D1661" s="4">
        <v>165.80004</v>
      </c>
      <c r="E1661" s="4">
        <v>185.8922</v>
      </c>
      <c r="F1661" s="4">
        <v>179.9804</v>
      </c>
      <c r="G1661" s="4">
        <v>1.8326805663478778</v>
      </c>
      <c r="H1661" s="4">
        <v>4.9156967964146955E-6</v>
      </c>
      <c r="I1661" s="4">
        <v>0.972311678632934</v>
      </c>
      <c r="J1661" s="4">
        <f t="shared" si="86"/>
        <v>198.7042063092872</v>
      </c>
      <c r="K1661" s="20">
        <f t="shared" si="87"/>
        <v>1.8334975500717836</v>
      </c>
      <c r="L1661" s="4">
        <f t="shared" si="88"/>
        <v>8.1698372390581753E-4</v>
      </c>
    </row>
    <row r="1662" spans="4:12" x14ac:dyDescent="0.25">
      <c r="D1662" s="4">
        <v>165.90003999999999</v>
      </c>
      <c r="E1662" s="4">
        <v>185.9922</v>
      </c>
      <c r="F1662" s="4">
        <v>179.9804</v>
      </c>
      <c r="G1662" s="4">
        <v>1.8326857964734009</v>
      </c>
      <c r="H1662" s="4">
        <v>4.9069987637938194E-6</v>
      </c>
      <c r="I1662" s="4">
        <v>0.97234117281371246</v>
      </c>
      <c r="J1662" s="4">
        <f t="shared" si="86"/>
        <v>198.71984016873276</v>
      </c>
      <c r="K1662" s="20">
        <f t="shared" si="87"/>
        <v>1.8334744545677064</v>
      </c>
      <c r="L1662" s="4">
        <f t="shared" si="88"/>
        <v>7.8865809430550549E-4</v>
      </c>
    </row>
    <row r="1663" spans="4:12" x14ac:dyDescent="0.25">
      <c r="D1663" s="4">
        <v>166.00003999999998</v>
      </c>
      <c r="E1663" s="4">
        <v>186.09219999999999</v>
      </c>
      <c r="F1663" s="4">
        <v>179.9804</v>
      </c>
      <c r="G1663" s="4">
        <v>1.8326809847579197</v>
      </c>
      <c r="H1663" s="4">
        <v>4.8983246237853709E-6</v>
      </c>
      <c r="I1663" s="4">
        <v>0.97237061480629527</v>
      </c>
      <c r="J1663" s="4">
        <f t="shared" si="86"/>
        <v>198.73544771114703</v>
      </c>
      <c r="K1663" s="20">
        <f t="shared" si="87"/>
        <v>1.8334515005906999</v>
      </c>
      <c r="L1663" s="4">
        <f t="shared" si="88"/>
        <v>7.705158327802053E-4</v>
      </c>
    </row>
    <row r="1664" spans="4:12" x14ac:dyDescent="0.25">
      <c r="D1664" s="4">
        <v>166.10004000000001</v>
      </c>
      <c r="E1664" s="4">
        <v>186.19220000000001</v>
      </c>
      <c r="F1664" s="4">
        <v>179.9804</v>
      </c>
      <c r="G1664" s="4">
        <v>1.8326360056784221</v>
      </c>
      <c r="H1664" s="4">
        <v>4.88967428540438E-6</v>
      </c>
      <c r="I1664" s="4">
        <v>0.97240000475403798</v>
      </c>
      <c r="J1664" s="4">
        <f t="shared" si="86"/>
        <v>198.75102900555544</v>
      </c>
      <c r="K1664" s="20">
        <f t="shared" si="87"/>
        <v>1.8334286870832095</v>
      </c>
      <c r="L1664" s="4">
        <f t="shared" si="88"/>
        <v>7.9268140478738758E-4</v>
      </c>
    </row>
    <row r="1665" spans="4:12" x14ac:dyDescent="0.25">
      <c r="D1665" s="4">
        <v>166.20004</v>
      </c>
      <c r="E1665" s="4">
        <v>186.29220000000001</v>
      </c>
      <c r="F1665" s="4">
        <v>179.9804</v>
      </c>
      <c r="G1665" s="4">
        <v>1.8325473027495516</v>
      </c>
      <c r="H1665" s="4">
        <v>4.8810476581071872E-6</v>
      </c>
      <c r="I1665" s="4">
        <v>0.97242934279975046</v>
      </c>
      <c r="J1665" s="4">
        <f t="shared" si="86"/>
        <v>198.76658412073132</v>
      </c>
      <c r="K1665" s="20">
        <f t="shared" si="87"/>
        <v>1.8334060129968506</v>
      </c>
      <c r="L1665" s="4">
        <f t="shared" si="88"/>
        <v>8.5871024729899936E-4</v>
      </c>
    </row>
    <row r="1666" spans="4:12" x14ac:dyDescent="0.25">
      <c r="D1666" s="4">
        <v>166.30004</v>
      </c>
      <c r="E1666" s="4">
        <v>186.3922</v>
      </c>
      <c r="F1666" s="4">
        <v>179.9804</v>
      </c>
      <c r="G1666" s="4">
        <v>1.8324768006575014</v>
      </c>
      <c r="H1666" s="4">
        <v>4.8724446517888448E-6</v>
      </c>
      <c r="I1666" s="4">
        <v>0.97245862908569913</v>
      </c>
      <c r="J1666" s="4">
        <f t="shared" si="86"/>
        <v>198.78211312519625</v>
      </c>
      <c r="K1666" s="20">
        <f t="shared" si="87"/>
        <v>1.8333834772923188</v>
      </c>
      <c r="L1666" s="4">
        <f t="shared" si="88"/>
        <v>9.0667663481736049E-4</v>
      </c>
    </row>
    <row r="1667" spans="4:12" x14ac:dyDescent="0.25">
      <c r="D1667" s="4">
        <v>166.40003999999999</v>
      </c>
      <c r="E1667" s="4">
        <v>186.4922</v>
      </c>
      <c r="F1667" s="4">
        <v>179.9804</v>
      </c>
      <c r="G1667" s="4">
        <v>1.8325186416616854</v>
      </c>
      <c r="H1667" s="4">
        <v>4.8638651767803223E-6</v>
      </c>
      <c r="I1667" s="4">
        <v>0.97248786375360985</v>
      </c>
      <c r="J1667" s="4">
        <f t="shared" si="86"/>
        <v>198.79761608722205</v>
      </c>
      <c r="K1667" s="20">
        <f t="shared" si="87"/>
        <v>1.8333610789393027</v>
      </c>
      <c r="L1667" s="4">
        <f t="shared" si="88"/>
        <v>8.4243727761723619E-4</v>
      </c>
    </row>
    <row r="1668" spans="4:12" x14ac:dyDescent="0.25">
      <c r="D1668" s="4">
        <v>166.50003999999998</v>
      </c>
      <c r="E1668" s="4">
        <v>186.59219999999999</v>
      </c>
      <c r="F1668" s="4">
        <v>179.9804</v>
      </c>
      <c r="G1668" s="4">
        <v>1.8326579722056187</v>
      </c>
      <c r="H1668" s="4">
        <v>4.8553091438461306E-6</v>
      </c>
      <c r="I1668" s="4">
        <v>0.97251704694467056</v>
      </c>
      <c r="J1668" s="4">
        <f t="shared" ref="J1668:J1731" si="89">$B$2+($B$3-$B$2)*$B$4*I1668/(1-(1-$B$4)*I1668)</f>
        <v>198.81309307483147</v>
      </c>
      <c r="K1668" s="20">
        <f t="shared" ref="K1668:K1731" si="90">$B$19+$B$20*I1668+$B$21*F1668+($B$22+$B$23*F1668-$B$19-$B$20*I1668-$B$21*F1668)/(1+EXP($B$24*(F1668-J1668-$B$25-$B$26*F1668)))</f>
        <v>1.8333388169163949</v>
      </c>
      <c r="L1668" s="4">
        <f t="shared" si="88"/>
        <v>6.8084471077622943E-4</v>
      </c>
    </row>
    <row r="1669" spans="4:12" x14ac:dyDescent="0.25">
      <c r="D1669" s="4">
        <v>166.60004000000001</v>
      </c>
      <c r="E1669" s="4">
        <v>186.69220000000001</v>
      </c>
      <c r="F1669" s="4">
        <v>179.9804</v>
      </c>
      <c r="G1669" s="4">
        <v>1.8329123655110577</v>
      </c>
      <c r="H1669" s="4">
        <v>4.8467764641820139E-6</v>
      </c>
      <c r="I1669" s="4">
        <v>0.97254617879953364</v>
      </c>
      <c r="J1669" s="4">
        <f t="shared" si="89"/>
        <v>198.82854415579934</v>
      </c>
      <c r="K1669" s="20">
        <f t="shared" si="90"/>
        <v>1.8333166902110083</v>
      </c>
      <c r="L1669" s="4">
        <f t="shared" si="88"/>
        <v>4.0432469995055342E-4</v>
      </c>
    </row>
    <row r="1670" spans="4:12" x14ac:dyDescent="0.25">
      <c r="D1670" s="4">
        <v>166.70004</v>
      </c>
      <c r="E1670" s="4">
        <v>186.79220000000001</v>
      </c>
      <c r="F1670" s="4">
        <v>179.9804</v>
      </c>
      <c r="G1670" s="4">
        <v>1.8332711521219367</v>
      </c>
      <c r="H1670" s="4">
        <v>4.8382670494119521E-6</v>
      </c>
      <c r="I1670" s="4">
        <v>0.97257525945831869</v>
      </c>
      <c r="J1670" s="4">
        <f t="shared" si="89"/>
        <v>198.84396939765401</v>
      </c>
      <c r="K1670" s="20">
        <f t="shared" si="90"/>
        <v>1.8332946978192886</v>
      </c>
      <c r="L1670" s="4">
        <f t="shared" si="88"/>
        <v>2.3545697351856631E-5</v>
      </c>
    </row>
    <row r="1671" spans="4:12" x14ac:dyDescent="0.25">
      <c r="D1671" s="4">
        <v>166.80004</v>
      </c>
      <c r="E1671" s="4">
        <v>186.8922</v>
      </c>
      <c r="F1671" s="4">
        <v>179.9804</v>
      </c>
      <c r="G1671" s="4">
        <v>1.8337529512851165</v>
      </c>
      <c r="H1671" s="4">
        <v>4.82978081158599E-6</v>
      </c>
      <c r="I1671" s="4">
        <v>0.97260428906061513</v>
      </c>
      <c r="J1671" s="4">
        <f t="shared" si="89"/>
        <v>198.85936886767823</v>
      </c>
      <c r="K1671" s="20">
        <f t="shared" si="90"/>
        <v>1.83327283874603</v>
      </c>
      <c r="L1671" s="4">
        <f t="shared" si="88"/>
        <v>4.8011253908653018E-4</v>
      </c>
    </row>
    <row r="1672" spans="4:12" x14ac:dyDescent="0.25">
      <c r="D1672" s="4">
        <v>166.90003999999999</v>
      </c>
      <c r="E1672" s="4">
        <v>186.9922</v>
      </c>
      <c r="F1672" s="4">
        <v>179.9804</v>
      </c>
      <c r="G1672" s="4">
        <v>1.834217177226539</v>
      </c>
      <c r="H1672" s="4">
        <v>4.8213176631778864E-6</v>
      </c>
      <c r="I1672" s="4">
        <v>0.97263326774548464</v>
      </c>
      <c r="J1672" s="4">
        <f t="shared" si="89"/>
        <v>198.87474263291051</v>
      </c>
      <c r="K1672" s="20">
        <f t="shared" si="90"/>
        <v>1.8332511120045916</v>
      </c>
      <c r="L1672" s="4">
        <f t="shared" si="88"/>
        <v>9.6606522194742084E-4</v>
      </c>
    </row>
    <row r="1673" spans="4:12" x14ac:dyDescent="0.25">
      <c r="D1673" s="4">
        <v>167.00003999999998</v>
      </c>
      <c r="E1673" s="4">
        <v>187.09219999999999</v>
      </c>
      <c r="F1673" s="4">
        <v>179.9804</v>
      </c>
      <c r="G1673" s="4">
        <v>1.8346106918708904</v>
      </c>
      <c r="H1673" s="4">
        <v>4.8128775170822568E-6</v>
      </c>
      <c r="I1673" s="4">
        <v>0.97266219565146372</v>
      </c>
      <c r="J1673" s="4">
        <f t="shared" si="89"/>
        <v>198.89009076014594</v>
      </c>
      <c r="K1673" s="20">
        <f t="shared" si="90"/>
        <v>1.8332295166168149</v>
      </c>
      <c r="L1673" s="4">
        <f t="shared" si="88"/>
        <v>1.3811752540755506E-3</v>
      </c>
    </row>
    <row r="1674" spans="4:12" x14ac:dyDescent="0.25">
      <c r="D1674" s="4">
        <v>167.10004000000001</v>
      </c>
      <c r="E1674" s="4">
        <v>187.19220000000001</v>
      </c>
      <c r="F1674" s="4">
        <v>179.9804</v>
      </c>
      <c r="G1674" s="4">
        <v>1.8348337044231915</v>
      </c>
      <c r="H1674" s="4">
        <v>4.8044602866124934E-6</v>
      </c>
      <c r="I1674" s="4">
        <v>0.9726910729165662</v>
      </c>
      <c r="J1674" s="4">
        <f t="shared" si="89"/>
        <v>198.90541331593766</v>
      </c>
      <c r="K1674" s="20">
        <f t="shared" si="90"/>
        <v>1.8332080516129428</v>
      </c>
      <c r="L1674" s="4">
        <f t="shared" si="88"/>
        <v>1.6256528102487344E-3</v>
      </c>
    </row>
    <row r="1675" spans="4:12" x14ac:dyDescent="0.25">
      <c r="D1675" s="4">
        <v>167.20004</v>
      </c>
      <c r="E1675" s="4">
        <v>187.29220000000001</v>
      </c>
      <c r="F1675" s="4">
        <v>179.9804</v>
      </c>
      <c r="G1675" s="4">
        <v>1.8349343320382545</v>
      </c>
      <c r="H1675" s="4">
        <v>4.7960658854979304E-6</v>
      </c>
      <c r="I1675" s="4">
        <v>0.97271989967828587</v>
      </c>
      <c r="J1675" s="4">
        <f t="shared" si="89"/>
        <v>198.9207103665978</v>
      </c>
      <c r="K1675" s="20">
        <f t="shared" si="90"/>
        <v>1.833186716031536</v>
      </c>
      <c r="L1675" s="4">
        <f t="shared" si="88"/>
        <v>1.7476160067184665E-3</v>
      </c>
    </row>
    <row r="1676" spans="4:12" x14ac:dyDescent="0.25">
      <c r="D1676" s="4">
        <v>167.30004</v>
      </c>
      <c r="E1676" s="4">
        <v>187.3922</v>
      </c>
      <c r="F1676" s="4">
        <v>179.9804</v>
      </c>
      <c r="G1676" s="4">
        <v>1.8350134115361623</v>
      </c>
      <c r="H1676" s="4">
        <v>4.787694227881986E-6</v>
      </c>
      <c r="I1676" s="4">
        <v>0.97274867607359883</v>
      </c>
      <c r="J1676" s="4">
        <f t="shared" si="89"/>
        <v>198.93598197819867</v>
      </c>
      <c r="K1676" s="20">
        <f t="shared" si="90"/>
        <v>1.8331655089193948</v>
      </c>
      <c r="L1676" s="4">
        <f t="shared" si="88"/>
        <v>1.8479026167674828E-3</v>
      </c>
    </row>
    <row r="1677" spans="4:12" x14ac:dyDescent="0.25">
      <c r="D1677" s="4">
        <v>167.40003999999999</v>
      </c>
      <c r="E1677" s="4">
        <v>187.4922</v>
      </c>
      <c r="F1677" s="4">
        <v>179.9804</v>
      </c>
      <c r="G1677" s="4">
        <v>1.835127428272564</v>
      </c>
      <c r="H1677" s="4">
        <v>4.7793452283192699E-6</v>
      </c>
      <c r="I1677" s="4">
        <v>0.97277740223896614</v>
      </c>
      <c r="J1677" s="4">
        <f t="shared" si="89"/>
        <v>198.95122821657372</v>
      </c>
      <c r="K1677" s="20">
        <f t="shared" si="90"/>
        <v>1.8331444293314805</v>
      </c>
      <c r="L1677" s="4">
        <f t="shared" si="88"/>
        <v>1.982998941083558E-3</v>
      </c>
    </row>
    <row r="1678" spans="4:12" x14ac:dyDescent="0.25">
      <c r="D1678" s="4">
        <v>167.50003999999998</v>
      </c>
      <c r="E1678" s="4">
        <v>187.59219999999999</v>
      </c>
      <c r="F1678" s="4">
        <v>179.9804</v>
      </c>
      <c r="G1678" s="4">
        <v>1.8352372609085474</v>
      </c>
      <c r="H1678" s="4">
        <v>4.7710188017734974E-6</v>
      </c>
      <c r="I1678" s="4">
        <v>0.97280607831033605</v>
      </c>
      <c r="J1678" s="4">
        <f t="shared" si="89"/>
        <v>198.96644914731888</v>
      </c>
      <c r="K1678" s="20">
        <f t="shared" si="90"/>
        <v>1.8331234763308337</v>
      </c>
      <c r="L1678" s="4">
        <f t="shared" ref="L1678:L1741" si="91">ABS(G1678-K1678)</f>
        <v>2.1137845777137176E-3</v>
      </c>
    </row>
    <row r="1679" spans="4:12" x14ac:dyDescent="0.25">
      <c r="D1679" s="4">
        <v>167.60004000000001</v>
      </c>
      <c r="E1679" s="4">
        <v>187.69220000000001</v>
      </c>
      <c r="F1679" s="4">
        <v>179.98050000000001</v>
      </c>
      <c r="G1679" s="4">
        <v>1.8353736625821877</v>
      </c>
      <c r="H1679" s="4">
        <v>4.7628377510481943E-6</v>
      </c>
      <c r="I1679" s="4">
        <v>0.97283470442314668</v>
      </c>
      <c r="J1679" s="4">
        <f t="shared" si="89"/>
        <v>198.98164483579342</v>
      </c>
      <c r="K1679" s="20">
        <f t="shared" si="90"/>
        <v>1.833103085861971</v>
      </c>
      <c r="L1679" s="4">
        <f t="shared" si="91"/>
        <v>2.2705767202166882E-3</v>
      </c>
    </row>
    <row r="1680" spans="4:12" x14ac:dyDescent="0.25">
      <c r="D1680" s="4">
        <v>167.70004</v>
      </c>
      <c r="E1680" s="4">
        <v>187.79220000000001</v>
      </c>
      <c r="F1680" s="4">
        <v>179.98240000000001</v>
      </c>
      <c r="G1680" s="4">
        <v>1.8356979303646144</v>
      </c>
      <c r="H1680" s="4">
        <v>4.7568874837013074E-6</v>
      </c>
      <c r="I1680" s="4">
        <v>0.97286328144965295</v>
      </c>
      <c r="J1680" s="4">
        <f t="shared" si="89"/>
        <v>198.99681573856677</v>
      </c>
      <c r="K1680" s="20">
        <f t="shared" si="90"/>
        <v>1.8330906524789663</v>
      </c>
      <c r="L1680" s="4">
        <f t="shared" si="91"/>
        <v>2.6072778856480738E-3</v>
      </c>
    </row>
    <row r="1681" spans="4:12" x14ac:dyDescent="0.25">
      <c r="D1681" s="4">
        <v>167.80004</v>
      </c>
      <c r="E1681" s="4">
        <v>187.8922</v>
      </c>
      <c r="F1681" s="4">
        <v>179.98240000000001</v>
      </c>
      <c r="G1681" s="4">
        <v>1.8360458383144054</v>
      </c>
      <c r="H1681" s="4">
        <v>4.7486201872536087E-6</v>
      </c>
      <c r="I1681" s="4">
        <v>0.9728918227745551</v>
      </c>
      <c r="J1681" s="4">
        <f t="shared" si="89"/>
        <v>199.011968955783</v>
      </c>
      <c r="K1681" s="20">
        <f t="shared" si="90"/>
        <v>1.8330700245147569</v>
      </c>
      <c r="L1681" s="4">
        <f t="shared" si="91"/>
        <v>2.9758137996485079E-3</v>
      </c>
    </row>
    <row r="1682" spans="4:12" x14ac:dyDescent="0.25">
      <c r="D1682" s="4">
        <v>167.90003999999999</v>
      </c>
      <c r="E1682" s="4">
        <v>187.9922</v>
      </c>
      <c r="F1682" s="4">
        <v>179.98240000000001</v>
      </c>
      <c r="G1682" s="4">
        <v>1.836427637477585</v>
      </c>
      <c r="H1682" s="4">
        <v>4.7403751589032627E-6</v>
      </c>
      <c r="I1682" s="4">
        <v>0.97292031449567862</v>
      </c>
      <c r="J1682" s="4">
        <f t="shared" si="89"/>
        <v>199.02709710095175</v>
      </c>
      <c r="K1682" s="20">
        <f t="shared" si="90"/>
        <v>1.8330495198187315</v>
      </c>
      <c r="L1682" s="4">
        <f t="shared" si="91"/>
        <v>3.3781176588534301E-3</v>
      </c>
    </row>
    <row r="1683" spans="4:12" x14ac:dyDescent="0.25">
      <c r="D1683" s="4">
        <v>168.00003999999998</v>
      </c>
      <c r="E1683" s="4">
        <v>188.09219999999999</v>
      </c>
      <c r="F1683" s="4">
        <v>179.98240000000001</v>
      </c>
      <c r="G1683" s="4">
        <v>1.8368119471010158</v>
      </c>
      <c r="H1683" s="4">
        <v>4.7321523154744029E-6</v>
      </c>
      <c r="I1683" s="4">
        <v>0.97294875674663206</v>
      </c>
      <c r="J1683" s="4">
        <f t="shared" si="89"/>
        <v>199.0422002385867</v>
      </c>
      <c r="K1683" s="20">
        <f t="shared" si="90"/>
        <v>1.8330291374902592</v>
      </c>
      <c r="L1683" s="4">
        <f t="shared" si="91"/>
        <v>3.78280961075661E-3</v>
      </c>
    </row>
    <row r="1684" spans="4:12" x14ac:dyDescent="0.25">
      <c r="D1684" s="4">
        <v>168.10004000000001</v>
      </c>
      <c r="E1684" s="4">
        <v>188.19220000000001</v>
      </c>
      <c r="F1684" s="4">
        <v>179.98240000000001</v>
      </c>
      <c r="G1684" s="4">
        <v>1.8371380977286309</v>
      </c>
      <c r="H1684" s="4">
        <v>4.723951574186846E-6</v>
      </c>
      <c r="I1684" s="4">
        <v>0.97297714966052495</v>
      </c>
      <c r="J1684" s="4">
        <f t="shared" si="89"/>
        <v>199.05727843297009</v>
      </c>
      <c r="K1684" s="20">
        <f t="shared" si="90"/>
        <v>1.8330088766363644</v>
      </c>
      <c r="L1684" s="4">
        <f t="shared" si="91"/>
        <v>4.129221092266544E-3</v>
      </c>
    </row>
    <row r="1685" spans="4:12" x14ac:dyDescent="0.25">
      <c r="D1685" s="4">
        <v>168.20004</v>
      </c>
      <c r="E1685" s="4">
        <v>188.29220000000001</v>
      </c>
      <c r="F1685" s="4">
        <v>179.98240000000001</v>
      </c>
      <c r="G1685" s="4">
        <v>1.8374282650926479</v>
      </c>
      <c r="H1685" s="4">
        <v>4.7157728526543126E-6</v>
      </c>
      <c r="I1685" s="4">
        <v>0.97300549336997011</v>
      </c>
      <c r="J1685" s="4">
        <f t="shared" si="89"/>
        <v>199.07233174815349</v>
      </c>
      <c r="K1685" s="20">
        <f t="shared" si="90"/>
        <v>1.8329887363716528</v>
      </c>
      <c r="L1685" s="4">
        <f t="shared" si="91"/>
        <v>4.4395287209950673E-3</v>
      </c>
    </row>
    <row r="1686" spans="4:12" x14ac:dyDescent="0.25">
      <c r="D1686" s="4">
        <v>168.30004</v>
      </c>
      <c r="E1686" s="4">
        <v>188.3922</v>
      </c>
      <c r="F1686" s="4">
        <v>179.98240000000001</v>
      </c>
      <c r="G1686" s="4">
        <v>1.8376483487746562</v>
      </c>
      <c r="H1686" s="4">
        <v>4.7076160688818637E-6</v>
      </c>
      <c r="I1686" s="4">
        <v>0.97303378800708606</v>
      </c>
      <c r="J1686" s="4">
        <f t="shared" si="89"/>
        <v>199.0873602479592</v>
      </c>
      <c r="K1686" s="20">
        <f t="shared" si="90"/>
        <v>1.8329687158182397</v>
      </c>
      <c r="L1686" s="4">
        <f t="shared" si="91"/>
        <v>4.6796329564164907E-3</v>
      </c>
    </row>
    <row r="1687" spans="4:12" x14ac:dyDescent="0.25">
      <c r="D1687" s="4">
        <v>168.40003999999999</v>
      </c>
      <c r="E1687" s="4">
        <v>188.4922</v>
      </c>
      <c r="F1687" s="4">
        <v>179.98240000000001</v>
      </c>
      <c r="G1687" s="4">
        <v>1.8377678048416017</v>
      </c>
      <c r="H1687" s="4">
        <v>4.6994811412636447E-6</v>
      </c>
      <c r="I1687" s="4">
        <v>0.97306203370349931</v>
      </c>
      <c r="J1687" s="4">
        <f t="shared" si="89"/>
        <v>199.10236399598085</v>
      </c>
      <c r="K1687" s="20">
        <f t="shared" si="90"/>
        <v>1.8329488141056787</v>
      </c>
      <c r="L1687" s="4">
        <f t="shared" si="91"/>
        <v>4.8189907359230677E-3</v>
      </c>
    </row>
    <row r="1688" spans="4:12" x14ac:dyDescent="0.25">
      <c r="D1688" s="4">
        <v>168.50003999999998</v>
      </c>
      <c r="E1688" s="4">
        <v>188.59219999999999</v>
      </c>
      <c r="F1688" s="4">
        <v>179.98240000000001</v>
      </c>
      <c r="G1688" s="4">
        <v>1.837806716975493</v>
      </c>
      <c r="H1688" s="4">
        <v>4.69136798858083E-6</v>
      </c>
      <c r="I1688" s="4">
        <v>0.97309023059034694</v>
      </c>
      <c r="J1688" s="4">
        <f t="shared" si="89"/>
        <v>199.11734305558517</v>
      </c>
      <c r="K1688" s="20">
        <f t="shared" si="90"/>
        <v>1.8329290303708889</v>
      </c>
      <c r="L1688" s="4">
        <f t="shared" si="91"/>
        <v>4.8776866046040812E-3</v>
      </c>
    </row>
    <row r="1689" spans="4:12" x14ac:dyDescent="0.25">
      <c r="D1689" s="4">
        <v>168.60004000000001</v>
      </c>
      <c r="E1689" s="4">
        <v>188.69220000000001</v>
      </c>
      <c r="F1689" s="4">
        <v>179.98240000000001</v>
      </c>
      <c r="G1689" s="4">
        <v>1.8377730349671249</v>
      </c>
      <c r="H1689" s="4">
        <v>4.6832765299992113E-6</v>
      </c>
      <c r="I1689" s="4">
        <v>0.97311837879827845</v>
      </c>
      <c r="J1689" s="4">
        <f t="shared" si="89"/>
        <v>199.13229748991213</v>
      </c>
      <c r="K1689" s="20">
        <f t="shared" si="90"/>
        <v>1.8329093637580871</v>
      </c>
      <c r="L1689" s="4">
        <f t="shared" si="91"/>
        <v>4.8636712090377454E-3</v>
      </c>
    </row>
    <row r="1690" spans="4:12" x14ac:dyDescent="0.25">
      <c r="D1690" s="4">
        <v>168.70004</v>
      </c>
      <c r="E1690" s="4">
        <v>188.79220000000001</v>
      </c>
      <c r="F1690" s="4">
        <v>179.98240000000001</v>
      </c>
      <c r="G1690" s="4">
        <v>1.8376751270173342</v>
      </c>
      <c r="H1690" s="4">
        <v>4.6752066850671326E-6</v>
      </c>
      <c r="I1690" s="4">
        <v>0.9731464784574585</v>
      </c>
      <c r="J1690" s="4">
        <f t="shared" si="89"/>
        <v>199.14722736187665</v>
      </c>
      <c r="K1690" s="20">
        <f t="shared" si="90"/>
        <v>1.8328898134187166</v>
      </c>
      <c r="L1690" s="4">
        <f t="shared" si="91"/>
        <v>4.7853135986175577E-3</v>
      </c>
    </row>
    <row r="1691" spans="4:12" x14ac:dyDescent="0.25">
      <c r="D1691" s="4">
        <v>168.80004</v>
      </c>
      <c r="E1691" s="4">
        <v>188.8922</v>
      </c>
      <c r="F1691" s="4">
        <v>179.98240000000001</v>
      </c>
      <c r="G1691" s="4">
        <v>1.8375640391512251</v>
      </c>
      <c r="H1691" s="4">
        <v>4.6671583737132454E-6</v>
      </c>
      <c r="I1691" s="4">
        <v>0.9731745296975689</v>
      </c>
      <c r="J1691" s="4">
        <f t="shared" si="89"/>
        <v>199.16213273416932</v>
      </c>
      <c r="K1691" s="20">
        <f t="shared" si="90"/>
        <v>1.8328703785113794</v>
      </c>
      <c r="L1691" s="4">
        <f t="shared" si="91"/>
        <v>4.6936606398457759E-3</v>
      </c>
    </row>
    <row r="1692" spans="4:12" x14ac:dyDescent="0.25">
      <c r="D1692" s="4">
        <v>168.90003999999999</v>
      </c>
      <c r="E1692" s="4">
        <v>188.9922</v>
      </c>
      <c r="F1692" s="4">
        <v>179.98240000000001</v>
      </c>
      <c r="G1692" s="4">
        <v>1.8374443738792587</v>
      </c>
      <c r="H1692" s="4">
        <v>4.6591315162443321E-6</v>
      </c>
      <c r="I1692" s="4">
        <v>0.9732025326478112</v>
      </c>
      <c r="J1692" s="4">
        <f t="shared" si="89"/>
        <v>199.17701366925758</v>
      </c>
      <c r="K1692" s="20">
        <f t="shared" si="90"/>
        <v>1.8328510582017672</v>
      </c>
      <c r="L1692" s="4">
        <f t="shared" si="91"/>
        <v>4.5933156774915496E-3</v>
      </c>
    </row>
    <row r="1693" spans="4:12" x14ac:dyDescent="0.25">
      <c r="D1693" s="4">
        <v>169.00003999999998</v>
      </c>
      <c r="E1693" s="4">
        <v>189.09219999999999</v>
      </c>
      <c r="F1693" s="4">
        <v>179.98240000000001</v>
      </c>
      <c r="G1693" s="4">
        <v>1.8373506500298862</v>
      </c>
      <c r="H1693" s="4">
        <v>4.6511260333431586E-6</v>
      </c>
      <c r="I1693" s="4">
        <v>0.97323048743690865</v>
      </c>
      <c r="J1693" s="4">
        <f t="shared" si="89"/>
        <v>199.19187022938658</v>
      </c>
      <c r="K1693" s="20">
        <f t="shared" si="90"/>
        <v>1.8328318516625961</v>
      </c>
      <c r="L1693" s="4">
        <f t="shared" si="91"/>
        <v>4.5187983672900778E-3</v>
      </c>
    </row>
    <row r="1694" spans="4:12" x14ac:dyDescent="0.25">
      <c r="D1694" s="4">
        <v>169.10004000000001</v>
      </c>
      <c r="E1694" s="4">
        <v>189.19220000000001</v>
      </c>
      <c r="F1694" s="4">
        <v>179.98240000000001</v>
      </c>
      <c r="G1694" s="4">
        <v>1.8373418634190077</v>
      </c>
      <c r="H1694" s="4">
        <v>4.6431418460665252E-6</v>
      </c>
      <c r="I1694" s="4">
        <v>0.97325839419310867</v>
      </c>
      <c r="J1694" s="4">
        <f t="shared" si="89"/>
        <v>199.20670247658035</v>
      </c>
      <c r="K1694" s="20">
        <f t="shared" si="90"/>
        <v>1.8328127580735369</v>
      </c>
      <c r="L1694" s="4">
        <f t="shared" si="91"/>
        <v>4.5291053454707964E-3</v>
      </c>
    </row>
    <row r="1695" spans="4:12" x14ac:dyDescent="0.25">
      <c r="D1695" s="4">
        <v>169.20004</v>
      </c>
      <c r="E1695" s="4">
        <v>189.29220000000001</v>
      </c>
      <c r="F1695" s="4">
        <v>179.98240000000001</v>
      </c>
      <c r="G1695" s="4">
        <v>1.8373993947997607</v>
      </c>
      <c r="H1695" s="4">
        <v>4.6351788758425731E-6</v>
      </c>
      <c r="I1695" s="4">
        <v>0.97328625304418503</v>
      </c>
      <c r="J1695" s="4">
        <f t="shared" si="89"/>
        <v>199.22151047264259</v>
      </c>
      <c r="K1695" s="20">
        <f t="shared" si="90"/>
        <v>1.8327937766211533</v>
      </c>
      <c r="L1695" s="4">
        <f t="shared" si="91"/>
        <v>4.6056181786073846E-3</v>
      </c>
    </row>
    <row r="1696" spans="4:12" x14ac:dyDescent="0.25">
      <c r="D1696" s="4">
        <v>169.30004</v>
      </c>
      <c r="E1696" s="4">
        <v>189.3922</v>
      </c>
      <c r="F1696" s="4">
        <v>179.98240000000001</v>
      </c>
      <c r="G1696" s="4">
        <v>1.8374922818290493</v>
      </c>
      <c r="H1696" s="4">
        <v>4.6272370444694363E-6</v>
      </c>
      <c r="I1696" s="4">
        <v>0.97331406411744004</v>
      </c>
      <c r="J1696" s="4">
        <f t="shared" si="89"/>
        <v>199.23629427915802</v>
      </c>
      <c r="K1696" s="20">
        <f t="shared" si="90"/>
        <v>1.8327749064988315</v>
      </c>
      <c r="L1696" s="4">
        <f t="shared" si="91"/>
        <v>4.7173753302178767E-3</v>
      </c>
    </row>
    <row r="1697" spans="4:12" x14ac:dyDescent="0.25">
      <c r="D1697" s="4">
        <v>169.40003999999999</v>
      </c>
      <c r="E1697" s="4">
        <v>189.4922</v>
      </c>
      <c r="F1697" s="4">
        <v>179.98240000000001</v>
      </c>
      <c r="G1697" s="4">
        <v>1.8375799387328151</v>
      </c>
      <c r="H1697" s="4">
        <v>4.6193162741125355E-6</v>
      </c>
      <c r="I1697" s="4">
        <v>0.97334182753970688</v>
      </c>
      <c r="J1697" s="4">
        <f t="shared" si="89"/>
        <v>199.25105395749301</v>
      </c>
      <c r="K1697" s="20">
        <f t="shared" si="90"/>
        <v>1.8327561469067204</v>
      </c>
      <c r="L1697" s="4">
        <f t="shared" si="91"/>
        <v>4.8237918260947144E-3</v>
      </c>
    </row>
    <row r="1698" spans="4:12" x14ac:dyDescent="0.25">
      <c r="D1698" s="4">
        <v>169.50003999999998</v>
      </c>
      <c r="E1698" s="4">
        <v>189.59219999999999</v>
      </c>
      <c r="F1698" s="4">
        <v>179.98240000000001</v>
      </c>
      <c r="G1698" s="4">
        <v>1.8375939554692167</v>
      </c>
      <c r="H1698" s="4">
        <v>4.6114164873028539E-6</v>
      </c>
      <c r="I1698" s="4">
        <v>0.9733695434373516</v>
      </c>
      <c r="J1698" s="4">
        <f t="shared" si="89"/>
        <v>199.26578956879678</v>
      </c>
      <c r="K1698" s="20">
        <f t="shared" si="90"/>
        <v>1.8327374970516654</v>
      </c>
      <c r="L1698" s="4">
        <f t="shared" si="91"/>
        <v>4.8564584175512238E-3</v>
      </c>
    </row>
    <row r="1699" spans="4:12" x14ac:dyDescent="0.25">
      <c r="D1699" s="4">
        <v>169.60004000000001</v>
      </c>
      <c r="E1699" s="4">
        <v>189.69220000000001</v>
      </c>
      <c r="F1699" s="4">
        <v>179.98240000000001</v>
      </c>
      <c r="G1699" s="4">
        <v>1.8375182232516438</v>
      </c>
      <c r="H1699" s="4">
        <v>4.6035376069346148E-6</v>
      </c>
      <c r="I1699" s="4">
        <v>0.97339721193627537</v>
      </c>
      <c r="J1699" s="4">
        <f t="shared" si="89"/>
        <v>199.28050117400215</v>
      </c>
      <c r="K1699" s="20">
        <f t="shared" si="90"/>
        <v>1.8327189561471451</v>
      </c>
      <c r="L1699" s="4">
        <f t="shared" si="91"/>
        <v>4.7992671044987389E-3</v>
      </c>
    </row>
    <row r="1700" spans="4:12" x14ac:dyDescent="0.25">
      <c r="D1700" s="4">
        <v>169.70004</v>
      </c>
      <c r="E1700" s="4">
        <v>189.79220000000001</v>
      </c>
      <c r="F1700" s="4">
        <v>179.9812</v>
      </c>
      <c r="G1700" s="4">
        <v>1.8373623655110578</v>
      </c>
      <c r="H1700" s="4">
        <v>4.5942516787821897E-6</v>
      </c>
      <c r="I1700" s="4">
        <v>0.97342483316191697</v>
      </c>
      <c r="J1700" s="4">
        <f t="shared" si="89"/>
        <v>199.29518883382693</v>
      </c>
      <c r="K1700" s="20">
        <f t="shared" si="90"/>
        <v>1.8326957360394978</v>
      </c>
      <c r="L1700" s="4">
        <f t="shared" si="91"/>
        <v>4.6666294715600465E-3</v>
      </c>
    </row>
    <row r="1701" spans="4:12" x14ac:dyDescent="0.25">
      <c r="D1701" s="4">
        <v>169.80004</v>
      </c>
      <c r="E1701" s="4">
        <v>189.8922</v>
      </c>
      <c r="F1701" s="4">
        <v>179.9812</v>
      </c>
      <c r="G1701" s="4">
        <v>1.8370774282725642</v>
      </c>
      <c r="H1701" s="4">
        <v>4.5864190029424918E-6</v>
      </c>
      <c r="I1701" s="4">
        <v>0.97345239867198963</v>
      </c>
      <c r="J1701" s="4">
        <f t="shared" si="89"/>
        <v>199.30984805255608</v>
      </c>
      <c r="K1701" s="20">
        <f t="shared" si="90"/>
        <v>1.8326774370112973</v>
      </c>
      <c r="L1701" s="4">
        <f t="shared" si="91"/>
        <v>4.399991261266889E-3</v>
      </c>
    </row>
    <row r="1702" spans="4:12" x14ac:dyDescent="0.25">
      <c r="D1702" s="4">
        <v>169.90003999999999</v>
      </c>
      <c r="E1702" s="4">
        <v>189.9922</v>
      </c>
      <c r="F1702" s="4">
        <v>179.9812</v>
      </c>
      <c r="G1702" s="4">
        <v>1.8367399805738192</v>
      </c>
      <c r="H1702" s="4">
        <v>4.5786069869015728E-6</v>
      </c>
      <c r="I1702" s="4">
        <v>0.97347991718600724</v>
      </c>
      <c r="J1702" s="4">
        <f t="shared" si="89"/>
        <v>199.32448346071098</v>
      </c>
      <c r="K1702" s="20">
        <f t="shared" si="90"/>
        <v>1.8326592444308971</v>
      </c>
      <c r="L1702" s="4">
        <f t="shared" si="91"/>
        <v>4.0807361429220368E-3</v>
      </c>
    </row>
    <row r="1703" spans="4:12" x14ac:dyDescent="0.25">
      <c r="D1703" s="4">
        <v>170.00003999999998</v>
      </c>
      <c r="E1703" s="4">
        <v>190.09219999999999</v>
      </c>
      <c r="F1703" s="4">
        <v>179.9812</v>
      </c>
      <c r="G1703" s="4">
        <v>1.8364406081888822</v>
      </c>
      <c r="H1703" s="4">
        <v>4.5708155550689266E-6</v>
      </c>
      <c r="I1703" s="4">
        <v>0.97350738882792864</v>
      </c>
      <c r="J1703" s="4">
        <f t="shared" si="89"/>
        <v>199.33909511831882</v>
      </c>
      <c r="K1703" s="20">
        <f t="shared" si="90"/>
        <v>1.8326411575391883</v>
      </c>
      <c r="L1703" s="4">
        <f t="shared" si="91"/>
        <v>3.7994506496938918E-3</v>
      </c>
    </row>
    <row r="1704" spans="4:12" x14ac:dyDescent="0.25">
      <c r="D1704" s="4">
        <v>170.10004000000001</v>
      </c>
      <c r="E1704" s="4">
        <v>190.19220000000001</v>
      </c>
      <c r="F1704" s="4">
        <v>179.9812</v>
      </c>
      <c r="G1704" s="4">
        <v>1.8362286835026898</v>
      </c>
      <c r="H1704" s="4">
        <v>4.5630446322069931E-6</v>
      </c>
      <c r="I1704" s="4">
        <v>0.97353481372125905</v>
      </c>
      <c r="J1704" s="4">
        <f t="shared" si="89"/>
        <v>199.35368308519574</v>
      </c>
      <c r="K1704" s="20">
        <f t="shared" si="90"/>
        <v>1.8326231755833733</v>
      </c>
      <c r="L1704" s="4">
        <f t="shared" si="91"/>
        <v>3.6055079193164641E-3</v>
      </c>
    </row>
    <row r="1705" spans="4:12" x14ac:dyDescent="0.25">
      <c r="D1705" s="4">
        <v>170.20004</v>
      </c>
      <c r="E1705" s="4">
        <v>190.29220000000001</v>
      </c>
      <c r="F1705" s="4">
        <v>179.9812</v>
      </c>
      <c r="G1705" s="4">
        <v>1.8361125747160787</v>
      </c>
      <c r="H1705" s="4">
        <v>4.5552941434285045E-6</v>
      </c>
      <c r="I1705" s="4">
        <v>0.97356219198905225</v>
      </c>
      <c r="J1705" s="4">
        <f t="shared" si="89"/>
        <v>199.36824742094777</v>
      </c>
      <c r="K1705" s="20">
        <f t="shared" si="90"/>
        <v>1.8326052978169096</v>
      </c>
      <c r="L1705" s="4">
        <f t="shared" si="91"/>
        <v>3.5072768991690761E-3</v>
      </c>
    </row>
    <row r="1706" spans="4:12" x14ac:dyDescent="0.25">
      <c r="D1706" s="4">
        <v>170.30004</v>
      </c>
      <c r="E1706" s="4">
        <v>190.3922</v>
      </c>
      <c r="F1706" s="4">
        <v>179.9812</v>
      </c>
      <c r="G1706" s="4">
        <v>1.836075336222355</v>
      </c>
      <c r="H1706" s="4">
        <v>4.5475640141951966E-6</v>
      </c>
      <c r="I1706" s="4">
        <v>0.97358952375391283</v>
      </c>
      <c r="J1706" s="4">
        <f t="shared" si="89"/>
        <v>199.38278818497153</v>
      </c>
      <c r="K1706" s="20">
        <f t="shared" si="90"/>
        <v>1.8325875234994513</v>
      </c>
      <c r="L1706" s="4">
        <f t="shared" si="91"/>
        <v>3.4878127229036604E-3</v>
      </c>
    </row>
    <row r="1707" spans="4:12" x14ac:dyDescent="0.25">
      <c r="D1707" s="4">
        <v>170.40003999999999</v>
      </c>
      <c r="E1707" s="4">
        <v>190.4922</v>
      </c>
      <c r="F1707" s="4">
        <v>179.9812</v>
      </c>
      <c r="G1707" s="4">
        <v>1.8361006500298864</v>
      </c>
      <c r="H1707" s="4">
        <v>4.5398541703157772E-6</v>
      </c>
      <c r="I1707" s="4">
        <v>0.97361680913799797</v>
      </c>
      <c r="J1707" s="4">
        <f t="shared" si="89"/>
        <v>199.39730543645538</v>
      </c>
      <c r="K1707" s="20">
        <f t="shared" si="90"/>
        <v>1.8325698518967879</v>
      </c>
      <c r="L1707" s="4">
        <f t="shared" si="91"/>
        <v>3.5307981330985339E-3</v>
      </c>
    </row>
    <row r="1708" spans="4:12" x14ac:dyDescent="0.25">
      <c r="D1708" s="4">
        <v>170.50003999999998</v>
      </c>
      <c r="E1708" s="4">
        <v>190.59219999999999</v>
      </c>
      <c r="F1708" s="4">
        <v>179.9812</v>
      </c>
      <c r="G1708" s="4">
        <v>1.8361870517035266</v>
      </c>
      <c r="H1708" s="4">
        <v>4.5321645379434134E-6</v>
      </c>
      <c r="I1708" s="4">
        <v>0.97364404826301987</v>
      </c>
      <c r="J1708" s="4">
        <f t="shared" si="89"/>
        <v>199.41179923438031</v>
      </c>
      <c r="K1708" s="20">
        <f t="shared" si="90"/>
        <v>1.8325522822807907</v>
      </c>
      <c r="L1708" s="4">
        <f t="shared" si="91"/>
        <v>3.634769422735884E-3</v>
      </c>
    </row>
    <row r="1709" spans="4:12" x14ac:dyDescent="0.25">
      <c r="D1709" s="4">
        <v>170.60004000000001</v>
      </c>
      <c r="E1709" s="4">
        <v>190.69220000000001</v>
      </c>
      <c r="F1709" s="4">
        <v>179.9812</v>
      </c>
      <c r="G1709" s="4">
        <v>1.8362989763897188</v>
      </c>
      <c r="H1709" s="4">
        <v>4.5244950435745682E-6</v>
      </c>
      <c r="I1709" s="4">
        <v>0.97367124125024751</v>
      </c>
      <c r="J1709" s="4">
        <f t="shared" si="89"/>
        <v>199.42626963752076</v>
      </c>
      <c r="K1709" s="20">
        <f t="shared" si="90"/>
        <v>1.8325348139293525</v>
      </c>
      <c r="L1709" s="4">
        <f t="shared" si="91"/>
        <v>3.7641624603663715E-3</v>
      </c>
    </row>
    <row r="1710" spans="4:12" x14ac:dyDescent="0.25">
      <c r="D1710" s="4">
        <v>170.70004</v>
      </c>
      <c r="E1710" s="4">
        <v>190.79220000000001</v>
      </c>
      <c r="F1710" s="4">
        <v>179.9812</v>
      </c>
      <c r="G1710" s="4">
        <v>1.8364671772265391</v>
      </c>
      <c r="H1710" s="4">
        <v>4.5168456140463879E-6</v>
      </c>
      <c r="I1710" s="4">
        <v>0.97369838822050891</v>
      </c>
      <c r="J1710" s="4">
        <f t="shared" si="89"/>
        <v>199.44071670444578</v>
      </c>
      <c r="K1710" s="20">
        <f t="shared" si="90"/>
        <v>1.8325174461263347</v>
      </c>
      <c r="L1710" s="4">
        <f t="shared" si="91"/>
        <v>3.9497311002043567E-3</v>
      </c>
    </row>
    <row r="1711" spans="4:12" x14ac:dyDescent="0.25">
      <c r="D1711" s="4">
        <v>170.80004</v>
      </c>
      <c r="E1711" s="4">
        <v>190.8922</v>
      </c>
      <c r="F1711" s="4">
        <v>179.9812</v>
      </c>
      <c r="G1711" s="4">
        <v>1.8366175956365809</v>
      </c>
      <c r="H1711" s="4">
        <v>4.5092161765354004E-6</v>
      </c>
      <c r="I1711" s="4">
        <v>0.97372548929419322</v>
      </c>
      <c r="J1711" s="4">
        <f t="shared" si="89"/>
        <v>199.45514049351976</v>
      </c>
      <c r="K1711" s="20">
        <f t="shared" si="90"/>
        <v>1.8325001781615091</v>
      </c>
      <c r="L1711" s="4">
        <f t="shared" si="91"/>
        <v>4.1174174750717718E-3</v>
      </c>
    </row>
    <row r="1712" spans="4:12" x14ac:dyDescent="0.25">
      <c r="D1712" s="4">
        <v>170.90003999999999</v>
      </c>
      <c r="E1712" s="4">
        <v>190.9922</v>
      </c>
      <c r="F1712" s="4">
        <v>179.9812</v>
      </c>
      <c r="G1712" s="4">
        <v>1.8367797295277943</v>
      </c>
      <c r="H1712" s="4">
        <v>4.5016066585550129E-6</v>
      </c>
      <c r="I1712" s="4">
        <v>0.97375254459125249</v>
      </c>
      <c r="J1712" s="4">
        <f t="shared" si="89"/>
        <v>199.46954106290329</v>
      </c>
      <c r="K1712" s="20">
        <f t="shared" si="90"/>
        <v>1.8324830093305031</v>
      </c>
      <c r="L1712" s="4">
        <f t="shared" si="91"/>
        <v>4.296720197291215E-3</v>
      </c>
    </row>
    <row r="1713" spans="4:12" x14ac:dyDescent="0.25">
      <c r="D1713" s="4">
        <v>171.00003999999998</v>
      </c>
      <c r="E1713" s="4">
        <v>191.09219999999999</v>
      </c>
      <c r="F1713" s="4">
        <v>179.9812</v>
      </c>
      <c r="G1713" s="4">
        <v>1.836906507770472</v>
      </c>
      <c r="H1713" s="4">
        <v>4.4940169879542161E-6</v>
      </c>
      <c r="I1713" s="4">
        <v>0.97377955423120377</v>
      </c>
      <c r="J1713" s="4">
        <f t="shared" si="89"/>
        <v>199.48391847055427</v>
      </c>
      <c r="K1713" s="20">
        <f t="shared" si="90"/>
        <v>1.8324659389347475</v>
      </c>
      <c r="L1713" s="4">
        <f t="shared" si="91"/>
        <v>4.4405688357245232E-3</v>
      </c>
    </row>
    <row r="1714" spans="4:12" x14ac:dyDescent="0.25">
      <c r="D1714" s="4">
        <v>171.10004000000001</v>
      </c>
      <c r="E1714" s="4">
        <v>191.19220000000001</v>
      </c>
      <c r="F1714" s="4">
        <v>179.9812</v>
      </c>
      <c r="G1714" s="4">
        <v>1.8369862148834426</v>
      </c>
      <c r="H1714" s="4">
        <v>4.4864470929152624E-6</v>
      </c>
      <c r="I1714" s="4">
        <v>0.97380651833313148</v>
      </c>
      <c r="J1714" s="4">
        <f t="shared" si="89"/>
        <v>199.49827277422875</v>
      </c>
      <c r="K1714" s="20">
        <f t="shared" si="90"/>
        <v>1.8324489662814185</v>
      </c>
      <c r="L1714" s="4">
        <f t="shared" si="91"/>
        <v>4.537248602024091E-3</v>
      </c>
    </row>
    <row r="1715" spans="4:12" x14ac:dyDescent="0.25">
      <c r="D1715" s="4">
        <v>171.20004</v>
      </c>
      <c r="E1715" s="4">
        <v>191.29220000000001</v>
      </c>
      <c r="F1715" s="4">
        <v>179.9812</v>
      </c>
      <c r="G1715" s="4">
        <v>1.8369889345487149</v>
      </c>
      <c r="H1715" s="4">
        <v>4.4788969019519017E-6</v>
      </c>
      <c r="I1715" s="4">
        <v>0.97383343701568892</v>
      </c>
      <c r="J1715" s="4">
        <f t="shared" si="89"/>
        <v>199.51260403148174</v>
      </c>
      <c r="K1715" s="20">
        <f t="shared" si="90"/>
        <v>1.8324320906833882</v>
      </c>
      <c r="L1715" s="4">
        <f t="shared" si="91"/>
        <v>4.5568438653267318E-3</v>
      </c>
    </row>
    <row r="1716" spans="4:12" x14ac:dyDescent="0.25">
      <c r="D1716" s="4">
        <v>171.30004</v>
      </c>
      <c r="E1716" s="4">
        <v>191.3922</v>
      </c>
      <c r="F1716" s="4">
        <v>179.9812</v>
      </c>
      <c r="G1716" s="4">
        <v>1.8369374701135683</v>
      </c>
      <c r="H1716" s="4">
        <v>4.4713663439077386E-6</v>
      </c>
      <c r="I1716" s="4">
        <v>0.97386031039710064</v>
      </c>
      <c r="J1716" s="4">
        <f t="shared" si="89"/>
        <v>199.5269122996682</v>
      </c>
      <c r="K1716" s="20">
        <f t="shared" si="90"/>
        <v>1.832415311459169</v>
      </c>
      <c r="L1716" s="4">
        <f t="shared" si="91"/>
        <v>4.5221586543993109E-3</v>
      </c>
    </row>
    <row r="1717" spans="4:12" x14ac:dyDescent="0.25">
      <c r="D1717" s="4">
        <v>171.40003999999999</v>
      </c>
      <c r="E1717" s="4">
        <v>191.4922</v>
      </c>
      <c r="F1717" s="4">
        <v>179.9812</v>
      </c>
      <c r="G1717" s="4">
        <v>1.8368847504482964</v>
      </c>
      <c r="H1717" s="4">
        <v>4.4638553479542263E-6</v>
      </c>
      <c r="I1717" s="4">
        <v>0.97388713859516407</v>
      </c>
      <c r="J1717" s="4">
        <f t="shared" si="89"/>
        <v>199.54119763594389</v>
      </c>
      <c r="K1717" s="20">
        <f t="shared" si="90"/>
        <v>1.8323986279328626</v>
      </c>
      <c r="L1717" s="4">
        <f t="shared" si="91"/>
        <v>4.486122515433788E-3</v>
      </c>
    </row>
    <row r="1718" spans="4:12" x14ac:dyDescent="0.25">
      <c r="D1718" s="4">
        <v>171.50003999999998</v>
      </c>
      <c r="E1718" s="4">
        <v>191.59219999999999</v>
      </c>
      <c r="F1718" s="4">
        <v>179.9812</v>
      </c>
      <c r="G1718" s="4">
        <v>1.8368765914524805</v>
      </c>
      <c r="H1718" s="4">
        <v>4.4563638435887214E-6</v>
      </c>
      <c r="I1718" s="4">
        <v>0.97391392172725177</v>
      </c>
      <c r="J1718" s="4">
        <f t="shared" si="89"/>
        <v>199.55546009726621</v>
      </c>
      <c r="K1718" s="20">
        <f t="shared" si="90"/>
        <v>1.8323820394341088</v>
      </c>
      <c r="L1718" s="4">
        <f t="shared" si="91"/>
        <v>4.4945520183716781E-3</v>
      </c>
    </row>
    <row r="1719" spans="4:12" x14ac:dyDescent="0.25">
      <c r="D1719" s="4">
        <v>171.60004000000001</v>
      </c>
      <c r="E1719" s="4">
        <v>191.69220000000001</v>
      </c>
      <c r="F1719" s="4">
        <v>179.9812</v>
      </c>
      <c r="G1719" s="4">
        <v>1.8369552525403465</v>
      </c>
      <c r="H1719" s="4">
        <v>4.4488917606330339E-6</v>
      </c>
      <c r="I1719" s="4">
        <v>0.97394065991031331</v>
      </c>
      <c r="J1719" s="4">
        <f t="shared" si="89"/>
        <v>199.56969974039518</v>
      </c>
      <c r="K1719" s="20">
        <f t="shared" si="90"/>
        <v>1.8323655452980312</v>
      </c>
      <c r="L1719" s="4">
        <f t="shared" si="91"/>
        <v>4.5897072423153329E-3</v>
      </c>
    </row>
    <row r="1720" spans="4:12" x14ac:dyDescent="0.25">
      <c r="D1720" s="4">
        <v>171.70004</v>
      </c>
      <c r="E1720" s="4">
        <v>191.79220000000001</v>
      </c>
      <c r="F1720" s="4">
        <v>179.98140000000001</v>
      </c>
      <c r="G1720" s="4">
        <v>1.8372142483562464</v>
      </c>
      <c r="H1720" s="4">
        <v>4.4416698517816278E-6</v>
      </c>
      <c r="I1720" s="4">
        <v>0.97396735326087713</v>
      </c>
      <c r="J1720" s="4">
        <f t="shared" si="89"/>
        <v>199.58391662189433</v>
      </c>
      <c r="K1720" s="20">
        <f t="shared" si="90"/>
        <v>1.8323498772156508</v>
      </c>
      <c r="L1720" s="4">
        <f t="shared" si="91"/>
        <v>4.8643711405955692E-3</v>
      </c>
    </row>
    <row r="1721" spans="4:12" x14ac:dyDescent="0.25">
      <c r="D1721" s="4">
        <v>171.80004</v>
      </c>
      <c r="E1721" s="4">
        <v>191.8922</v>
      </c>
      <c r="F1721" s="4">
        <v>179.98140000000001</v>
      </c>
      <c r="G1721" s="4">
        <v>1.8374203153018529</v>
      </c>
      <c r="H1721" s="4">
        <v>4.4342356680632556E-6</v>
      </c>
      <c r="I1721" s="4">
        <v>0.97399400327998786</v>
      </c>
      <c r="J1721" s="4">
        <f t="shared" si="89"/>
        <v>199.59811153583465</v>
      </c>
      <c r="K1721" s="20">
        <f t="shared" si="90"/>
        <v>1.8323335659160893</v>
      </c>
      <c r="L1721" s="4">
        <f t="shared" si="91"/>
        <v>5.0867493857635893E-3</v>
      </c>
    </row>
    <row r="1722" spans="4:12" x14ac:dyDescent="0.25">
      <c r="D1722" s="4">
        <v>171.90003999999999</v>
      </c>
      <c r="E1722" s="4">
        <v>191.9922</v>
      </c>
      <c r="F1722" s="4">
        <v>179.98140000000001</v>
      </c>
      <c r="G1722" s="4">
        <v>1.8375845412432754</v>
      </c>
      <c r="H1722" s="4">
        <v>4.4268206998722359E-6</v>
      </c>
      <c r="I1722" s="4">
        <v>0.9740206086939962</v>
      </c>
      <c r="J1722" s="4">
        <f t="shared" si="89"/>
        <v>199.61228379845394</v>
      </c>
      <c r="K1722" s="20">
        <f t="shared" si="90"/>
        <v>1.8323173470434653</v>
      </c>
      <c r="L1722" s="4">
        <f t="shared" si="91"/>
        <v>5.2671941998101435E-3</v>
      </c>
    </row>
    <row r="1723" spans="4:12" x14ac:dyDescent="0.25">
      <c r="D1723" s="4">
        <v>172.00003999999998</v>
      </c>
      <c r="E1723" s="4">
        <v>192.09219999999999</v>
      </c>
      <c r="F1723" s="4">
        <v>179.98140000000001</v>
      </c>
      <c r="G1723" s="4">
        <v>1.837614666766288</v>
      </c>
      <c r="H1723" s="4">
        <v>4.4194248782968099E-6</v>
      </c>
      <c r="I1723" s="4">
        <v>0.97404716961819549</v>
      </c>
      <c r="J1723" s="4">
        <f t="shared" si="89"/>
        <v>199.62643346573915</v>
      </c>
      <c r="K1723" s="20">
        <f t="shared" si="90"/>
        <v>1.832301219954132</v>
      </c>
      <c r="L1723" s="4">
        <f t="shared" si="91"/>
        <v>5.3134468121560641E-3</v>
      </c>
    </row>
    <row r="1724" spans="4:12" x14ac:dyDescent="0.25">
      <c r="D1724" s="4">
        <v>172.10004000000001</v>
      </c>
      <c r="E1724" s="4">
        <v>192.19220000000001</v>
      </c>
      <c r="F1724" s="4">
        <v>179.98140000000001</v>
      </c>
      <c r="G1724" s="4">
        <v>1.8375376793185894</v>
      </c>
      <c r="H1724" s="4">
        <v>4.4120481347403887E-6</v>
      </c>
      <c r="I1724" s="4">
        <v>0.97407368616746526</v>
      </c>
      <c r="J1724" s="4">
        <f t="shared" si="89"/>
        <v>199.64056059348408</v>
      </c>
      <c r="K1724" s="20">
        <f t="shared" si="90"/>
        <v>1.8322851840096825</v>
      </c>
      <c r="L1724" s="4">
        <f t="shared" si="91"/>
        <v>5.2524953089068127E-3</v>
      </c>
    </row>
    <row r="1725" spans="4:12" x14ac:dyDescent="0.25">
      <c r="D1725" s="4">
        <v>172.20004</v>
      </c>
      <c r="E1725" s="4">
        <v>192.29220000000001</v>
      </c>
      <c r="F1725" s="4">
        <v>179.98140000000001</v>
      </c>
      <c r="G1725" s="4">
        <v>1.8373719889420201</v>
      </c>
      <c r="H1725" s="4">
        <v>4.4046904009202922E-6</v>
      </c>
      <c r="I1725" s="4">
        <v>0.97410015845627373</v>
      </c>
      <c r="J1725" s="4">
        <f t="shared" si="89"/>
        <v>199.65466523729026</v>
      </c>
      <c r="K1725" s="20">
        <f t="shared" si="90"/>
        <v>1.832269238576901</v>
      </c>
      <c r="L1725" s="4">
        <f t="shared" si="91"/>
        <v>5.1027503651190909E-3</v>
      </c>
    </row>
    <row r="1726" spans="4:12" x14ac:dyDescent="0.25">
      <c r="D1726" s="4">
        <v>172.30004</v>
      </c>
      <c r="E1726" s="4">
        <v>192.3922</v>
      </c>
      <c r="F1726" s="4">
        <v>179.98140000000001</v>
      </c>
      <c r="G1726" s="4">
        <v>1.8371803571428569</v>
      </c>
      <c r="H1726" s="4">
        <v>4.3973516088655392E-6</v>
      </c>
      <c r="I1726" s="4">
        <v>0.97412658659867923</v>
      </c>
      <c r="J1726" s="4">
        <f t="shared" si="89"/>
        <v>199.66874745256771</v>
      </c>
      <c r="K1726" s="20">
        <f t="shared" si="90"/>
        <v>1.8322533830277135</v>
      </c>
      <c r="L1726" s="4">
        <f t="shared" si="91"/>
        <v>4.9269741151434232E-3</v>
      </c>
    </row>
    <row r="1727" spans="4:12" x14ac:dyDescent="0.25">
      <c r="D1727" s="4">
        <v>172.40003999999999</v>
      </c>
      <c r="E1727" s="4">
        <v>192.4922</v>
      </c>
      <c r="F1727" s="4">
        <v>179.98140000000001</v>
      </c>
      <c r="G1727" s="4">
        <v>1.8369753362223549</v>
      </c>
      <c r="H1727" s="4">
        <v>4.3900316909156323E-6</v>
      </c>
      <c r="I1727" s="4">
        <v>0.9741529707083324</v>
      </c>
      <c r="J1727" s="4">
        <f t="shared" si="89"/>
        <v>199.68280729453602</v>
      </c>
      <c r="K1727" s="20">
        <f t="shared" si="90"/>
        <v>1.8322376167391443</v>
      </c>
      <c r="L1727" s="4">
        <f t="shared" si="91"/>
        <v>4.7377194832105562E-3</v>
      </c>
    </row>
    <row r="1728" spans="4:12" x14ac:dyDescent="0.25">
      <c r="D1728" s="4">
        <v>172.50003999999998</v>
      </c>
      <c r="E1728" s="4">
        <v>192.59219999999999</v>
      </c>
      <c r="F1728" s="4">
        <v>179.98140000000001</v>
      </c>
      <c r="G1728" s="4">
        <v>1.8367113194859535</v>
      </c>
      <c r="H1728" s="4">
        <v>4.3827305797182438E-6</v>
      </c>
      <c r="I1728" s="4">
        <v>0.97417931089847787</v>
      </c>
      <c r="J1728" s="4">
        <f t="shared" si="89"/>
        <v>199.696844818225</v>
      </c>
      <c r="K1728" s="20">
        <f t="shared" si="90"/>
        <v>1.8322219390932644</v>
      </c>
      <c r="L1728" s="4">
        <f t="shared" si="91"/>
        <v>4.4893803926890907E-3</v>
      </c>
    </row>
    <row r="1729" spans="4:12" x14ac:dyDescent="0.25">
      <c r="D1729" s="4">
        <v>172.60004000000001</v>
      </c>
      <c r="E1729" s="4">
        <v>192.69220000000001</v>
      </c>
      <c r="F1729" s="4">
        <v>179.98140000000001</v>
      </c>
      <c r="G1729" s="4">
        <v>1.836428265092648</v>
      </c>
      <c r="H1729" s="4">
        <v>4.3754482082279993E-6</v>
      </c>
      <c r="I1729" s="4">
        <v>0.97420560728195615</v>
      </c>
      <c r="J1729" s="4">
        <f t="shared" si="89"/>
        <v>199.71086007847552</v>
      </c>
      <c r="K1729" s="20">
        <f t="shared" si="90"/>
        <v>1.8322063494771492</v>
      </c>
      <c r="L1729" s="4">
        <f t="shared" si="91"/>
        <v>4.2219156154987836E-3</v>
      </c>
    </row>
    <row r="1730" spans="4:12" x14ac:dyDescent="0.25">
      <c r="D1730" s="4">
        <v>172.70004</v>
      </c>
      <c r="E1730" s="4">
        <v>192.79220000000001</v>
      </c>
      <c r="F1730" s="4">
        <v>179.98140000000001</v>
      </c>
      <c r="G1730" s="4">
        <v>1.8360416542139866</v>
      </c>
      <c r="H1730" s="4">
        <v>4.3681845097047081E-6</v>
      </c>
      <c r="I1730" s="4">
        <v>0.97423185997120554</v>
      </c>
      <c r="J1730" s="4">
        <f t="shared" si="89"/>
        <v>199.72485312994033</v>
      </c>
      <c r="K1730" s="20">
        <f t="shared" si="90"/>
        <v>1.8321908472828308</v>
      </c>
      <c r="L1730" s="4">
        <f t="shared" si="91"/>
        <v>3.8508069311558035E-3</v>
      </c>
    </row>
    <row r="1731" spans="4:12" x14ac:dyDescent="0.25">
      <c r="D1731" s="4">
        <v>172.80004</v>
      </c>
      <c r="E1731" s="4">
        <v>192.8922</v>
      </c>
      <c r="F1731" s="4">
        <v>179.98140000000001</v>
      </c>
      <c r="G1731" s="4">
        <v>1.8356316123729823</v>
      </c>
      <c r="H1731" s="4">
        <v>4.3609394177114731E-6</v>
      </c>
      <c r="I1731" s="4">
        <v>0.97425806907826373</v>
      </c>
      <c r="J1731" s="4">
        <f t="shared" si="89"/>
        <v>199.738824027085</v>
      </c>
      <c r="K1731" s="20">
        <f t="shared" si="90"/>
        <v>1.8321754319072523</v>
      </c>
      <c r="L1731" s="4">
        <f t="shared" si="91"/>
        <v>3.456180465730041E-3</v>
      </c>
    </row>
    <row r="1732" spans="4:12" x14ac:dyDescent="0.25">
      <c r="D1732" s="4">
        <v>172.90003999999999</v>
      </c>
      <c r="E1732" s="4">
        <v>192.9922</v>
      </c>
      <c r="F1732" s="4">
        <v>179.98140000000001</v>
      </c>
      <c r="G1732" s="4">
        <v>1.8351736625821875</v>
      </c>
      <c r="H1732" s="4">
        <v>4.3537128661131333E-6</v>
      </c>
      <c r="I1732" s="4">
        <v>0.97428423471476999</v>
      </c>
      <c r="J1732" s="4">
        <f t="shared" ref="J1732:J1795" si="92">$B$2+($B$3-$B$2)*$B$4*I1732/(1-(1-$B$4)*I1732)</f>
        <v>199.75277282418872</v>
      </c>
      <c r="K1732" s="20">
        <f t="shared" ref="K1732:K1795" si="93">$B$19+$B$20*I1732+$B$21*F1732+($B$22+$B$23*F1732-$B$19-$B$20*I1732-$B$21*F1732)/(1+EXP($B$24*(F1732-J1732-$B$25-$B$26*F1732)))</f>
        <v>1.8321601027522245</v>
      </c>
      <c r="L1732" s="4">
        <f t="shared" si="91"/>
        <v>3.0135598299629862E-3</v>
      </c>
    </row>
    <row r="1733" spans="4:12" x14ac:dyDescent="0.25">
      <c r="D1733" s="4">
        <v>173.00003999999998</v>
      </c>
      <c r="E1733" s="4">
        <v>193.09219999999999</v>
      </c>
      <c r="F1733" s="4">
        <v>179.98140000000001</v>
      </c>
      <c r="G1733" s="4">
        <v>1.8347477211595933</v>
      </c>
      <c r="H1733" s="4">
        <v>4.3465047890746669E-6</v>
      </c>
      <c r="I1733" s="4">
        <v>0.97431035699196666</v>
      </c>
      <c r="J1733" s="4">
        <f t="shared" si="92"/>
        <v>199.76669957534506</v>
      </c>
      <c r="K1733" s="20">
        <f t="shared" si="93"/>
        <v>1.8321448592243796</v>
      </c>
      <c r="L1733" s="4">
        <f t="shared" si="91"/>
        <v>2.6028619352136406E-3</v>
      </c>
    </row>
    <row r="1734" spans="4:12" x14ac:dyDescent="0.25">
      <c r="D1734" s="4">
        <v>173.10004000000001</v>
      </c>
      <c r="E1734" s="4">
        <v>193.19220000000001</v>
      </c>
      <c r="F1734" s="4">
        <v>179.98140000000001</v>
      </c>
      <c r="G1734" s="4">
        <v>1.834364457561267</v>
      </c>
      <c r="H1734" s="4">
        <v>4.3393151210596754E-6</v>
      </c>
      <c r="I1734" s="4">
        <v>0.97433643602070108</v>
      </c>
      <c r="J1734" s="4">
        <f t="shared" si="92"/>
        <v>199.78060433446257</v>
      </c>
      <c r="K1734" s="20">
        <f t="shared" si="93"/>
        <v>1.8321297007351285</v>
      </c>
      <c r="L1734" s="4">
        <f t="shared" si="91"/>
        <v>2.2347568261384954E-3</v>
      </c>
    </row>
    <row r="1735" spans="4:12" x14ac:dyDescent="0.25">
      <c r="D1735" s="4">
        <v>173.20004</v>
      </c>
      <c r="E1735" s="4">
        <v>193.29220000000001</v>
      </c>
      <c r="F1735" s="4">
        <v>179.98140000000001</v>
      </c>
      <c r="G1735" s="4">
        <v>1.83406738643156</v>
      </c>
      <c r="H1735" s="4">
        <v>4.332143796828181E-6</v>
      </c>
      <c r="I1735" s="4">
        <v>0.97436247191142744</v>
      </c>
      <c r="J1735" s="4">
        <f t="shared" si="92"/>
        <v>199.79448715526621</v>
      </c>
      <c r="K1735" s="20">
        <f t="shared" si="93"/>
        <v>1.8321146267006161</v>
      </c>
      <c r="L1735" s="4">
        <f t="shared" si="91"/>
        <v>1.9527597309438871E-3</v>
      </c>
    </row>
    <row r="1736" spans="4:12" x14ac:dyDescent="0.25">
      <c r="D1736" s="4">
        <v>173.30004</v>
      </c>
      <c r="E1736" s="4">
        <v>193.3922</v>
      </c>
      <c r="F1736" s="4">
        <v>179.98140000000001</v>
      </c>
      <c r="G1736" s="4">
        <v>1.8338483487746562</v>
      </c>
      <c r="H1736" s="4">
        <v>4.324990751435846E-6</v>
      </c>
      <c r="I1736" s="4">
        <v>0.97438846477420837</v>
      </c>
      <c r="J1736" s="4">
        <f t="shared" si="92"/>
        <v>199.80834809129735</v>
      </c>
      <c r="K1736" s="20">
        <f t="shared" si="93"/>
        <v>1.8320996365416802</v>
      </c>
      <c r="L1736" s="4">
        <f t="shared" si="91"/>
        <v>1.748712232976013E-3</v>
      </c>
    </row>
    <row r="1737" spans="4:12" x14ac:dyDescent="0.25">
      <c r="D1737" s="4">
        <v>173.40003999999999</v>
      </c>
      <c r="E1737" s="4">
        <v>193.4922</v>
      </c>
      <c r="F1737" s="4">
        <v>179.98140000000001</v>
      </c>
      <c r="G1737" s="4">
        <v>1.8337008592349071</v>
      </c>
      <c r="H1737" s="4">
        <v>4.317855920231478E-6</v>
      </c>
      <c r="I1737" s="4">
        <v>0.97441441471871704</v>
      </c>
      <c r="J1737" s="4">
        <f t="shared" si="92"/>
        <v>199.82218719591538</v>
      </c>
      <c r="K1737" s="20">
        <f t="shared" si="93"/>
        <v>1.8320847296838052</v>
      </c>
      <c r="L1737" s="4">
        <f t="shared" si="91"/>
        <v>1.616129551101908E-3</v>
      </c>
    </row>
    <row r="1738" spans="4:12" x14ac:dyDescent="0.25">
      <c r="D1738" s="4">
        <v>173.50003999999998</v>
      </c>
      <c r="E1738" s="4">
        <v>193.59219999999999</v>
      </c>
      <c r="F1738" s="4">
        <v>179.9812</v>
      </c>
      <c r="G1738" s="4">
        <v>1.8335912358039448</v>
      </c>
      <c r="H1738" s="4">
        <v>4.3105145643822663E-6</v>
      </c>
      <c r="I1738" s="4">
        <v>0.97444032185423846</v>
      </c>
      <c r="J1738" s="4">
        <f t="shared" si="92"/>
        <v>199.83600452229777</v>
      </c>
      <c r="K1738" s="20">
        <f t="shared" si="93"/>
        <v>1.8320692259532547</v>
      </c>
      <c r="L1738" s="4">
        <f t="shared" si="91"/>
        <v>1.5220098506900648E-3</v>
      </c>
    </row>
    <row r="1739" spans="4:12" x14ac:dyDescent="0.25">
      <c r="D1739" s="4">
        <v>173.60004000000001</v>
      </c>
      <c r="E1739" s="4">
        <v>193.69220000000001</v>
      </c>
      <c r="F1739" s="4">
        <v>179.98050000000001</v>
      </c>
      <c r="G1739" s="4">
        <v>1.8335311939629406</v>
      </c>
      <c r="H1739" s="4">
        <v>4.3026315515574187E-6</v>
      </c>
      <c r="I1739" s="4">
        <v>0.97446618494162474</v>
      </c>
      <c r="J1739" s="4">
        <f t="shared" si="92"/>
        <v>199.84979940439126</v>
      </c>
      <c r="K1739" s="20">
        <f t="shared" si="93"/>
        <v>1.8320521196916737</v>
      </c>
      <c r="L1739" s="4">
        <f t="shared" si="91"/>
        <v>1.4790742712669225E-3</v>
      </c>
    </row>
    <row r="1740" spans="4:12" x14ac:dyDescent="0.25">
      <c r="D1740" s="4">
        <v>173.70004</v>
      </c>
      <c r="E1740" s="4">
        <v>193.79220000000001</v>
      </c>
      <c r="F1740" s="4">
        <v>179.97900000000001</v>
      </c>
      <c r="G1740" s="4">
        <v>1.8333548341303045</v>
      </c>
      <c r="H1740" s="4">
        <v>4.2938745988603399E-6</v>
      </c>
      <c r="I1740" s="4">
        <v>0.97449200073093412</v>
      </c>
      <c r="J1740" s="4">
        <f t="shared" si="92"/>
        <v>199.86357010330832</v>
      </c>
      <c r="K1740" s="20">
        <f t="shared" si="93"/>
        <v>1.8320324273630828</v>
      </c>
      <c r="L1740" s="4">
        <f t="shared" si="91"/>
        <v>1.3224067672217288E-3</v>
      </c>
    </row>
    <row r="1741" spans="4:12" x14ac:dyDescent="0.25">
      <c r="D1741" s="4">
        <v>173.80004</v>
      </c>
      <c r="E1741" s="4">
        <v>193.8922</v>
      </c>
      <c r="F1741" s="4">
        <v>179.97819999999999</v>
      </c>
      <c r="G1741" s="4">
        <v>1.8333841228332335</v>
      </c>
      <c r="H1741" s="4">
        <v>4.2859261629391594E-6</v>
      </c>
      <c r="I1741" s="4">
        <v>0.9745177639785273</v>
      </c>
      <c r="J1741" s="4">
        <f t="shared" si="92"/>
        <v>199.87731381604215</v>
      </c>
      <c r="K1741" s="20">
        <f t="shared" si="93"/>
        <v>1.832015211876761</v>
      </c>
      <c r="L1741" s="4">
        <f t="shared" si="91"/>
        <v>1.3689109564725133E-3</v>
      </c>
    </row>
    <row r="1742" spans="4:12" x14ac:dyDescent="0.25">
      <c r="D1742" s="4">
        <v>173.90003999999999</v>
      </c>
      <c r="E1742" s="4">
        <v>193.9922</v>
      </c>
      <c r="F1742" s="4">
        <v>179.9776</v>
      </c>
      <c r="G1742" s="4">
        <v>1.8334908173939031</v>
      </c>
      <c r="H1742" s="4">
        <v>4.2782230279091177E-6</v>
      </c>
      <c r="I1742" s="4">
        <v>0.97454347953550491</v>
      </c>
      <c r="J1742" s="4">
        <f t="shared" si="92"/>
        <v>199.89103312452079</v>
      </c>
      <c r="K1742" s="20">
        <f t="shared" si="93"/>
        <v>1.8319987696164823</v>
      </c>
      <c r="L1742" s="4">
        <f t="shared" ref="L1742:L1805" si="94">ABS(G1742-K1742)</f>
        <v>1.4920477774207352E-3</v>
      </c>
    </row>
    <row r="1743" spans="4:12" x14ac:dyDescent="0.25">
      <c r="D1743" s="4">
        <v>174.00003999999998</v>
      </c>
      <c r="E1743" s="4">
        <v>194.09219999999999</v>
      </c>
      <c r="F1743" s="4">
        <v>179.97669999999999</v>
      </c>
      <c r="G1743" s="4">
        <v>1.8336726165570829</v>
      </c>
      <c r="H1743" s="4">
        <v>4.2702066216315329E-6</v>
      </c>
      <c r="I1743" s="4">
        <v>0.97456914887367241</v>
      </c>
      <c r="J1743" s="4">
        <f t="shared" si="92"/>
        <v>199.90472880839812</v>
      </c>
      <c r="K1743" s="20">
        <f t="shared" si="93"/>
        <v>1.8319814321217116</v>
      </c>
      <c r="L1743" s="4">
        <f t="shared" si="94"/>
        <v>1.6911844353713068E-3</v>
      </c>
    </row>
    <row r="1744" spans="4:12" x14ac:dyDescent="0.25">
      <c r="D1744" s="4">
        <v>174.10004000000001</v>
      </c>
      <c r="E1744" s="4">
        <v>194.19220000000001</v>
      </c>
      <c r="F1744" s="4">
        <v>179.9759</v>
      </c>
      <c r="G1744" s="4">
        <v>1.8338709429169158</v>
      </c>
      <c r="H1744" s="4">
        <v>4.262323946998934E-6</v>
      </c>
      <c r="I1744" s="4">
        <v>0.97459477011340223</v>
      </c>
      <c r="J1744" s="4">
        <f t="shared" si="92"/>
        <v>199.91839985923988</v>
      </c>
      <c r="K1744" s="20">
        <f t="shared" si="93"/>
        <v>1.8319645336025665</v>
      </c>
      <c r="L1744" s="4">
        <f t="shared" si="94"/>
        <v>1.9064093143492666E-3</v>
      </c>
    </row>
    <row r="1745" spans="4:12" x14ac:dyDescent="0.25">
      <c r="D1745" s="4">
        <v>174.20004</v>
      </c>
      <c r="E1745" s="4">
        <v>194.29220000000001</v>
      </c>
      <c r="F1745" s="4">
        <v>179.9751</v>
      </c>
      <c r="G1745" s="4">
        <v>1.8340496040047816</v>
      </c>
      <c r="H1745" s="4">
        <v>4.2544631487875969E-6</v>
      </c>
      <c r="I1745" s="4">
        <v>0.9746203440570842</v>
      </c>
      <c r="J1745" s="4">
        <f t="shared" si="92"/>
        <v>199.93204669955878</v>
      </c>
      <c r="K1745" s="20">
        <f t="shared" si="93"/>
        <v>1.8319477398209252</v>
      </c>
      <c r="L1745" s="4">
        <f t="shared" si="94"/>
        <v>2.1018641838563834E-3</v>
      </c>
    </row>
    <row r="1746" spans="4:12" x14ac:dyDescent="0.25">
      <c r="D1746" s="4">
        <v>174.30004</v>
      </c>
      <c r="E1746" s="4">
        <v>194.3922</v>
      </c>
      <c r="F1746" s="4">
        <v>179.9742</v>
      </c>
      <c r="G1746" s="4">
        <v>1.8341719889420203</v>
      </c>
      <c r="H1746" s="4">
        <v>4.2465132867985751E-6</v>
      </c>
      <c r="I1746" s="4">
        <v>0.97464587083597687</v>
      </c>
      <c r="J1746" s="4">
        <f t="shared" si="92"/>
        <v>199.94566939383409</v>
      </c>
      <c r="K1746" s="20">
        <f t="shared" si="93"/>
        <v>1.8319307233432867</v>
      </c>
      <c r="L1746" s="4">
        <f t="shared" si="94"/>
        <v>2.2412655987336105E-3</v>
      </c>
    </row>
    <row r="1747" spans="4:12" x14ac:dyDescent="0.25">
      <c r="D1747" s="4">
        <v>174.40003999999999</v>
      </c>
      <c r="E1747" s="4">
        <v>194.4922</v>
      </c>
      <c r="F1747" s="4">
        <v>179.97370000000001</v>
      </c>
      <c r="G1747" s="4">
        <v>1.8342885161386731</v>
      </c>
      <c r="H1747" s="4">
        <v>4.2390283913009633E-6</v>
      </c>
      <c r="I1747" s="4">
        <v>0.9746713499156977</v>
      </c>
      <c r="J1747" s="4">
        <f t="shared" si="92"/>
        <v>199.95926765130773</v>
      </c>
      <c r="K1747" s="20">
        <f t="shared" si="93"/>
        <v>1.8319151139584506</v>
      </c>
      <c r="L1747" s="4">
        <f t="shared" si="94"/>
        <v>2.373402180222417E-3</v>
      </c>
    </row>
    <row r="1748" spans="4:12" x14ac:dyDescent="0.25">
      <c r="D1748" s="4">
        <v>174.50003999999998</v>
      </c>
      <c r="E1748" s="4">
        <v>194.59219999999999</v>
      </c>
      <c r="F1748" s="4">
        <v>179.97280000000001</v>
      </c>
      <c r="G1748" s="4">
        <v>1.8344644575612672</v>
      </c>
      <c r="H1748" s="4">
        <v>4.2311215051130641E-6</v>
      </c>
      <c r="I1748" s="4">
        <v>0.97469678408604554</v>
      </c>
      <c r="J1748" s="4">
        <f t="shared" si="92"/>
        <v>199.97284295546933</v>
      </c>
      <c r="K1748" s="20">
        <f t="shared" si="93"/>
        <v>1.8318983022880679</v>
      </c>
      <c r="L1748" s="4">
        <f t="shared" si="94"/>
        <v>2.5661552731992554E-3</v>
      </c>
    </row>
    <row r="1749" spans="4:12" x14ac:dyDescent="0.25">
      <c r="D1749" s="4">
        <v>174.60004000000001</v>
      </c>
      <c r="E1749" s="4">
        <v>194.69220000000001</v>
      </c>
      <c r="F1749" s="4">
        <v>179.97200000000001</v>
      </c>
      <c r="G1749" s="4">
        <v>1.8346880977286311</v>
      </c>
      <c r="H1749" s="4">
        <v>4.2233470298944025E-6</v>
      </c>
      <c r="I1749" s="4">
        <v>0.97472217081507617</v>
      </c>
      <c r="J1749" s="4">
        <f t="shared" si="92"/>
        <v>199.98639394950251</v>
      </c>
      <c r="K1749" s="20">
        <f t="shared" si="93"/>
        <v>1.8318819177823134</v>
      </c>
      <c r="L1749" s="4">
        <f t="shared" si="94"/>
        <v>2.8061799463177106E-3</v>
      </c>
    </row>
    <row r="1750" spans="4:12" x14ac:dyDescent="0.25">
      <c r="D1750" s="4">
        <v>174.70004</v>
      </c>
      <c r="E1750" s="4">
        <v>194.79220000000001</v>
      </c>
      <c r="F1750" s="4">
        <v>179.97120000000001</v>
      </c>
      <c r="G1750" s="4">
        <v>1.8350226165570831</v>
      </c>
      <c r="H1750" s="4">
        <v>4.215594022961471E-6</v>
      </c>
      <c r="I1750" s="4">
        <v>0.97474751089725553</v>
      </c>
      <c r="J1750" s="4">
        <f t="shared" si="92"/>
        <v>199.99992105197504</v>
      </c>
      <c r="K1750" s="20">
        <f t="shared" si="93"/>
        <v>1.8318656341802593</v>
      </c>
      <c r="L1750" s="4">
        <f t="shared" si="94"/>
        <v>3.1569823768238248E-3</v>
      </c>
    </row>
    <row r="1751" spans="4:12" x14ac:dyDescent="0.25">
      <c r="D1751" s="4">
        <v>174.80004</v>
      </c>
      <c r="E1751" s="4">
        <v>194.8922</v>
      </c>
      <c r="F1751" s="4">
        <v>179.97040000000001</v>
      </c>
      <c r="G1751" s="4">
        <v>1.8354464659294678</v>
      </c>
      <c r="H1751" s="4">
        <v>4.2078624035695154E-6</v>
      </c>
      <c r="I1751" s="4">
        <v>0.97477280446139325</v>
      </c>
      <c r="J1751" s="4">
        <f t="shared" si="92"/>
        <v>200.01342432620802</v>
      </c>
      <c r="K1751" s="20">
        <f t="shared" si="93"/>
        <v>1.8318494507321259</v>
      </c>
      <c r="L1751" s="4">
        <f t="shared" si="94"/>
        <v>3.5970151973419018E-3</v>
      </c>
    </row>
    <row r="1752" spans="4:12" x14ac:dyDescent="0.25">
      <c r="D1752" s="4">
        <v>174.90003999999999</v>
      </c>
      <c r="E1752" s="4">
        <v>194.9922</v>
      </c>
      <c r="F1752" s="4">
        <v>179.96979999999999</v>
      </c>
      <c r="G1752" s="4">
        <v>1.8359029512851166</v>
      </c>
      <c r="H1752" s="4">
        <v>4.2003716561656764E-6</v>
      </c>
      <c r="I1752" s="4">
        <v>0.97479805163581468</v>
      </c>
      <c r="J1752" s="4">
        <f t="shared" si="92"/>
        <v>200.02690383529372</v>
      </c>
      <c r="K1752" s="20">
        <f t="shared" si="93"/>
        <v>1.8318340015511563</v>
      </c>
      <c r="L1752" s="4">
        <f t="shared" si="94"/>
        <v>4.0689497339603253E-3</v>
      </c>
    </row>
    <row r="1753" spans="4:12" x14ac:dyDescent="0.25">
      <c r="D1753" s="4">
        <v>175.00003999999998</v>
      </c>
      <c r="E1753" s="4">
        <v>195.09219999999999</v>
      </c>
      <c r="F1753" s="4">
        <v>179.96940000000001</v>
      </c>
      <c r="G1753" s="4">
        <v>1.836314666766288</v>
      </c>
      <c r="H1753" s="4">
        <v>4.1931202993994622E-6</v>
      </c>
      <c r="I1753" s="4">
        <v>0.97482325386575164</v>
      </c>
      <c r="J1753" s="4">
        <f t="shared" si="92"/>
        <v>200.04036034553008</v>
      </c>
      <c r="K1753" s="20">
        <f t="shared" si="93"/>
        <v>1.8318192764606391</v>
      </c>
      <c r="L1753" s="4">
        <f t="shared" si="94"/>
        <v>4.4953903056488276E-3</v>
      </c>
    </row>
    <row r="1754" spans="4:12" x14ac:dyDescent="0.25">
      <c r="D1754" s="4">
        <v>175.10004000000001</v>
      </c>
      <c r="E1754" s="4">
        <v>195.19220000000001</v>
      </c>
      <c r="F1754" s="4">
        <v>179.96940000000001</v>
      </c>
      <c r="G1754" s="4">
        <v>1.8366979303646145</v>
      </c>
      <c r="H1754" s="4">
        <v>4.1863257902250785E-6</v>
      </c>
      <c r="I1754" s="4">
        <v>0.97484841258754806</v>
      </c>
      <c r="J1754" s="4">
        <f t="shared" si="92"/>
        <v>200.05379461870609</v>
      </c>
      <c r="K1754" s="20">
        <f t="shared" si="93"/>
        <v>1.8318058953151182</v>
      </c>
      <c r="L1754" s="4">
        <f t="shared" si="94"/>
        <v>4.8920350494963127E-3</v>
      </c>
    </row>
    <row r="1755" spans="4:12" x14ac:dyDescent="0.25">
      <c r="D1755" s="4">
        <v>175.20004</v>
      </c>
      <c r="E1755" s="4">
        <v>195.29220000000001</v>
      </c>
      <c r="F1755" s="4">
        <v>179.96940000000001</v>
      </c>
      <c r="G1755" s="4">
        <v>1.8370163404064555</v>
      </c>
      <c r="H1755" s="4">
        <v>4.1795482350906979E-6</v>
      </c>
      <c r="I1755" s="4">
        <v>0.97487353054228942</v>
      </c>
      <c r="J1755" s="4">
        <f t="shared" si="92"/>
        <v>200.0672081136295</v>
      </c>
      <c r="K1755" s="20">
        <f t="shared" si="93"/>
        <v>1.8317925866256408</v>
      </c>
      <c r="L1755" s="4">
        <f t="shared" si="94"/>
        <v>5.2237537808146328E-3</v>
      </c>
    </row>
    <row r="1756" spans="4:12" x14ac:dyDescent="0.25">
      <c r="D1756" s="4">
        <v>175.30004</v>
      </c>
      <c r="E1756" s="4">
        <v>195.3922</v>
      </c>
      <c r="F1756" s="4">
        <v>179.96940000000001</v>
      </c>
      <c r="G1756" s="4">
        <v>1.8372510684399284</v>
      </c>
      <c r="H1756" s="4">
        <v>4.1727875752767591E-6</v>
      </c>
      <c r="I1756" s="4">
        <v>0.97489860783170001</v>
      </c>
      <c r="J1756" s="4">
        <f t="shared" si="92"/>
        <v>200.08060087991919</v>
      </c>
      <c r="K1756" s="20">
        <f t="shared" si="93"/>
        <v>1.8317793499081283</v>
      </c>
      <c r="L1756" s="4">
        <f t="shared" si="94"/>
        <v>5.4717185318000627E-3</v>
      </c>
    </row>
    <row r="1757" spans="4:12" x14ac:dyDescent="0.25">
      <c r="D1757" s="4">
        <v>175.40003999999999</v>
      </c>
      <c r="E1757" s="4">
        <v>195.4922</v>
      </c>
      <c r="F1757" s="4">
        <v>179.96940000000001</v>
      </c>
      <c r="G1757" s="4">
        <v>1.8373933278541541</v>
      </c>
      <c r="H1757" s="4">
        <v>4.1660437523235995E-6</v>
      </c>
      <c r="I1757" s="4">
        <v>0.97492364455715164</v>
      </c>
      <c r="J1757" s="4">
        <f t="shared" si="92"/>
        <v>200.09397296702849</v>
      </c>
      <c r="K1757" s="20">
        <f t="shared" si="93"/>
        <v>1.831766184682295</v>
      </c>
      <c r="L1757" s="4">
        <f t="shared" si="94"/>
        <v>5.6271431718590836E-3</v>
      </c>
    </row>
    <row r="1758" spans="4:12" x14ac:dyDescent="0.25">
      <c r="D1758" s="4">
        <v>175.50003999999998</v>
      </c>
      <c r="E1758" s="4">
        <v>195.59219999999999</v>
      </c>
      <c r="F1758" s="4">
        <v>179.96950000000001</v>
      </c>
      <c r="G1758" s="4">
        <v>1.8374261730424384</v>
      </c>
      <c r="H1758" s="4">
        <v>4.1594255230760075E-6</v>
      </c>
      <c r="I1758" s="4">
        <v>0.97494864081966559</v>
      </c>
      <c r="J1758" s="4">
        <f t="shared" si="92"/>
        <v>200.10732442424617</v>
      </c>
      <c r="K1758" s="20">
        <f t="shared" si="93"/>
        <v>1.8317534002965083</v>
      </c>
      <c r="L1758" s="4">
        <f t="shared" si="94"/>
        <v>5.6727727459300326E-3</v>
      </c>
    </row>
    <row r="1759" spans="4:12" x14ac:dyDescent="0.25">
      <c r="D1759" s="4">
        <v>175.60004000000001</v>
      </c>
      <c r="E1759" s="4">
        <v>195.69220000000001</v>
      </c>
      <c r="F1759" s="4">
        <v>179.97040000000001</v>
      </c>
      <c r="G1759" s="4">
        <v>1.8372901897788405</v>
      </c>
      <c r="H1759" s="4">
        <v>4.1536928655645453E-6</v>
      </c>
      <c r="I1759" s="4">
        <v>0.97497359737280409</v>
      </c>
      <c r="J1759" s="4">
        <f t="shared" si="92"/>
        <v>200.12065564946906</v>
      </c>
      <c r="K1759" s="20">
        <f t="shared" si="93"/>
        <v>1.8317431537561806</v>
      </c>
      <c r="L1759" s="4">
        <f t="shared" si="94"/>
        <v>5.5470360226599347E-3</v>
      </c>
    </row>
    <row r="1760" spans="4:12" x14ac:dyDescent="0.25">
      <c r="D1760" s="4">
        <v>175.70004</v>
      </c>
      <c r="E1760" s="4">
        <v>195.79220000000001</v>
      </c>
      <c r="F1760" s="4">
        <v>179.97839999999999</v>
      </c>
      <c r="G1760" s="4">
        <v>1.836892909444112</v>
      </c>
      <c r="H1760" s="4">
        <v>4.1556841684539343E-6</v>
      </c>
      <c r="I1760" s="4">
        <v>0.9749985195299975</v>
      </c>
      <c r="J1760" s="4">
        <f t="shared" si="92"/>
        <v>200.13396947676418</v>
      </c>
      <c r="K1760" s="20">
        <f t="shared" si="93"/>
        <v>1.831754893182278</v>
      </c>
      <c r="L1760" s="4">
        <f t="shared" si="94"/>
        <v>5.1380162618339664E-3</v>
      </c>
    </row>
    <row r="1761" spans="4:12" x14ac:dyDescent="0.25">
      <c r="D1761" s="4">
        <v>175.80004</v>
      </c>
      <c r="E1761" s="4">
        <v>195.8922</v>
      </c>
      <c r="F1761" s="4">
        <v>179.97929999999999</v>
      </c>
      <c r="G1761" s="4">
        <v>1.8365360056784219</v>
      </c>
      <c r="H1761" s="4">
        <v>4.1499539531677932E-6</v>
      </c>
      <c r="I1761" s="4">
        <v>0.9750234536350082</v>
      </c>
      <c r="J1761" s="4">
        <f t="shared" si="92"/>
        <v>200.14729066252278</v>
      </c>
      <c r="K1761" s="20">
        <f t="shared" si="93"/>
        <v>1.8317446492851159</v>
      </c>
      <c r="L1761" s="4">
        <f t="shared" si="94"/>
        <v>4.7913563933059677E-3</v>
      </c>
    </row>
    <row r="1762" spans="4:12" x14ac:dyDescent="0.25">
      <c r="D1762" s="4">
        <v>175.90003999999999</v>
      </c>
      <c r="E1762" s="4">
        <v>195.9922</v>
      </c>
      <c r="F1762" s="4">
        <v>179.98009999999999</v>
      </c>
      <c r="G1762" s="4">
        <v>1.8361834952181708</v>
      </c>
      <c r="H1762" s="4">
        <v>4.1441277271134704E-6</v>
      </c>
      <c r="I1762" s="4">
        <v>0.97504835335872719</v>
      </c>
      <c r="J1762" s="4">
        <f t="shared" si="92"/>
        <v>200.16059445394865</v>
      </c>
      <c r="K1762" s="20">
        <f t="shared" si="93"/>
        <v>1.8317341446347966</v>
      </c>
      <c r="L1762" s="4">
        <f t="shared" si="94"/>
        <v>4.4493505833742564E-3</v>
      </c>
    </row>
    <row r="1763" spans="4:12" x14ac:dyDescent="0.25">
      <c r="D1763" s="4">
        <v>176.00003999999998</v>
      </c>
      <c r="E1763" s="4">
        <v>196.09219999999999</v>
      </c>
      <c r="F1763" s="4">
        <v>179.98099999999999</v>
      </c>
      <c r="G1763" s="4">
        <v>1.8359163404064553</v>
      </c>
      <c r="H1763" s="4">
        <v>4.13842258526601E-6</v>
      </c>
      <c r="I1763" s="4">
        <v>0.97507321812508985</v>
      </c>
      <c r="J1763" s="4">
        <f t="shared" si="92"/>
        <v>200.17388053929412</v>
      </c>
      <c r="K1763" s="20">
        <f t="shared" si="93"/>
        <v>1.8317239965142771</v>
      </c>
      <c r="L1763" s="4">
        <f t="shared" si="94"/>
        <v>4.192343892178263E-3</v>
      </c>
    </row>
    <row r="1764" spans="4:12" x14ac:dyDescent="0.25">
      <c r="D1764" s="4">
        <v>176.10004000000001</v>
      </c>
      <c r="E1764" s="4">
        <v>196.19220000000001</v>
      </c>
      <c r="F1764" s="4">
        <v>179.98169999999999</v>
      </c>
      <c r="G1764" s="4">
        <v>1.835745838314405</v>
      </c>
      <c r="H1764" s="4">
        <v>4.1325135068582717E-6</v>
      </c>
      <c r="I1764" s="4">
        <v>0.97509804866060146</v>
      </c>
      <c r="J1764" s="4">
        <f t="shared" si="92"/>
        <v>200.18714930280981</v>
      </c>
      <c r="K1764" s="20">
        <f t="shared" si="93"/>
        <v>1.8317132828326035</v>
      </c>
      <c r="L1764" s="4">
        <f t="shared" si="94"/>
        <v>4.0325554818014808E-3</v>
      </c>
    </row>
    <row r="1765" spans="4:12" x14ac:dyDescent="0.25">
      <c r="D1765" s="4">
        <v>176.20004</v>
      </c>
      <c r="E1765" s="4">
        <v>196.29220000000001</v>
      </c>
      <c r="F1765" s="4">
        <v>179.98240000000001</v>
      </c>
      <c r="G1765" s="4">
        <v>1.8356711521219364</v>
      </c>
      <c r="H1765" s="4">
        <v>4.1266176219247244E-6</v>
      </c>
      <c r="I1765" s="4">
        <v>0.9751228437416426</v>
      </c>
      <c r="J1765" s="4">
        <f t="shared" si="92"/>
        <v>200.20040008665688</v>
      </c>
      <c r="K1765" s="20">
        <f t="shared" si="93"/>
        <v>1.8317026202601192</v>
      </c>
      <c r="L1765" s="4">
        <f t="shared" si="94"/>
        <v>3.9685318618172261E-3</v>
      </c>
    </row>
    <row r="1766" spans="4:12" x14ac:dyDescent="0.25">
      <c r="D1766" s="4">
        <v>176.30004</v>
      </c>
      <c r="E1766" s="4">
        <v>196.3922</v>
      </c>
      <c r="F1766" s="4">
        <v>179.98320000000001</v>
      </c>
      <c r="G1766" s="4">
        <v>1.8356646667662879</v>
      </c>
      <c r="H1766" s="4">
        <v>4.1208427309852876E-6</v>
      </c>
      <c r="I1766" s="4">
        <v>0.97514760344737417</v>
      </c>
      <c r="J1766" s="4">
        <f t="shared" si="92"/>
        <v>200.21363292910783</v>
      </c>
      <c r="K1766" s="20">
        <f t="shared" si="93"/>
        <v>1.8316923126702991</v>
      </c>
      <c r="L1766" s="4">
        <f t="shared" si="94"/>
        <v>3.9723540959888393E-3</v>
      </c>
    </row>
    <row r="1767" spans="4:12" x14ac:dyDescent="0.25">
      <c r="D1767" s="4">
        <v>176.40003999999999</v>
      </c>
      <c r="E1767" s="4">
        <v>196.4922</v>
      </c>
      <c r="F1767" s="4">
        <v>179.98400000000001</v>
      </c>
      <c r="G1767" s="4">
        <v>1.8356247086072921</v>
      </c>
      <c r="H1767" s="4">
        <v>4.1150804941862536E-6</v>
      </c>
      <c r="I1767" s="4">
        <v>0.97517232850376012</v>
      </c>
      <c r="J1767" s="4">
        <f t="shared" si="92"/>
        <v>200.22684821417459</v>
      </c>
      <c r="K1767" s="20">
        <f t="shared" si="93"/>
        <v>1.8316820532933038</v>
      </c>
      <c r="L1767" s="4">
        <f t="shared" si="94"/>
        <v>3.9426553139882969E-3</v>
      </c>
    </row>
    <row r="1768" spans="4:12" x14ac:dyDescent="0.25">
      <c r="D1768" s="4">
        <v>176.50003999999998</v>
      </c>
      <c r="E1768" s="4">
        <v>196.59219999999999</v>
      </c>
      <c r="F1768" s="4">
        <v>179.98490000000001</v>
      </c>
      <c r="G1768" s="4">
        <v>1.8354594366407651</v>
      </c>
      <c r="H1768" s="4">
        <v>4.1094384365533769E-6</v>
      </c>
      <c r="I1768" s="4">
        <v>0.97519701898672528</v>
      </c>
      <c r="J1768" s="4">
        <f t="shared" si="92"/>
        <v>200.24004597850976</v>
      </c>
      <c r="K1768" s="20">
        <f t="shared" si="93"/>
        <v>1.8316721441339172</v>
      </c>
      <c r="L1768" s="4">
        <f t="shared" si="94"/>
        <v>3.7872925068478391E-3</v>
      </c>
    </row>
    <row r="1769" spans="4:12" x14ac:dyDescent="0.25">
      <c r="D1769" s="4">
        <v>176.60004000000001</v>
      </c>
      <c r="E1769" s="4">
        <v>196.69220000000001</v>
      </c>
      <c r="F1769" s="4">
        <v>179.98560000000001</v>
      </c>
      <c r="G1769" s="4">
        <v>1.8351782650926476</v>
      </c>
      <c r="H1769" s="4">
        <v>4.1035936518293138E-6</v>
      </c>
      <c r="I1769" s="4">
        <v>0.97522167561734463</v>
      </c>
      <c r="J1769" s="4">
        <f t="shared" si="92"/>
        <v>200.25322660367112</v>
      </c>
      <c r="K1769" s="20">
        <f t="shared" si="93"/>
        <v>1.8316616777162309</v>
      </c>
      <c r="L1769" s="4">
        <f t="shared" si="94"/>
        <v>3.5165873764166911E-3</v>
      </c>
    </row>
    <row r="1770" spans="4:12" x14ac:dyDescent="0.25">
      <c r="D1770" s="4">
        <v>176.70004</v>
      </c>
      <c r="E1770" s="4">
        <v>196.79220000000001</v>
      </c>
      <c r="F1770" s="4">
        <v>179.9862</v>
      </c>
      <c r="G1770" s="4">
        <v>1.8347749178123132</v>
      </c>
      <c r="H1770" s="4">
        <v>4.0976545750133381E-6</v>
      </c>
      <c r="I1770" s="4">
        <v>0.97524629717925559</v>
      </c>
      <c r="J1770" s="4">
        <f t="shared" si="92"/>
        <v>200.26638943552979</v>
      </c>
      <c r="K1770" s="20">
        <f t="shared" si="93"/>
        <v>1.8316509606023175</v>
      </c>
      <c r="L1770" s="4">
        <f t="shared" si="94"/>
        <v>3.123957209995698E-3</v>
      </c>
    </row>
    <row r="1771" spans="4:12" x14ac:dyDescent="0.25">
      <c r="D1771" s="4">
        <v>176.80004</v>
      </c>
      <c r="E1771" s="4">
        <v>196.8922</v>
      </c>
      <c r="F1771" s="4">
        <v>179.9871</v>
      </c>
      <c r="G1771" s="4">
        <v>1.8342765914524806</v>
      </c>
      <c r="H1771" s="4">
        <v>4.0920503244660502E-6</v>
      </c>
      <c r="I1771" s="4">
        <v>0.97527088310670562</v>
      </c>
      <c r="J1771" s="4">
        <f t="shared" si="92"/>
        <v>200.27953416763117</v>
      </c>
      <c r="K1771" s="20">
        <f t="shared" si="93"/>
        <v>1.8316411931842045</v>
      </c>
      <c r="L1771" s="4">
        <f t="shared" si="94"/>
        <v>2.635398268276079E-3</v>
      </c>
    </row>
    <row r="1772" spans="4:12" x14ac:dyDescent="0.25">
      <c r="D1772" s="4">
        <v>176.90003999999999</v>
      </c>
      <c r="E1772" s="4">
        <v>196.9922</v>
      </c>
      <c r="F1772" s="4">
        <v>179.9879</v>
      </c>
      <c r="G1772" s="4">
        <v>1.8337824491930661</v>
      </c>
      <c r="H1772" s="4">
        <v>4.0863510762994435E-6</v>
      </c>
      <c r="I1772" s="4">
        <v>0.97529543540865238</v>
      </c>
      <c r="J1772" s="4">
        <f t="shared" si="92"/>
        <v>200.2926618701421</v>
      </c>
      <c r="K1772" s="20">
        <f t="shared" si="93"/>
        <v>1.8316311719188083</v>
      </c>
      <c r="L1772" s="4">
        <f t="shared" si="94"/>
        <v>2.1512772742577901E-3</v>
      </c>
    </row>
    <row r="1773" spans="4:12" x14ac:dyDescent="0.25">
      <c r="D1773" s="4">
        <v>177.00003999999998</v>
      </c>
      <c r="E1773" s="4">
        <v>197.09219999999999</v>
      </c>
      <c r="F1773" s="4">
        <v>179.98830000000001</v>
      </c>
      <c r="G1773" s="4">
        <v>1.8333640391512254</v>
      </c>
      <c r="H1773" s="4">
        <v>4.0802367963479344E-6</v>
      </c>
      <c r="I1773" s="4">
        <v>0.97531995351511014</v>
      </c>
      <c r="J1773" s="4">
        <f t="shared" si="92"/>
        <v>200.30577223447753</v>
      </c>
      <c r="K1773" s="20">
        <f t="shared" si="93"/>
        <v>1.8316200073389775</v>
      </c>
      <c r="L1773" s="4">
        <f t="shared" si="94"/>
        <v>1.7440318122479148E-3</v>
      </c>
    </row>
    <row r="1774" spans="4:12" x14ac:dyDescent="0.25">
      <c r="D1774" s="4">
        <v>177.10004000000001</v>
      </c>
      <c r="E1774" s="4">
        <v>197.19220000000001</v>
      </c>
      <c r="F1774" s="4">
        <v>179.98830000000001</v>
      </c>
      <c r="G1774" s="4">
        <v>1.8330203153018529</v>
      </c>
      <c r="H1774" s="4">
        <v>4.0737098892211699E-6</v>
      </c>
      <c r="I1774" s="4">
        <v>0.97534443493588818</v>
      </c>
      <c r="J1774" s="4">
        <f t="shared" si="92"/>
        <v>200.31886392508272</v>
      </c>
      <c r="K1774" s="20">
        <f t="shared" si="93"/>
        <v>1.8316077130295536</v>
      </c>
      <c r="L1774" s="4">
        <f t="shared" si="94"/>
        <v>1.4126022722993348E-3</v>
      </c>
    </row>
    <row r="1775" spans="4:12" x14ac:dyDescent="0.25">
      <c r="D1775" s="4">
        <v>177.20004</v>
      </c>
      <c r="E1775" s="4">
        <v>197.29220000000001</v>
      </c>
      <c r="F1775" s="4">
        <v>179.98830000000001</v>
      </c>
      <c r="G1775" s="4">
        <v>1.8327498132098028</v>
      </c>
      <c r="H1775" s="4">
        <v>4.067199023669744E-6</v>
      </c>
      <c r="I1775" s="4">
        <v>0.97536887719522347</v>
      </c>
      <c r="J1775" s="4">
        <f t="shared" si="92"/>
        <v>200.33193561374111</v>
      </c>
      <c r="K1775" s="20">
        <f t="shared" si="93"/>
        <v>1.8315954839167818</v>
      </c>
      <c r="L1775" s="4">
        <f t="shared" si="94"/>
        <v>1.1543292930209503E-3</v>
      </c>
    </row>
    <row r="1776" spans="4:12" x14ac:dyDescent="0.25">
      <c r="D1776" s="4">
        <v>177.30004</v>
      </c>
      <c r="E1776" s="4">
        <v>197.3922</v>
      </c>
      <c r="F1776" s="4">
        <v>179.98830000000001</v>
      </c>
      <c r="G1776" s="4">
        <v>1.832522825762104</v>
      </c>
      <c r="H1776" s="4">
        <v>4.0607041449761417E-6</v>
      </c>
      <c r="I1776" s="4">
        <v>0.97539328038936546</v>
      </c>
      <c r="J1776" s="4">
        <f t="shared" si="92"/>
        <v>200.34498734751861</v>
      </c>
      <c r="K1776" s="20">
        <f t="shared" si="93"/>
        <v>1.8315833195732556</v>
      </c>
      <c r="L1776" s="4">
        <f t="shared" si="94"/>
        <v>9.3950618884841575E-4</v>
      </c>
    </row>
    <row r="1777" spans="4:12" x14ac:dyDescent="0.25">
      <c r="D1777" s="4">
        <v>177.40003999999999</v>
      </c>
      <c r="E1777" s="4">
        <v>197.4922</v>
      </c>
      <c r="F1777" s="4">
        <v>179.98830000000001</v>
      </c>
      <c r="G1777" s="4">
        <v>1.8323048341303048</v>
      </c>
      <c r="H1777" s="4">
        <v>4.0542251986615177E-6</v>
      </c>
      <c r="I1777" s="4">
        <v>0.9754176446142353</v>
      </c>
      <c r="J1777" s="4">
        <f t="shared" si="92"/>
        <v>200.35801917332648</v>
      </c>
      <c r="K1777" s="20">
        <f t="shared" si="93"/>
        <v>1.8315712195748595</v>
      </c>
      <c r="L1777" s="4">
        <f t="shared" si="94"/>
        <v>7.3361455544529441E-4</v>
      </c>
    </row>
    <row r="1778" spans="4:12" x14ac:dyDescent="0.25">
      <c r="D1778" s="4">
        <v>177.50003999999998</v>
      </c>
      <c r="E1778" s="4">
        <v>197.59219999999999</v>
      </c>
      <c r="F1778" s="4">
        <v>179.98830000000001</v>
      </c>
      <c r="G1778" s="4">
        <v>1.8320786835026897</v>
      </c>
      <c r="H1778" s="4">
        <v>4.0477621304844767E-6</v>
      </c>
      <c r="I1778" s="4">
        <v>0.97544196996542731</v>
      </c>
      <c r="J1778" s="4">
        <f t="shared" si="92"/>
        <v>200.37103113792213</v>
      </c>
      <c r="K1778" s="20">
        <f t="shared" si="93"/>
        <v>1.8315591835007408</v>
      </c>
      <c r="L1778" s="4">
        <f t="shared" si="94"/>
        <v>5.1950000194889157E-4</v>
      </c>
    </row>
    <row r="1779" spans="4:12" x14ac:dyDescent="0.25">
      <c r="D1779" s="4">
        <v>177.60004000000001</v>
      </c>
      <c r="E1779" s="4">
        <v>197.69220000000001</v>
      </c>
      <c r="F1779" s="4">
        <v>179.98820000000001</v>
      </c>
      <c r="G1779" s="4">
        <v>1.8319088090257021</v>
      </c>
      <c r="H1779" s="4">
        <v>4.0412089551018768E-6</v>
      </c>
      <c r="I1779" s="4">
        <v>0.97546625653821017</v>
      </c>
      <c r="J1779" s="4">
        <f t="shared" si="92"/>
        <v>200.38402328790946</v>
      </c>
      <c r="K1779" s="20">
        <f t="shared" si="93"/>
        <v>1.8315469204330947</v>
      </c>
      <c r="L1779" s="4">
        <f t="shared" si="94"/>
        <v>3.6188859260732897E-4</v>
      </c>
    </row>
    <row r="1780" spans="4:12" x14ac:dyDescent="0.25">
      <c r="D1780" s="4">
        <v>177.70004</v>
      </c>
      <c r="E1780" s="4">
        <v>197.79220000000001</v>
      </c>
      <c r="F1780" s="4">
        <v>179.98240000000001</v>
      </c>
      <c r="G1780" s="4">
        <v>1.8317740809922294</v>
      </c>
      <c r="H1780" s="4">
        <v>4.0286462713461227E-6</v>
      </c>
      <c r="I1780" s="4">
        <v>0.9754905037919408</v>
      </c>
      <c r="J1780" s="4">
        <f t="shared" si="92"/>
        <v>200.39699532969468</v>
      </c>
      <c r="K1780" s="20">
        <f t="shared" si="93"/>
        <v>1.8315182771805958</v>
      </c>
      <c r="L1780" s="4">
        <f t="shared" si="94"/>
        <v>2.5580381163359256E-4</v>
      </c>
    </row>
    <row r="1781" spans="4:12" x14ac:dyDescent="0.25">
      <c r="D1781" s="4">
        <v>177.80004</v>
      </c>
      <c r="E1781" s="4">
        <v>197.8922</v>
      </c>
      <c r="F1781" s="4">
        <v>179.98240000000001</v>
      </c>
      <c r="G1781" s="4">
        <v>1.8316638299462045</v>
      </c>
      <c r="H1781" s="4">
        <v>4.0222494231525765E-6</v>
      </c>
      <c r="I1781" s="4">
        <v>0.97551467566956884</v>
      </c>
      <c r="J1781" s="4">
        <f t="shared" si="92"/>
        <v>200.40992796665063</v>
      </c>
      <c r="K1781" s="20">
        <f t="shared" si="93"/>
        <v>1.831506514555812</v>
      </c>
      <c r="L1781" s="4">
        <f t="shared" si="94"/>
        <v>1.5731539039243181E-4</v>
      </c>
    </row>
    <row r="1782" spans="4:12" x14ac:dyDescent="0.25">
      <c r="D1782" s="4">
        <v>177.90003999999999</v>
      </c>
      <c r="E1782" s="4">
        <v>197.9922</v>
      </c>
      <c r="F1782" s="4">
        <v>179.98240000000001</v>
      </c>
      <c r="G1782" s="4">
        <v>1.8315510684399283</v>
      </c>
      <c r="H1782" s="4">
        <v>4.0158681720509746E-6</v>
      </c>
      <c r="I1782" s="4">
        <v>0.9755388091661078</v>
      </c>
      <c r="J1782" s="4">
        <f t="shared" si="92"/>
        <v>200.42284098575951</v>
      </c>
      <c r="K1782" s="20">
        <f t="shared" si="93"/>
        <v>1.8314948136744191</v>
      </c>
      <c r="L1782" s="4">
        <f t="shared" si="94"/>
        <v>5.6254765509189397E-5</v>
      </c>
    </row>
    <row r="1783" spans="4:12" x14ac:dyDescent="0.25">
      <c r="D1783" s="4">
        <v>178.00003999999998</v>
      </c>
      <c r="E1783" s="4">
        <v>198.09219999999999</v>
      </c>
      <c r="F1783" s="4">
        <v>179.98240000000001</v>
      </c>
      <c r="G1783" s="4">
        <v>1.8314136207411835</v>
      </c>
      <c r="H1783" s="4">
        <v>4.0095024652579065E-6</v>
      </c>
      <c r="I1783" s="4">
        <v>0.97556290437514015</v>
      </c>
      <c r="J1783" s="4">
        <f t="shared" si="92"/>
        <v>200.43573443282472</v>
      </c>
      <c r="K1783" s="20">
        <f t="shared" si="93"/>
        <v>1.8314831741354376</v>
      </c>
      <c r="L1783" s="4">
        <f t="shared" si="94"/>
        <v>6.9553394254073808E-5</v>
      </c>
    </row>
    <row r="1784" spans="4:12" x14ac:dyDescent="0.25">
      <c r="D1784" s="4">
        <v>178.10004000000001</v>
      </c>
      <c r="E1784" s="4">
        <v>198.19220000000001</v>
      </c>
      <c r="F1784" s="4">
        <v>179.98240000000001</v>
      </c>
      <c r="G1784" s="4">
        <v>1.8312627839210998</v>
      </c>
      <c r="H1784" s="4">
        <v>4.003152250218135E-6</v>
      </c>
      <c r="I1784" s="4">
        <v>0.97558696138993173</v>
      </c>
      <c r="J1784" s="4">
        <f t="shared" si="92"/>
        <v>200.44860835350022</v>
      </c>
      <c r="K1784" s="20">
        <f t="shared" si="93"/>
        <v>1.8314715955409497</v>
      </c>
      <c r="L1784" s="4">
        <f t="shared" si="94"/>
        <v>2.0881161984998009E-4</v>
      </c>
    </row>
    <row r="1785" spans="4:12" x14ac:dyDescent="0.25">
      <c r="D1785" s="4">
        <v>178.20004</v>
      </c>
      <c r="E1785" s="4">
        <v>198.29220000000001</v>
      </c>
      <c r="F1785" s="4">
        <v>179.98240000000001</v>
      </c>
      <c r="G1785" s="4">
        <v>1.8310669680215181</v>
      </c>
      <c r="H1785" s="4">
        <v>3.9968174746038287E-6</v>
      </c>
      <c r="I1785" s="4">
        <v>0.97561098030343307</v>
      </c>
      <c r="J1785" s="4">
        <f t="shared" si="92"/>
        <v>200.46146279329142</v>
      </c>
      <c r="K1785" s="20">
        <f t="shared" si="93"/>
        <v>1.8314600774960741</v>
      </c>
      <c r="L1785" s="4">
        <f t="shared" si="94"/>
        <v>3.9310947455595269E-4</v>
      </c>
    </row>
    <row r="1786" spans="4:12" x14ac:dyDescent="0.25">
      <c r="D1786" s="4">
        <v>178.30004</v>
      </c>
      <c r="E1786" s="4">
        <v>198.3922</v>
      </c>
      <c r="F1786" s="4">
        <v>179.98240000000001</v>
      </c>
      <c r="G1786" s="4">
        <v>1.8308318215780033</v>
      </c>
      <c r="H1786" s="4">
        <v>3.9904980863131136E-6</v>
      </c>
      <c r="I1786" s="4">
        <v>0.97563496120828075</v>
      </c>
      <c r="J1786" s="4">
        <f t="shared" si="92"/>
        <v>200.47429779755581</v>
      </c>
      <c r="K1786" s="20">
        <f t="shared" si="93"/>
        <v>1.8314486196089352</v>
      </c>
      <c r="L1786" s="4">
        <f t="shared" si="94"/>
        <v>6.1679803093195318E-4</v>
      </c>
    </row>
    <row r="1787" spans="4:12" x14ac:dyDescent="0.25">
      <c r="D1787" s="4">
        <v>178.40003999999999</v>
      </c>
      <c r="E1787" s="4">
        <v>198.4922</v>
      </c>
      <c r="F1787" s="4">
        <v>179.98240000000001</v>
      </c>
      <c r="G1787" s="4">
        <v>1.8305872609085476</v>
      </c>
      <c r="H1787" s="4">
        <v>3.984194033468885E-6</v>
      </c>
      <c r="I1787" s="4">
        <v>0.97565890419679857</v>
      </c>
      <c r="J1787" s="4">
        <f t="shared" si="92"/>
        <v>200.48711341150312</v>
      </c>
      <c r="K1787" s="20">
        <f t="shared" si="93"/>
        <v>1.8314372214906416</v>
      </c>
      <c r="L1787" s="4">
        <f t="shared" si="94"/>
        <v>8.4996058209396708E-4</v>
      </c>
    </row>
    <row r="1788" spans="4:12" x14ac:dyDescent="0.25">
      <c r="D1788" s="4">
        <v>178.50003999999998</v>
      </c>
      <c r="E1788" s="4">
        <v>198.59219999999999</v>
      </c>
      <c r="F1788" s="4">
        <v>179.98240000000001</v>
      </c>
      <c r="G1788" s="4">
        <v>1.830472616557083</v>
      </c>
      <c r="H1788" s="4">
        <v>3.9779052644177347E-6</v>
      </c>
      <c r="I1788" s="4">
        <v>0.97568280936099938</v>
      </c>
      <c r="J1788" s="4">
        <f t="shared" si="92"/>
        <v>200.49990968019668</v>
      </c>
      <c r="K1788" s="20">
        <f t="shared" si="93"/>
        <v>1.8314258827552594</v>
      </c>
      <c r="L1788" s="4">
        <f t="shared" si="94"/>
        <v>9.5326619817637237E-4</v>
      </c>
    </row>
    <row r="1789" spans="4:12" x14ac:dyDescent="0.25">
      <c r="D1789" s="4">
        <v>178.60004000000001</v>
      </c>
      <c r="E1789" s="4">
        <v>198.69220000000001</v>
      </c>
      <c r="F1789" s="4">
        <v>179.98240000000001</v>
      </c>
      <c r="G1789" s="4">
        <v>1.8304422818290496</v>
      </c>
      <c r="H1789" s="4">
        <v>3.9716317277285337E-6</v>
      </c>
      <c r="I1789" s="4">
        <v>0.97570667679258594</v>
      </c>
      <c r="J1789" s="4">
        <f t="shared" si="92"/>
        <v>200.51268664855354</v>
      </c>
      <c r="K1789" s="20">
        <f t="shared" si="93"/>
        <v>1.8314146030197824</v>
      </c>
      <c r="L1789" s="4">
        <f t="shared" si="94"/>
        <v>9.7232119073287215E-4</v>
      </c>
    </row>
    <row r="1790" spans="4:12" x14ac:dyDescent="0.25">
      <c r="D1790" s="4">
        <v>178.70004</v>
      </c>
      <c r="E1790" s="4">
        <v>198.79220000000001</v>
      </c>
      <c r="F1790" s="4">
        <v>179.98240000000001</v>
      </c>
      <c r="G1790" s="4">
        <v>1.8305318215780035</v>
      </c>
      <c r="H1790" s="4">
        <v>3.9653733721916655E-6</v>
      </c>
      <c r="I1790" s="4">
        <v>0.97573050658295235</v>
      </c>
      <c r="J1790" s="4">
        <f t="shared" si="92"/>
        <v>200.52544436134497</v>
      </c>
      <c r="K1790" s="20">
        <f t="shared" si="93"/>
        <v>1.8314033819041136</v>
      </c>
      <c r="L1790" s="4">
        <f t="shared" si="94"/>
        <v>8.7156032611002132E-4</v>
      </c>
    </row>
    <row r="1791" spans="4:12" x14ac:dyDescent="0.25">
      <c r="D1791" s="4">
        <v>178.80004</v>
      </c>
      <c r="E1791" s="4">
        <v>198.8922</v>
      </c>
      <c r="F1791" s="4">
        <v>179.98240000000001</v>
      </c>
      <c r="G1791" s="4">
        <v>1.8306996040047818</v>
      </c>
      <c r="H1791" s="4">
        <v>3.9591301468176636E-6</v>
      </c>
      <c r="I1791" s="4">
        <v>0.97575429882318554</v>
      </c>
      <c r="J1791" s="4">
        <f t="shared" si="92"/>
        <v>200.53818286319748</v>
      </c>
      <c r="K1791" s="20">
        <f t="shared" si="93"/>
        <v>1.8313922190310346</v>
      </c>
      <c r="L1791" s="4">
        <f t="shared" si="94"/>
        <v>6.9261502625272975E-4</v>
      </c>
    </row>
    <row r="1792" spans="4:12" x14ac:dyDescent="0.25">
      <c r="D1792" s="4">
        <v>178.90003999999999</v>
      </c>
      <c r="E1792" s="4">
        <v>198.9922</v>
      </c>
      <c r="F1792" s="4">
        <v>179.98240000000001</v>
      </c>
      <c r="G1792" s="4">
        <v>1.8309169680215183</v>
      </c>
      <c r="H1792" s="4">
        <v>3.9529020008359634E-6</v>
      </c>
      <c r="I1792" s="4">
        <v>0.97577805360406644</v>
      </c>
      <c r="J1792" s="4">
        <f t="shared" si="92"/>
        <v>200.55090219859301</v>
      </c>
      <c r="K1792" s="20">
        <f t="shared" si="93"/>
        <v>1.8313811140261829</v>
      </c>
      <c r="L1792" s="4">
        <f t="shared" si="94"/>
        <v>4.6414600466460065E-4</v>
      </c>
    </row>
    <row r="1793" spans="4:12" x14ac:dyDescent="0.25">
      <c r="D1793" s="4">
        <v>179.00003999999998</v>
      </c>
      <c r="E1793" s="4">
        <v>199.09219999999999</v>
      </c>
      <c r="F1793" s="4">
        <v>179.98240000000001</v>
      </c>
      <c r="G1793" s="4">
        <v>1.8310648759713091</v>
      </c>
      <c r="H1793" s="4">
        <v>3.9466888836939303E-6</v>
      </c>
      <c r="I1793" s="4">
        <v>0.97580177101607146</v>
      </c>
      <c r="J1793" s="4">
        <f t="shared" si="92"/>
        <v>200.56360241187002</v>
      </c>
      <c r="K1793" s="20">
        <f t="shared" si="93"/>
        <v>1.8313700665180279</v>
      </c>
      <c r="L1793" s="4">
        <f t="shared" si="94"/>
        <v>3.051905467188476E-4</v>
      </c>
    </row>
    <row r="1794" spans="4:12" x14ac:dyDescent="0.25">
      <c r="D1794" s="4">
        <v>179.10004000000001</v>
      </c>
      <c r="E1794" s="4">
        <v>199.19220000000001</v>
      </c>
      <c r="F1794" s="4">
        <v>179.98240000000001</v>
      </c>
      <c r="G1794" s="4">
        <v>1.8311314031679617</v>
      </c>
      <c r="H1794" s="4">
        <v>3.9404907450556496E-6</v>
      </c>
      <c r="I1794" s="4">
        <v>0.97582545114937358</v>
      </c>
      <c r="J1794" s="4">
        <f t="shared" si="92"/>
        <v>200.57628354722357</v>
      </c>
      <c r="K1794" s="20">
        <f t="shared" si="93"/>
        <v>1.8313590761378449</v>
      </c>
      <c r="L1794" s="4">
        <f t="shared" si="94"/>
        <v>2.2767296988313035E-4</v>
      </c>
    </row>
    <row r="1795" spans="4:12" x14ac:dyDescent="0.25">
      <c r="D1795" s="4">
        <v>179.20004</v>
      </c>
      <c r="E1795" s="4">
        <v>199.29220000000001</v>
      </c>
      <c r="F1795" s="4">
        <v>179.98240000000001</v>
      </c>
      <c r="G1795" s="4">
        <v>1.8311343320382543</v>
      </c>
      <c r="H1795" s="4">
        <v>3.9343075348008546E-6</v>
      </c>
      <c r="I1795" s="4">
        <v>0.97584909409384391</v>
      </c>
      <c r="J1795" s="4">
        <f t="shared" si="92"/>
        <v>200.58894564870621</v>
      </c>
      <c r="K1795" s="20">
        <f t="shared" si="93"/>
        <v>1.831348142519692</v>
      </c>
      <c r="L1795" s="4">
        <f t="shared" si="94"/>
        <v>2.1381048143775949E-4</v>
      </c>
    </row>
    <row r="1796" spans="4:12" x14ac:dyDescent="0.25">
      <c r="D1796" s="4">
        <v>179.30004</v>
      </c>
      <c r="E1796" s="4">
        <v>199.3922</v>
      </c>
      <c r="F1796" s="4">
        <v>179.98240000000001</v>
      </c>
      <c r="G1796" s="4">
        <v>1.8310993947997607</v>
      </c>
      <c r="H1796" s="4">
        <v>3.9281392030236108E-6</v>
      </c>
      <c r="I1796" s="4">
        <v>0.97587269993905268</v>
      </c>
      <c r="J1796" s="4">
        <f t="shared" ref="J1796:J1859" si="95">$B$2+($B$3-$B$2)*$B$4*I1796/(1-(1-$B$4)*I1796)</f>
        <v>200.60158876022845</v>
      </c>
      <c r="K1796" s="20">
        <f t="shared" ref="K1796:K1859" si="96">$B$19+$B$20*I1796+$B$21*F1796+($B$22+$B$23*F1796-$B$19-$B$20*I1796-$B$21*F1796)/(1+EXP($B$24*(F1796-J1796-$B$25-$B$26*F1796)))</f>
        <v>1.8313372653003863</v>
      </c>
      <c r="L1796" s="4">
        <f t="shared" si="94"/>
        <v>2.3787050062562543E-4</v>
      </c>
    </row>
    <row r="1797" spans="4:12" x14ac:dyDescent="0.25">
      <c r="D1797" s="4">
        <v>179.40003999999999</v>
      </c>
      <c r="E1797" s="4">
        <v>199.4922</v>
      </c>
      <c r="F1797" s="4">
        <v>179.98240000000001</v>
      </c>
      <c r="G1797" s="4">
        <v>1.831094164674238</v>
      </c>
      <c r="H1797" s="4">
        <v>3.9219857000316182E-6</v>
      </c>
      <c r="I1797" s="4">
        <v>0.97589626877427083</v>
      </c>
      <c r="J1797" s="4">
        <f t="shared" si="95"/>
        <v>200.6142129255596</v>
      </c>
      <c r="K1797" s="20">
        <f t="shared" si="96"/>
        <v>1.8313264441194783</v>
      </c>
      <c r="L1797" s="4">
        <f t="shared" si="94"/>
        <v>2.3227944524029098E-4</v>
      </c>
    </row>
    <row r="1798" spans="4:12" x14ac:dyDescent="0.25">
      <c r="D1798" s="4">
        <v>179.50003999999998</v>
      </c>
      <c r="E1798" s="4">
        <v>199.59219999999999</v>
      </c>
      <c r="F1798" s="4">
        <v>179.98240000000001</v>
      </c>
      <c r="G1798" s="4">
        <v>1.8312077630005974</v>
      </c>
      <c r="H1798" s="4">
        <v>3.9158469763445916E-6</v>
      </c>
      <c r="I1798" s="4">
        <v>0.97591980068847106</v>
      </c>
      <c r="J1798" s="4">
        <f t="shared" si="95"/>
        <v>200.62681818832789</v>
      </c>
      <c r="K1798" s="20">
        <f t="shared" si="96"/>
        <v>1.8313156786192331</v>
      </c>
      <c r="L1798" s="4">
        <f t="shared" si="94"/>
        <v>1.0791561863565668E-4</v>
      </c>
    </row>
    <row r="1799" spans="4:12" x14ac:dyDescent="0.25">
      <c r="D1799" s="4">
        <v>179.60004000000001</v>
      </c>
      <c r="E1799" s="4">
        <v>199.69220000000001</v>
      </c>
      <c r="F1799" s="4">
        <v>179.98240000000001</v>
      </c>
      <c r="G1799" s="4">
        <v>1.831404624925284</v>
      </c>
      <c r="H1799" s="4">
        <v>3.9097229826935613E-6</v>
      </c>
      <c r="I1799" s="4">
        <v>0.97594329577032912</v>
      </c>
      <c r="J1799" s="4">
        <f t="shared" si="95"/>
        <v>200.63940459202146</v>
      </c>
      <c r="K1799" s="20">
        <f t="shared" si="96"/>
        <v>1.8313049684445999</v>
      </c>
      <c r="L1799" s="4">
        <f t="shared" si="94"/>
        <v>9.9656480684107152E-5</v>
      </c>
    </row>
    <row r="1800" spans="4:12" x14ac:dyDescent="0.25">
      <c r="D1800" s="4">
        <v>179.70004</v>
      </c>
      <c r="E1800" s="4">
        <v>199.79220000000001</v>
      </c>
      <c r="F1800" s="4">
        <v>179.98330000000001</v>
      </c>
      <c r="G1800" s="4">
        <v>1.8317801479378362</v>
      </c>
      <c r="H1800" s="4">
        <v>3.9045377719311691E-6</v>
      </c>
      <c r="I1800" s="4">
        <v>0.97596675410822531</v>
      </c>
      <c r="J1800" s="4">
        <f t="shared" si="95"/>
        <v>200.65197217998886</v>
      </c>
      <c r="K1800" s="20">
        <f t="shared" si="96"/>
        <v>1.8312967127756365</v>
      </c>
      <c r="L1800" s="4">
        <f t="shared" si="94"/>
        <v>4.8343516219961913E-4</v>
      </c>
    </row>
    <row r="1801" spans="4:12" x14ac:dyDescent="0.25">
      <c r="D1801" s="4">
        <v>179.80004</v>
      </c>
      <c r="E1801" s="4">
        <v>199.8922</v>
      </c>
      <c r="F1801" s="4">
        <v>179.98330000000001</v>
      </c>
      <c r="G1801" s="4">
        <v>1.8320560893604303</v>
      </c>
      <c r="H1801" s="4">
        <v>3.898440335089955E-6</v>
      </c>
      <c r="I1801" s="4">
        <v>0.97599018133485693</v>
      </c>
      <c r="J1801" s="4">
        <f t="shared" si="95"/>
        <v>200.66452396622114</v>
      </c>
      <c r="K1801" s="20">
        <f t="shared" si="96"/>
        <v>1.8312861006386758</v>
      </c>
      <c r="L1801" s="4">
        <f t="shared" si="94"/>
        <v>7.6998872175448874E-4</v>
      </c>
    </row>
    <row r="1802" spans="4:12" x14ac:dyDescent="0.25">
      <c r="D1802" s="4">
        <v>179.90003999999999</v>
      </c>
      <c r="E1802" s="4">
        <v>199.9922</v>
      </c>
      <c r="F1802" s="4">
        <v>179.98330000000001</v>
      </c>
      <c r="G1802" s="4">
        <v>1.8322726165570831</v>
      </c>
      <c r="H1802" s="4">
        <v>3.8923574912401646E-6</v>
      </c>
      <c r="I1802" s="4">
        <v>0.97601357197686744</v>
      </c>
      <c r="J1802" s="4">
        <f t="shared" si="95"/>
        <v>200.6770570145548</v>
      </c>
      <c r="K1802" s="20">
        <f t="shared" si="96"/>
        <v>1.8312755428490552</v>
      </c>
      <c r="L1802" s="4">
        <f t="shared" si="94"/>
        <v>9.9707370802781803E-4</v>
      </c>
    </row>
    <row r="1803" spans="4:12" x14ac:dyDescent="0.25">
      <c r="D1803" s="4">
        <v>180.00003999999998</v>
      </c>
      <c r="E1803" s="4">
        <v>200.09219999999999</v>
      </c>
      <c r="F1803" s="4">
        <v>179.98330000000001</v>
      </c>
      <c r="G1803" s="4">
        <v>1.8324021144650329</v>
      </c>
      <c r="H1803" s="4">
        <v>3.8862891919057457E-6</v>
      </c>
      <c r="I1803" s="4">
        <v>0.97603692612181492</v>
      </c>
      <c r="J1803" s="4">
        <f t="shared" si="95"/>
        <v>200.68957136795078</v>
      </c>
      <c r="K1803" s="20">
        <f t="shared" si="96"/>
        <v>1.8312650390617287</v>
      </c>
      <c r="L1803" s="4">
        <f t="shared" si="94"/>
        <v>1.1370754033042108E-3</v>
      </c>
    </row>
    <row r="1804" spans="4:12" x14ac:dyDescent="0.25">
      <c r="D1804" s="4">
        <v>180.10004000000001</v>
      </c>
      <c r="E1804" s="4">
        <v>200.19220000000001</v>
      </c>
      <c r="F1804" s="4">
        <v>179.98330000000001</v>
      </c>
      <c r="G1804" s="4">
        <v>1.8324527420800958</v>
      </c>
      <c r="H1804" s="4">
        <v>3.8802353888168631E-6</v>
      </c>
      <c r="I1804" s="4">
        <v>0.97606024385696633</v>
      </c>
      <c r="J1804" s="4">
        <f t="shared" si="95"/>
        <v>200.70206706923233</v>
      </c>
      <c r="K1804" s="20">
        <f t="shared" si="96"/>
        <v>1.8312545889342311</v>
      </c>
      <c r="L1804" s="4">
        <f t="shared" si="94"/>
        <v>1.1981531458646888E-3</v>
      </c>
    </row>
    <row r="1805" spans="4:12" x14ac:dyDescent="0.25">
      <c r="D1805" s="4">
        <v>180.20004</v>
      </c>
      <c r="E1805" s="4">
        <v>200.29220000000001</v>
      </c>
      <c r="F1805" s="4">
        <v>179.98330000000001</v>
      </c>
      <c r="G1805" s="4">
        <v>1.832456507770472</v>
      </c>
      <c r="H1805" s="4">
        <v>3.8741960339085686E-6</v>
      </c>
      <c r="I1805" s="4">
        <v>0.9760835252692992</v>
      </c>
      <c r="J1805" s="4">
        <f t="shared" si="95"/>
        <v>200.71454416108583</v>
      </c>
      <c r="K1805" s="20">
        <f t="shared" si="96"/>
        <v>1.831244192126654</v>
      </c>
      <c r="L1805" s="4">
        <f t="shared" si="94"/>
        <v>1.2123156438179628E-3</v>
      </c>
    </row>
    <row r="1806" spans="4:12" x14ac:dyDescent="0.25">
      <c r="D1806" s="4">
        <v>180.30004</v>
      </c>
      <c r="E1806" s="4">
        <v>200.3922</v>
      </c>
      <c r="F1806" s="4">
        <v>179.98330000000001</v>
      </c>
      <c r="G1806" s="4">
        <v>1.8324533696951584</v>
      </c>
      <c r="H1806" s="4">
        <v>3.8681710793195977E-6</v>
      </c>
      <c r="I1806" s="4">
        <v>0.97610677044550265</v>
      </c>
      <c r="J1806" s="4">
        <f t="shared" si="95"/>
        <v>200.72700268606135</v>
      </c>
      <c r="K1806" s="20">
        <f t="shared" si="96"/>
        <v>1.8312338483016251</v>
      </c>
      <c r="L1806" s="4">
        <f t="shared" ref="L1806:L1869" si="97">ABS(G1806-K1806)</f>
        <v>1.2195213935333182E-3</v>
      </c>
    </row>
    <row r="1807" spans="4:12" x14ac:dyDescent="0.25">
      <c r="D1807" s="4">
        <v>180.40003999999999</v>
      </c>
      <c r="E1807" s="4">
        <v>200.4922</v>
      </c>
      <c r="F1807" s="4">
        <v>179.98330000000001</v>
      </c>
      <c r="G1807" s="4">
        <v>1.8325146667662879</v>
      </c>
      <c r="H1807" s="4">
        <v>3.862160477391639E-6</v>
      </c>
      <c r="I1807" s="4">
        <v>0.97612997947197855</v>
      </c>
      <c r="J1807" s="4">
        <f t="shared" si="95"/>
        <v>200.73944268657308</v>
      </c>
      <c r="K1807" s="20">
        <f t="shared" si="96"/>
        <v>1.8312235571242867</v>
      </c>
      <c r="L1807" s="4">
        <f t="shared" si="97"/>
        <v>1.2911096420011869E-3</v>
      </c>
    </row>
    <row r="1808" spans="4:12" x14ac:dyDescent="0.25">
      <c r="D1808" s="4">
        <v>180.50003999999998</v>
      </c>
      <c r="E1808" s="4">
        <v>200.59219999999999</v>
      </c>
      <c r="F1808" s="4">
        <v>179.98330000000001</v>
      </c>
      <c r="G1808" s="4">
        <v>1.8325878885236102</v>
      </c>
      <c r="H1808" s="4">
        <v>3.8561641806683036E-6</v>
      </c>
      <c r="I1808" s="4">
        <v>0.97615315243484291</v>
      </c>
      <c r="J1808" s="4">
        <f t="shared" si="95"/>
        <v>200.75186420490013</v>
      </c>
      <c r="K1808" s="20">
        <f t="shared" si="96"/>
        <v>1.8312133182622741</v>
      </c>
      <c r="L1808" s="4">
        <f t="shared" si="97"/>
        <v>1.3745702613361388E-3</v>
      </c>
    </row>
    <row r="1809" spans="4:12" x14ac:dyDescent="0.25">
      <c r="D1809" s="4">
        <v>180.60004000000001</v>
      </c>
      <c r="E1809" s="4">
        <v>200.69220000000001</v>
      </c>
      <c r="F1809" s="4">
        <v>179.98330000000001</v>
      </c>
      <c r="G1809" s="4">
        <v>1.8326732441721458</v>
      </c>
      <c r="H1809" s="4">
        <v>3.8501821418936879E-6</v>
      </c>
      <c r="I1809" s="4">
        <v>0.97617628941992696</v>
      </c>
      <c r="J1809" s="4">
        <f t="shared" si="95"/>
        <v>200.76426728318671</v>
      </c>
      <c r="K1809" s="20">
        <f t="shared" si="96"/>
        <v>1.8312031313856942</v>
      </c>
      <c r="L1809" s="4">
        <f t="shared" si="97"/>
        <v>1.4701127864515939E-3</v>
      </c>
    </row>
    <row r="1810" spans="4:12" x14ac:dyDescent="0.25">
      <c r="D1810" s="4">
        <v>180.70004</v>
      </c>
      <c r="E1810" s="4">
        <v>200.79220000000001</v>
      </c>
      <c r="F1810" s="4">
        <v>179.98330000000001</v>
      </c>
      <c r="G1810" s="4">
        <v>1.8326661312014343</v>
      </c>
      <c r="H1810" s="4">
        <v>3.8442143140118318E-6</v>
      </c>
      <c r="I1810" s="4">
        <v>0.97619939051277826</v>
      </c>
      <c r="J1810" s="4">
        <f t="shared" si="95"/>
        <v>200.77665196344293</v>
      </c>
      <c r="K1810" s="20">
        <f t="shared" si="96"/>
        <v>1.8311929961671056</v>
      </c>
      <c r="L1810" s="4">
        <f t="shared" si="97"/>
        <v>1.4731350343286653E-3</v>
      </c>
    </row>
    <row r="1811" spans="4:12" x14ac:dyDescent="0.25">
      <c r="D1811" s="4">
        <v>180.80004</v>
      </c>
      <c r="E1811" s="4">
        <v>200.8922</v>
      </c>
      <c r="F1811" s="4">
        <v>179.98330000000001</v>
      </c>
      <c r="G1811" s="4">
        <v>1.8325849596533172</v>
      </c>
      <c r="H1811" s="4">
        <v>3.8382606501652878E-6</v>
      </c>
      <c r="I1811" s="4">
        <v>0.97622245579866229</v>
      </c>
      <c r="J1811" s="4">
        <f t="shared" si="95"/>
        <v>200.78901828754553</v>
      </c>
      <c r="K1811" s="20">
        <f t="shared" si="96"/>
        <v>1.8311829122814955</v>
      </c>
      <c r="L1811" s="4">
        <f t="shared" si="97"/>
        <v>1.4020473718217019E-3</v>
      </c>
    </row>
    <row r="1812" spans="4:12" x14ac:dyDescent="0.25">
      <c r="D1812" s="4">
        <v>180.90003999999999</v>
      </c>
      <c r="E1812" s="4">
        <v>200.9922</v>
      </c>
      <c r="F1812" s="4">
        <v>179.98330000000001</v>
      </c>
      <c r="G1812" s="4">
        <v>1.8324609010759114</v>
      </c>
      <c r="H1812" s="4">
        <v>3.8323211036943313E-6</v>
      </c>
      <c r="I1812" s="4">
        <v>0.97624548536256328</v>
      </c>
      <c r="J1812" s="4">
        <f t="shared" si="95"/>
        <v>200.80136629723796</v>
      </c>
      <c r="K1812" s="20">
        <f t="shared" si="96"/>
        <v>1.8311728794062627</v>
      </c>
      <c r="L1812" s="4">
        <f t="shared" si="97"/>
        <v>1.2880216696486979E-3</v>
      </c>
    </row>
    <row r="1813" spans="4:12" x14ac:dyDescent="0.25">
      <c r="D1813" s="4">
        <v>181.00003999999998</v>
      </c>
      <c r="E1813" s="4">
        <v>201.09219999999999</v>
      </c>
      <c r="F1813" s="4">
        <v>179.98330000000001</v>
      </c>
      <c r="G1813" s="4">
        <v>1.8323345412432752</v>
      </c>
      <c r="H1813" s="4">
        <v>3.8263956281359701E-6</v>
      </c>
      <c r="I1813" s="4">
        <v>0.97626847928918548</v>
      </c>
      <c r="J1813" s="4">
        <f t="shared" si="95"/>
        <v>200.81369603413134</v>
      </c>
      <c r="K1813" s="20">
        <f t="shared" si="96"/>
        <v>1.8311628972211931</v>
      </c>
      <c r="L1813" s="4">
        <f t="shared" si="97"/>
        <v>1.1716440220821411E-3</v>
      </c>
    </row>
    <row r="1814" spans="4:12" x14ac:dyDescent="0.25">
      <c r="D1814" s="4">
        <v>181.10004000000001</v>
      </c>
      <c r="E1814" s="4">
        <v>201.19220000000001</v>
      </c>
      <c r="F1814" s="4">
        <v>179.98330000000001</v>
      </c>
      <c r="G1814" s="4">
        <v>1.8321985579796773</v>
      </c>
      <c r="H1814" s="4">
        <v>3.8204841772228787E-6</v>
      </c>
      <c r="I1814" s="4">
        <v>0.97629143766295434</v>
      </c>
      <c r="J1814" s="4">
        <f t="shared" si="95"/>
        <v>200.82600753970476</v>
      </c>
      <c r="K1814" s="20">
        <f t="shared" si="96"/>
        <v>1.8311529654084424</v>
      </c>
      <c r="L1814" s="4">
        <f t="shared" si="97"/>
        <v>1.0455925712349323E-3</v>
      </c>
    </row>
    <row r="1815" spans="4:12" x14ac:dyDescent="0.25">
      <c r="D1815" s="4">
        <v>181.20004</v>
      </c>
      <c r="E1815" s="4">
        <v>201.29220000000001</v>
      </c>
      <c r="F1815" s="4">
        <v>179.98330000000001</v>
      </c>
      <c r="G1815" s="4">
        <v>1.8321092274357442</v>
      </c>
      <c r="H1815" s="4">
        <v>3.8145867048822144E-6</v>
      </c>
      <c r="I1815" s="4">
        <v>0.97631436056801768</v>
      </c>
      <c r="J1815" s="4">
        <f t="shared" si="95"/>
        <v>200.83830085530587</v>
      </c>
      <c r="K1815" s="20">
        <f t="shared" si="96"/>
        <v>1.8311430836525167</v>
      </c>
      <c r="L1815" s="4">
        <f t="shared" si="97"/>
        <v>9.6614378322756878E-4</v>
      </c>
    </row>
    <row r="1816" spans="4:12" x14ac:dyDescent="0.25">
      <c r="D1816" s="4">
        <v>181.30004</v>
      </c>
      <c r="E1816" s="4">
        <v>201.3922</v>
      </c>
      <c r="F1816" s="4">
        <v>179.98330000000001</v>
      </c>
      <c r="G1816" s="4">
        <v>1.8320613194859532</v>
      </c>
      <c r="H1816" s="4">
        <v>3.8087031652350618E-6</v>
      </c>
      <c r="I1816" s="4">
        <v>0.97633724808824696</v>
      </c>
      <c r="J1816" s="4">
        <f t="shared" si="95"/>
        <v>200.85057602215144</v>
      </c>
      <c r="K1816" s="20">
        <f t="shared" si="96"/>
        <v>1.8311332516402485</v>
      </c>
      <c r="L1816" s="4">
        <f t="shared" si="97"/>
        <v>9.2806784570464984E-4</v>
      </c>
    </row>
    <row r="1817" spans="4:12" x14ac:dyDescent="0.25">
      <c r="D1817" s="4">
        <v>181.40003999999999</v>
      </c>
      <c r="E1817" s="4">
        <v>201.4922</v>
      </c>
      <c r="F1817" s="4">
        <v>179.98330000000001</v>
      </c>
      <c r="G1817" s="4">
        <v>1.8320799387328153</v>
      </c>
      <c r="H1817" s="4">
        <v>3.8028335125950346E-6</v>
      </c>
      <c r="I1817" s="4">
        <v>0.97636010030723841</v>
      </c>
      <c r="J1817" s="4">
        <f t="shared" si="95"/>
        <v>200.86283308132792</v>
      </c>
      <c r="K1817" s="20">
        <f t="shared" si="96"/>
        <v>1.8311234690607829</v>
      </c>
      <c r="L1817" s="4">
        <f t="shared" si="97"/>
        <v>9.5646967203233402E-4</v>
      </c>
    </row>
    <row r="1818" spans="4:12" x14ac:dyDescent="0.25">
      <c r="D1818" s="4">
        <v>181.50003999999998</v>
      </c>
      <c r="E1818" s="4">
        <v>201.59219999999999</v>
      </c>
      <c r="F1818" s="4">
        <v>179.98330000000001</v>
      </c>
      <c r="G1818" s="4">
        <v>1.8320437462641961</v>
      </c>
      <c r="H1818" s="4">
        <v>3.796977701467365E-6</v>
      </c>
      <c r="I1818" s="4">
        <v>0.97638291730831395</v>
      </c>
      <c r="J1818" s="4">
        <f t="shared" si="95"/>
        <v>200.87507207379196</v>
      </c>
      <c r="K1818" s="20">
        <f t="shared" si="96"/>
        <v>1.8311137356055525</v>
      </c>
      <c r="L1818" s="4">
        <f t="shared" si="97"/>
        <v>9.3001065864362076E-4</v>
      </c>
    </row>
    <row r="1819" spans="4:12" x14ac:dyDescent="0.25">
      <c r="D1819" s="4">
        <v>181.60004000000001</v>
      </c>
      <c r="E1819" s="4">
        <v>201.69220000000001</v>
      </c>
      <c r="F1819" s="4">
        <v>179.98320000000001</v>
      </c>
      <c r="G1819" s="4">
        <v>1.8319192692767481</v>
      </c>
      <c r="H1819" s="4">
        <v>3.7910357222366911E-6</v>
      </c>
      <c r="I1819" s="4">
        <v>0.9764056991745228</v>
      </c>
      <c r="J1819" s="4">
        <f t="shared" si="95"/>
        <v>200.88729304037091</v>
      </c>
      <c r="K1819" s="20">
        <f t="shared" si="96"/>
        <v>1.8311038025312765</v>
      </c>
      <c r="L1819" s="4">
        <f t="shared" si="97"/>
        <v>8.1546674547161579E-4</v>
      </c>
    </row>
    <row r="1820" spans="4:12" x14ac:dyDescent="0.25">
      <c r="D1820" s="4">
        <v>181.70004</v>
      </c>
      <c r="E1820" s="4">
        <v>201.79220000000001</v>
      </c>
      <c r="F1820" s="4">
        <v>179.97980000000001</v>
      </c>
      <c r="G1820" s="4">
        <v>1.8318414450089657</v>
      </c>
      <c r="H1820" s="4">
        <v>3.7818149340477859E-6</v>
      </c>
      <c r="I1820" s="4">
        <v>0.9764284453888562</v>
      </c>
      <c r="J1820" s="4">
        <f t="shared" si="95"/>
        <v>200.89949569998529</v>
      </c>
      <c r="K1820" s="20">
        <f t="shared" si="96"/>
        <v>1.8310857663690525</v>
      </c>
      <c r="L1820" s="4">
        <f t="shared" si="97"/>
        <v>7.5567863991321538E-4</v>
      </c>
    </row>
    <row r="1821" spans="4:12" x14ac:dyDescent="0.25">
      <c r="D1821" s="4">
        <v>181.80004</v>
      </c>
      <c r="E1821" s="4">
        <v>201.8922</v>
      </c>
      <c r="F1821" s="4">
        <v>179.97980000000001</v>
      </c>
      <c r="G1821" s="4">
        <v>1.8315378885236102</v>
      </c>
      <c r="H1821" s="4">
        <v>3.776010631342732E-6</v>
      </c>
      <c r="I1821" s="4">
        <v>0.97645113627846047</v>
      </c>
      <c r="J1821" s="4">
        <f t="shared" si="95"/>
        <v>200.91166949392121</v>
      </c>
      <c r="K1821" s="20">
        <f t="shared" si="96"/>
        <v>1.8310762190781029</v>
      </c>
      <c r="L1821" s="4">
        <f t="shared" si="97"/>
        <v>4.6166944550729561E-4</v>
      </c>
    </row>
    <row r="1822" spans="4:12" x14ac:dyDescent="0.25">
      <c r="D1822" s="4">
        <v>181.90003999999999</v>
      </c>
      <c r="E1822" s="4">
        <v>201.9922</v>
      </c>
      <c r="F1822" s="4">
        <v>179.97980000000001</v>
      </c>
      <c r="G1822" s="4">
        <v>1.831280147937836</v>
      </c>
      <c r="H1822" s="4">
        <v>3.7702199553277336E-6</v>
      </c>
      <c r="I1822" s="4">
        <v>0.97647379234224851</v>
      </c>
      <c r="J1822" s="4">
        <f t="shared" si="95"/>
        <v>200.92382541519677</v>
      </c>
      <c r="K1822" s="20">
        <f t="shared" si="96"/>
        <v>1.8310667194561059</v>
      </c>
      <c r="L1822" s="4">
        <f t="shared" si="97"/>
        <v>2.1342848173011575E-4</v>
      </c>
    </row>
    <row r="1823" spans="4:12" x14ac:dyDescent="0.25">
      <c r="D1823" s="4">
        <v>182.00003999999998</v>
      </c>
      <c r="E1823" s="4">
        <v>202.09219999999999</v>
      </c>
      <c r="F1823" s="4">
        <v>179.97980000000001</v>
      </c>
      <c r="G1823" s="4">
        <v>1.8311052525403466</v>
      </c>
      <c r="H1823" s="4">
        <v>3.7644428615982978E-6</v>
      </c>
      <c r="I1823" s="4">
        <v>0.97649641366198048</v>
      </c>
      <c r="J1823" s="4">
        <f t="shared" si="95"/>
        <v>200.93596350402549</v>
      </c>
      <c r="K1823" s="20">
        <f t="shared" si="96"/>
        <v>1.8310572672074128</v>
      </c>
      <c r="L1823" s="4">
        <f t="shared" si="97"/>
        <v>4.7985332933819791E-5</v>
      </c>
    </row>
    <row r="1824" spans="4:12" x14ac:dyDescent="0.25">
      <c r="D1824" s="4">
        <v>182.10004000000001</v>
      </c>
      <c r="E1824" s="4">
        <v>202.19220000000001</v>
      </c>
      <c r="F1824" s="4">
        <v>179.97980000000001</v>
      </c>
      <c r="G1824" s="4">
        <v>1.8310251270173339</v>
      </c>
      <c r="H1824" s="4">
        <v>3.7586793059352759E-6</v>
      </c>
      <c r="I1824" s="4">
        <v>0.97651900031915007</v>
      </c>
      <c r="J1824" s="4">
        <f t="shared" si="95"/>
        <v>200.94808380049423</v>
      </c>
      <c r="K1824" s="20">
        <f t="shared" si="96"/>
        <v>1.8310478620385378</v>
      </c>
      <c r="L1824" s="4">
        <f t="shared" si="97"/>
        <v>2.2735021203867944E-5</v>
      </c>
    </row>
    <row r="1825" spans="4:12" x14ac:dyDescent="0.25">
      <c r="D1825" s="4">
        <v>182.20004</v>
      </c>
      <c r="E1825" s="4">
        <v>202.29220000000001</v>
      </c>
      <c r="F1825" s="4">
        <v>179.97980000000001</v>
      </c>
      <c r="G1825" s="4">
        <v>1.831038306933652</v>
      </c>
      <c r="H1825" s="4">
        <v>3.7529292443037205E-6</v>
      </c>
      <c r="I1825" s="4">
        <v>0.97654155239498563</v>
      </c>
      <c r="J1825" s="4">
        <f t="shared" si="95"/>
        <v>200.96018634456439</v>
      </c>
      <c r="K1825" s="20">
        <f t="shared" si="96"/>
        <v>1.8310385036581398</v>
      </c>
      <c r="L1825" s="4">
        <f t="shared" si="97"/>
        <v>1.9672448781093976E-7</v>
      </c>
    </row>
    <row r="1826" spans="4:12" x14ac:dyDescent="0.25">
      <c r="D1826" s="4">
        <v>182.30004</v>
      </c>
      <c r="E1826" s="4">
        <v>202.3922</v>
      </c>
      <c r="F1826" s="4">
        <v>179.97980000000001</v>
      </c>
      <c r="G1826" s="4">
        <v>1.8311489763897191</v>
      </c>
      <c r="H1826" s="4">
        <v>3.7471926328518897E-6</v>
      </c>
      <c r="I1826" s="4">
        <v>0.97656406997045142</v>
      </c>
      <c r="J1826" s="4">
        <f t="shared" si="95"/>
        <v>200.97227117607196</v>
      </c>
      <c r="K1826" s="20">
        <f t="shared" si="96"/>
        <v>1.831029191777005</v>
      </c>
      <c r="L1826" s="4">
        <f t="shared" si="97"/>
        <v>1.1978461271411334E-4</v>
      </c>
    </row>
    <row r="1827" spans="4:12" x14ac:dyDescent="0.25">
      <c r="D1827" s="4">
        <v>182.40003999999999</v>
      </c>
      <c r="E1827" s="4">
        <v>202.4922</v>
      </c>
      <c r="F1827" s="4">
        <v>179.97980000000001</v>
      </c>
      <c r="G1827" s="4">
        <v>1.8312316123729824</v>
      </c>
      <c r="H1827" s="4">
        <v>3.7414694279107093E-6</v>
      </c>
      <c r="I1827" s="4">
        <v>0.97658655312624854</v>
      </c>
      <c r="J1827" s="4">
        <f t="shared" si="95"/>
        <v>200.98433833472808</v>
      </c>
      <c r="K1827" s="20">
        <f t="shared" si="96"/>
        <v>1.8310199261080271</v>
      </c>
      <c r="L1827" s="4">
        <f t="shared" si="97"/>
        <v>2.1168626495526865E-4</v>
      </c>
    </row>
    <row r="1828" spans="4:12" x14ac:dyDescent="0.25">
      <c r="D1828" s="4">
        <v>182.50003999999998</v>
      </c>
      <c r="E1828" s="4">
        <v>202.59219999999999</v>
      </c>
      <c r="F1828" s="4">
        <v>179.97980000000001</v>
      </c>
      <c r="G1828" s="4">
        <v>1.8312190600717273</v>
      </c>
      <c r="H1828" s="4">
        <v>3.7357595859923128E-6</v>
      </c>
      <c r="I1828" s="4">
        <v>0.97660900194281597</v>
      </c>
      <c r="J1828" s="4">
        <f t="shared" si="95"/>
        <v>200.9963878601198</v>
      </c>
      <c r="K1828" s="20">
        <f t="shared" si="96"/>
        <v>1.8310107063661942</v>
      </c>
      <c r="L1828" s="4">
        <f t="shared" si="97"/>
        <v>2.0835370553307087E-4</v>
      </c>
    </row>
    <row r="1829" spans="4:12" x14ac:dyDescent="0.25">
      <c r="D1829" s="4">
        <v>182.60004000000001</v>
      </c>
      <c r="E1829" s="4">
        <v>202.69220000000001</v>
      </c>
      <c r="F1829" s="4">
        <v>179.97980000000001</v>
      </c>
      <c r="G1829" s="4">
        <v>1.8311242901972502</v>
      </c>
      <c r="H1829" s="4">
        <v>3.7300630637895279E-6</v>
      </c>
      <c r="I1829" s="4">
        <v>0.97663141650033192</v>
      </c>
      <c r="J1829" s="4">
        <f t="shared" si="95"/>
        <v>201.00841979171028</v>
      </c>
      <c r="K1829" s="20">
        <f t="shared" si="96"/>
        <v>1.8310015322685653</v>
      </c>
      <c r="L1829" s="4">
        <f t="shared" si="97"/>
        <v>1.2275792868488011E-4</v>
      </c>
    </row>
    <row r="1830" spans="4:12" x14ac:dyDescent="0.25">
      <c r="D1830" s="4">
        <v>182.70004</v>
      </c>
      <c r="E1830" s="4">
        <v>202.79220000000001</v>
      </c>
      <c r="F1830" s="4">
        <v>179.97980000000001</v>
      </c>
      <c r="G1830" s="4">
        <v>1.8310247086072924</v>
      </c>
      <c r="H1830" s="4">
        <v>3.7243798181748087E-6</v>
      </c>
      <c r="I1830" s="4">
        <v>0.97665379687871468</v>
      </c>
      <c r="J1830" s="4">
        <f t="shared" si="95"/>
        <v>201.02043416883953</v>
      </c>
      <c r="K1830" s="20">
        <f t="shared" si="96"/>
        <v>1.8309924035342586</v>
      </c>
      <c r="L1830" s="4">
        <f t="shared" si="97"/>
        <v>3.230507303375596E-5</v>
      </c>
    </row>
    <row r="1831" spans="4:12" x14ac:dyDescent="0.25">
      <c r="D1831" s="4">
        <v>182.80004</v>
      </c>
      <c r="E1831" s="4">
        <v>202.8922</v>
      </c>
      <c r="F1831" s="4">
        <v>179.97980000000001</v>
      </c>
      <c r="G1831" s="4">
        <v>1.8309224073520622</v>
      </c>
      <c r="H1831" s="4">
        <v>3.7187098061993368E-6</v>
      </c>
      <c r="I1831" s="4">
        <v>0.97667614315762374</v>
      </c>
      <c r="J1831" s="4">
        <f t="shared" si="95"/>
        <v>201.03243103072461</v>
      </c>
      <c r="K1831" s="20">
        <f t="shared" si="96"/>
        <v>1.8309833198844314</v>
      </c>
      <c r="L1831" s="4">
        <f t="shared" si="97"/>
        <v>6.0912532369172823E-5</v>
      </c>
    </row>
    <row r="1832" spans="4:12" x14ac:dyDescent="0.25">
      <c r="D1832" s="4">
        <v>182.90003999999999</v>
      </c>
      <c r="E1832" s="4">
        <v>202.9922</v>
      </c>
      <c r="F1832" s="4">
        <v>179.97980000000001</v>
      </c>
      <c r="G1832" s="4">
        <v>1.8308209429169156</v>
      </c>
      <c r="H1832" s="4">
        <v>3.7130529850921276E-6</v>
      </c>
      <c r="I1832" s="4">
        <v>0.97669845541646094</v>
      </c>
      <c r="J1832" s="4">
        <f t="shared" si="95"/>
        <v>201.04441041646055</v>
      </c>
      <c r="K1832" s="20">
        <f t="shared" si="96"/>
        <v>1.8309742810422636</v>
      </c>
      <c r="L1832" s="4">
        <f t="shared" si="97"/>
        <v>1.5333812534801261E-4</v>
      </c>
    </row>
    <row r="1833" spans="4:12" x14ac:dyDescent="0.25">
      <c r="D1833" s="4">
        <v>183.00003999999998</v>
      </c>
      <c r="E1833" s="4">
        <v>203.09219999999999</v>
      </c>
      <c r="F1833" s="4">
        <v>179.97980000000001</v>
      </c>
      <c r="G1833" s="4">
        <v>1.8307717797369991</v>
      </c>
      <c r="H1833" s="4">
        <v>3.7074093122592922E-6</v>
      </c>
      <c r="I1833" s="4">
        <v>0.97672073373437152</v>
      </c>
      <c r="J1833" s="4">
        <f t="shared" si="95"/>
        <v>201.05637236502034</v>
      </c>
      <c r="K1833" s="20">
        <f t="shared" si="96"/>
        <v>1.8309652867329418</v>
      </c>
      <c r="L1833" s="4">
        <f t="shared" si="97"/>
        <v>1.9350699594267162E-4</v>
      </c>
    </row>
    <row r="1834" spans="4:12" x14ac:dyDescent="0.25">
      <c r="D1834" s="4">
        <v>183.10004000000001</v>
      </c>
      <c r="E1834" s="4">
        <v>203.19220000000001</v>
      </c>
      <c r="F1834" s="4">
        <v>179.97980000000001</v>
      </c>
      <c r="G1834" s="4">
        <v>1.8308157127913927</v>
      </c>
      <c r="H1834" s="4">
        <v>3.7017787452829079E-6</v>
      </c>
      <c r="I1834" s="4">
        <v>0.97674297819024503</v>
      </c>
      <c r="J1834" s="4">
        <f t="shared" si="95"/>
        <v>201.06831691525574</v>
      </c>
      <c r="K1834" s="20">
        <f t="shared" si="96"/>
        <v>1.8309563366836412</v>
      </c>
      <c r="L1834" s="4">
        <f t="shared" si="97"/>
        <v>1.406238922485592E-4</v>
      </c>
    </row>
    <row r="1835" spans="4:12" x14ac:dyDescent="0.25">
      <c r="D1835" s="4">
        <v>183.20004</v>
      </c>
      <c r="E1835" s="4">
        <v>203.29220000000001</v>
      </c>
      <c r="F1835" s="4">
        <v>179.97980000000001</v>
      </c>
      <c r="G1835" s="4">
        <v>1.8308849596533172</v>
      </c>
      <c r="H1835" s="4">
        <v>3.6961612419200986E-6</v>
      </c>
      <c r="I1835" s="4">
        <v>0.97676518886271668</v>
      </c>
      <c r="J1835" s="4">
        <f t="shared" si="95"/>
        <v>201.08024410589778</v>
      </c>
      <c r="K1835" s="20">
        <f t="shared" si="96"/>
        <v>1.830947430623511</v>
      </c>
      <c r="L1835" s="4">
        <f t="shared" si="97"/>
        <v>6.2470970193739817E-5</v>
      </c>
    </row>
    <row r="1836" spans="4:12" x14ac:dyDescent="0.25">
      <c r="D1836" s="4">
        <v>183.30004</v>
      </c>
      <c r="E1836" s="4">
        <v>203.3922</v>
      </c>
      <c r="F1836" s="4">
        <v>179.97980000000001</v>
      </c>
      <c r="G1836" s="4">
        <v>1.830941235803945</v>
      </c>
      <c r="H1836" s="4">
        <v>3.6905567601024805E-6</v>
      </c>
      <c r="I1836" s="4">
        <v>0.97678736583016823</v>
      </c>
      <c r="J1836" s="4">
        <f t="shared" si="95"/>
        <v>201.09215397555721</v>
      </c>
      <c r="K1836" s="20">
        <f t="shared" si="96"/>
        <v>1.8309385682836568</v>
      </c>
      <c r="L1836" s="4">
        <f t="shared" si="97"/>
        <v>2.6675202882131543E-6</v>
      </c>
    </row>
    <row r="1837" spans="4:12" x14ac:dyDescent="0.25">
      <c r="D1837" s="4">
        <v>183.40003999999999</v>
      </c>
      <c r="E1837" s="4">
        <v>203.4922</v>
      </c>
      <c r="F1837" s="4">
        <v>179.97980000000001</v>
      </c>
      <c r="G1837" s="4">
        <v>1.8309320307830244</v>
      </c>
      <c r="H1837" s="4">
        <v>3.6849652579351218E-6</v>
      </c>
      <c r="I1837" s="4">
        <v>0.97680950917072884</v>
      </c>
      <c r="J1837" s="4">
        <f t="shared" si="95"/>
        <v>201.1040465627247</v>
      </c>
      <c r="K1837" s="20">
        <f t="shared" si="96"/>
        <v>1.8309297493971246</v>
      </c>
      <c r="L1837" s="4">
        <f t="shared" si="97"/>
        <v>2.2813858997494663E-6</v>
      </c>
    </row>
    <row r="1838" spans="4:12" x14ac:dyDescent="0.25">
      <c r="D1838" s="4">
        <v>183.50003999999998</v>
      </c>
      <c r="E1838" s="4">
        <v>203.59219999999999</v>
      </c>
      <c r="F1838" s="4">
        <v>179.97980000000001</v>
      </c>
      <c r="G1838" s="4">
        <v>1.8309585998206814</v>
      </c>
      <c r="H1838" s="4">
        <v>3.6793866936954896E-6</v>
      </c>
      <c r="I1838" s="4">
        <v>0.97683161896227644</v>
      </c>
      <c r="J1838" s="4">
        <f t="shared" si="95"/>
        <v>201.11592190577164</v>
      </c>
      <c r="K1838" s="20">
        <f t="shared" si="96"/>
        <v>1.8309209736988854</v>
      </c>
      <c r="L1838" s="4">
        <f t="shared" si="97"/>
        <v>3.7626121796030532E-5</v>
      </c>
    </row>
    <row r="1839" spans="4:12" x14ac:dyDescent="0.25">
      <c r="D1839" s="4">
        <v>183.60004000000001</v>
      </c>
      <c r="E1839" s="4">
        <v>203.69220000000001</v>
      </c>
      <c r="F1839" s="4">
        <v>179.97989999999999</v>
      </c>
      <c r="G1839" s="4">
        <v>1.8309941646742378</v>
      </c>
      <c r="H1839" s="4">
        <v>3.6739181755129725E-6</v>
      </c>
      <c r="I1839" s="4">
        <v>0.97685369528243859</v>
      </c>
      <c r="J1839" s="4">
        <f t="shared" si="95"/>
        <v>201.12778004295072</v>
      </c>
      <c r="K1839" s="20">
        <f t="shared" si="96"/>
        <v>1.8309124711252149</v>
      </c>
      <c r="L1839" s="4">
        <f t="shared" si="97"/>
        <v>8.169354902287651E-5</v>
      </c>
    </row>
    <row r="1840" spans="4:12" x14ac:dyDescent="0.25">
      <c r="D1840" s="4">
        <v>183.70004</v>
      </c>
      <c r="E1840" s="4">
        <v>203.79220000000001</v>
      </c>
      <c r="F1840" s="4">
        <v>179.98079999999999</v>
      </c>
      <c r="G1840" s="4">
        <v>1.8310500224148236</v>
      </c>
      <c r="H1840" s="4">
        <v>3.6692383086527198E-6</v>
      </c>
      <c r="I1840" s="4">
        <v>0.9768757387914917</v>
      </c>
      <c r="J1840" s="4">
        <f t="shared" si="95"/>
        <v>201.13962132552595</v>
      </c>
      <c r="K1840" s="20">
        <f t="shared" si="96"/>
        <v>1.8309058453411695</v>
      </c>
      <c r="L1840" s="4">
        <f t="shared" si="97"/>
        <v>1.4417707365410593E-4</v>
      </c>
    </row>
    <row r="1841" spans="4:12" x14ac:dyDescent="0.25">
      <c r="D1841" s="4">
        <v>183.80004</v>
      </c>
      <c r="E1841" s="4">
        <v>203.8922</v>
      </c>
      <c r="F1841" s="4">
        <v>179.98079999999999</v>
      </c>
      <c r="G1841" s="4">
        <v>1.8311458383144052</v>
      </c>
      <c r="H1841" s="4">
        <v>3.6636955044124546E-6</v>
      </c>
      <c r="I1841" s="4">
        <v>0.97689775422134362</v>
      </c>
      <c r="J1841" s="4">
        <f t="shared" si="95"/>
        <v>201.15144829226094</v>
      </c>
      <c r="K1841" s="20">
        <f t="shared" si="96"/>
        <v>1.8308971871238455</v>
      </c>
      <c r="L1841" s="4">
        <f t="shared" si="97"/>
        <v>2.4865119055972329E-4</v>
      </c>
    </row>
    <row r="1842" spans="4:12" x14ac:dyDescent="0.25">
      <c r="D1842" s="4">
        <v>183.90003999999999</v>
      </c>
      <c r="E1842" s="4">
        <v>203.9922</v>
      </c>
      <c r="F1842" s="4">
        <v>179.98079999999999</v>
      </c>
      <c r="G1842" s="4">
        <v>1.8312414450089658</v>
      </c>
      <c r="H1842" s="4">
        <v>3.6581654822565327E-6</v>
      </c>
      <c r="I1842" s="4">
        <v>0.97691973639437013</v>
      </c>
      <c r="J1842" s="4">
        <f t="shared" si="95"/>
        <v>201.16325815853929</v>
      </c>
      <c r="K1842" s="20">
        <f t="shared" si="96"/>
        <v>1.8308885711151923</v>
      </c>
      <c r="L1842" s="4">
        <f t="shared" si="97"/>
        <v>3.5287389377347544E-4</v>
      </c>
    </row>
    <row r="1843" spans="4:12" x14ac:dyDescent="0.25">
      <c r="D1843" s="4">
        <v>184.00003999999998</v>
      </c>
      <c r="E1843" s="4">
        <v>204.09219999999999</v>
      </c>
      <c r="F1843" s="4">
        <v>179.98079999999999</v>
      </c>
      <c r="G1843" s="4">
        <v>1.8313230349671246</v>
      </c>
      <c r="H1843" s="4">
        <v>3.6526482012739061E-6</v>
      </c>
      <c r="I1843" s="4">
        <v>0.97694168538726367</v>
      </c>
      <c r="J1843" s="4">
        <f t="shared" si="95"/>
        <v>201.17505096216996</v>
      </c>
      <c r="K1843" s="20">
        <f t="shared" si="96"/>
        <v>1.8308799970591361</v>
      </c>
      <c r="L1843" s="4">
        <f t="shared" si="97"/>
        <v>4.4303790798849718E-4</v>
      </c>
    </row>
    <row r="1844" spans="4:12" x14ac:dyDescent="0.25">
      <c r="D1844" s="4">
        <v>184.10004000000001</v>
      </c>
      <c r="E1844" s="4">
        <v>204.19220000000001</v>
      </c>
      <c r="F1844" s="4">
        <v>179.98079999999999</v>
      </c>
      <c r="G1844" s="4">
        <v>1.8313330768081291</v>
      </c>
      <c r="H1844" s="4">
        <v>3.6471436207211402E-6</v>
      </c>
      <c r="I1844" s="4">
        <v>0.97696360127647131</v>
      </c>
      <c r="J1844" s="4">
        <f t="shared" si="95"/>
        <v>201.18682674084553</v>
      </c>
      <c r="K1844" s="20">
        <f t="shared" si="96"/>
        <v>1.8308714647014368</v>
      </c>
      <c r="L1844" s="4">
        <f t="shared" si="97"/>
        <v>4.6161210669226627E-4</v>
      </c>
    </row>
    <row r="1845" spans="4:12" x14ac:dyDescent="0.25">
      <c r="D1845" s="4">
        <v>184.20004</v>
      </c>
      <c r="E1845" s="4">
        <v>204.29220000000001</v>
      </c>
      <c r="F1845" s="4">
        <v>179.98079999999999</v>
      </c>
      <c r="G1845" s="4">
        <v>1.8312977211595933</v>
      </c>
      <c r="H1845" s="4">
        <v>3.6416517000216082E-6</v>
      </c>
      <c r="I1845" s="4">
        <v>0.97698548413819564</v>
      </c>
      <c r="J1845" s="4">
        <f t="shared" si="95"/>
        <v>201.19858553214226</v>
      </c>
      <c r="K1845" s="20">
        <f t="shared" si="96"/>
        <v>1.8308629737896751</v>
      </c>
      <c r="L1845" s="4">
        <f t="shared" si="97"/>
        <v>4.3474736991822027E-4</v>
      </c>
    </row>
    <row r="1846" spans="4:12" x14ac:dyDescent="0.25">
      <c r="D1846" s="4">
        <v>184.30004</v>
      </c>
      <c r="E1846" s="4">
        <v>204.3922</v>
      </c>
      <c r="F1846" s="4">
        <v>179.98079999999999</v>
      </c>
      <c r="G1846" s="4">
        <v>1.8312142483562459</v>
      </c>
      <c r="H1846" s="4">
        <v>3.6361723987647497E-6</v>
      </c>
      <c r="I1846" s="4">
        <v>0.97700733404839579</v>
      </c>
      <c r="J1846" s="4">
        <f t="shared" si="95"/>
        <v>201.21032737352064</v>
      </c>
      <c r="K1846" s="20">
        <f t="shared" si="96"/>
        <v>1.8308545240732368</v>
      </c>
      <c r="L1846" s="4">
        <f t="shared" si="97"/>
        <v>3.5972428300912185E-4</v>
      </c>
    </row>
    <row r="1847" spans="4:12" x14ac:dyDescent="0.25">
      <c r="D1847" s="4">
        <v>184.40003999999999</v>
      </c>
      <c r="E1847" s="4">
        <v>204.4922</v>
      </c>
      <c r="F1847" s="4">
        <v>179.98079999999999</v>
      </c>
      <c r="G1847" s="4">
        <v>1.8311698968918111</v>
      </c>
      <c r="H1847" s="4">
        <v>3.6307056767051783E-6</v>
      </c>
      <c r="I1847" s="4">
        <v>0.97702915108278843</v>
      </c>
      <c r="J1847" s="4">
        <f t="shared" si="95"/>
        <v>201.22205230232598</v>
      </c>
      <c r="K1847" s="20">
        <f t="shared" si="96"/>
        <v>1.8308461153032973</v>
      </c>
      <c r="L1847" s="4">
        <f t="shared" si="97"/>
        <v>3.2378158851376071E-4</v>
      </c>
    </row>
    <row r="1848" spans="4:12" x14ac:dyDescent="0.25">
      <c r="D1848" s="4">
        <v>184.50003999999998</v>
      </c>
      <c r="E1848" s="4">
        <v>204.59219999999999</v>
      </c>
      <c r="F1848" s="4">
        <v>179.98079999999999</v>
      </c>
      <c r="G1848" s="4">
        <v>1.8311939554692167</v>
      </c>
      <c r="H1848" s="4">
        <v>3.6252514937618159E-6</v>
      </c>
      <c r="I1848" s="4">
        <v>0.97705093531684861</v>
      </c>
      <c r="J1848" s="4">
        <f t="shared" si="95"/>
        <v>201.23376035578858</v>
      </c>
      <c r="K1848" s="20">
        <f t="shared" si="96"/>
        <v>1.8308377472328101</v>
      </c>
      <c r="L1848" s="4">
        <f t="shared" si="97"/>
        <v>3.562082364065855E-4</v>
      </c>
    </row>
    <row r="1849" spans="4:12" x14ac:dyDescent="0.25">
      <c r="D1849" s="4">
        <v>184.60004000000001</v>
      </c>
      <c r="E1849" s="4">
        <v>204.69220000000001</v>
      </c>
      <c r="F1849" s="4">
        <v>179.98079999999999</v>
      </c>
      <c r="G1849" s="4">
        <v>1.8312916542139865</v>
      </c>
      <c r="H1849" s="4">
        <v>3.6198098100171023E-6</v>
      </c>
      <c r="I1849" s="4">
        <v>0.97707268682581117</v>
      </c>
      <c r="J1849" s="4">
        <f t="shared" si="95"/>
        <v>201.2454515710246</v>
      </c>
      <c r="K1849" s="20">
        <f t="shared" si="96"/>
        <v>1.8308294196164869</v>
      </c>
      <c r="L1849" s="4">
        <f t="shared" si="97"/>
        <v>4.6223459749961116E-4</v>
      </c>
    </row>
    <row r="1850" spans="4:12" x14ac:dyDescent="0.25">
      <c r="D1850" s="4">
        <v>184.70004</v>
      </c>
      <c r="E1850" s="4">
        <v>204.79220000000001</v>
      </c>
      <c r="F1850" s="4">
        <v>179.98079999999999</v>
      </c>
      <c r="G1850" s="4">
        <v>1.8314512776449492</v>
      </c>
      <c r="H1850" s="4">
        <v>3.6143805857163123E-6</v>
      </c>
      <c r="I1850" s="4">
        <v>0.97709440568467132</v>
      </c>
      <c r="J1850" s="4">
        <f t="shared" si="95"/>
        <v>201.25712598503614</v>
      </c>
      <c r="K1850" s="20">
        <f t="shared" si="96"/>
        <v>1.8308211322107892</v>
      </c>
      <c r="L1850" s="4">
        <f t="shared" si="97"/>
        <v>6.3014543415995661E-4</v>
      </c>
    </row>
    <row r="1851" spans="4:12" x14ac:dyDescent="0.25">
      <c r="D1851" s="4">
        <v>184.80004</v>
      </c>
      <c r="E1851" s="4">
        <v>204.8922</v>
      </c>
      <c r="F1851" s="4">
        <v>179.98079999999999</v>
      </c>
      <c r="G1851" s="4">
        <v>1.8316531604901372</v>
      </c>
      <c r="H1851" s="4">
        <v>3.6089637812664968E-6</v>
      </c>
      <c r="I1851" s="4">
        <v>0.97711609196818561</v>
      </c>
      <c r="J1851" s="4">
        <f t="shared" si="95"/>
        <v>201.26878363471187</v>
      </c>
      <c r="K1851" s="20">
        <f t="shared" si="96"/>
        <v>1.8308128847739094</v>
      </c>
      <c r="L1851" s="4">
        <f t="shared" si="97"/>
        <v>8.4027571622780073E-4</v>
      </c>
    </row>
    <row r="1852" spans="4:12" x14ac:dyDescent="0.25">
      <c r="D1852" s="4">
        <v>184.90003999999999</v>
      </c>
      <c r="E1852" s="4">
        <v>204.9922</v>
      </c>
      <c r="F1852" s="4">
        <v>179.98079999999999</v>
      </c>
      <c r="G1852" s="4">
        <v>1.8318362148834428</v>
      </c>
      <c r="H1852" s="4">
        <v>3.6035593572360392E-6</v>
      </c>
      <c r="I1852" s="4">
        <v>0.9771377457508732</v>
      </c>
      <c r="J1852" s="4">
        <f t="shared" si="95"/>
        <v>201.2804245568274</v>
      </c>
      <c r="K1852" s="20">
        <f t="shared" si="96"/>
        <v>1.8308046770657591</v>
      </c>
      <c r="L1852" s="4">
        <f t="shared" si="97"/>
        <v>1.0315378176837253E-3</v>
      </c>
    </row>
    <row r="1853" spans="4:12" x14ac:dyDescent="0.25">
      <c r="D1853" s="4">
        <v>185.00003999999998</v>
      </c>
      <c r="E1853" s="4">
        <v>205.09219999999999</v>
      </c>
      <c r="F1853" s="4">
        <v>179.98079999999999</v>
      </c>
      <c r="G1853" s="4">
        <v>1.831966968021518</v>
      </c>
      <c r="H1853" s="4">
        <v>3.5981672743533713E-6</v>
      </c>
      <c r="I1853" s="4">
        <v>0.97715936710701656</v>
      </c>
      <c r="J1853" s="4">
        <f t="shared" si="95"/>
        <v>201.29204878804572</v>
      </c>
      <c r="K1853" s="20">
        <f t="shared" si="96"/>
        <v>1.8307965088479541</v>
      </c>
      <c r="L1853" s="4">
        <f t="shared" si="97"/>
        <v>1.1704591735639536E-3</v>
      </c>
    </row>
    <row r="1854" spans="4:12" x14ac:dyDescent="0.25">
      <c r="D1854" s="4">
        <v>185.10004000000001</v>
      </c>
      <c r="E1854" s="4">
        <v>205.19220000000001</v>
      </c>
      <c r="F1854" s="4">
        <v>179.98079999999999</v>
      </c>
      <c r="G1854" s="4">
        <v>1.8320004408248656</v>
      </c>
      <c r="H1854" s="4">
        <v>3.5927874935066854E-6</v>
      </c>
      <c r="I1854" s="4">
        <v>0.97718095611066269</v>
      </c>
      <c r="J1854" s="4">
        <f t="shared" si="95"/>
        <v>201.30365636491797</v>
      </c>
      <c r="K1854" s="20">
        <f t="shared" si="96"/>
        <v>1.8307883798838023</v>
      </c>
      <c r="L1854" s="4">
        <f t="shared" si="97"/>
        <v>1.2120609410632976E-3</v>
      </c>
    </row>
    <row r="1855" spans="4:12" x14ac:dyDescent="0.25">
      <c r="D1855" s="4">
        <v>185.20004</v>
      </c>
      <c r="E1855" s="4">
        <v>205.29220000000001</v>
      </c>
      <c r="F1855" s="4">
        <v>179.98079999999999</v>
      </c>
      <c r="G1855" s="4">
        <v>1.8319761730424386</v>
      </c>
      <c r="H1855" s="4">
        <v>3.5874199757428677E-6</v>
      </c>
      <c r="I1855" s="4">
        <v>0.97720251283562376</v>
      </c>
      <c r="J1855" s="4">
        <f t="shared" si="95"/>
        <v>201.31524732388317</v>
      </c>
      <c r="K1855" s="20">
        <f t="shared" si="96"/>
        <v>1.8307802899382875</v>
      </c>
      <c r="L1855" s="4">
        <f t="shared" si="97"/>
        <v>1.1958831041511964E-3</v>
      </c>
    </row>
    <row r="1856" spans="4:12" x14ac:dyDescent="0.25">
      <c r="D1856" s="4">
        <v>185.30004</v>
      </c>
      <c r="E1856" s="4">
        <v>205.3922</v>
      </c>
      <c r="F1856" s="4">
        <v>179.98079999999999</v>
      </c>
      <c r="G1856" s="4">
        <v>1.8319203153018528</v>
      </c>
      <c r="H1856" s="4">
        <v>3.5820646822666891E-6</v>
      </c>
      <c r="I1856" s="4">
        <v>0.97722403735547825</v>
      </c>
      <c r="J1856" s="4">
        <f t="shared" si="95"/>
        <v>201.32682170126938</v>
      </c>
      <c r="K1856" s="20">
        <f t="shared" si="96"/>
        <v>1.8307722387780565</v>
      </c>
      <c r="L1856" s="4">
        <f t="shared" si="97"/>
        <v>1.1480765237963375E-3</v>
      </c>
    </row>
    <row r="1857" spans="4:12" x14ac:dyDescent="0.25">
      <c r="D1857" s="4">
        <v>185.40003999999999</v>
      </c>
      <c r="E1857" s="4">
        <v>205.4922</v>
      </c>
      <c r="F1857" s="4">
        <v>179.98079999999999</v>
      </c>
      <c r="G1857" s="4">
        <v>1.8319088090257021</v>
      </c>
      <c r="H1857" s="4">
        <v>3.5767215744401794E-6</v>
      </c>
      <c r="I1857" s="4">
        <v>0.97724552974357182</v>
      </c>
      <c r="J1857" s="4">
        <f t="shared" si="95"/>
        <v>201.3383795332937</v>
      </c>
      <c r="K1857" s="20">
        <f t="shared" si="96"/>
        <v>1.8307642261714079</v>
      </c>
      <c r="L1857" s="4">
        <f t="shared" si="97"/>
        <v>1.144582854294196E-3</v>
      </c>
    </row>
    <row r="1858" spans="4:12" x14ac:dyDescent="0.25">
      <c r="D1858" s="4">
        <v>185.50003999999998</v>
      </c>
      <c r="E1858" s="4">
        <v>205.59219999999999</v>
      </c>
      <c r="F1858" s="4">
        <v>179.98079999999999</v>
      </c>
      <c r="G1858" s="4">
        <v>1.8318721981470409</v>
      </c>
      <c r="H1858" s="4">
        <v>3.5713906137818342E-6</v>
      </c>
      <c r="I1858" s="4">
        <v>0.97726699007301843</v>
      </c>
      <c r="J1858" s="4">
        <f t="shared" si="95"/>
        <v>201.34992085606305</v>
      </c>
      <c r="K1858" s="20">
        <f t="shared" si="96"/>
        <v>1.8307562518882754</v>
      </c>
      <c r="L1858" s="4">
        <f t="shared" si="97"/>
        <v>1.1159462587655433E-3</v>
      </c>
    </row>
    <row r="1859" spans="4:12" x14ac:dyDescent="0.25">
      <c r="D1859" s="4">
        <v>185.60004000000001</v>
      </c>
      <c r="E1859" s="4">
        <v>205.69220000000001</v>
      </c>
      <c r="F1859" s="4">
        <v>179.98079999999999</v>
      </c>
      <c r="G1859" s="4">
        <v>1.8319079722056184</v>
      </c>
      <c r="H1859" s="4">
        <v>3.5660717619657357E-6</v>
      </c>
      <c r="I1859" s="4">
        <v>0.97728841841670111</v>
      </c>
      <c r="J1859" s="4">
        <f t="shared" si="95"/>
        <v>201.36144570557411</v>
      </c>
      <c r="K1859" s="20">
        <f t="shared" si="96"/>
        <v>1.8307483157002169</v>
      </c>
      <c r="L1859" s="4">
        <f t="shared" si="97"/>
        <v>1.1596565054015073E-3</v>
      </c>
    </row>
    <row r="1860" spans="4:12" x14ac:dyDescent="0.25">
      <c r="D1860" s="4">
        <v>185.70004</v>
      </c>
      <c r="E1860" s="4">
        <v>205.79220000000001</v>
      </c>
      <c r="F1860" s="4">
        <v>179.98169999999999</v>
      </c>
      <c r="G1860" s="4">
        <v>1.8319286835026896</v>
      </c>
      <c r="H1860" s="4">
        <v>3.5616146966906032E-6</v>
      </c>
      <c r="I1860" s="4">
        <v>0.97730981484727286</v>
      </c>
      <c r="J1860" s="4">
        <f t="shared" ref="J1860:J1923" si="98">$B$2+($B$3-$B$2)*$B$4*I1860/(1-(1-$B$4)*I1860)</f>
        <v>201.37295411771427</v>
      </c>
      <c r="K1860" s="20">
        <f t="shared" ref="K1860:K1923" si="99">$B$19+$B$20*I1860+$B$21*F1860+($B$22+$B$23*F1860-$B$19-$B$20*I1860-$B$21*F1860)/(1+EXP($B$24*(F1860-J1860-$B$25-$B$26*F1860)))</f>
        <v>1.8307423428714653</v>
      </c>
      <c r="L1860" s="4">
        <f t="shared" si="97"/>
        <v>1.1863406312242475E-3</v>
      </c>
    </row>
    <row r="1861" spans="4:12" x14ac:dyDescent="0.25">
      <c r="D1861" s="4">
        <v>185.80004</v>
      </c>
      <c r="E1861" s="4">
        <v>205.8922</v>
      </c>
      <c r="F1861" s="4">
        <v>179.98169999999999</v>
      </c>
      <c r="G1861" s="4">
        <v>1.8320613194859532</v>
      </c>
      <c r="H1861" s="4">
        <v>3.5563175266634945E-6</v>
      </c>
      <c r="I1861" s="4">
        <v>0.97733118453545298</v>
      </c>
      <c r="J1861" s="4">
        <f t="shared" si="98"/>
        <v>201.38444887072055</v>
      </c>
      <c r="K1861" s="20">
        <f t="shared" si="99"/>
        <v>1.8307344735812301</v>
      </c>
      <c r="L1861" s="4">
        <f t="shared" si="97"/>
        <v>1.3268459047230952E-3</v>
      </c>
    </row>
    <row r="1862" spans="4:12" x14ac:dyDescent="0.25">
      <c r="D1862" s="4">
        <v>185.90003999999999</v>
      </c>
      <c r="E1862" s="4">
        <v>205.9922</v>
      </c>
      <c r="F1862" s="4">
        <v>179.98169999999999</v>
      </c>
      <c r="G1862" s="4">
        <v>1.8321860056784218</v>
      </c>
      <c r="H1862" s="4">
        <v>3.5510323593535733E-6</v>
      </c>
      <c r="I1862" s="4">
        <v>0.97735252244061299</v>
      </c>
      <c r="J1862" s="4">
        <f t="shared" si="98"/>
        <v>201.39592725033276</v>
      </c>
      <c r="K1862" s="20">
        <f t="shared" si="99"/>
        <v>1.8307266417596602</v>
      </c>
      <c r="L1862" s="4">
        <f t="shared" si="97"/>
        <v>1.4593639187616692E-3</v>
      </c>
    </row>
    <row r="1863" spans="4:12" x14ac:dyDescent="0.25">
      <c r="D1863" s="4">
        <v>186.00003999999998</v>
      </c>
      <c r="E1863" s="4">
        <v>206.09219999999999</v>
      </c>
      <c r="F1863" s="4">
        <v>179.98169999999999</v>
      </c>
      <c r="G1863" s="4">
        <v>1.8322891437537356</v>
      </c>
      <c r="H1863" s="4">
        <v>3.5457591570177174E-6</v>
      </c>
      <c r="I1863" s="4">
        <v>0.97737382863476907</v>
      </c>
      <c r="J1863" s="4">
        <f t="shared" si="98"/>
        <v>201.40738929213555</v>
      </c>
      <c r="K1863" s="20">
        <f t="shared" si="99"/>
        <v>1.8307188471843363</v>
      </c>
      <c r="L1863" s="4">
        <f t="shared" si="97"/>
        <v>1.570296569399332E-3</v>
      </c>
    </row>
    <row r="1864" spans="4:12" x14ac:dyDescent="0.25">
      <c r="D1864" s="4">
        <v>186.10004000000001</v>
      </c>
      <c r="E1864" s="4">
        <v>206.19220000000001</v>
      </c>
      <c r="F1864" s="4">
        <v>179.98169999999999</v>
      </c>
      <c r="G1864" s="4">
        <v>1.8323577630005976</v>
      </c>
      <c r="H1864" s="4">
        <v>3.5404978820648522E-6</v>
      </c>
      <c r="I1864" s="4">
        <v>0.97739510318971123</v>
      </c>
      <c r="J1864" s="4">
        <f t="shared" si="98"/>
        <v>201.41883503160577</v>
      </c>
      <c r="K1864" s="20">
        <f t="shared" si="99"/>
        <v>1.8307110896344021</v>
      </c>
      <c r="L1864" s="4">
        <f t="shared" si="97"/>
        <v>1.6466733661955057E-3</v>
      </c>
    </row>
    <row r="1865" spans="4:12" x14ac:dyDescent="0.25">
      <c r="D1865" s="4">
        <v>186.20004</v>
      </c>
      <c r="E1865" s="4">
        <v>206.29220000000001</v>
      </c>
      <c r="F1865" s="4">
        <v>179.98169999999999</v>
      </c>
      <c r="G1865" s="4">
        <v>1.8324100642558279</v>
      </c>
      <c r="H1865" s="4">
        <v>3.5352484970550505E-6</v>
      </c>
      <c r="I1865" s="4">
        <v>0.97741634617700357</v>
      </c>
      <c r="J1865" s="4">
        <f t="shared" si="98"/>
        <v>201.4302645041127</v>
      </c>
      <c r="K1865" s="20">
        <f t="shared" si="99"/>
        <v>1.8307033688905494</v>
      </c>
      <c r="L1865" s="4">
        <f t="shared" si="97"/>
        <v>1.7066953652784544E-3</v>
      </c>
    </row>
    <row r="1866" spans="4:12" x14ac:dyDescent="0.25">
      <c r="D1866" s="4">
        <v>186.30004</v>
      </c>
      <c r="E1866" s="4">
        <v>206.3922</v>
      </c>
      <c r="F1866" s="4">
        <v>179.98169999999999</v>
      </c>
      <c r="G1866" s="4">
        <v>1.8324180140466229</v>
      </c>
      <c r="H1866" s="4">
        <v>3.5300109646990784E-6</v>
      </c>
      <c r="I1866" s="4">
        <v>0.9774375576679859</v>
      </c>
      <c r="J1866" s="4">
        <f t="shared" si="98"/>
        <v>201.44167774491851</v>
      </c>
      <c r="K1866" s="20">
        <f t="shared" si="99"/>
        <v>1.8306956847350087</v>
      </c>
      <c r="L1866" s="4">
        <f t="shared" si="97"/>
        <v>1.7223293116142013E-3</v>
      </c>
    </row>
    <row r="1867" spans="4:12" x14ac:dyDescent="0.25">
      <c r="D1867" s="4">
        <v>186.40003999999999</v>
      </c>
      <c r="E1867" s="4">
        <v>206.4922</v>
      </c>
      <c r="F1867" s="4">
        <v>179.98169999999999</v>
      </c>
      <c r="G1867" s="4">
        <v>1.8323933278541542</v>
      </c>
      <c r="H1867" s="4">
        <v>3.5247852478574172E-6</v>
      </c>
      <c r="I1867" s="4">
        <v>0.97745873773377412</v>
      </c>
      <c r="J1867" s="4">
        <f t="shared" si="98"/>
        <v>201.45307478917891</v>
      </c>
      <c r="K1867" s="20">
        <f t="shared" si="99"/>
        <v>1.8306880369515319</v>
      </c>
      <c r="L1867" s="4">
        <f t="shared" si="97"/>
        <v>1.7052909026222807E-3</v>
      </c>
    </row>
    <row r="1868" spans="4:12" x14ac:dyDescent="0.25">
      <c r="D1868" s="4">
        <v>186.50003999999998</v>
      </c>
      <c r="E1868" s="4">
        <v>206.59219999999999</v>
      </c>
      <c r="F1868" s="4">
        <v>179.98169999999999</v>
      </c>
      <c r="G1868" s="4">
        <v>1.8323117378959952</v>
      </c>
      <c r="H1868" s="4">
        <v>3.5195713095397007E-6</v>
      </c>
      <c r="I1868" s="4">
        <v>0.97747988644526129</v>
      </c>
      <c r="J1868" s="4">
        <f t="shared" si="98"/>
        <v>201.4644556719432</v>
      </c>
      <c r="K1868" s="20">
        <f t="shared" si="99"/>
        <v>1.8306804253253859</v>
      </c>
      <c r="L1868" s="4">
        <f t="shared" si="97"/>
        <v>1.6313125706093334E-3</v>
      </c>
    </row>
    <row r="1869" spans="4:12" x14ac:dyDescent="0.25">
      <c r="D1869" s="4">
        <v>186.60004000000001</v>
      </c>
      <c r="E1869" s="4">
        <v>206.69220000000001</v>
      </c>
      <c r="F1869" s="4">
        <v>179.98169999999999</v>
      </c>
      <c r="G1869" s="4">
        <v>1.8321993947997606</v>
      </c>
      <c r="H1869" s="4">
        <v>3.514369112903854E-6</v>
      </c>
      <c r="I1869" s="4">
        <v>0.97750100387311856</v>
      </c>
      <c r="J1869" s="4">
        <f t="shared" si="98"/>
        <v>201.47582042815492</v>
      </c>
      <c r="K1869" s="20">
        <f t="shared" si="99"/>
        <v>1.8306728496433364</v>
      </c>
      <c r="L1869" s="4">
        <f t="shared" si="97"/>
        <v>1.5265451564241417E-3</v>
      </c>
    </row>
    <row r="1870" spans="4:12" x14ac:dyDescent="0.25">
      <c r="D1870" s="4">
        <v>186.70004</v>
      </c>
      <c r="E1870" s="4">
        <v>206.79220000000001</v>
      </c>
      <c r="F1870" s="4">
        <v>179.98169999999999</v>
      </c>
      <c r="G1870" s="4">
        <v>1.8320485579796773</v>
      </c>
      <c r="H1870" s="4">
        <v>3.5091786212554398E-6</v>
      </c>
      <c r="I1870" s="4">
        <v>0.977522090087796</v>
      </c>
      <c r="J1870" s="4">
        <f t="shared" si="98"/>
        <v>201.48716909265207</v>
      </c>
      <c r="K1870" s="20">
        <f t="shared" si="99"/>
        <v>1.8306653096936374</v>
      </c>
      <c r="L1870" s="4">
        <f t="shared" ref="L1870:L1933" si="100">ABS(G1870-K1870)</f>
        <v>1.3832482860398621E-3</v>
      </c>
    </row>
    <row r="1871" spans="4:12" x14ac:dyDescent="0.25">
      <c r="D1871" s="4">
        <v>186.80004</v>
      </c>
      <c r="E1871" s="4">
        <v>206.8922</v>
      </c>
      <c r="F1871" s="4">
        <v>179.98169999999999</v>
      </c>
      <c r="G1871" s="4">
        <v>1.8318590182307233</v>
      </c>
      <c r="H1871" s="4">
        <v>3.5039997980469385E-6</v>
      </c>
      <c r="I1871" s="4">
        <v>0.97754314515952356</v>
      </c>
      <c r="J1871" s="4">
        <f t="shared" si="98"/>
        <v>201.49850170016791</v>
      </c>
      <c r="K1871" s="20">
        <f t="shared" si="99"/>
        <v>1.8306578052660187</v>
      </c>
      <c r="L1871" s="4">
        <f t="shared" si="100"/>
        <v>1.2012129647045455E-3</v>
      </c>
    </row>
    <row r="1872" spans="4:12" x14ac:dyDescent="0.25">
      <c r="D1872" s="4">
        <v>186.90003999999999</v>
      </c>
      <c r="E1872" s="4">
        <v>206.9922</v>
      </c>
      <c r="F1872" s="4">
        <v>179.98169999999999</v>
      </c>
      <c r="G1872" s="4">
        <v>1.8316707337118947</v>
      </c>
      <c r="H1872" s="4">
        <v>3.498832606877121E-6</v>
      </c>
      <c r="I1872" s="4">
        <v>0.97756416915831179</v>
      </c>
      <c r="J1872" s="4">
        <f t="shared" si="98"/>
        <v>201.50981828533079</v>
      </c>
      <c r="K1872" s="20">
        <f t="shared" si="99"/>
        <v>1.8306503361516757</v>
      </c>
      <c r="L1872" s="4">
        <f t="shared" si="100"/>
        <v>1.0203975602189885E-3</v>
      </c>
    </row>
    <row r="1873" spans="4:12" x14ac:dyDescent="0.25">
      <c r="D1873" s="4">
        <v>187.00003999999998</v>
      </c>
      <c r="E1873" s="4">
        <v>207.09219999999999</v>
      </c>
      <c r="F1873" s="4">
        <v>179.98169999999999</v>
      </c>
      <c r="G1873" s="4">
        <v>1.8315249178123132</v>
      </c>
      <c r="H1873" s="4">
        <v>3.4936770114900745E-6</v>
      </c>
      <c r="I1873" s="4">
        <v>0.97758516215395308</v>
      </c>
      <c r="J1873" s="4">
        <f t="shared" si="98"/>
        <v>201.52111888266509</v>
      </c>
      <c r="K1873" s="20">
        <f t="shared" si="99"/>
        <v>1.8306429021432549</v>
      </c>
      <c r="L1873" s="4">
        <f t="shared" si="100"/>
        <v>8.8201566905832252E-4</v>
      </c>
    </row>
    <row r="1874" spans="4:12" x14ac:dyDescent="0.25">
      <c r="D1874" s="4">
        <v>187.10004000000001</v>
      </c>
      <c r="E1874" s="4">
        <v>207.19220000000001</v>
      </c>
      <c r="F1874" s="4">
        <v>179.98169999999999</v>
      </c>
      <c r="G1874" s="4">
        <v>1.8314749178123129</v>
      </c>
      <c r="H1874" s="4">
        <v>3.4885329757748602E-6</v>
      </c>
      <c r="I1874" s="4">
        <v>0.977606124216022</v>
      </c>
      <c r="J1874" s="4">
        <f t="shared" si="98"/>
        <v>201.53240352659142</v>
      </c>
      <c r="K1874" s="20">
        <f t="shared" si="99"/>
        <v>1.8306355030348458</v>
      </c>
      <c r="L1874" s="4">
        <f t="shared" si="100"/>
        <v>8.3941477746707349E-4</v>
      </c>
    </row>
    <row r="1875" spans="4:12" x14ac:dyDescent="0.25">
      <c r="D1875" s="4">
        <v>187.20004</v>
      </c>
      <c r="E1875" s="4">
        <v>207.29220000000001</v>
      </c>
      <c r="F1875" s="4">
        <v>179.98169999999999</v>
      </c>
      <c r="G1875" s="4">
        <v>1.8314680140466226</v>
      </c>
      <c r="H1875" s="4">
        <v>3.4834004637643884E-6</v>
      </c>
      <c r="I1875" s="4">
        <v>0.97762705541387662</v>
      </c>
      <c r="J1875" s="4">
        <f t="shared" si="98"/>
        <v>201.54367225142676</v>
      </c>
      <c r="K1875" s="20">
        <f t="shared" si="99"/>
        <v>1.8306281386219652</v>
      </c>
      <c r="L1875" s="4">
        <f t="shared" si="100"/>
        <v>8.3987542465746579E-4</v>
      </c>
    </row>
    <row r="1876" spans="4:12" x14ac:dyDescent="0.25">
      <c r="D1876" s="4">
        <v>187.30004</v>
      </c>
      <c r="E1876" s="4">
        <v>207.3922</v>
      </c>
      <c r="F1876" s="4">
        <v>179.98169999999999</v>
      </c>
      <c r="G1876" s="4">
        <v>1.8315106918708903</v>
      </c>
      <c r="H1876" s="4">
        <v>3.4782794396351602E-6</v>
      </c>
      <c r="I1876" s="4">
        <v>0.9776479558166592</v>
      </c>
      <c r="J1876" s="4">
        <f t="shared" si="98"/>
        <v>201.5549250913854</v>
      </c>
      <c r="K1876" s="20">
        <f t="shared" si="99"/>
        <v>1.8306208087015512</v>
      </c>
      <c r="L1876" s="4">
        <f t="shared" si="100"/>
        <v>8.8988316933913403E-4</v>
      </c>
    </row>
    <row r="1877" spans="4:12" x14ac:dyDescent="0.25">
      <c r="D1877" s="4">
        <v>187.40003999999999</v>
      </c>
      <c r="E1877" s="4">
        <v>207.4922</v>
      </c>
      <c r="F1877" s="4">
        <v>179.98169999999999</v>
      </c>
      <c r="G1877" s="4">
        <v>1.8314929094441124</v>
      </c>
      <c r="H1877" s="4">
        <v>3.4731698677062956E-6</v>
      </c>
      <c r="I1877" s="4">
        <v>0.97766882549329703</v>
      </c>
      <c r="J1877" s="4">
        <f t="shared" si="98"/>
        <v>201.56616208057875</v>
      </c>
      <c r="K1877" s="20">
        <f t="shared" si="99"/>
        <v>1.8306135130719465</v>
      </c>
      <c r="L1877" s="4">
        <f t="shared" si="100"/>
        <v>8.7939637216583044E-4</v>
      </c>
    </row>
    <row r="1878" spans="4:12" x14ac:dyDescent="0.25">
      <c r="D1878" s="4">
        <v>187.50003999999998</v>
      </c>
      <c r="E1878" s="4">
        <v>207.59219999999999</v>
      </c>
      <c r="F1878" s="4">
        <v>179.98169999999999</v>
      </c>
      <c r="G1878" s="4">
        <v>1.8314552525403467</v>
      </c>
      <c r="H1878" s="4">
        <v>3.4680717124388585E-6</v>
      </c>
      <c r="I1878" s="4">
        <v>0.97768966451250328</v>
      </c>
      <c r="J1878" s="4">
        <f t="shared" si="98"/>
        <v>201.57738325301636</v>
      </c>
      <c r="K1878" s="20">
        <f t="shared" si="99"/>
        <v>1.8306062515328909</v>
      </c>
      <c r="L1878" s="4">
        <f t="shared" si="100"/>
        <v>8.4900100745577411E-4</v>
      </c>
    </row>
    <row r="1879" spans="4:12" x14ac:dyDescent="0.25">
      <c r="D1879" s="4">
        <v>187.60004000000001</v>
      </c>
      <c r="E1879" s="4">
        <v>207.69220000000001</v>
      </c>
      <c r="F1879" s="4">
        <v>179.98169999999999</v>
      </c>
      <c r="G1879" s="4">
        <v>1.831380775552899</v>
      </c>
      <c r="H1879" s="4">
        <v>3.462984938435269E-6</v>
      </c>
      <c r="I1879" s="4">
        <v>0.97771047294277791</v>
      </c>
      <c r="J1879" s="4">
        <f t="shared" si="98"/>
        <v>201.5885886426056</v>
      </c>
      <c r="K1879" s="20">
        <f t="shared" si="99"/>
        <v>1.8305990238855083</v>
      </c>
      <c r="L1879" s="4">
        <f t="shared" si="100"/>
        <v>7.8175166739069546E-4</v>
      </c>
    </row>
    <row r="1880" spans="4:12" x14ac:dyDescent="0.25">
      <c r="D1880" s="4">
        <v>187.70004</v>
      </c>
      <c r="E1880" s="4">
        <v>207.79220000000001</v>
      </c>
      <c r="F1880" s="4">
        <v>179.98079999999999</v>
      </c>
      <c r="G1880" s="4">
        <v>1.831038306933652</v>
      </c>
      <c r="H1880" s="4">
        <v>3.4570825238681937E-6</v>
      </c>
      <c r="I1880" s="4">
        <v>0.97773125085240853</v>
      </c>
      <c r="J1880" s="4">
        <f t="shared" si="98"/>
        <v>201.59977828315274</v>
      </c>
      <c r="K1880" s="20">
        <f t="shared" si="99"/>
        <v>1.8305900334338789</v>
      </c>
      <c r="L1880" s="4">
        <f t="shared" si="100"/>
        <v>4.4827349977305531E-4</v>
      </c>
    </row>
    <row r="1881" spans="4:12" x14ac:dyDescent="0.25">
      <c r="D1881" s="4">
        <v>187.80004</v>
      </c>
      <c r="E1881" s="4">
        <v>207.8922</v>
      </c>
      <c r="F1881" s="4">
        <v>179.98079999999999</v>
      </c>
      <c r="G1881" s="4">
        <v>1.8309031604901373</v>
      </c>
      <c r="H1881" s="4">
        <v>3.4520207296840984E-6</v>
      </c>
      <c r="I1881" s="4">
        <v>0.9777519933475517</v>
      </c>
      <c r="J1881" s="4">
        <f t="shared" si="98"/>
        <v>201.61094953594798</v>
      </c>
      <c r="K1881" s="20">
        <f t="shared" si="99"/>
        <v>1.8305828808271039</v>
      </c>
      <c r="L1881" s="4">
        <f t="shared" si="100"/>
        <v>3.2027966303349586E-4</v>
      </c>
    </row>
    <row r="1882" spans="4:12" x14ac:dyDescent="0.25">
      <c r="D1882" s="4">
        <v>187.90003999999999</v>
      </c>
      <c r="E1882" s="4">
        <v>207.9922</v>
      </c>
      <c r="F1882" s="4">
        <v>179.98079999999999</v>
      </c>
      <c r="G1882" s="4">
        <v>1.8307947922893006</v>
      </c>
      <c r="H1882" s="4">
        <v>3.4469702039345342E-6</v>
      </c>
      <c r="I1882" s="4">
        <v>0.97777270547192985</v>
      </c>
      <c r="J1882" s="4">
        <f t="shared" si="98"/>
        <v>201.6221051141911</v>
      </c>
      <c r="K1882" s="20">
        <f t="shared" si="99"/>
        <v>1.8305757614796521</v>
      </c>
      <c r="L1882" s="4">
        <f t="shared" si="100"/>
        <v>2.1903080964857935E-4</v>
      </c>
    </row>
    <row r="1883" spans="4:12" x14ac:dyDescent="0.25">
      <c r="D1883" s="4">
        <v>188.00003999999998</v>
      </c>
      <c r="E1883" s="4">
        <v>208.09219999999999</v>
      </c>
      <c r="F1883" s="4">
        <v>179.98079999999999</v>
      </c>
      <c r="G1883" s="4">
        <v>1.8307268006575015</v>
      </c>
      <c r="H1883" s="4">
        <v>3.4419309118103488E-6</v>
      </c>
      <c r="I1883" s="4">
        <v>0.97779338729315346</v>
      </c>
      <c r="J1883" s="4">
        <f t="shared" si="98"/>
        <v>201.63324505136421</v>
      </c>
      <c r="K1883" s="20">
        <f t="shared" si="99"/>
        <v>1.8305686751983758</v>
      </c>
      <c r="L1883" s="4">
        <f t="shared" si="100"/>
        <v>1.5812545912563536E-4</v>
      </c>
    </row>
    <row r="1884" spans="4:12" x14ac:dyDescent="0.25">
      <c r="D1884" s="4">
        <v>188.10004000000001</v>
      </c>
      <c r="E1884" s="4">
        <v>208.19220000000001</v>
      </c>
      <c r="F1884" s="4">
        <v>179.98079999999999</v>
      </c>
      <c r="G1884" s="4">
        <v>1.8307207337118945</v>
      </c>
      <c r="H1884" s="4">
        <v>3.4369028186400832E-6</v>
      </c>
      <c r="I1884" s="4">
        <v>0.97781403887862428</v>
      </c>
      <c r="J1884" s="4">
        <f t="shared" si="98"/>
        <v>201.64436938084967</v>
      </c>
      <c r="K1884" s="20">
        <f t="shared" si="99"/>
        <v>1.8305616217914542</v>
      </c>
      <c r="L1884" s="4">
        <f t="shared" si="100"/>
        <v>1.5911192044026912E-4</v>
      </c>
    </row>
    <row r="1885" spans="4:12" x14ac:dyDescent="0.25">
      <c r="D1885" s="4">
        <v>188.20004</v>
      </c>
      <c r="E1885" s="4">
        <v>208.29220000000001</v>
      </c>
      <c r="F1885" s="4">
        <v>179.98079999999999</v>
      </c>
      <c r="G1885" s="4">
        <v>1.8306895621637775</v>
      </c>
      <c r="H1885" s="4">
        <v>3.431885889889449E-6</v>
      </c>
      <c r="I1885" s="4">
        <v>0.97783466029553612</v>
      </c>
      <c r="J1885" s="4">
        <f t="shared" si="98"/>
        <v>201.65547813593042</v>
      </c>
      <c r="K1885" s="20">
        <f t="shared" si="99"/>
        <v>1.8305546010683849</v>
      </c>
      <c r="L1885" s="4">
        <f t="shared" si="100"/>
        <v>1.3496109539268275E-4</v>
      </c>
    </row>
    <row r="1886" spans="4:12" x14ac:dyDescent="0.25">
      <c r="D1886" s="4">
        <v>188.30004</v>
      </c>
      <c r="E1886" s="4">
        <v>208.3922</v>
      </c>
      <c r="F1886" s="4">
        <v>179.98079999999999</v>
      </c>
      <c r="G1886" s="4">
        <v>1.8306684324566644</v>
      </c>
      <c r="H1886" s="4">
        <v>3.4268800911606183E-6</v>
      </c>
      <c r="I1886" s="4">
        <v>0.9778552516108755</v>
      </c>
      <c r="J1886" s="4">
        <f t="shared" si="98"/>
        <v>201.66657134979047</v>
      </c>
      <c r="K1886" s="20">
        <f t="shared" si="99"/>
        <v>1.8305476128399747</v>
      </c>
      <c r="L1886" s="4">
        <f t="shared" si="100"/>
        <v>1.2081961668974905E-4</v>
      </c>
    </row>
    <row r="1887" spans="4:12" x14ac:dyDescent="0.25">
      <c r="D1887" s="4">
        <v>188.40003999999999</v>
      </c>
      <c r="E1887" s="4">
        <v>208.4922</v>
      </c>
      <c r="F1887" s="4">
        <v>179.98079999999999</v>
      </c>
      <c r="G1887" s="4">
        <v>1.8306975119545725</v>
      </c>
      <c r="H1887" s="4">
        <v>3.4218853881915757E-6</v>
      </c>
      <c r="I1887" s="4">
        <v>0.97787581289142245</v>
      </c>
      <c r="J1887" s="4">
        <f t="shared" si="98"/>
        <v>201.67764905551508</v>
      </c>
      <c r="K1887" s="20">
        <f t="shared" si="99"/>
        <v>1.8305406569183265</v>
      </c>
      <c r="L1887" s="4">
        <f t="shared" si="100"/>
        <v>1.56855036246073E-4</v>
      </c>
    </row>
    <row r="1888" spans="4:12" x14ac:dyDescent="0.25">
      <c r="D1888" s="4">
        <v>188.50003999999998</v>
      </c>
      <c r="E1888" s="4">
        <v>208.59219999999999</v>
      </c>
      <c r="F1888" s="4">
        <v>179.98079999999999</v>
      </c>
      <c r="G1888" s="4">
        <v>1.8306895621637775</v>
      </c>
      <c r="H1888" s="4">
        <v>3.4169017468554127E-6</v>
      </c>
      <c r="I1888" s="4">
        <v>0.9778963442037516</v>
      </c>
      <c r="J1888" s="4">
        <f t="shared" si="98"/>
        <v>201.68871128609146</v>
      </c>
      <c r="K1888" s="20">
        <f t="shared" si="99"/>
        <v>1.8305337331168299</v>
      </c>
      <c r="L1888" s="4">
        <f t="shared" si="100"/>
        <v>1.558290469476642E-4</v>
      </c>
    </row>
    <row r="1889" spans="4:12" x14ac:dyDescent="0.25">
      <c r="D1889" s="4">
        <v>188.60004000000001</v>
      </c>
      <c r="E1889" s="4">
        <v>208.69220000000001</v>
      </c>
      <c r="F1889" s="4">
        <v>179.98079999999999</v>
      </c>
      <c r="G1889" s="4">
        <v>1.8307016960549909</v>
      </c>
      <c r="H1889" s="4">
        <v>3.4119291331598428E-6</v>
      </c>
      <c r="I1889" s="4">
        <v>0.97791684561423275</v>
      </c>
      <c r="J1889" s="4">
        <f t="shared" si="98"/>
        <v>201.69975807440872</v>
      </c>
      <c r="K1889" s="20">
        <f t="shared" si="99"/>
        <v>1.8305268412501534</v>
      </c>
      <c r="L1889" s="4">
        <f t="shared" si="100"/>
        <v>1.7485480483747651E-4</v>
      </c>
    </row>
    <row r="1890" spans="4:12" x14ac:dyDescent="0.25">
      <c r="D1890" s="4">
        <v>188.70004</v>
      </c>
      <c r="E1890" s="4">
        <v>208.79220000000001</v>
      </c>
      <c r="F1890" s="4">
        <v>179.98079999999999</v>
      </c>
      <c r="G1890" s="4">
        <v>1.8307655035863717</v>
      </c>
      <c r="H1890" s="4">
        <v>3.4069675132464116E-6</v>
      </c>
      <c r="I1890" s="4">
        <v>0.97793731718903176</v>
      </c>
      <c r="J1890" s="4">
        <f t="shared" si="98"/>
        <v>201.71078945325857</v>
      </c>
      <c r="K1890" s="20">
        <f t="shared" si="99"/>
        <v>1.8305199811342316</v>
      </c>
      <c r="L1890" s="4">
        <f t="shared" si="100"/>
        <v>2.4552245214004564E-4</v>
      </c>
    </row>
    <row r="1891" spans="4:12" x14ac:dyDescent="0.25">
      <c r="D1891" s="4">
        <v>188.80004</v>
      </c>
      <c r="E1891" s="4">
        <v>208.8922</v>
      </c>
      <c r="F1891" s="4">
        <v>179.98079999999999</v>
      </c>
      <c r="G1891" s="4">
        <v>1.8309351688583382</v>
      </c>
      <c r="H1891" s="4">
        <v>3.4020168533898734E-6</v>
      </c>
      <c r="I1891" s="4">
        <v>0.97795775899411119</v>
      </c>
      <c r="J1891" s="4">
        <f t="shared" si="98"/>
        <v>201.72180545533547</v>
      </c>
      <c r="K1891" s="20">
        <f t="shared" si="99"/>
        <v>1.8305131525862561</v>
      </c>
      <c r="L1891" s="4">
        <f t="shared" si="100"/>
        <v>4.2201627208204862E-4</v>
      </c>
    </row>
    <row r="1892" spans="4:12" x14ac:dyDescent="0.25">
      <c r="D1892" s="4">
        <v>188.90003999999999</v>
      </c>
      <c r="E1892" s="4">
        <v>208.9922</v>
      </c>
      <c r="F1892" s="4">
        <v>179.98079999999999</v>
      </c>
      <c r="G1892" s="4">
        <v>1.8311291019127316</v>
      </c>
      <c r="H1892" s="4">
        <v>3.3970771199976017E-6</v>
      </c>
      <c r="I1892" s="4">
        <v>0.97797817109523155</v>
      </c>
      <c r="J1892" s="4">
        <f t="shared" si="98"/>
        <v>201.73280611323739</v>
      </c>
      <c r="K1892" s="20">
        <f t="shared" si="99"/>
        <v>1.8305063554246661</v>
      </c>
      <c r="L1892" s="4">
        <f t="shared" si="100"/>
        <v>6.2274648806548427E-4</v>
      </c>
    </row>
    <row r="1893" spans="4:12" x14ac:dyDescent="0.25">
      <c r="D1893" s="4">
        <v>189.00003999999998</v>
      </c>
      <c r="E1893" s="4">
        <v>209.09219999999999</v>
      </c>
      <c r="F1893" s="4">
        <v>179.98079999999999</v>
      </c>
      <c r="G1893" s="4">
        <v>1.8312885161386729</v>
      </c>
      <c r="H1893" s="4">
        <v>3.3921482796089883E-6</v>
      </c>
      <c r="I1893" s="4">
        <v>0.97799855355795151</v>
      </c>
      <c r="J1893" s="4">
        <f t="shared" si="98"/>
        <v>201.74379145946563</v>
      </c>
      <c r="K1893" s="20">
        <f t="shared" si="99"/>
        <v>1.8304995894691383</v>
      </c>
      <c r="L1893" s="4">
        <f t="shared" si="100"/>
        <v>7.8892666953467305E-4</v>
      </c>
    </row>
    <row r="1894" spans="4:12" x14ac:dyDescent="0.25">
      <c r="D1894" s="4">
        <v>189.10004000000001</v>
      </c>
      <c r="E1894" s="4">
        <v>209.19220000000001</v>
      </c>
      <c r="F1894" s="4">
        <v>179.98079999999999</v>
      </c>
      <c r="G1894" s="4">
        <v>1.831388725343694</v>
      </c>
      <c r="H1894" s="4">
        <v>3.3872302988945989E-6</v>
      </c>
      <c r="I1894" s="4">
        <v>0.97801890644762912</v>
      </c>
      <c r="J1894" s="4">
        <f t="shared" si="98"/>
        <v>201.7547615264256</v>
      </c>
      <c r="K1894" s="20">
        <f t="shared" si="99"/>
        <v>1.8304928545405776</v>
      </c>
      <c r="L1894" s="4">
        <f t="shared" si="100"/>
        <v>8.9587080311637202E-4</v>
      </c>
    </row>
    <row r="1895" spans="4:12" x14ac:dyDescent="0.25">
      <c r="D1895" s="4">
        <v>189.20004</v>
      </c>
      <c r="E1895" s="4">
        <v>209.29220000000001</v>
      </c>
      <c r="F1895" s="4">
        <v>179.98079999999999</v>
      </c>
      <c r="G1895" s="4">
        <v>1.8313770098625222</v>
      </c>
      <c r="H1895" s="4">
        <v>3.382323144655819E-6</v>
      </c>
      <c r="I1895" s="4">
        <v>0.97803922982942249</v>
      </c>
      <c r="J1895" s="4">
        <f t="shared" si="98"/>
        <v>201.76571634642696</v>
      </c>
      <c r="K1895" s="20">
        <f t="shared" si="99"/>
        <v>1.8304861504611067</v>
      </c>
      <c r="L1895" s="4">
        <f t="shared" si="100"/>
        <v>8.9085940141542252E-4</v>
      </c>
    </row>
    <row r="1896" spans="4:12" x14ac:dyDescent="0.25">
      <c r="D1896" s="4">
        <v>189.30004</v>
      </c>
      <c r="E1896" s="4">
        <v>209.3922</v>
      </c>
      <c r="F1896" s="4">
        <v>179.98079999999999</v>
      </c>
      <c r="G1896" s="4">
        <v>1.8313104826658695</v>
      </c>
      <c r="H1896" s="4">
        <v>3.3774267838241172E-6</v>
      </c>
      <c r="I1896" s="4">
        <v>0.97805952376829042</v>
      </c>
      <c r="J1896" s="4">
        <f t="shared" si="98"/>
        <v>201.77665595168415</v>
      </c>
      <c r="K1896" s="20">
        <f t="shared" si="99"/>
        <v>1.8304794770540576</v>
      </c>
      <c r="L1896" s="4">
        <f t="shared" si="100"/>
        <v>8.3100561181193022E-4</v>
      </c>
    </row>
    <row r="1897" spans="4:12" x14ac:dyDescent="0.25">
      <c r="D1897" s="4">
        <v>189.40003999999999</v>
      </c>
      <c r="E1897" s="4">
        <v>209.4922</v>
      </c>
      <c r="F1897" s="4">
        <v>179.98079999999999</v>
      </c>
      <c r="G1897" s="4">
        <v>1.8312297295277944</v>
      </c>
      <c r="H1897" s="4">
        <v>3.3725411834603983E-6</v>
      </c>
      <c r="I1897" s="4">
        <v>0.97807978832899334</v>
      </c>
      <c r="J1897" s="4">
        <f t="shared" si="98"/>
        <v>201.78758037431666</v>
      </c>
      <c r="K1897" s="20">
        <f t="shared" si="99"/>
        <v>1.8304728341439611</v>
      </c>
      <c r="L1897" s="4">
        <f t="shared" si="100"/>
        <v>7.5689538383327815E-4</v>
      </c>
    </row>
    <row r="1898" spans="4:12" x14ac:dyDescent="0.25">
      <c r="D1898" s="4">
        <v>189.50003999999998</v>
      </c>
      <c r="E1898" s="4">
        <v>209.59219999999999</v>
      </c>
      <c r="F1898" s="4">
        <v>179.98079999999999</v>
      </c>
      <c r="G1898" s="4">
        <v>1.8311897713687983</v>
      </c>
      <c r="H1898" s="4">
        <v>3.3676663107545098E-6</v>
      </c>
      <c r="I1898" s="4">
        <v>0.97810002357609405</v>
      </c>
      <c r="J1898" s="4">
        <f t="shared" si="98"/>
        <v>201.79848964634937</v>
      </c>
      <c r="K1898" s="20">
        <f t="shared" si="99"/>
        <v>1.8304662215565384</v>
      </c>
      <c r="L1898" s="4">
        <f t="shared" si="100"/>
        <v>7.235498122599715E-4</v>
      </c>
    </row>
    <row r="1899" spans="4:12" x14ac:dyDescent="0.25">
      <c r="D1899" s="4">
        <v>189.60004000000001</v>
      </c>
      <c r="E1899" s="4">
        <v>209.69220000000001</v>
      </c>
      <c r="F1899" s="4">
        <v>179.98079999999999</v>
      </c>
      <c r="G1899" s="4">
        <v>1.8311826583980872</v>
      </c>
      <c r="H1899" s="4">
        <v>3.3628021330243406E-6</v>
      </c>
      <c r="I1899" s="4">
        <v>0.97812022957395861</v>
      </c>
      <c r="J1899" s="4">
        <f t="shared" si="98"/>
        <v>201.80938379971306</v>
      </c>
      <c r="K1899" s="20">
        <f t="shared" si="99"/>
        <v>1.8304596391186918</v>
      </c>
      <c r="L1899" s="4">
        <f t="shared" si="100"/>
        <v>7.2301927939544264E-4</v>
      </c>
    </row>
    <row r="1900" spans="4:12" x14ac:dyDescent="0.25">
      <c r="D1900" s="4">
        <v>189.70004</v>
      </c>
      <c r="E1900" s="4">
        <v>209.79220000000001</v>
      </c>
      <c r="F1900" s="4">
        <v>179.97980000000001</v>
      </c>
      <c r="G1900" s="4">
        <v>1.831267177226539</v>
      </c>
      <c r="H1900" s="4">
        <v>3.3570541728021523E-6</v>
      </c>
      <c r="I1900" s="4">
        <v>0.9781404063867567</v>
      </c>
      <c r="J1900" s="4">
        <f t="shared" si="98"/>
        <v>201.82026286624443</v>
      </c>
      <c r="K1900" s="20">
        <f t="shared" si="99"/>
        <v>1.8304512229834662</v>
      </c>
      <c r="L1900" s="4">
        <f t="shared" si="100"/>
        <v>8.1595424307279174E-4</v>
      </c>
    </row>
    <row r="1901" spans="4:12" x14ac:dyDescent="0.25">
      <c r="D1901" s="4">
        <v>189.80004</v>
      </c>
      <c r="E1901" s="4">
        <v>209.8922</v>
      </c>
      <c r="F1901" s="4">
        <v>179.97980000000001</v>
      </c>
      <c r="G1901" s="4">
        <v>1.8312797295277943</v>
      </c>
      <c r="H1901" s="4">
        <v>3.3522137639866175E-6</v>
      </c>
      <c r="I1901" s="4">
        <v>0.97816054871179348</v>
      </c>
      <c r="J1901" s="4">
        <f t="shared" si="98"/>
        <v>201.83112398379239</v>
      </c>
      <c r="K1901" s="20">
        <f t="shared" si="99"/>
        <v>1.83044470828377</v>
      </c>
      <c r="L1901" s="4">
        <f t="shared" si="100"/>
        <v>8.3502124402423661E-4</v>
      </c>
    </row>
    <row r="1902" spans="4:12" x14ac:dyDescent="0.25">
      <c r="D1902" s="4">
        <v>189.90003999999999</v>
      </c>
      <c r="E1902" s="4">
        <v>209.9922</v>
      </c>
      <c r="F1902" s="4">
        <v>179.97980000000001</v>
      </c>
      <c r="G1902" s="4">
        <v>1.8312213613269575</v>
      </c>
      <c r="H1902" s="4">
        <v>3.3473839450238749E-6</v>
      </c>
      <c r="I1902" s="4">
        <v>0.97818066199437737</v>
      </c>
      <c r="J1902" s="4">
        <f t="shared" si="98"/>
        <v>201.84197008557081</v>
      </c>
      <c r="K1902" s="20">
        <f t="shared" si="99"/>
        <v>1.830438223177832</v>
      </c>
      <c r="L1902" s="4">
        <f t="shared" si="100"/>
        <v>7.8313814912545077E-4</v>
      </c>
    </row>
    <row r="1903" spans="4:12" x14ac:dyDescent="0.25">
      <c r="D1903" s="4">
        <v>190.00003999999998</v>
      </c>
      <c r="E1903" s="4">
        <v>210.09219999999999</v>
      </c>
      <c r="F1903" s="4">
        <v>179.97980000000001</v>
      </c>
      <c r="G1903" s="4">
        <v>1.8310732441721456</v>
      </c>
      <c r="H1903" s="4">
        <v>3.3425646837694721E-6</v>
      </c>
      <c r="I1903" s="4">
        <v>0.97820074629804754</v>
      </c>
      <c r="J1903" s="4">
        <f t="shared" si="98"/>
        <v>201.85280120311373</v>
      </c>
      <c r="K1903" s="20">
        <f t="shared" si="99"/>
        <v>1.8304317674974742</v>
      </c>
      <c r="L1903" s="4">
        <f t="shared" si="100"/>
        <v>6.4147667467140401E-4</v>
      </c>
    </row>
    <row r="1904" spans="4:12" x14ac:dyDescent="0.25">
      <c r="D1904" s="4">
        <v>190.10004000000001</v>
      </c>
      <c r="E1904" s="4">
        <v>210.19220000000001</v>
      </c>
      <c r="F1904" s="4">
        <v>179.97980000000001</v>
      </c>
      <c r="G1904" s="4">
        <v>1.8308638299462043</v>
      </c>
      <c r="H1904" s="4">
        <v>3.3377559482043843E-6</v>
      </c>
      <c r="I1904" s="4">
        <v>0.97822080168615011</v>
      </c>
      <c r="J1904" s="4">
        <f t="shared" si="98"/>
        <v>201.86361736786296</v>
      </c>
      <c r="K1904" s="20">
        <f t="shared" si="99"/>
        <v>1.8304253410756517</v>
      </c>
      <c r="L1904" s="4">
        <f t="shared" si="100"/>
        <v>4.3848887055264463E-4</v>
      </c>
    </row>
    <row r="1905" spans="4:12" x14ac:dyDescent="0.25">
      <c r="D1905" s="4">
        <v>190.20004</v>
      </c>
      <c r="E1905" s="4">
        <v>210.29220000000001</v>
      </c>
      <c r="F1905" s="4">
        <v>179.97980000000001</v>
      </c>
      <c r="G1905" s="4">
        <v>1.8306832860131499</v>
      </c>
      <c r="H1905" s="4">
        <v>3.3329577064337501E-6</v>
      </c>
      <c r="I1905" s="4">
        <v>0.97824082822183933</v>
      </c>
      <c r="J1905" s="4">
        <f t="shared" si="98"/>
        <v>201.87441861116812</v>
      </c>
      <c r="K1905" s="20">
        <f t="shared" si="99"/>
        <v>1.8304189437464444</v>
      </c>
      <c r="L1905" s="4">
        <f t="shared" si="100"/>
        <v>2.6434226670546401E-4</v>
      </c>
    </row>
    <row r="1906" spans="4:12" x14ac:dyDescent="0.25">
      <c r="D1906" s="4">
        <v>190.30004</v>
      </c>
      <c r="E1906" s="4">
        <v>210.3922</v>
      </c>
      <c r="F1906" s="4">
        <v>179.97980000000001</v>
      </c>
      <c r="G1906" s="4">
        <v>1.8305140391512251</v>
      </c>
      <c r="H1906" s="4">
        <v>3.3281699266867914E-6</v>
      </c>
      <c r="I1906" s="4">
        <v>0.97826082596807795</v>
      </c>
      <c r="J1906" s="4">
        <f t="shared" si="98"/>
        <v>201.88520496428737</v>
      </c>
      <c r="K1906" s="20">
        <f t="shared" si="99"/>
        <v>1.8304125753450493</v>
      </c>
      <c r="L1906" s="4">
        <f t="shared" si="100"/>
        <v>1.0146380617581663E-4</v>
      </c>
    </row>
    <row r="1907" spans="4:12" x14ac:dyDescent="0.25">
      <c r="D1907" s="4">
        <v>190.40003999999999</v>
      </c>
      <c r="E1907" s="4">
        <v>210.4922</v>
      </c>
      <c r="F1907" s="4">
        <v>179.97980000000001</v>
      </c>
      <c r="G1907" s="4">
        <v>1.8302650851763298</v>
      </c>
      <c r="H1907" s="4">
        <v>3.323392577316008E-6</v>
      </c>
      <c r="I1907" s="4">
        <v>0.97828079498763809</v>
      </c>
      <c r="J1907" s="4">
        <f t="shared" si="98"/>
        <v>201.89597645838748</v>
      </c>
      <c r="K1907" s="20">
        <f t="shared" si="99"/>
        <v>1.8304062357077691</v>
      </c>
      <c r="L1907" s="4">
        <f t="shared" si="100"/>
        <v>1.4115053143926026E-4</v>
      </c>
    </row>
    <row r="1908" spans="4:12" x14ac:dyDescent="0.25">
      <c r="D1908" s="4">
        <v>190.50003999999998</v>
      </c>
      <c r="E1908" s="4">
        <v>210.59219999999999</v>
      </c>
      <c r="F1908" s="4">
        <v>179.97980000000001</v>
      </c>
      <c r="G1908" s="4">
        <v>1.8300602734608484</v>
      </c>
      <c r="H1908" s="4">
        <v>3.3186256267965081E-6</v>
      </c>
      <c r="I1908" s="4">
        <v>0.97830073534310202</v>
      </c>
      <c r="J1908" s="4">
        <f t="shared" si="98"/>
        <v>201.90673312454408</v>
      </c>
      <c r="K1908" s="20">
        <f t="shared" si="99"/>
        <v>1.830399924672006</v>
      </c>
      <c r="L1908" s="4">
        <f t="shared" si="100"/>
        <v>3.3965121115753227E-4</v>
      </c>
    </row>
    <row r="1909" spans="4:12" x14ac:dyDescent="0.25">
      <c r="D1909" s="4">
        <v>190.60004000000001</v>
      </c>
      <c r="E1909" s="4">
        <v>210.69220000000001</v>
      </c>
      <c r="F1909" s="4">
        <v>179.97980000000001</v>
      </c>
      <c r="G1909" s="4">
        <v>1.8298261730424386</v>
      </c>
      <c r="H1909" s="4">
        <v>3.3138690437258189E-6</v>
      </c>
      <c r="I1909" s="4">
        <v>0.97832064709686284</v>
      </c>
      <c r="J1909" s="4">
        <f t="shared" si="98"/>
        <v>201.91747499374245</v>
      </c>
      <c r="K1909" s="20">
        <f t="shared" si="99"/>
        <v>1.8303936420762539</v>
      </c>
      <c r="L1909" s="4">
        <f t="shared" si="100"/>
        <v>5.6746903381532654E-4</v>
      </c>
    </row>
    <row r="1910" spans="4:12" x14ac:dyDescent="0.25">
      <c r="D1910" s="4">
        <v>190.70004</v>
      </c>
      <c r="E1910" s="4">
        <v>210.79220000000001</v>
      </c>
      <c r="F1910" s="4">
        <v>179.97980000000001</v>
      </c>
      <c r="G1910" s="4">
        <v>1.8295368424985055</v>
      </c>
      <c r="H1910" s="4">
        <v>3.3091227968227755E-6</v>
      </c>
      <c r="I1910" s="4">
        <v>0.97834053031112522</v>
      </c>
      <c r="J1910" s="4">
        <f t="shared" si="98"/>
        <v>201.92820209687724</v>
      </c>
      <c r="K1910" s="20">
        <f t="shared" si="99"/>
        <v>1.8303873877600862</v>
      </c>
      <c r="L1910" s="4">
        <f t="shared" si="100"/>
        <v>8.5054526158079291E-4</v>
      </c>
    </row>
    <row r="1911" spans="4:12" x14ac:dyDescent="0.25">
      <c r="D1911" s="4">
        <v>190.80004</v>
      </c>
      <c r="E1911" s="4">
        <v>210.8922</v>
      </c>
      <c r="F1911" s="4">
        <v>179.97980000000001</v>
      </c>
      <c r="G1911" s="4">
        <v>1.8290996040047818</v>
      </c>
      <c r="H1911" s="4">
        <v>3.3043868549274041E-6</v>
      </c>
      <c r="I1911" s="4">
        <v>0.97836038504790612</v>
      </c>
      <c r="J1911" s="4">
        <f t="shared" si="98"/>
        <v>201.93891446475342</v>
      </c>
      <c r="K1911" s="20">
        <f t="shared" si="99"/>
        <v>1.8303811615641525</v>
      </c>
      <c r="L1911" s="4">
        <f t="shared" si="100"/>
        <v>1.2815575593707607E-3</v>
      </c>
    </row>
    <row r="1912" spans="4:12" x14ac:dyDescent="0.25">
      <c r="D1912" s="4">
        <v>190.90003999999999</v>
      </c>
      <c r="E1912" s="4">
        <v>210.9922</v>
      </c>
      <c r="F1912" s="4">
        <v>179.97980000000001</v>
      </c>
      <c r="G1912" s="4">
        <v>1.8286458383144051</v>
      </c>
      <c r="H1912" s="4">
        <v>3.2996611870001167E-6</v>
      </c>
      <c r="I1912" s="4">
        <v>0.97838021136903564</v>
      </c>
      <c r="J1912" s="4">
        <f t="shared" si="98"/>
        <v>201.94961212808619</v>
      </c>
      <c r="K1912" s="20">
        <f t="shared" si="99"/>
        <v>1.830374963330166</v>
      </c>
      <c r="L1912" s="4">
        <f t="shared" si="100"/>
        <v>1.7291250157609461E-3</v>
      </c>
    </row>
    <row r="1913" spans="4:12" x14ac:dyDescent="0.25">
      <c r="D1913" s="4">
        <v>191.00003999999998</v>
      </c>
      <c r="E1913" s="4">
        <v>211.09219999999999</v>
      </c>
      <c r="F1913" s="4">
        <v>179.97980000000001</v>
      </c>
      <c r="G1913" s="4">
        <v>1.8281970935445306</v>
      </c>
      <c r="H1913" s="4">
        <v>3.2949457621210124E-6</v>
      </c>
      <c r="I1913" s="4">
        <v>0.97840000933615767</v>
      </c>
      <c r="J1913" s="4">
        <f t="shared" si="98"/>
        <v>201.96029511750154</v>
      </c>
      <c r="K1913" s="20">
        <f t="shared" si="99"/>
        <v>1.8303687929008987</v>
      </c>
      <c r="L1913" s="4">
        <f t="shared" si="100"/>
        <v>2.1716993563680731E-3</v>
      </c>
    </row>
    <row r="1914" spans="4:12" x14ac:dyDescent="0.25">
      <c r="D1914" s="4">
        <v>191.10004000000001</v>
      </c>
      <c r="E1914" s="4">
        <v>211.19220000000001</v>
      </c>
      <c r="F1914" s="4">
        <v>179.97980000000001</v>
      </c>
      <c r="G1914" s="4">
        <v>1.8277761730424389</v>
      </c>
      <c r="H1914" s="4">
        <v>3.2902405494898052E-6</v>
      </c>
      <c r="I1914" s="4">
        <v>0.97841977901073041</v>
      </c>
      <c r="J1914" s="4">
        <f t="shared" si="98"/>
        <v>201.97096346353649</v>
      </c>
      <c r="K1914" s="20">
        <f t="shared" si="99"/>
        <v>1.8303626501201702</v>
      </c>
      <c r="L1914" s="4">
        <f t="shared" si="100"/>
        <v>2.5864770777312973E-3</v>
      </c>
    </row>
    <row r="1915" spans="4:12" x14ac:dyDescent="0.25">
      <c r="D1915" s="4">
        <v>191.20004</v>
      </c>
      <c r="E1915" s="4">
        <v>211.29220000000001</v>
      </c>
      <c r="F1915" s="4">
        <v>179.97980000000001</v>
      </c>
      <c r="G1915" s="4">
        <v>1.8274657127913925</v>
      </c>
      <c r="H1915" s="4">
        <v>3.2855455184247932E-6</v>
      </c>
      <c r="I1915" s="4">
        <v>0.97843952045402738</v>
      </c>
      <c r="J1915" s="4">
        <f t="shared" si="98"/>
        <v>201.98161719663938</v>
      </c>
      <c r="K1915" s="20">
        <f t="shared" si="99"/>
        <v>1.8303565348328417</v>
      </c>
      <c r="L1915" s="4">
        <f t="shared" si="100"/>
        <v>2.8908220414491925E-3</v>
      </c>
    </row>
    <row r="1916" spans="4:12" x14ac:dyDescent="0.25">
      <c r="D1916" s="4">
        <v>191.30004</v>
      </c>
      <c r="E1916" s="4">
        <v>211.3922</v>
      </c>
      <c r="F1916" s="4">
        <v>179.97980000000001</v>
      </c>
      <c r="G1916" s="4">
        <v>1.8272600642558277</v>
      </c>
      <c r="H1916" s="4">
        <v>3.2808606383625309E-6</v>
      </c>
      <c r="I1916" s="4">
        <v>0.97845923372713794</v>
      </c>
      <c r="J1916" s="4">
        <f t="shared" si="98"/>
        <v>201.9922563471703</v>
      </c>
      <c r="K1916" s="20">
        <f t="shared" si="99"/>
        <v>1.8303504468848084</v>
      </c>
      <c r="L1916" s="4">
        <f t="shared" si="100"/>
        <v>3.090382628980759E-3</v>
      </c>
    </row>
    <row r="1917" spans="4:12" x14ac:dyDescent="0.25">
      <c r="D1917" s="4">
        <v>191.40003999999999</v>
      </c>
      <c r="E1917" s="4">
        <v>211.4922</v>
      </c>
      <c r="F1917" s="4">
        <v>179.97980000000001</v>
      </c>
      <c r="G1917" s="4">
        <v>1.8271109010759115</v>
      </c>
      <c r="H1917" s="4">
        <v>3.2761858788570409E-6</v>
      </c>
      <c r="I1917" s="4">
        <v>0.97847891889096816</v>
      </c>
      <c r="J1917" s="4">
        <f t="shared" si="98"/>
        <v>202.00288094540147</v>
      </c>
      <c r="K1917" s="20">
        <f t="shared" si="99"/>
        <v>1.8303443861229898</v>
      </c>
      <c r="L1917" s="4">
        <f t="shared" si="100"/>
        <v>3.2334850470783216E-3</v>
      </c>
    </row>
    <row r="1918" spans="4:12" x14ac:dyDescent="0.25">
      <c r="D1918" s="4">
        <v>191.50003999999998</v>
      </c>
      <c r="E1918" s="4">
        <v>211.59219999999999</v>
      </c>
      <c r="F1918" s="4">
        <v>179.97980000000001</v>
      </c>
      <c r="G1918" s="4">
        <v>1.8269211521219366</v>
      </c>
      <c r="H1918" s="4">
        <v>3.2715212095796591E-6</v>
      </c>
      <c r="I1918" s="4">
        <v>0.97849857600624135</v>
      </c>
      <c r="J1918" s="4">
        <f t="shared" si="98"/>
        <v>202.01349102151727</v>
      </c>
      <c r="K1918" s="20">
        <f t="shared" si="99"/>
        <v>1.8303383523953234</v>
      </c>
      <c r="L1918" s="4">
        <f t="shared" si="100"/>
        <v>3.4172002733867668E-3</v>
      </c>
    </row>
    <row r="1919" spans="4:12" x14ac:dyDescent="0.25">
      <c r="D1919" s="4">
        <v>191.60004000000001</v>
      </c>
      <c r="E1919" s="4">
        <v>211.69220000000001</v>
      </c>
      <c r="F1919" s="4">
        <v>179.97980000000001</v>
      </c>
      <c r="G1919" s="4">
        <v>1.8266736625821876</v>
      </c>
      <c r="H1919" s="4">
        <v>3.2668666003182027E-6</v>
      </c>
      <c r="I1919" s="4">
        <v>0.97851820513349885</v>
      </c>
      <c r="J1919" s="4">
        <f t="shared" si="98"/>
        <v>202.02408660561503</v>
      </c>
      <c r="K1919" s="20">
        <f t="shared" si="99"/>
        <v>1.8303323455507552</v>
      </c>
      <c r="L1919" s="4">
        <f t="shared" si="100"/>
        <v>3.6586829685676392E-3</v>
      </c>
    </row>
    <row r="1920" spans="4:12" x14ac:dyDescent="0.25">
      <c r="D1920" s="4">
        <v>191.70004</v>
      </c>
      <c r="E1920" s="4">
        <v>211.79220000000001</v>
      </c>
      <c r="F1920" s="4">
        <v>179.98050000000001</v>
      </c>
      <c r="G1920" s="4">
        <v>1.8265088090257022</v>
      </c>
      <c r="H1920" s="4">
        <v>3.2628318025514276E-6</v>
      </c>
      <c r="I1920" s="4">
        <v>0.97853780633310072</v>
      </c>
      <c r="J1920" s="4">
        <f t="shared" si="98"/>
        <v>202.03466772770483</v>
      </c>
      <c r="K1920" s="20">
        <f t="shared" si="99"/>
        <v>1.8303275863594615</v>
      </c>
      <c r="L1920" s="4">
        <f t="shared" si="100"/>
        <v>3.8187773337592379E-3</v>
      </c>
    </row>
    <row r="1921" spans="4:12" x14ac:dyDescent="0.25">
      <c r="D1921" s="4">
        <v>191.80004</v>
      </c>
      <c r="E1921" s="4">
        <v>211.8922</v>
      </c>
      <c r="F1921" s="4">
        <v>179.98050000000001</v>
      </c>
      <c r="G1921" s="4">
        <v>1.8262098550508068</v>
      </c>
      <c r="H1921" s="4">
        <v>3.2581955581601555E-6</v>
      </c>
      <c r="I1921" s="4">
        <v>0.97855738332391606</v>
      </c>
      <c r="J1921" s="4">
        <f t="shared" si="98"/>
        <v>202.04523639291597</v>
      </c>
      <c r="K1921" s="20">
        <f t="shared" si="99"/>
        <v>1.8303216277387886</v>
      </c>
      <c r="L1921" s="4">
        <f t="shared" si="100"/>
        <v>4.1117726879817962E-3</v>
      </c>
    </row>
    <row r="1922" spans="4:12" x14ac:dyDescent="0.25">
      <c r="D1922" s="4">
        <v>191.90003999999999</v>
      </c>
      <c r="E1922" s="4">
        <v>211.9922</v>
      </c>
      <c r="F1922" s="4">
        <v>179.97970000000001</v>
      </c>
      <c r="G1922" s="4">
        <v>1.8259732441721459</v>
      </c>
      <c r="H1922" s="4">
        <v>3.2528742275375818E-6</v>
      </c>
      <c r="I1922" s="4">
        <v>0.97857693249726507</v>
      </c>
      <c r="J1922" s="4">
        <f t="shared" si="98"/>
        <v>202.05579065071461</v>
      </c>
      <c r="K1922" s="20">
        <f t="shared" si="99"/>
        <v>1.8303143093955647</v>
      </c>
      <c r="L1922" s="4">
        <f t="shared" si="100"/>
        <v>4.3410652234188163E-3</v>
      </c>
    </row>
    <row r="1923" spans="4:12" x14ac:dyDescent="0.25">
      <c r="D1923" s="4">
        <v>192.00003999999998</v>
      </c>
      <c r="E1923" s="4">
        <v>212.09219999999999</v>
      </c>
      <c r="F1923" s="4">
        <v>179.97890000000001</v>
      </c>
      <c r="G1923" s="4">
        <v>1.8258692692767482</v>
      </c>
      <c r="H1923" s="4">
        <v>3.2475657625878842E-6</v>
      </c>
      <c r="I1923" s="4">
        <v>0.97859644974263027</v>
      </c>
      <c r="J1923" s="4">
        <f t="shared" si="98"/>
        <v>202.06632827916306</v>
      </c>
      <c r="K1923" s="20">
        <f t="shared" si="99"/>
        <v>1.8303070287640089</v>
      </c>
      <c r="L1923" s="4">
        <f t="shared" si="100"/>
        <v>4.4377594872606618E-3</v>
      </c>
    </row>
    <row r="1924" spans="4:12" x14ac:dyDescent="0.25">
      <c r="D1924" s="4">
        <v>192.10004000000001</v>
      </c>
      <c r="E1924" s="4">
        <v>212.19220000000001</v>
      </c>
      <c r="F1924" s="4">
        <v>179.97800000000001</v>
      </c>
      <c r="G1924" s="4">
        <v>1.8258966751344887</v>
      </c>
      <c r="H1924" s="4">
        <v>3.242183502492626E-6</v>
      </c>
      <c r="I1924" s="4">
        <v>0.97861593513720579</v>
      </c>
      <c r="J1924" s="4">
        <f t="shared" ref="J1924:J1987" si="101">$B$2+($B$3-$B$2)*$B$4*I1924/(1-(1-$B$4)*I1924)</f>
        <v>202.07684931701397</v>
      </c>
      <c r="K1924" s="20">
        <f t="shared" ref="K1924:K1987" si="102">$B$19+$B$20*I1924+$B$21*F1924+($B$22+$B$23*F1924-$B$19-$B$20*I1924-$B$21*F1924)/(1+EXP($B$24*(F1924-J1924-$B$25-$B$26*F1924)))</f>
        <v>1.8302996138159029</v>
      </c>
      <c r="L1924" s="4">
        <f t="shared" si="100"/>
        <v>4.4029386814141702E-3</v>
      </c>
    </row>
    <row r="1925" spans="4:12" x14ac:dyDescent="0.25">
      <c r="D1925" s="4">
        <v>192.20004</v>
      </c>
      <c r="E1925" s="4">
        <v>212.29220000000001</v>
      </c>
      <c r="F1925" s="4">
        <v>179.97739999999999</v>
      </c>
      <c r="G1925" s="4">
        <v>1.82596738643156</v>
      </c>
      <c r="H1925" s="4">
        <v>3.2370738764454436E-6</v>
      </c>
      <c r="I1925" s="4">
        <v>0.97863538823822072</v>
      </c>
      <c r="J1925" s="4">
        <f t="shared" si="101"/>
        <v>202.08735352225733</v>
      </c>
      <c r="K1925" s="20">
        <f t="shared" si="102"/>
        <v>1.8302927509618754</v>
      </c>
      <c r="L1925" s="4">
        <f t="shared" si="100"/>
        <v>4.3253645303154009E-3</v>
      </c>
    </row>
    <row r="1926" spans="4:12" x14ac:dyDescent="0.25">
      <c r="D1926" s="4">
        <v>192.30004</v>
      </c>
      <c r="E1926" s="4">
        <v>212.3922</v>
      </c>
      <c r="F1926" s="4">
        <v>179.97669999999999</v>
      </c>
      <c r="G1926" s="4">
        <v>1.826072407352062</v>
      </c>
      <c r="H1926" s="4">
        <v>3.2318898734168015E-6</v>
      </c>
      <c r="I1926" s="4">
        <v>0.97865481068147941</v>
      </c>
      <c r="J1926" s="4">
        <f t="shared" si="101"/>
        <v>202.09784177530992</v>
      </c>
      <c r="K1926" s="20">
        <f t="shared" si="102"/>
        <v>1.8302857516452153</v>
      </c>
      <c r="L1926" s="4">
        <f t="shared" si="100"/>
        <v>4.2133442931533427E-3</v>
      </c>
    </row>
    <row r="1927" spans="4:12" x14ac:dyDescent="0.25">
      <c r="D1927" s="4">
        <v>192.40003999999999</v>
      </c>
      <c r="E1927" s="4">
        <v>212.4922</v>
      </c>
      <c r="F1927" s="4">
        <v>179.97579999999999</v>
      </c>
      <c r="G1927" s="4">
        <v>1.8262320307830244</v>
      </c>
      <c r="H1927" s="4">
        <v>3.2265457123887396E-6</v>
      </c>
      <c r="I1927" s="4">
        <v>0.97867420202071986</v>
      </c>
      <c r="J1927" s="4">
        <f t="shared" si="101"/>
        <v>202.10831383236834</v>
      </c>
      <c r="K1927" s="20">
        <f t="shared" si="102"/>
        <v>1.8302784480806464</v>
      </c>
      <c r="L1927" s="4">
        <f t="shared" si="100"/>
        <v>4.046417297622007E-3</v>
      </c>
    </row>
    <row r="1928" spans="4:12" x14ac:dyDescent="0.25">
      <c r="D1928" s="4">
        <v>192.50003999999998</v>
      </c>
      <c r="E1928" s="4">
        <v>212.59219999999999</v>
      </c>
      <c r="F1928" s="4">
        <v>179.97499999999999</v>
      </c>
      <c r="G1928" s="4">
        <v>1.8264067169754932</v>
      </c>
      <c r="H1928" s="4">
        <v>3.2213006981971471E-6</v>
      </c>
      <c r="I1928" s="4">
        <v>0.97869356129499419</v>
      </c>
      <c r="J1928" s="4">
        <f t="shared" si="101"/>
        <v>202.11876917160447</v>
      </c>
      <c r="K1928" s="20">
        <f t="shared" si="102"/>
        <v>1.8302713516620166</v>
      </c>
      <c r="L1928" s="4">
        <f t="shared" si="100"/>
        <v>3.8646346865234271E-3</v>
      </c>
    </row>
    <row r="1929" spans="4:12" x14ac:dyDescent="0.25">
      <c r="D1929" s="4">
        <v>192.60004000000001</v>
      </c>
      <c r="E1929" s="4">
        <v>212.69220000000001</v>
      </c>
      <c r="F1929" s="4">
        <v>179.97409999999999</v>
      </c>
      <c r="G1929" s="4">
        <v>1.8265862148834429</v>
      </c>
      <c r="H1929" s="4">
        <v>3.2159823145224569E-6</v>
      </c>
      <c r="I1929" s="4">
        <v>0.97871288909918341</v>
      </c>
      <c r="J1929" s="4">
        <f t="shared" si="101"/>
        <v>202.12920811140236</v>
      </c>
      <c r="K1929" s="20">
        <f t="shared" si="102"/>
        <v>1.8302641232045425</v>
      </c>
      <c r="L1929" s="4">
        <f t="shared" si="100"/>
        <v>3.6779083210995989E-3</v>
      </c>
    </row>
    <row r="1930" spans="4:12" x14ac:dyDescent="0.25">
      <c r="D1930" s="4">
        <v>192.70004</v>
      </c>
      <c r="E1930" s="4">
        <v>212.79220000000001</v>
      </c>
      <c r="F1930" s="4">
        <v>179.9735</v>
      </c>
      <c r="G1930" s="4">
        <v>1.8267956291093843</v>
      </c>
      <c r="H1930" s="4">
        <v>3.2109344582197503E-6</v>
      </c>
      <c r="I1930" s="4">
        <v>0.97873218499307058</v>
      </c>
      <c r="J1930" s="4">
        <f t="shared" si="101"/>
        <v>202.1396304111199</v>
      </c>
      <c r="K1930" s="20">
        <f t="shared" si="102"/>
        <v>1.8302574354287722</v>
      </c>
      <c r="L1930" s="4">
        <f t="shared" si="100"/>
        <v>3.4618063193878612E-3</v>
      </c>
    </row>
    <row r="1931" spans="4:12" x14ac:dyDescent="0.25">
      <c r="D1931" s="4">
        <v>192.80004</v>
      </c>
      <c r="E1931" s="4">
        <v>212.8922</v>
      </c>
      <c r="F1931" s="4">
        <v>179.97280000000001</v>
      </c>
      <c r="G1931" s="4">
        <v>1.8270975119545725</v>
      </c>
      <c r="H1931" s="4">
        <v>3.2058126579336623E-6</v>
      </c>
      <c r="I1931" s="4">
        <v>0.97875145059981994</v>
      </c>
      <c r="J1931" s="4">
        <f t="shared" si="101"/>
        <v>202.15003694465534</v>
      </c>
      <c r="K1931" s="20">
        <f t="shared" si="102"/>
        <v>1.8302506135267675</v>
      </c>
      <c r="L1931" s="4">
        <f t="shared" si="100"/>
        <v>3.1531015721950606E-3</v>
      </c>
    </row>
    <row r="1932" spans="4:12" x14ac:dyDescent="0.25">
      <c r="D1932" s="4">
        <v>192.90003999999999</v>
      </c>
      <c r="E1932" s="4">
        <v>212.9922</v>
      </c>
      <c r="F1932" s="4">
        <v>179.97190000000001</v>
      </c>
      <c r="G1932" s="4">
        <v>1.8274182232516438</v>
      </c>
      <c r="H1932" s="4">
        <v>3.2005317571899285E-6</v>
      </c>
      <c r="I1932" s="4">
        <v>0.97877068547576751</v>
      </c>
      <c r="J1932" s="4">
        <f t="shared" si="101"/>
        <v>202.16042746959491</v>
      </c>
      <c r="K1932" s="20">
        <f t="shared" si="102"/>
        <v>1.8302434930440015</v>
      </c>
      <c r="L1932" s="4">
        <f t="shared" si="100"/>
        <v>2.8252697923576431E-3</v>
      </c>
    </row>
    <row r="1933" spans="4:12" x14ac:dyDescent="0.25">
      <c r="D1933" s="4">
        <v>193.00003999999998</v>
      </c>
      <c r="E1933" s="4">
        <v>213.09219999999999</v>
      </c>
      <c r="F1933" s="4">
        <v>179.97110000000001</v>
      </c>
      <c r="G1933" s="4">
        <v>1.8277780558876269</v>
      </c>
      <c r="H1933" s="4">
        <v>3.19534916705787E-6</v>
      </c>
      <c r="I1933" s="4">
        <v>0.97878988866631067</v>
      </c>
      <c r="J1933" s="4">
        <f t="shared" si="101"/>
        <v>202.1708014674459</v>
      </c>
      <c r="K1933" s="20">
        <f t="shared" si="102"/>
        <v>1.8302365751920506</v>
      </c>
      <c r="L1933" s="4">
        <f t="shared" si="100"/>
        <v>2.4585193044237563E-3</v>
      </c>
    </row>
    <row r="1934" spans="4:12" x14ac:dyDescent="0.25">
      <c r="D1934" s="4">
        <v>193.10004000000001</v>
      </c>
      <c r="E1934" s="4">
        <v>213.19220000000001</v>
      </c>
      <c r="F1934" s="4">
        <v>179.97020000000001</v>
      </c>
      <c r="G1934" s="4">
        <v>1.828127637477585</v>
      </c>
      <c r="H1934" s="4">
        <v>3.1900936305989282E-6</v>
      </c>
      <c r="I1934" s="4">
        <v>0.97880906076131302</v>
      </c>
      <c r="J1934" s="4">
        <f t="shared" si="101"/>
        <v>202.1811592540293</v>
      </c>
      <c r="K1934" s="20">
        <f t="shared" si="102"/>
        <v>1.830229527535665</v>
      </c>
      <c r="L1934" s="4">
        <f t="shared" ref="L1934:L1997" si="103">ABS(G1934-K1934)</f>
        <v>2.1018900580800359E-3</v>
      </c>
    </row>
    <row r="1935" spans="4:12" x14ac:dyDescent="0.25">
      <c r="D1935" s="4">
        <v>193.20004</v>
      </c>
      <c r="E1935" s="4">
        <v>213.29220000000001</v>
      </c>
      <c r="F1935" s="4">
        <v>179.96960000000001</v>
      </c>
      <c r="G1935" s="4">
        <v>1.8284324491930661</v>
      </c>
      <c r="H1935" s="4">
        <v>3.1851065393632106E-6</v>
      </c>
      <c r="I1935" s="4">
        <v>0.97882820132309656</v>
      </c>
      <c r="J1935" s="4">
        <f t="shared" si="101"/>
        <v>202.19150059006282</v>
      </c>
      <c r="K1935" s="20">
        <f t="shared" si="102"/>
        <v>1.830223009443174</v>
      </c>
      <c r="L1935" s="4">
        <f t="shared" si="103"/>
        <v>1.7905602501078199E-3</v>
      </c>
    </row>
    <row r="1936" spans="4:12" x14ac:dyDescent="0.25">
      <c r="D1936" s="4">
        <v>193.30004</v>
      </c>
      <c r="E1936" s="4">
        <v>213.3922</v>
      </c>
      <c r="F1936" s="4">
        <v>179.96889999999999</v>
      </c>
      <c r="G1936" s="4">
        <v>1.8286556709503885</v>
      </c>
      <c r="H1936" s="4">
        <v>3.1800459345091545E-6</v>
      </c>
      <c r="I1936" s="4">
        <v>0.97884731196233277</v>
      </c>
      <c r="J1936" s="4">
        <f t="shared" si="101"/>
        <v>202.20182634299863</v>
      </c>
      <c r="K1936" s="20">
        <f t="shared" si="102"/>
        <v>1.8302163595155947</v>
      </c>
      <c r="L1936" s="4">
        <f t="shared" si="103"/>
        <v>1.5606885652061919E-3</v>
      </c>
    </row>
    <row r="1937" spans="4:12" x14ac:dyDescent="0.25">
      <c r="D1937" s="4">
        <v>193.40003999999999</v>
      </c>
      <c r="E1937" s="4">
        <v>213.4922</v>
      </c>
      <c r="F1937" s="4">
        <v>179.96799999999999</v>
      </c>
      <c r="G1937" s="4">
        <v>1.8287801479378361</v>
      </c>
      <c r="H1937" s="4">
        <v>3.1748272774616849E-6</v>
      </c>
      <c r="I1937" s="4">
        <v>0.97886639223793981</v>
      </c>
      <c r="J1937" s="4">
        <f t="shared" si="101"/>
        <v>202.21213627180404</v>
      </c>
      <c r="K1937" s="20">
        <f t="shared" si="102"/>
        <v>1.8302094165473473</v>
      </c>
      <c r="L1937" s="4">
        <f t="shared" si="103"/>
        <v>1.4292686095112028E-3</v>
      </c>
    </row>
    <row r="1938" spans="4:12" x14ac:dyDescent="0.25">
      <c r="D1938" s="4">
        <v>193.50003999999998</v>
      </c>
      <c r="E1938" s="4">
        <v>213.59219999999999</v>
      </c>
      <c r="F1938" s="4">
        <v>179.96719999999999</v>
      </c>
      <c r="G1938" s="4">
        <v>1.82888788852361</v>
      </c>
      <c r="H1938" s="4">
        <v>3.1697061057200296E-6</v>
      </c>
      <c r="I1938" s="4">
        <v>0.97888544120160459</v>
      </c>
      <c r="J1938" s="4">
        <f t="shared" si="101"/>
        <v>202.22242986129342</v>
      </c>
      <c r="K1938" s="20">
        <f t="shared" si="102"/>
        <v>1.8302026718185382</v>
      </c>
      <c r="L1938" s="4">
        <f t="shared" si="103"/>
        <v>1.31478329492829E-3</v>
      </c>
    </row>
    <row r="1939" spans="4:12" x14ac:dyDescent="0.25">
      <c r="D1939" s="4">
        <v>193.60004000000001</v>
      </c>
      <c r="E1939" s="4">
        <v>213.69220000000001</v>
      </c>
      <c r="F1939" s="4">
        <v>179.96639999999999</v>
      </c>
      <c r="G1939" s="4">
        <v>1.8289903989838612</v>
      </c>
      <c r="H1939" s="4">
        <v>3.1645971472626959E-6</v>
      </c>
      <c r="I1939" s="4">
        <v>0.97890445943823889</v>
      </c>
      <c r="J1939" s="4">
        <f t="shared" si="101"/>
        <v>202.23270742475671</v>
      </c>
      <c r="K1939" s="20">
        <f t="shared" si="102"/>
        <v>1.8301959612371417</v>
      </c>
      <c r="L1939" s="4">
        <f t="shared" si="103"/>
        <v>1.205562253280501E-3</v>
      </c>
    </row>
    <row r="1940" spans="4:12" x14ac:dyDescent="0.25">
      <c r="D1940" s="4">
        <v>193.70004</v>
      </c>
      <c r="E1940" s="4">
        <v>213.79220000000001</v>
      </c>
      <c r="F1940" s="4">
        <v>179.97309999999999</v>
      </c>
      <c r="G1940" s="4">
        <v>1.8290318215780035</v>
      </c>
      <c r="H1940" s="4">
        <v>3.1658515722811367E-6</v>
      </c>
      <c r="I1940" s="4">
        <v>0.97892344702112244</v>
      </c>
      <c r="J1940" s="4">
        <f t="shared" si="101"/>
        <v>202.24296899904681</v>
      </c>
      <c r="K1940" s="20">
        <f t="shared" si="102"/>
        <v>1.8302014148787931</v>
      </c>
      <c r="L1940" s="4">
        <f t="shared" si="103"/>
        <v>1.1695933007895842E-3</v>
      </c>
    </row>
    <row r="1941" spans="4:12" x14ac:dyDescent="0.25">
      <c r="D1941" s="4">
        <v>193.80004</v>
      </c>
      <c r="E1941" s="4">
        <v>213.8922</v>
      </c>
      <c r="F1941" s="4">
        <v>179.97239999999999</v>
      </c>
      <c r="G1941" s="4">
        <v>1.8292514868499701</v>
      </c>
      <c r="H1941" s="4">
        <v>3.160833424138135E-6</v>
      </c>
      <c r="I1941" s="4">
        <v>0.97894244213055615</v>
      </c>
      <c r="J1941" s="4">
        <f t="shared" si="101"/>
        <v>202.25323521717044</v>
      </c>
      <c r="K1941" s="20">
        <f t="shared" si="102"/>
        <v>1.8301948744790728</v>
      </c>
      <c r="L1941" s="4">
        <f t="shared" si="103"/>
        <v>9.4338762910273211E-4</v>
      </c>
    </row>
    <row r="1942" spans="4:12" x14ac:dyDescent="0.25">
      <c r="D1942" s="4">
        <v>193.90003999999999</v>
      </c>
      <c r="E1942" s="4">
        <v>213.9922</v>
      </c>
      <c r="F1942" s="4">
        <v>179.97239999999999</v>
      </c>
      <c r="G1942" s="4">
        <v>1.8294989763897189</v>
      </c>
      <c r="H1942" s="4">
        <v>3.1564186533255365E-6</v>
      </c>
      <c r="I1942" s="4">
        <v>0.97896140713110102</v>
      </c>
      <c r="J1942" s="4">
        <f t="shared" si="101"/>
        <v>202.26348573745929</v>
      </c>
      <c r="K1942" s="20">
        <f t="shared" si="102"/>
        <v>1.8301894945838191</v>
      </c>
      <c r="L1942" s="4">
        <f t="shared" si="103"/>
        <v>6.9051819410015369E-4</v>
      </c>
    </row>
    <row r="1943" spans="4:12" x14ac:dyDescent="0.25">
      <c r="D1943" s="4">
        <v>194.00003999999998</v>
      </c>
      <c r="E1943" s="4">
        <v>214.09219999999999</v>
      </c>
      <c r="F1943" s="4">
        <v>179.97239999999999</v>
      </c>
      <c r="G1943" s="4">
        <v>1.8296393529587567</v>
      </c>
      <c r="H1943" s="4">
        <v>3.1520132003695402E-6</v>
      </c>
      <c r="I1943" s="4">
        <v>0.97898034564302094</v>
      </c>
      <c r="J1943" s="4">
        <f t="shared" si="101"/>
        <v>202.27372251413027</v>
      </c>
      <c r="K1943" s="20">
        <f t="shared" si="102"/>
        <v>1.8301841379789252</v>
      </c>
      <c r="L1943" s="4">
        <f t="shared" si="103"/>
        <v>5.4478502016852559E-4</v>
      </c>
    </row>
    <row r="1944" spans="4:12" x14ac:dyDescent="0.25">
      <c r="D1944" s="4">
        <v>194.10004000000001</v>
      </c>
      <c r="E1944" s="4">
        <v>214.19220000000001</v>
      </c>
      <c r="F1944" s="4">
        <v>179.97239999999999</v>
      </c>
      <c r="G1944" s="4">
        <v>1.8297090182307232</v>
      </c>
      <c r="H1944" s="4">
        <v>3.1476170379944857E-6</v>
      </c>
      <c r="I1944" s="4">
        <v>0.97899925772222318</v>
      </c>
      <c r="J1944" s="4">
        <f t="shared" si="101"/>
        <v>202.28394557504882</v>
      </c>
      <c r="K1944" s="20">
        <f t="shared" si="102"/>
        <v>1.8301788045378327</v>
      </c>
      <c r="L1944" s="4">
        <f t="shared" si="103"/>
        <v>4.6978630710947655E-4</v>
      </c>
    </row>
    <row r="1945" spans="4:12" x14ac:dyDescent="0.25">
      <c r="D1945" s="4">
        <v>194.20004</v>
      </c>
      <c r="E1945" s="4">
        <v>214.29220000000001</v>
      </c>
      <c r="F1945" s="4">
        <v>179.97239999999999</v>
      </c>
      <c r="G1945" s="4">
        <v>1.8296682232516437</v>
      </c>
      <c r="H1945" s="4">
        <v>3.1432301390270987E-6</v>
      </c>
      <c r="I1945" s="4">
        <v>0.97901814342445115</v>
      </c>
      <c r="J1945" s="4">
        <f t="shared" si="101"/>
        <v>202.2941549480019</v>
      </c>
      <c r="K1945" s="20">
        <f t="shared" si="102"/>
        <v>1.8301734941347987</v>
      </c>
      <c r="L1945" s="4">
        <f t="shared" si="103"/>
        <v>5.0527088315499569E-4</v>
      </c>
    </row>
    <row r="1946" spans="4:12" x14ac:dyDescent="0.25">
      <c r="D1946" s="4">
        <v>194.30004</v>
      </c>
      <c r="E1946" s="4">
        <v>214.3922</v>
      </c>
      <c r="F1946" s="4">
        <v>179.97239999999999</v>
      </c>
      <c r="G1946" s="4">
        <v>1.8295841228332335</v>
      </c>
      <c r="H1946" s="4">
        <v>3.1388524763960791E-6</v>
      </c>
      <c r="I1946" s="4">
        <v>0.97903700280528527</v>
      </c>
      <c r="J1946" s="4">
        <f t="shared" si="101"/>
        <v>202.30435066069774</v>
      </c>
      <c r="K1946" s="20">
        <f t="shared" si="102"/>
        <v>1.8301682066448932</v>
      </c>
      <c r="L1946" s="4">
        <f t="shared" si="103"/>
        <v>5.8408381165975243E-4</v>
      </c>
    </row>
    <row r="1947" spans="4:12" x14ac:dyDescent="0.25">
      <c r="D1947" s="4">
        <v>194.40003999999999</v>
      </c>
      <c r="E1947" s="4">
        <v>214.4922</v>
      </c>
      <c r="F1947" s="4">
        <v>179.97239999999999</v>
      </c>
      <c r="G1947" s="4">
        <v>1.8294747086072922</v>
      </c>
      <c r="H1947" s="4">
        <v>3.1344840231315505E-6</v>
      </c>
      <c r="I1947" s="4">
        <v>0.97905583592014367</v>
      </c>
      <c r="J1947" s="4">
        <f t="shared" si="101"/>
        <v>202.31453274076659</v>
      </c>
      <c r="K1947" s="20">
        <f t="shared" si="102"/>
        <v>1.8301629419439915</v>
      </c>
      <c r="L1947" s="4">
        <f t="shared" si="103"/>
        <v>6.8823333669931763E-4</v>
      </c>
    </row>
    <row r="1948" spans="4:12" x14ac:dyDescent="0.25">
      <c r="D1948" s="4">
        <v>194.50003999999998</v>
      </c>
      <c r="E1948" s="4">
        <v>214.59219999999999</v>
      </c>
      <c r="F1948" s="4">
        <v>179.9726</v>
      </c>
      <c r="G1948" s="4">
        <v>1.8294058801554094</v>
      </c>
      <c r="H1948" s="4">
        <v>3.1302924903735297E-6</v>
      </c>
      <c r="I1948" s="4">
        <v>0.97907464282428247</v>
      </c>
      <c r="J1948" s="4">
        <f t="shared" si="101"/>
        <v>202.32470121576074</v>
      </c>
      <c r="K1948" s="20">
        <f t="shared" si="102"/>
        <v>1.8301580162764055</v>
      </c>
      <c r="L1948" s="4">
        <f t="shared" si="103"/>
        <v>7.5213612099611638E-4</v>
      </c>
    </row>
    <row r="1949" spans="4:12" x14ac:dyDescent="0.25">
      <c r="D1949" s="4">
        <v>194.60004000000001</v>
      </c>
      <c r="E1949" s="4">
        <v>214.69220000000001</v>
      </c>
      <c r="F1949" s="4">
        <v>179.9735</v>
      </c>
      <c r="G1949" s="4">
        <v>1.8294182232516434</v>
      </c>
      <c r="H1949" s="4">
        <v>3.1266958647707986E-6</v>
      </c>
      <c r="I1949" s="4">
        <v>0.97909342457922477</v>
      </c>
      <c r="J1949" s="4">
        <f t="shared" si="101"/>
        <v>202.3348566573533</v>
      </c>
      <c r="K1949" s="20">
        <f t="shared" si="102"/>
        <v>1.8301542154628763</v>
      </c>
      <c r="L1949" s="4">
        <f t="shared" si="103"/>
        <v>7.3599221123288316E-4</v>
      </c>
    </row>
    <row r="1950" spans="4:12" x14ac:dyDescent="0.25">
      <c r="D1950" s="4">
        <v>194.70004</v>
      </c>
      <c r="E1950" s="4">
        <v>214.79220000000001</v>
      </c>
      <c r="F1950" s="4">
        <v>179.9742</v>
      </c>
      <c r="G1950" s="4">
        <v>1.8295062985654513</v>
      </c>
      <c r="H1950" s="4">
        <v>3.1229381576694415E-6</v>
      </c>
      <c r="I1950" s="4">
        <v>0.97911218475441342</v>
      </c>
      <c r="J1950" s="4">
        <f t="shared" si="101"/>
        <v>202.34500099351263</v>
      </c>
      <c r="K1950" s="20">
        <f t="shared" si="102"/>
        <v>1.8301501132175071</v>
      </c>
      <c r="L1950" s="4">
        <f t="shared" si="103"/>
        <v>6.4381465205576305E-4</v>
      </c>
    </row>
    <row r="1951" spans="4:12" x14ac:dyDescent="0.25">
      <c r="D1951" s="4">
        <v>194.80004</v>
      </c>
      <c r="E1951" s="4">
        <v>214.8922</v>
      </c>
      <c r="F1951" s="4">
        <v>179.9751</v>
      </c>
      <c r="G1951" s="4">
        <v>1.8296493947997607</v>
      </c>
      <c r="H1951" s="4">
        <v>3.1193545096400725E-6</v>
      </c>
      <c r="I1951" s="4">
        <v>0.97913092238335941</v>
      </c>
      <c r="J1951" s="4">
        <f t="shared" si="101"/>
        <v>202.35513369968336</v>
      </c>
      <c r="K1951" s="20">
        <f t="shared" si="102"/>
        <v>1.8301463403630724</v>
      </c>
      <c r="L1951" s="4">
        <f t="shared" si="103"/>
        <v>4.9694556331170148E-4</v>
      </c>
    </row>
    <row r="1952" spans="4:12" x14ac:dyDescent="0.25">
      <c r="D1952" s="4">
        <v>194.90003999999999</v>
      </c>
      <c r="E1952" s="4">
        <v>214.9922</v>
      </c>
      <c r="F1952" s="4">
        <v>179.97579999999999</v>
      </c>
      <c r="G1952" s="4">
        <v>1.8297477211595934</v>
      </c>
      <c r="H1952" s="4">
        <v>3.1156101204349427E-6</v>
      </c>
      <c r="I1952" s="4">
        <v>0.97914963851041725</v>
      </c>
      <c r="J1952" s="4">
        <f t="shared" si="101"/>
        <v>202.36525533868607</v>
      </c>
      <c r="K1952" s="20">
        <f t="shared" si="102"/>
        <v>1.8301422674192378</v>
      </c>
      <c r="L1952" s="4">
        <f t="shared" si="103"/>
        <v>3.945462596444127E-4</v>
      </c>
    </row>
    <row r="1953" spans="4:12" x14ac:dyDescent="0.25">
      <c r="D1953" s="4">
        <v>195.00003999999998</v>
      </c>
      <c r="E1953" s="4">
        <v>215.09219999999999</v>
      </c>
      <c r="F1953" s="4">
        <v>179.97649999999999</v>
      </c>
      <c r="G1953" s="4">
        <v>1.8297742901972502</v>
      </c>
      <c r="H1953" s="4">
        <v>3.1118725752834172E-6</v>
      </c>
      <c r="I1953" s="4">
        <v>0.97916833217113985</v>
      </c>
      <c r="J1953" s="4">
        <f t="shared" si="101"/>
        <v>202.37536538702298</v>
      </c>
      <c r="K1953" s="20">
        <f t="shared" si="102"/>
        <v>1.8301382095440459</v>
      </c>
      <c r="L1953" s="4">
        <f t="shared" si="103"/>
        <v>3.639193467956936E-4</v>
      </c>
    </row>
    <row r="1954" spans="4:12" x14ac:dyDescent="0.25">
      <c r="D1954" s="4">
        <v>195.10004000000001</v>
      </c>
      <c r="E1954" s="4">
        <v>215.19220000000001</v>
      </c>
      <c r="F1954" s="4">
        <v>179.97739999999999</v>
      </c>
      <c r="G1954" s="4">
        <v>1.8297309847579197</v>
      </c>
      <c r="H1954" s="4">
        <v>3.1083084741812066E-6</v>
      </c>
      <c r="I1954" s="4">
        <v>0.97918700340659159</v>
      </c>
      <c r="J1954" s="4">
        <f t="shared" si="101"/>
        <v>202.38546386493638</v>
      </c>
      <c r="K1954" s="20">
        <f t="shared" si="102"/>
        <v>1.8301344786246037</v>
      </c>
      <c r="L1954" s="4">
        <f t="shared" si="103"/>
        <v>4.0349386668392384E-4</v>
      </c>
    </row>
    <row r="1955" spans="4:12" x14ac:dyDescent="0.25">
      <c r="D1955" s="4">
        <v>195.20004</v>
      </c>
      <c r="E1955" s="4">
        <v>215.29220000000001</v>
      </c>
      <c r="F1955" s="4">
        <v>179.97819999999999</v>
      </c>
      <c r="G1955" s="4">
        <v>1.8296632023311417</v>
      </c>
      <c r="H1955" s="4">
        <v>3.1046673604890415E-6</v>
      </c>
      <c r="I1955" s="4">
        <v>0.97920565325743669</v>
      </c>
      <c r="J1955" s="4">
        <f t="shared" si="101"/>
        <v>202.39555133336137</v>
      </c>
      <c r="K1955" s="20">
        <f t="shared" si="102"/>
        <v>1.8301306052659312</v>
      </c>
      <c r="L1955" s="4">
        <f t="shared" si="103"/>
        <v>4.6740293478952921E-4</v>
      </c>
    </row>
    <row r="1956" spans="4:12" x14ac:dyDescent="0.25">
      <c r="D1956" s="4">
        <v>195.30004</v>
      </c>
      <c r="E1956" s="4">
        <v>215.3922</v>
      </c>
      <c r="F1956" s="4">
        <v>179.97900000000001</v>
      </c>
      <c r="G1956" s="4">
        <v>1.8295950014943214</v>
      </c>
      <c r="H1956" s="4">
        <v>3.1010327360644099E-6</v>
      </c>
      <c r="I1956" s="4">
        <v>0.97922428126159966</v>
      </c>
      <c r="J1956" s="4">
        <f t="shared" si="101"/>
        <v>202.40562754047917</v>
      </c>
      <c r="K1956" s="20">
        <f t="shared" si="102"/>
        <v>1.8301267458921235</v>
      </c>
      <c r="L1956" s="4">
        <f t="shared" si="103"/>
        <v>5.3174439780212523E-4</v>
      </c>
    </row>
    <row r="1957" spans="4:12" x14ac:dyDescent="0.25">
      <c r="D1957" s="4">
        <v>195.40003999999999</v>
      </c>
      <c r="E1957" s="4">
        <v>215.4922</v>
      </c>
      <c r="F1957" s="4">
        <v>179.97980000000001</v>
      </c>
      <c r="G1957" s="4">
        <v>1.8295548341303045</v>
      </c>
      <c r="H1957" s="4">
        <v>3.0974045842002321E-6</v>
      </c>
      <c r="I1957" s="4">
        <v>0.97924288745801602</v>
      </c>
      <c r="J1957" s="4">
        <f t="shared" si="101"/>
        <v>202.41569250544555</v>
      </c>
      <c r="K1957" s="20">
        <f t="shared" si="102"/>
        <v>1.830122900438341</v>
      </c>
      <c r="L1957" s="4">
        <f t="shared" si="103"/>
        <v>5.6806630803651892E-4</v>
      </c>
    </row>
    <row r="1958" spans="4:12" x14ac:dyDescent="0.25">
      <c r="D1958" s="4">
        <v>195.50003999999998</v>
      </c>
      <c r="E1958" s="4">
        <v>215.59219999999999</v>
      </c>
      <c r="F1958" s="4">
        <v>179.9804</v>
      </c>
      <c r="G1958" s="4">
        <v>1.8295203153018529</v>
      </c>
      <c r="H1958" s="4">
        <v>3.0936170109128749E-6</v>
      </c>
      <c r="I1958" s="4">
        <v>0.97926147188552126</v>
      </c>
      <c r="J1958" s="4">
        <f t="shared" si="101"/>
        <v>202.42574624736895</v>
      </c>
      <c r="K1958" s="20">
        <f t="shared" si="102"/>
        <v>1.8301187597673199</v>
      </c>
      <c r="L1958" s="4">
        <f t="shared" si="103"/>
        <v>5.9844446546697405E-4</v>
      </c>
    </row>
    <row r="1959" spans="4:12" x14ac:dyDescent="0.25">
      <c r="D1959" s="4">
        <v>195.60004000000001</v>
      </c>
      <c r="E1959" s="4">
        <v>215.69220000000001</v>
      </c>
      <c r="F1959" s="4">
        <v>179.9812</v>
      </c>
      <c r="G1959" s="4">
        <v>1.8295209429169155</v>
      </c>
      <c r="H1959" s="4">
        <v>3.090002167992441E-6</v>
      </c>
      <c r="I1959" s="4">
        <v>0.97928003358758675</v>
      </c>
      <c r="J1959" s="4">
        <f t="shared" si="101"/>
        <v>202.43578824685102</v>
      </c>
      <c r="K1959" s="20">
        <f t="shared" si="102"/>
        <v>1.8301149429459662</v>
      </c>
      <c r="L1959" s="4">
        <f t="shared" si="103"/>
        <v>5.9400002905074523E-4</v>
      </c>
    </row>
    <row r="1960" spans="4:12" x14ac:dyDescent="0.25">
      <c r="D1960" s="4">
        <v>195.70004</v>
      </c>
      <c r="E1960" s="4">
        <v>215.79220000000001</v>
      </c>
      <c r="F1960" s="4">
        <v>179.97919999999999</v>
      </c>
      <c r="G1960" s="4">
        <v>1.8294431186491333</v>
      </c>
      <c r="H1960" s="4">
        <v>3.0840773524813691E-6</v>
      </c>
      <c r="I1960" s="4">
        <v>0.97929857360059469</v>
      </c>
      <c r="J1960" s="4">
        <f t="shared" si="101"/>
        <v>202.44581906264824</v>
      </c>
      <c r="K1960" s="20">
        <f t="shared" si="102"/>
        <v>1.8301068393831521</v>
      </c>
      <c r="L1960" s="4">
        <f t="shared" si="103"/>
        <v>6.6372073401876897E-4</v>
      </c>
    </row>
    <row r="1961" spans="4:12" x14ac:dyDescent="0.25">
      <c r="D1961" s="4">
        <v>195.80004</v>
      </c>
      <c r="E1961" s="4">
        <v>215.8922</v>
      </c>
      <c r="F1961" s="4">
        <v>179.98</v>
      </c>
      <c r="G1961" s="4">
        <v>1.8293883069336518</v>
      </c>
      <c r="H1961" s="4">
        <v>3.080481105622653E-6</v>
      </c>
      <c r="I1961" s="4">
        <v>0.97931707806470958</v>
      </c>
      <c r="J1961" s="4">
        <f t="shared" si="101"/>
        <v>202.45583119358892</v>
      </c>
      <c r="K1961" s="20">
        <f t="shared" si="102"/>
        <v>1.8301030636180395</v>
      </c>
      <c r="L1961" s="4">
        <f t="shared" si="103"/>
        <v>7.1475668438769624E-4</v>
      </c>
    </row>
    <row r="1962" spans="4:12" x14ac:dyDescent="0.25">
      <c r="D1962" s="4">
        <v>195.90003999999999</v>
      </c>
      <c r="E1962" s="4">
        <v>215.9922</v>
      </c>
      <c r="F1962" s="4">
        <v>179.98079999999999</v>
      </c>
      <c r="G1962" s="4">
        <v>1.8292669680215181</v>
      </c>
      <c r="H1962" s="4">
        <v>3.0768912321565779E-6</v>
      </c>
      <c r="I1962" s="4">
        <v>0.97933556095134333</v>
      </c>
      <c r="J1962" s="4">
        <f t="shared" si="101"/>
        <v>202.46583219663205</v>
      </c>
      <c r="K1962" s="20">
        <f t="shared" si="102"/>
        <v>1.8300993013885234</v>
      </c>
      <c r="L1962" s="4">
        <f t="shared" si="103"/>
        <v>8.3233336700527794E-4</v>
      </c>
    </row>
    <row r="1963" spans="4:12" x14ac:dyDescent="0.25">
      <c r="D1963" s="4">
        <v>196.00003999999998</v>
      </c>
      <c r="E1963" s="4">
        <v>216.09219999999999</v>
      </c>
      <c r="F1963" s="4">
        <v>179.98140000000001</v>
      </c>
      <c r="G1963" s="4">
        <v>1.8291629931261204</v>
      </c>
      <c r="H1963" s="4">
        <v>3.0731428608314779E-6</v>
      </c>
      <c r="I1963" s="4">
        <v>0.97935402229873625</v>
      </c>
      <c r="J1963" s="4">
        <f t="shared" si="101"/>
        <v>202.47582209060138</v>
      </c>
      <c r="K1963" s="20">
        <f t="shared" si="102"/>
        <v>1.8300952480384245</v>
      </c>
      <c r="L1963" s="4">
        <f t="shared" si="103"/>
        <v>9.3225491230408686E-4</v>
      </c>
    </row>
    <row r="1964" spans="4:12" x14ac:dyDescent="0.25">
      <c r="D1964" s="4">
        <v>196.10004000000001</v>
      </c>
      <c r="E1964" s="4">
        <v>216.19220000000001</v>
      </c>
      <c r="F1964" s="4">
        <v>179.98230000000001</v>
      </c>
      <c r="G1964" s="4">
        <v>1.8290314031679615</v>
      </c>
      <c r="H1964" s="4">
        <v>3.0696484303325557E-6</v>
      </c>
      <c r="I1964" s="4">
        <v>0.97937246115590126</v>
      </c>
      <c r="J1964" s="4">
        <f t="shared" si="101"/>
        <v>202.48580035898769</v>
      </c>
      <c r="K1964" s="20">
        <f t="shared" si="102"/>
        <v>1.8300916655975501</v>
      </c>
      <c r="L1964" s="4">
        <f t="shared" si="103"/>
        <v>1.0602624295885654E-3</v>
      </c>
    </row>
    <row r="1965" spans="4:12" x14ac:dyDescent="0.25">
      <c r="D1965" s="4">
        <v>196.20004</v>
      </c>
      <c r="E1965" s="4">
        <v>216.29220000000001</v>
      </c>
      <c r="F1965" s="4">
        <v>179.98310000000001</v>
      </c>
      <c r="G1965" s="4">
        <v>1.8289690600717274</v>
      </c>
      <c r="H1965" s="4">
        <v>3.06607778348499E-6</v>
      </c>
      <c r="I1965" s="4">
        <v>0.97939087904648325</v>
      </c>
      <c r="J1965" s="4">
        <f t="shared" si="101"/>
        <v>202.49576782443893</v>
      </c>
      <c r="K1965" s="20">
        <f t="shared" si="102"/>
        <v>1.8300879440818378</v>
      </c>
      <c r="L1965" s="4">
        <f t="shared" si="103"/>
        <v>1.1188840101103992E-3</v>
      </c>
    </row>
    <row r="1966" spans="4:12" x14ac:dyDescent="0.25">
      <c r="D1966" s="4">
        <v>196.30004</v>
      </c>
      <c r="E1966" s="4">
        <v>216.3922</v>
      </c>
      <c r="F1966" s="4">
        <v>179.98390000000001</v>
      </c>
      <c r="G1966" s="4">
        <v>1.8289211521219364</v>
      </c>
      <c r="H1966" s="4">
        <v>3.0625134445313751E-6</v>
      </c>
      <c r="I1966" s="4">
        <v>0.97940927551318413</v>
      </c>
      <c r="J1966" s="4">
        <f t="shared" si="101"/>
        <v>202.50572423764265</v>
      </c>
      <c r="K1966" s="20">
        <f t="shared" si="102"/>
        <v>1.8300842358522789</v>
      </c>
      <c r="L1966" s="4">
        <f t="shared" si="103"/>
        <v>1.1630837303424624E-3</v>
      </c>
    </row>
    <row r="1967" spans="4:12" x14ac:dyDescent="0.25">
      <c r="D1967" s="4">
        <v>196.40003999999999</v>
      </c>
      <c r="E1967" s="4">
        <v>216.4922</v>
      </c>
      <c r="F1967" s="4">
        <v>179.98480000000001</v>
      </c>
      <c r="G1967" s="4">
        <v>1.8288696876867903</v>
      </c>
      <c r="H1967" s="4">
        <v>3.0590374613401664E-6</v>
      </c>
      <c r="I1967" s="4">
        <v>0.97942765059385128</v>
      </c>
      <c r="J1967" s="4">
        <f t="shared" si="101"/>
        <v>202.51566961723572</v>
      </c>
      <c r="K1967" s="20">
        <f t="shared" si="102"/>
        <v>1.8300806917617278</v>
      </c>
      <c r="L1967" s="4">
        <f t="shared" si="103"/>
        <v>1.2110040749375717E-3</v>
      </c>
    </row>
    <row r="1968" spans="4:12" x14ac:dyDescent="0.25">
      <c r="D1968" s="4">
        <v>196.50003999999998</v>
      </c>
      <c r="E1968" s="4">
        <v>216.59219999999999</v>
      </c>
      <c r="F1968" s="4">
        <v>179.98519999999999</v>
      </c>
      <c r="G1968" s="4">
        <v>1.8287801479378361</v>
      </c>
      <c r="H1968" s="4">
        <v>3.0551576036914479E-6</v>
      </c>
      <c r="I1968" s="4">
        <v>0.97944600481861932</v>
      </c>
      <c r="J1968" s="4">
        <f t="shared" si="101"/>
        <v>202.52560424832984</v>
      </c>
      <c r="K1968" s="20">
        <f t="shared" si="102"/>
        <v>1.830076407261642</v>
      </c>
      <c r="L1968" s="4">
        <f t="shared" si="103"/>
        <v>1.2962593238059483E-3</v>
      </c>
    </row>
    <row r="1969" spans="4:12" x14ac:dyDescent="0.25">
      <c r="D1969" s="4">
        <v>196.60004000000001</v>
      </c>
      <c r="E1969" s="4">
        <v>216.69220000000001</v>
      </c>
      <c r="F1969" s="4">
        <v>179.98519999999999</v>
      </c>
      <c r="G1969" s="4">
        <v>1.8286274282725643</v>
      </c>
      <c r="H1969" s="4">
        <v>3.0509577438215311E-6</v>
      </c>
      <c r="I1969" s="4">
        <v>0.97946433576424152</v>
      </c>
      <c r="J1969" s="4">
        <f t="shared" si="101"/>
        <v>202.53552681738771</v>
      </c>
      <c r="K1969" s="20">
        <f t="shared" si="102"/>
        <v>1.8300715390600717</v>
      </c>
      <c r="L1969" s="4">
        <f t="shared" si="103"/>
        <v>1.4441107875073911E-3</v>
      </c>
    </row>
    <row r="1970" spans="4:12" x14ac:dyDescent="0.25">
      <c r="D1970" s="4">
        <v>196.70004</v>
      </c>
      <c r="E1970" s="4">
        <v>216.79220000000001</v>
      </c>
      <c r="F1970" s="4">
        <v>179.98519999999999</v>
      </c>
      <c r="G1970" s="4">
        <v>1.8283705245068735</v>
      </c>
      <c r="H1970" s="4">
        <v>3.0467665821713352E-6</v>
      </c>
      <c r="I1970" s="4">
        <v>0.97948264151070441</v>
      </c>
      <c r="J1970" s="4">
        <f t="shared" si="101"/>
        <v>202.54543628301275</v>
      </c>
      <c r="K1970" s="20">
        <f t="shared" si="102"/>
        <v>1.8300666913827759</v>
      </c>
      <c r="L1970" s="4">
        <f t="shared" si="103"/>
        <v>1.6961668759023496E-3</v>
      </c>
    </row>
    <row r="1971" spans="4:12" x14ac:dyDescent="0.25">
      <c r="D1971" s="4">
        <v>196.80004</v>
      </c>
      <c r="E1971" s="4">
        <v>216.8922</v>
      </c>
      <c r="F1971" s="4">
        <v>179.98519999999999</v>
      </c>
      <c r="G1971" s="4">
        <v>1.8279600642558278</v>
      </c>
      <c r="H1971" s="4">
        <v>3.0425840937677698E-6</v>
      </c>
      <c r="I1971" s="4">
        <v>0.97950092211019746</v>
      </c>
      <c r="J1971" s="4">
        <f t="shared" si="101"/>
        <v>202.55533267128664</v>
      </c>
      <c r="K1971" s="20">
        <f t="shared" si="102"/>
        <v>1.830061864120929</v>
      </c>
      <c r="L1971" s="4">
        <f t="shared" si="103"/>
        <v>2.1017998651011727E-3</v>
      </c>
    </row>
    <row r="1972" spans="4:12" x14ac:dyDescent="0.25">
      <c r="D1972" s="4">
        <v>196.90003999999999</v>
      </c>
      <c r="E1972" s="4">
        <v>216.9922</v>
      </c>
      <c r="F1972" s="4">
        <v>179.98519999999999</v>
      </c>
      <c r="G1972" s="4">
        <v>1.8275860056784221</v>
      </c>
      <c r="H1972" s="4">
        <v>3.0384102537298661E-6</v>
      </c>
      <c r="I1972" s="4">
        <v>0.97951917761476004</v>
      </c>
      <c r="J1972" s="4">
        <f t="shared" si="101"/>
        <v>202.56521600821881</v>
      </c>
      <c r="K1972" s="20">
        <f t="shared" si="102"/>
        <v>1.830057057166391</v>
      </c>
      <c r="L1972" s="4">
        <f t="shared" si="103"/>
        <v>2.4710514879688894E-3</v>
      </c>
    </row>
    <row r="1973" spans="4:12" x14ac:dyDescent="0.25">
      <c r="D1973" s="4">
        <v>197.00003999999998</v>
      </c>
      <c r="E1973" s="4">
        <v>217.09219999999999</v>
      </c>
      <c r="F1973" s="4">
        <v>179.98519999999999</v>
      </c>
      <c r="G1973" s="4">
        <v>1.8272914450089657</v>
      </c>
      <c r="H1973" s="4">
        <v>3.0342450372681616E-6</v>
      </c>
      <c r="I1973" s="4">
        <v>0.97953740807628242</v>
      </c>
      <c r="J1973" s="4">
        <f t="shared" si="101"/>
        <v>202.57508631974659</v>
      </c>
      <c r="K1973" s="20">
        <f t="shared" si="102"/>
        <v>1.8300522704117044</v>
      </c>
      <c r="L1973" s="4">
        <f t="shared" si="103"/>
        <v>2.760825402738698E-3</v>
      </c>
    </row>
    <row r="1974" spans="4:12" x14ac:dyDescent="0.25">
      <c r="D1974" s="4">
        <v>197.10004000000001</v>
      </c>
      <c r="E1974" s="4">
        <v>217.19220000000001</v>
      </c>
      <c r="F1974" s="4">
        <v>179.98519999999999</v>
      </c>
      <c r="G1974" s="4">
        <v>1.8270150851763298</v>
      </c>
      <c r="H1974" s="4">
        <v>3.0300884196844895E-6</v>
      </c>
      <c r="I1974" s="4">
        <v>0.979555613546506</v>
      </c>
      <c r="J1974" s="4">
        <f t="shared" si="101"/>
        <v>202.58494363173543</v>
      </c>
      <c r="K1974" s="20">
        <f t="shared" si="102"/>
        <v>1.8300475037500878</v>
      </c>
      <c r="L1974" s="4">
        <f t="shared" si="103"/>
        <v>3.0324185737580223E-3</v>
      </c>
    </row>
    <row r="1975" spans="4:12" x14ac:dyDescent="0.25">
      <c r="D1975" s="4">
        <v>197.20004</v>
      </c>
      <c r="E1975" s="4">
        <v>217.29220000000001</v>
      </c>
      <c r="F1975" s="4">
        <v>179.98519999999999</v>
      </c>
      <c r="G1975" s="4">
        <v>1.8267602734608488</v>
      </c>
      <c r="H1975" s="4">
        <v>3.0259403763713914E-6</v>
      </c>
      <c r="I1975" s="4">
        <v>0.97957379407702405</v>
      </c>
      <c r="J1975" s="4">
        <f t="shared" si="101"/>
        <v>202.59478796997936</v>
      </c>
      <c r="K1975" s="20">
        <f t="shared" si="102"/>
        <v>1.8300427570754347</v>
      </c>
      <c r="L1975" s="4">
        <f t="shared" si="103"/>
        <v>3.2824836145859404E-3</v>
      </c>
    </row>
    <row r="1976" spans="4:12" x14ac:dyDescent="0.25">
      <c r="D1976" s="4">
        <v>197.30004</v>
      </c>
      <c r="E1976" s="4">
        <v>217.3922</v>
      </c>
      <c r="F1976" s="4">
        <v>179.98519999999999</v>
      </c>
      <c r="G1976" s="4">
        <v>1.8265146667662879</v>
      </c>
      <c r="H1976" s="4">
        <v>3.0218008828118151E-6</v>
      </c>
      <c r="I1976" s="4">
        <v>0.97959194971928232</v>
      </c>
      <c r="J1976" s="4">
        <f t="shared" si="101"/>
        <v>202.60461936020099</v>
      </c>
      <c r="K1976" s="20">
        <f t="shared" si="102"/>
        <v>1.8300380302823025</v>
      </c>
      <c r="L1976" s="4">
        <f t="shared" si="103"/>
        <v>3.523363516014566E-3</v>
      </c>
    </row>
    <row r="1977" spans="4:12" x14ac:dyDescent="0.25">
      <c r="D1977" s="4">
        <v>197.40003999999999</v>
      </c>
      <c r="E1977" s="4">
        <v>217.4922</v>
      </c>
      <c r="F1977" s="4">
        <v>179.98519999999999</v>
      </c>
      <c r="G1977" s="4">
        <v>1.8263236625821875</v>
      </c>
      <c r="H1977" s="4">
        <v>3.0176699145786085E-6</v>
      </c>
      <c r="I1977" s="4">
        <v>0.97961008052457921</v>
      </c>
      <c r="J1977" s="4">
        <f t="shared" si="101"/>
        <v>202.61443782805202</v>
      </c>
      <c r="K1977" s="20">
        <f t="shared" si="102"/>
        <v>1.8300333232659129</v>
      </c>
      <c r="L1977" s="4">
        <f t="shared" si="103"/>
        <v>3.7096606837254686E-3</v>
      </c>
    </row>
    <row r="1978" spans="4:12" x14ac:dyDescent="0.25">
      <c r="D1978" s="4">
        <v>197.50003999999998</v>
      </c>
      <c r="E1978" s="4">
        <v>217.59219999999999</v>
      </c>
      <c r="F1978" s="4">
        <v>179.98519999999999</v>
      </c>
      <c r="G1978" s="4">
        <v>1.8261853780633592</v>
      </c>
      <c r="H1978" s="4">
        <v>3.0135474473342861E-6</v>
      </c>
      <c r="I1978" s="4">
        <v>0.97962818654406669</v>
      </c>
      <c r="J1978" s="4">
        <f t="shared" si="101"/>
        <v>202.62424339911317</v>
      </c>
      <c r="K1978" s="20">
        <f t="shared" si="102"/>
        <v>1.8300286359221449</v>
      </c>
      <c r="L1978" s="4">
        <f t="shared" si="103"/>
        <v>3.843257858785698E-3</v>
      </c>
    </row>
    <row r="1979" spans="4:12" x14ac:dyDescent="0.25">
      <c r="D1979" s="4">
        <v>197.60004000000001</v>
      </c>
      <c r="E1979" s="4">
        <v>217.69220000000001</v>
      </c>
      <c r="F1979" s="4">
        <v>179.98519999999999</v>
      </c>
      <c r="G1979" s="4">
        <v>1.8260261730424385</v>
      </c>
      <c r="H1979" s="4">
        <v>3.0094334568304321E-6</v>
      </c>
      <c r="I1979" s="4">
        <v>0.97964626782875075</v>
      </c>
      <c r="J1979" s="4">
        <f t="shared" si="101"/>
        <v>202.63403609889474</v>
      </c>
      <c r="K1979" s="20">
        <f t="shared" si="102"/>
        <v>1.8300239681475308</v>
      </c>
      <c r="L1979" s="4">
        <f t="shared" si="103"/>
        <v>3.9977951050922389E-3</v>
      </c>
    </row>
    <row r="1980" spans="4:12" x14ac:dyDescent="0.25">
      <c r="D1980" s="4">
        <v>197.70004</v>
      </c>
      <c r="E1980" s="4">
        <v>217.79220000000001</v>
      </c>
      <c r="F1980" s="4">
        <v>179.98439999999999</v>
      </c>
      <c r="G1980" s="4">
        <v>1.826030147937836</v>
      </c>
      <c r="H1980" s="4">
        <v>3.0046821490837082E-6</v>
      </c>
      <c r="I1980" s="4">
        <v>0.9796643244294917</v>
      </c>
      <c r="J1980" s="4">
        <f t="shared" si="101"/>
        <v>202.64381595283677</v>
      </c>
      <c r="K1980" s="20">
        <f t="shared" si="102"/>
        <v>1.8300181598909981</v>
      </c>
      <c r="L1980" s="4">
        <f t="shared" si="103"/>
        <v>3.9880119531621183E-3</v>
      </c>
    </row>
    <row r="1981" spans="4:12" x14ac:dyDescent="0.25">
      <c r="D1981" s="4">
        <v>197.80004</v>
      </c>
      <c r="E1981" s="4">
        <v>217.8922</v>
      </c>
      <c r="F1981" s="4">
        <v>179.98439999999999</v>
      </c>
      <c r="G1981" s="4">
        <v>1.8258060893604302</v>
      </c>
      <c r="H1981" s="4">
        <v>3.0005867355839568E-6</v>
      </c>
      <c r="I1981" s="4">
        <v>0.97968235252238622</v>
      </c>
      <c r="J1981" s="4">
        <f t="shared" si="101"/>
        <v>202.65358088756204</v>
      </c>
      <c r="K1981" s="20">
        <f t="shared" si="102"/>
        <v>1.8300135354822762</v>
      </c>
      <c r="L1981" s="4">
        <f t="shared" si="103"/>
        <v>4.2074461218459813E-3</v>
      </c>
    </row>
    <row r="1982" spans="4:12" x14ac:dyDescent="0.25">
      <c r="D1982" s="4">
        <v>197.90003999999999</v>
      </c>
      <c r="E1982" s="4">
        <v>217.9922</v>
      </c>
      <c r="F1982" s="4">
        <v>179.98439999999999</v>
      </c>
      <c r="G1982" s="4">
        <v>1.8255772190675432</v>
      </c>
      <c r="H1982" s="4">
        <v>2.996499721564443E-6</v>
      </c>
      <c r="I1982" s="4">
        <v>0.9797003560427997</v>
      </c>
      <c r="J1982" s="4">
        <f t="shared" si="101"/>
        <v>202.66333303240626</v>
      </c>
      <c r="K1982" s="20">
        <f t="shared" si="102"/>
        <v>1.83000893031339</v>
      </c>
      <c r="L1982" s="4">
        <f t="shared" si="103"/>
        <v>4.4317112458467367E-3</v>
      </c>
    </row>
    <row r="1983" spans="4:12" x14ac:dyDescent="0.25">
      <c r="D1983" s="4">
        <v>198.00003999999998</v>
      </c>
      <c r="E1983" s="4">
        <v>218.09219999999999</v>
      </c>
      <c r="F1983" s="4">
        <v>179.98439999999999</v>
      </c>
      <c r="G1983" s="4">
        <v>1.8253462567244469</v>
      </c>
      <c r="H1983" s="4">
        <v>2.9924210831480337E-6</v>
      </c>
      <c r="I1983" s="4">
        <v>0.97971833504112904</v>
      </c>
      <c r="J1983" s="4">
        <f t="shared" si="101"/>
        <v>202.67307241258487</v>
      </c>
      <c r="K1983" s="20">
        <f t="shared" si="102"/>
        <v>1.8300043442835756</v>
      </c>
      <c r="L1983" s="4">
        <f t="shared" si="103"/>
        <v>4.6580875591286652E-3</v>
      </c>
    </row>
    <row r="1984" spans="4:12" x14ac:dyDescent="0.25">
      <c r="D1984" s="4">
        <v>198.10004000000001</v>
      </c>
      <c r="E1984" s="4">
        <v>218.19220000000001</v>
      </c>
      <c r="F1984" s="4">
        <v>179.98439999999999</v>
      </c>
      <c r="G1984" s="4">
        <v>1.8251276374775851</v>
      </c>
      <c r="H1984" s="4">
        <v>2.9883507965447428E-6</v>
      </c>
      <c r="I1984" s="4">
        <v>0.97973628956762793</v>
      </c>
      <c r="J1984" s="4">
        <f t="shared" si="101"/>
        <v>202.68279905324434</v>
      </c>
      <c r="K1984" s="20">
        <f t="shared" si="102"/>
        <v>1.8299997772926977</v>
      </c>
      <c r="L1984" s="4">
        <f t="shared" si="103"/>
        <v>4.8721398151125861E-3</v>
      </c>
    </row>
    <row r="1985" spans="4:12" x14ac:dyDescent="0.25">
      <c r="D1985" s="4">
        <v>198.20004</v>
      </c>
      <c r="E1985" s="4">
        <v>218.29220000000001</v>
      </c>
      <c r="F1985" s="4">
        <v>179.98439999999999</v>
      </c>
      <c r="G1985" s="4">
        <v>1.8249452106993422</v>
      </c>
      <c r="H1985" s="4">
        <v>2.9842888380514131E-6</v>
      </c>
      <c r="I1985" s="4">
        <v>0.97975421967240717</v>
      </c>
      <c r="J1985" s="4">
        <f t="shared" si="101"/>
        <v>202.69251297946184</v>
      </c>
      <c r="K1985" s="20">
        <f t="shared" si="102"/>
        <v>1.8299952292412454</v>
      </c>
      <c r="L1985" s="4">
        <f t="shared" si="103"/>
        <v>5.0500185419031229E-3</v>
      </c>
    </row>
    <row r="1986" spans="4:12" x14ac:dyDescent="0.25">
      <c r="D1986" s="4">
        <v>198.30004</v>
      </c>
      <c r="E1986" s="4">
        <v>218.3922</v>
      </c>
      <c r="F1986" s="4">
        <v>179.98439999999999</v>
      </c>
      <c r="G1986" s="4">
        <v>1.8247556709503885</v>
      </c>
      <c r="H1986" s="4">
        <v>2.9802351840512015E-6</v>
      </c>
      <c r="I1986" s="4">
        <v>0.97977212540543546</v>
      </c>
      <c r="J1986" s="4">
        <f t="shared" si="101"/>
        <v>202.70221421624603</v>
      </c>
      <c r="K1986" s="20">
        <f t="shared" si="102"/>
        <v>1.8299907000303257</v>
      </c>
      <c r="L1986" s="4">
        <f t="shared" si="103"/>
        <v>5.2350290799372257E-3</v>
      </c>
    </row>
    <row r="1987" spans="4:12" x14ac:dyDescent="0.25">
      <c r="D1987" s="4">
        <v>198.40003999999999</v>
      </c>
      <c r="E1987" s="4">
        <v>218.4922</v>
      </c>
      <c r="F1987" s="4">
        <v>179.98439999999999</v>
      </c>
      <c r="G1987" s="4">
        <v>1.8245393529587566</v>
      </c>
      <c r="H1987" s="4">
        <v>2.9761898110131506E-6</v>
      </c>
      <c r="I1987" s="4">
        <v>0.97979000681653972</v>
      </c>
      <c r="J1987" s="4">
        <f t="shared" si="101"/>
        <v>202.71190278853686</v>
      </c>
      <c r="K1987" s="20">
        <f t="shared" si="102"/>
        <v>1.8299861895616647</v>
      </c>
      <c r="L1987" s="4">
        <f t="shared" si="103"/>
        <v>5.4468366029081228E-3</v>
      </c>
    </row>
    <row r="1988" spans="4:12" x14ac:dyDescent="0.25">
      <c r="D1988" s="4">
        <v>198.50003999999998</v>
      </c>
      <c r="E1988" s="4">
        <v>218.59219999999999</v>
      </c>
      <c r="F1988" s="4">
        <v>179.98439999999999</v>
      </c>
      <c r="G1988" s="4">
        <v>1.8242954199043635</v>
      </c>
      <c r="H1988" s="4">
        <v>2.9721526954918675E-6</v>
      </c>
      <c r="I1988" s="4">
        <v>0.97980786395540576</v>
      </c>
      <c r="J1988" s="4">
        <f t="shared" ref="J1988:J2051" si="104">$B$2+($B$3-$B$2)*$B$4*I1988/(1-(1-$B$4)*I1988)</f>
        <v>202.7215787212061</v>
      </c>
      <c r="K1988" s="20">
        <f t="shared" ref="K1988:K2051" si="105">$B$19+$B$20*I1988+$B$21*F1988+($B$22+$B$23*F1988-$B$19-$B$20*I1988-$B$21*F1988)/(1+EXP($B$24*(F1988-J1988-$B$25-$B$26*F1988)))</f>
        <v>1.8299816977375949</v>
      </c>
      <c r="L1988" s="4">
        <f t="shared" si="103"/>
        <v>5.6862778332313901E-3</v>
      </c>
    </row>
    <row r="1989" spans="4:12" x14ac:dyDescent="0.25">
      <c r="D1989" s="4">
        <v>198.60004000000001</v>
      </c>
      <c r="E1989" s="4">
        <v>218.69220000000001</v>
      </c>
      <c r="F1989" s="4">
        <v>179.98439999999999</v>
      </c>
      <c r="G1989" s="4">
        <v>1.8239885161386731</v>
      </c>
      <c r="H1989" s="4">
        <v>2.9681238141272572E-6</v>
      </c>
      <c r="I1989" s="4">
        <v>0.97982569687157872</v>
      </c>
      <c r="J1989" s="4">
        <f t="shared" si="104"/>
        <v>202.73124203905761</v>
      </c>
      <c r="K1989" s="20">
        <f t="shared" si="105"/>
        <v>1.829977224461059</v>
      </c>
      <c r="L1989" s="4">
        <f t="shared" si="103"/>
        <v>5.9887083223859605E-3</v>
      </c>
    </row>
    <row r="1990" spans="4:12" x14ac:dyDescent="0.25">
      <c r="D1990" s="4">
        <v>198.70004</v>
      </c>
      <c r="E1990" s="4">
        <v>218.79220000000001</v>
      </c>
      <c r="F1990" s="4">
        <v>179.98439999999999</v>
      </c>
      <c r="G1990" s="4">
        <v>1.8236600642558276</v>
      </c>
      <c r="H1990" s="4">
        <v>2.9641031436440095E-6</v>
      </c>
      <c r="I1990" s="4">
        <v>0.97984350561446354</v>
      </c>
      <c r="J1990" s="4">
        <f t="shared" si="104"/>
        <v>202.74089276682724</v>
      </c>
      <c r="K1990" s="20">
        <f t="shared" si="105"/>
        <v>1.8299727696355992</v>
      </c>
      <c r="L1990" s="4">
        <f t="shared" si="103"/>
        <v>6.3127053797715771E-3</v>
      </c>
    </row>
    <row r="1991" spans="4:12" x14ac:dyDescent="0.25">
      <c r="D1991" s="4">
        <v>198.80004</v>
      </c>
      <c r="E1991" s="4">
        <v>218.8922</v>
      </c>
      <c r="F1991" s="4">
        <v>179.98439999999999</v>
      </c>
      <c r="G1991" s="4">
        <v>1.8233456291093841</v>
      </c>
      <c r="H1991" s="4">
        <v>2.9600906608512658E-6</v>
      </c>
      <c r="I1991" s="4">
        <v>0.97986129023332535</v>
      </c>
      <c r="J1991" s="4">
        <f t="shared" si="104"/>
        <v>202.75053092918327</v>
      </c>
      <c r="K1991" s="20">
        <f t="shared" si="105"/>
        <v>1.8299683331653569</v>
      </c>
      <c r="L1991" s="4">
        <f t="shared" si="103"/>
        <v>6.6227040559727612E-3</v>
      </c>
    </row>
    <row r="1992" spans="4:12" x14ac:dyDescent="0.25">
      <c r="D1992" s="4">
        <v>198.90003999999999</v>
      </c>
      <c r="E1992" s="4">
        <v>218.9922</v>
      </c>
      <c r="F1992" s="4">
        <v>179.98439999999999</v>
      </c>
      <c r="G1992" s="4">
        <v>1.8230257546323969</v>
      </c>
      <c r="H1992" s="4">
        <v>2.9560863426422273E-6</v>
      </c>
      <c r="I1992" s="4">
        <v>0.97987905077729043</v>
      </c>
      <c r="J1992" s="4">
        <f t="shared" si="104"/>
        <v>202.76015655072706</v>
      </c>
      <c r="K1992" s="20">
        <f t="shared" si="105"/>
        <v>1.8299639149550662</v>
      </c>
      <c r="L1992" s="4">
        <f t="shared" si="103"/>
        <v>6.9381603226692512E-3</v>
      </c>
    </row>
    <row r="1993" spans="4:12" x14ac:dyDescent="0.25">
      <c r="D1993" s="4">
        <v>199.00003999999998</v>
      </c>
      <c r="E1993" s="4">
        <v>219.09219999999999</v>
      </c>
      <c r="F1993" s="4">
        <v>179.98439999999999</v>
      </c>
      <c r="G1993" s="4">
        <v>1.8226832860131499</v>
      </c>
      <c r="H1993" s="4">
        <v>2.9520901659938672E-6</v>
      </c>
      <c r="I1993" s="4">
        <v>0.97989678729534624</v>
      </c>
      <c r="J1993" s="4">
        <f t="shared" si="104"/>
        <v>202.76976965599238</v>
      </c>
      <c r="K1993" s="20">
        <f t="shared" si="105"/>
        <v>1.8299595149100525</v>
      </c>
      <c r="L1993" s="4">
        <f t="shared" si="103"/>
        <v>7.2762288969026034E-3</v>
      </c>
    </row>
    <row r="1994" spans="4:12" x14ac:dyDescent="0.25">
      <c r="D1994" s="4">
        <v>199.10004000000001</v>
      </c>
      <c r="E1994" s="4">
        <v>219.19220000000001</v>
      </c>
      <c r="F1994" s="4">
        <v>179.98439999999999</v>
      </c>
      <c r="G1994" s="4">
        <v>1.8224853780633592</v>
      </c>
      <c r="H1994" s="4">
        <v>2.9481021079662925E-6</v>
      </c>
      <c r="I1994" s="4">
        <v>0.97991449983634216</v>
      </c>
      <c r="J1994" s="4">
        <f t="shared" si="104"/>
        <v>202.77937026944647</v>
      </c>
      <c r="K1994" s="20">
        <f t="shared" si="105"/>
        <v>1.8299551329362231</v>
      </c>
      <c r="L1994" s="4">
        <f t="shared" si="103"/>
        <v>7.4697548728639429E-3</v>
      </c>
    </row>
    <row r="1995" spans="4:12" x14ac:dyDescent="0.25">
      <c r="D1995" s="4">
        <v>199.20004</v>
      </c>
      <c r="E1995" s="4">
        <v>219.29220000000001</v>
      </c>
      <c r="F1995" s="4">
        <v>179.98439999999999</v>
      </c>
      <c r="G1995" s="4">
        <v>1.8223966751344889</v>
      </c>
      <c r="H1995" s="4">
        <v>2.9441221457028511E-6</v>
      </c>
      <c r="I1995" s="4">
        <v>0.97993218844898999</v>
      </c>
      <c r="J1995" s="4">
        <f t="shared" si="104"/>
        <v>202.78895841549004</v>
      </c>
      <c r="K1995" s="20">
        <f t="shared" si="105"/>
        <v>1.8299507689400694</v>
      </c>
      <c r="L1995" s="4">
        <f t="shared" si="103"/>
        <v>7.5540938055804752E-3</v>
      </c>
    </row>
    <row r="1996" spans="4:12" x14ac:dyDescent="0.25">
      <c r="D1996" s="4">
        <v>199.30004</v>
      </c>
      <c r="E1996" s="4">
        <v>219.3922</v>
      </c>
      <c r="F1996" s="4">
        <v>179.98439999999999</v>
      </c>
      <c r="G1996" s="4">
        <v>1.8223776374775853</v>
      </c>
      <c r="H1996" s="4">
        <v>2.940150256429329E-6</v>
      </c>
      <c r="I1996" s="4">
        <v>0.97994985318186423</v>
      </c>
      <c r="J1996" s="4">
        <f t="shared" si="104"/>
        <v>202.79853411845716</v>
      </c>
      <c r="K1996" s="20">
        <f t="shared" si="105"/>
        <v>1.829946422828657</v>
      </c>
      <c r="L1996" s="4">
        <f t="shared" si="103"/>
        <v>7.5687853510717495E-3</v>
      </c>
    </row>
    <row r="1997" spans="4:12" x14ac:dyDescent="0.25">
      <c r="D1997" s="4">
        <v>199.40003999999999</v>
      </c>
      <c r="E1997" s="4">
        <v>219.4922</v>
      </c>
      <c r="F1997" s="4">
        <v>179.98439999999999</v>
      </c>
      <c r="G1997" s="4">
        <v>1.8223542065152418</v>
      </c>
      <c r="H1997" s="4">
        <v>2.9361864174537485E-6</v>
      </c>
      <c r="I1997" s="4">
        <v>0.97996749408340278</v>
      </c>
      <c r="J1997" s="4">
        <f t="shared" si="104"/>
        <v>202.80809740261586</v>
      </c>
      <c r="K1997" s="20">
        <f t="shared" si="105"/>
        <v>1.829942094509627</v>
      </c>
      <c r="L1997" s="4">
        <f t="shared" si="103"/>
        <v>7.5878879943851452E-3</v>
      </c>
    </row>
    <row r="1998" spans="4:12" x14ac:dyDescent="0.25">
      <c r="D1998" s="4">
        <v>199.50003999999998</v>
      </c>
      <c r="E1998" s="4">
        <v>219.59219999999999</v>
      </c>
      <c r="F1998" s="4">
        <v>179.98439999999999</v>
      </c>
      <c r="G1998" s="4">
        <v>1.8222912358039451</v>
      </c>
      <c r="H1998" s="4">
        <v>2.9322306061660438E-6</v>
      </c>
      <c r="I1998" s="4">
        <v>0.97998511120190746</v>
      </c>
      <c r="J1998" s="4">
        <f t="shared" si="104"/>
        <v>202.81764829216843</v>
      </c>
      <c r="K1998" s="20">
        <f t="shared" si="105"/>
        <v>1.8299377838911861</v>
      </c>
      <c r="L1998" s="4">
        <f t="shared" ref="L1998:L2061" si="106">ABS(G1998-K1998)</f>
        <v>7.6465480872409675E-3</v>
      </c>
    </row>
    <row r="1999" spans="4:12" x14ac:dyDescent="0.25">
      <c r="D1999" s="4">
        <v>199.60004000000001</v>
      </c>
      <c r="E1999" s="4">
        <v>219.69220000000001</v>
      </c>
      <c r="F1999" s="4">
        <v>179.98439999999999</v>
      </c>
      <c r="G1999" s="4">
        <v>1.8222226165570827</v>
      </c>
      <c r="H1999" s="4">
        <v>2.9282828000377203E-6</v>
      </c>
      <c r="I1999" s="4">
        <v>0.9800027045855445</v>
      </c>
      <c r="J1999" s="4">
        <f t="shared" si="104"/>
        <v>202.82718681125124</v>
      </c>
      <c r="K1999" s="20">
        <f t="shared" si="105"/>
        <v>1.8299334908821081</v>
      </c>
      <c r="L1999" s="4">
        <f t="shared" si="106"/>
        <v>7.7108743250253742E-3</v>
      </c>
    </row>
    <row r="2000" spans="4:12" x14ac:dyDescent="0.25">
      <c r="D2000" s="4">
        <v>199.70004</v>
      </c>
      <c r="E2000" s="4">
        <v>219.79220000000001</v>
      </c>
      <c r="F2000" s="4">
        <v>179.98240000000001</v>
      </c>
      <c r="G2000" s="4">
        <v>1.8221144575612673</v>
      </c>
      <c r="H2000" s="4">
        <v>2.9227690983282428E-6</v>
      </c>
      <c r="I2000" s="4">
        <v>0.98002027428234473</v>
      </c>
      <c r="J2000" s="4">
        <f t="shared" si="104"/>
        <v>202.8367129839354</v>
      </c>
      <c r="K2000" s="20">
        <f t="shared" si="105"/>
        <v>1.8299264898194401</v>
      </c>
      <c r="L2000" s="4">
        <f t="shared" si="106"/>
        <v>7.8120322581727297E-3</v>
      </c>
    </row>
    <row r="2001" spans="4:12" x14ac:dyDescent="0.25">
      <c r="D2001" s="4">
        <v>199.80004</v>
      </c>
      <c r="E2001" s="4">
        <v>219.8922</v>
      </c>
      <c r="F2001" s="4">
        <v>179.98240000000001</v>
      </c>
      <c r="G2001" s="4">
        <v>1.8220814031679615</v>
      </c>
      <c r="H2001" s="4">
        <v>2.9188413143500288E-6</v>
      </c>
      <c r="I2001" s="4">
        <v>0.98003781089693465</v>
      </c>
      <c r="J2001" s="4">
        <f t="shared" si="104"/>
        <v>202.84622171374957</v>
      </c>
      <c r="K2001" s="20">
        <f t="shared" si="105"/>
        <v>1.8299222421900332</v>
      </c>
      <c r="L2001" s="4">
        <f t="shared" si="106"/>
        <v>7.8408390220716662E-3</v>
      </c>
    </row>
    <row r="2002" spans="4:12" x14ac:dyDescent="0.25">
      <c r="D2002" s="4">
        <v>199.90003999999999</v>
      </c>
      <c r="E2002" s="4">
        <v>219.9922</v>
      </c>
      <c r="F2002" s="4">
        <v>179.98240000000001</v>
      </c>
      <c r="G2002" s="4">
        <v>1.8220918634190075</v>
      </c>
      <c r="H2002" s="4">
        <v>2.9149214564799468E-6</v>
      </c>
      <c r="I2002" s="4">
        <v>0.98005532394482076</v>
      </c>
      <c r="J2002" s="4">
        <f t="shared" si="104"/>
        <v>202.85571815785229</v>
      </c>
      <c r="K2002" s="20">
        <f t="shared" si="105"/>
        <v>1.8299180118483513</v>
      </c>
      <c r="L2002" s="4">
        <f t="shared" si="106"/>
        <v>7.8261484293438155E-3</v>
      </c>
    </row>
    <row r="2003" spans="4:12" x14ac:dyDescent="0.25">
      <c r="D2003" s="4">
        <v>200.00003999999998</v>
      </c>
      <c r="E2003" s="4">
        <v>220.09219999999999</v>
      </c>
      <c r="F2003" s="4">
        <v>179.98240000000001</v>
      </c>
      <c r="G2003" s="4">
        <v>1.8221611102809321</v>
      </c>
      <c r="H2003" s="4">
        <v>2.9110095025554238E-6</v>
      </c>
      <c r="I2003" s="4">
        <v>0.98007281347355968</v>
      </c>
      <c r="J2003" s="4">
        <f t="shared" si="104"/>
        <v>202.8652023400839</v>
      </c>
      <c r="K2003" s="20">
        <f t="shared" si="105"/>
        <v>1.8299137987056924</v>
      </c>
      <c r="L2003" s="4">
        <f t="shared" si="106"/>
        <v>7.7526884247602901E-3</v>
      </c>
    </row>
    <row r="2004" spans="4:12" x14ac:dyDescent="0.25">
      <c r="D2004" s="4">
        <v>200.10004000000001</v>
      </c>
      <c r="E2004" s="4">
        <v>220.19220000000001</v>
      </c>
      <c r="F2004" s="4">
        <v>179.98240000000001</v>
      </c>
      <c r="G2004" s="4">
        <v>1.8222690600717273</v>
      </c>
      <c r="H2004" s="4">
        <v>2.9071054304934061E-6</v>
      </c>
      <c r="I2004" s="4">
        <v>0.98009027953057504</v>
      </c>
      <c r="J2004" s="4">
        <f t="shared" si="104"/>
        <v>202.87467428422002</v>
      </c>
      <c r="K2004" s="20">
        <f t="shared" si="105"/>
        <v>1.8299096026738992</v>
      </c>
      <c r="L2004" s="4">
        <f t="shared" si="106"/>
        <v>7.6405426021719514E-3</v>
      </c>
    </row>
    <row r="2005" spans="4:12" x14ac:dyDescent="0.25">
      <c r="D2005" s="4">
        <v>200.20004</v>
      </c>
      <c r="E2005" s="4">
        <v>220.29220000000001</v>
      </c>
      <c r="F2005" s="4">
        <v>179.98240000000001</v>
      </c>
      <c r="G2005" s="4">
        <v>1.822382867603108</v>
      </c>
      <c r="H2005" s="4">
        <v>2.9032092182899764E-6</v>
      </c>
      <c r="I2005" s="4">
        <v>0.980107722163158</v>
      </c>
      <c r="J2005" s="4">
        <f t="shared" si="104"/>
        <v>202.88413401397247</v>
      </c>
      <c r="K2005" s="20">
        <f t="shared" si="105"/>
        <v>1.8299054236653518</v>
      </c>
      <c r="L2005" s="4">
        <f t="shared" si="106"/>
        <v>7.5225560622438348E-3</v>
      </c>
    </row>
    <row r="2006" spans="4:12" x14ac:dyDescent="0.25">
      <c r="D2006" s="4">
        <v>200.30004</v>
      </c>
      <c r="E2006" s="4">
        <v>220.3922</v>
      </c>
      <c r="F2006" s="4">
        <v>179.98240000000001</v>
      </c>
      <c r="G2006" s="4">
        <v>1.8224862148834426</v>
      </c>
      <c r="H2006" s="4">
        <v>2.8993208440200985E-6</v>
      </c>
      <c r="I2006" s="4">
        <v>0.98012514141846774</v>
      </c>
      <c r="J2006" s="4">
        <f t="shared" si="104"/>
        <v>202.89358155298879</v>
      </c>
      <c r="K2006" s="20">
        <f t="shared" si="105"/>
        <v>1.8299012615929657</v>
      </c>
      <c r="L2006" s="4">
        <f t="shared" si="106"/>
        <v>7.4150467095230876E-3</v>
      </c>
    </row>
    <row r="2007" spans="4:12" x14ac:dyDescent="0.25">
      <c r="D2007" s="4">
        <v>200.40003999999999</v>
      </c>
      <c r="E2007" s="4">
        <v>220.4922</v>
      </c>
      <c r="F2007" s="4">
        <v>179.98240000000001</v>
      </c>
      <c r="G2007" s="4">
        <v>1.8226276374775849</v>
      </c>
      <c r="H2007" s="4">
        <v>2.8954402858373604E-6</v>
      </c>
      <c r="I2007" s="4">
        <v>0.98014253734353185</v>
      </c>
      <c r="J2007" s="4">
        <f t="shared" si="104"/>
        <v>202.90301692485312</v>
      </c>
      <c r="K2007" s="20">
        <f t="shared" si="105"/>
        <v>1.8298971163701889</v>
      </c>
      <c r="L2007" s="4">
        <f t="shared" si="106"/>
        <v>7.2694788926039866E-3</v>
      </c>
    </row>
    <row r="2008" spans="4:12" x14ac:dyDescent="0.25">
      <c r="D2008" s="4">
        <v>200.50003999999998</v>
      </c>
      <c r="E2008" s="4">
        <v>220.59219999999999</v>
      </c>
      <c r="F2008" s="4">
        <v>179.98240000000001</v>
      </c>
      <c r="G2008" s="4">
        <v>1.8228337044231917</v>
      </c>
      <c r="H2008" s="4">
        <v>2.8915675219733931E-6</v>
      </c>
      <c r="I2008" s="4">
        <v>0.98015990998524682</v>
      </c>
      <c r="J2008" s="4">
        <f t="shared" si="104"/>
        <v>202.91244015308573</v>
      </c>
      <c r="K2008" s="20">
        <f t="shared" si="105"/>
        <v>1.8298929879109957</v>
      </c>
      <c r="L2008" s="4">
        <f t="shared" si="106"/>
        <v>7.0592834878040467E-3</v>
      </c>
    </row>
    <row r="2009" spans="4:12" x14ac:dyDescent="0.25">
      <c r="D2009" s="4">
        <v>200.60004000000001</v>
      </c>
      <c r="E2009" s="4">
        <v>220.69220000000001</v>
      </c>
      <c r="F2009" s="4">
        <v>179.98240000000001</v>
      </c>
      <c r="G2009" s="4">
        <v>1.8231385161386731</v>
      </c>
      <c r="H2009" s="4">
        <v>2.8877025307378004E-6</v>
      </c>
      <c r="I2009" s="4">
        <v>0.9801772593903787</v>
      </c>
      <c r="J2009" s="4">
        <f t="shared" si="104"/>
        <v>202.92185126114387</v>
      </c>
      <c r="K2009" s="20">
        <f t="shared" si="105"/>
        <v>1.8298888761298842</v>
      </c>
      <c r="L2009" s="4">
        <f t="shared" si="106"/>
        <v>6.7503599912110968E-3</v>
      </c>
    </row>
    <row r="2010" spans="4:12" x14ac:dyDescent="0.25">
      <c r="D2010" s="4">
        <v>200.70004</v>
      </c>
      <c r="E2010" s="4">
        <v>220.79220000000001</v>
      </c>
      <c r="F2010" s="4">
        <v>179.98240000000001</v>
      </c>
      <c r="G2010" s="4">
        <v>1.8235144575612672</v>
      </c>
      <c r="H2010" s="4">
        <v>2.8838452905175159E-6</v>
      </c>
      <c r="I2010" s="4">
        <v>0.98019458560556316</v>
      </c>
      <c r="J2010" s="4">
        <f t="shared" si="104"/>
        <v>202.93125027242158</v>
      </c>
      <c r="K2010" s="20">
        <f t="shared" si="105"/>
        <v>1.8298847809418743</v>
      </c>
      <c r="L2010" s="4">
        <f t="shared" si="106"/>
        <v>6.370323380607168E-3</v>
      </c>
    </row>
    <row r="2011" spans="4:12" x14ac:dyDescent="0.25">
      <c r="D2011" s="4">
        <v>200.80004</v>
      </c>
      <c r="E2011" s="4">
        <v>220.8922</v>
      </c>
      <c r="F2011" s="4">
        <v>179.98240000000001</v>
      </c>
      <c r="G2011" s="4">
        <v>1.8239811939629407</v>
      </c>
      <c r="H2011" s="4">
        <v>2.8799957797767495E-6</v>
      </c>
      <c r="I2011" s="4">
        <v>0.98021188867730624</v>
      </c>
      <c r="J2011" s="4">
        <f t="shared" si="104"/>
        <v>202.94063721024997</v>
      </c>
      <c r="K2011" s="20">
        <f t="shared" si="105"/>
        <v>1.8298807022625012</v>
      </c>
      <c r="L2011" s="4">
        <f t="shared" si="106"/>
        <v>5.8995082995605408E-3</v>
      </c>
    </row>
    <row r="2012" spans="4:12" x14ac:dyDescent="0.25">
      <c r="D2012" s="4">
        <v>200.90003999999999</v>
      </c>
      <c r="E2012" s="4">
        <v>220.9922</v>
      </c>
      <c r="F2012" s="4">
        <v>179.98240000000001</v>
      </c>
      <c r="G2012" s="4">
        <v>1.8244715705319783</v>
      </c>
      <c r="H2012" s="4">
        <v>2.8761539770565275E-6</v>
      </c>
      <c r="I2012" s="4">
        <v>0.98022916865198495</v>
      </c>
      <c r="J2012" s="4">
        <f t="shared" si="104"/>
        <v>202.95001209789763</v>
      </c>
      <c r="K2012" s="20">
        <f t="shared" si="105"/>
        <v>1.829876640007813</v>
      </c>
      <c r="L2012" s="4">
        <f t="shared" si="106"/>
        <v>5.4050694758347451E-3</v>
      </c>
    </row>
    <row r="2013" spans="4:12" x14ac:dyDescent="0.25">
      <c r="D2013" s="4">
        <v>201.00003999999998</v>
      </c>
      <c r="E2013" s="4">
        <v>221.09219999999999</v>
      </c>
      <c r="F2013" s="4">
        <v>179.98240000000001</v>
      </c>
      <c r="G2013" s="4">
        <v>1.8249644575612671</v>
      </c>
      <c r="H2013" s="4">
        <v>2.8723198609743581E-6</v>
      </c>
      <c r="I2013" s="4">
        <v>0.98024642557584729</v>
      </c>
      <c r="J2013" s="4">
        <f t="shared" si="104"/>
        <v>202.95937495857069</v>
      </c>
      <c r="K2013" s="20">
        <f t="shared" si="105"/>
        <v>1.8298725940943681</v>
      </c>
      <c r="L2013" s="4">
        <f t="shared" si="106"/>
        <v>4.9081365331009597E-3</v>
      </c>
    </row>
    <row r="2014" spans="4:12" x14ac:dyDescent="0.25">
      <c r="D2014" s="4">
        <v>201.10004000000001</v>
      </c>
      <c r="E2014" s="4">
        <v>221.19220000000001</v>
      </c>
      <c r="F2014" s="4">
        <v>179.98240000000001</v>
      </c>
      <c r="G2014" s="4">
        <v>1.8253180140466227</v>
      </c>
      <c r="H2014" s="4">
        <v>2.8684934102238507E-6</v>
      </c>
      <c r="I2014" s="4">
        <v>0.98026365949501315</v>
      </c>
      <c r="J2014" s="4">
        <f t="shared" si="104"/>
        <v>202.96872581541302</v>
      </c>
      <c r="K2014" s="20">
        <f t="shared" si="105"/>
        <v>1.8298685644392298</v>
      </c>
      <c r="L2014" s="4">
        <f t="shared" si="106"/>
        <v>4.5505503926071E-3</v>
      </c>
    </row>
    <row r="2015" spans="4:12" x14ac:dyDescent="0.25">
      <c r="D2015" s="4">
        <v>201.20004</v>
      </c>
      <c r="E2015" s="4">
        <v>221.29220000000001</v>
      </c>
      <c r="F2015" s="4">
        <v>179.98240000000001</v>
      </c>
      <c r="G2015" s="4">
        <v>1.8255445830842796</v>
      </c>
      <c r="H2015" s="4">
        <v>2.8646746035745731E-6</v>
      </c>
      <c r="I2015" s="4">
        <v>0.98028087045547452</v>
      </c>
      <c r="J2015" s="4">
        <f t="shared" si="104"/>
        <v>202.97806469150669</v>
      </c>
      <c r="K2015" s="20">
        <f t="shared" si="105"/>
        <v>1.8298645509599647</v>
      </c>
      <c r="L2015" s="4">
        <f t="shared" si="106"/>
        <v>4.3199678756851156E-3</v>
      </c>
    </row>
    <row r="2016" spans="4:12" x14ac:dyDescent="0.25">
      <c r="D2016" s="4">
        <v>201.30004</v>
      </c>
      <c r="E2016" s="4">
        <v>221.3922</v>
      </c>
      <c r="F2016" s="4">
        <v>179.98240000000001</v>
      </c>
      <c r="G2016" s="4">
        <v>1.825645838314405</v>
      </c>
      <c r="H2016" s="4">
        <v>2.8608634198715236E-6</v>
      </c>
      <c r="I2016" s="4">
        <v>0.98029805850309593</v>
      </c>
      <c r="J2016" s="4">
        <f t="shared" si="104"/>
        <v>202.98739160987168</v>
      </c>
      <c r="K2016" s="20">
        <f t="shared" si="105"/>
        <v>1.8298605535746364</v>
      </c>
      <c r="L2016" s="4">
        <f t="shared" si="106"/>
        <v>4.2147152602314275E-3</v>
      </c>
    </row>
    <row r="2017" spans="4:12" x14ac:dyDescent="0.25">
      <c r="D2017" s="4">
        <v>201.40003999999999</v>
      </c>
      <c r="E2017" s="4">
        <v>221.4922</v>
      </c>
      <c r="F2017" s="4">
        <v>179.98240000000001</v>
      </c>
      <c r="G2017" s="4">
        <v>1.8256910265989239</v>
      </c>
      <c r="H2017" s="4">
        <v>2.8570598380347418E-6</v>
      </c>
      <c r="I2017" s="4">
        <v>0.98031522368361512</v>
      </c>
      <c r="J2017" s="4">
        <f t="shared" si="104"/>
        <v>202.99670659346657</v>
      </c>
      <c r="K2017" s="20">
        <f t="shared" si="105"/>
        <v>1.8298565722018061</v>
      </c>
      <c r="L2017" s="4">
        <f t="shared" si="106"/>
        <v>4.1655456028821813E-3</v>
      </c>
    </row>
    <row r="2018" spans="4:12" x14ac:dyDescent="0.25">
      <c r="D2018" s="4">
        <v>201.50003999999998</v>
      </c>
      <c r="E2018" s="4">
        <v>221.59219999999999</v>
      </c>
      <c r="F2018" s="4">
        <v>179.98240000000001</v>
      </c>
      <c r="G2018" s="4">
        <v>1.8257496040047816</v>
      </c>
      <c r="H2018" s="4">
        <v>2.8532638370593341E-6</v>
      </c>
      <c r="I2018" s="4">
        <v>0.98033236604264329</v>
      </c>
      <c r="J2018" s="4">
        <f t="shared" si="104"/>
        <v>203.0060096651886</v>
      </c>
      <c r="K2018" s="20">
        <f t="shared" si="105"/>
        <v>1.8298526067605252</v>
      </c>
      <c r="L2018" s="4">
        <f t="shared" si="106"/>
        <v>4.1030027557436011E-3</v>
      </c>
    </row>
    <row r="2019" spans="4:12" x14ac:dyDescent="0.25">
      <c r="D2019" s="4">
        <v>201.60004000000001</v>
      </c>
      <c r="E2019" s="4">
        <v>221.69220000000001</v>
      </c>
      <c r="F2019" s="4">
        <v>179.98230000000001</v>
      </c>
      <c r="G2019" s="4">
        <v>1.8258571353855348</v>
      </c>
      <c r="H2019" s="4">
        <v>2.8493985542784153E-6</v>
      </c>
      <c r="I2019" s="4">
        <v>0.9803494856256656</v>
      </c>
      <c r="J2019" s="4">
        <f t="shared" si="104"/>
        <v>203.0153008478739</v>
      </c>
      <c r="K2019" s="20">
        <f t="shared" si="105"/>
        <v>1.8298485284946158</v>
      </c>
      <c r="L2019" s="4">
        <f t="shared" si="106"/>
        <v>3.9913931090809207E-3</v>
      </c>
    </row>
    <row r="2020" spans="4:12" x14ac:dyDescent="0.25">
      <c r="D2020" s="4">
        <v>201.70004</v>
      </c>
      <c r="E2020" s="4">
        <v>221.79220000000001</v>
      </c>
      <c r="F2020" s="4">
        <v>179.98079999999999</v>
      </c>
      <c r="G2020" s="4">
        <v>1.8260364240884637</v>
      </c>
      <c r="H2020" s="4">
        <v>2.8444668410700529E-6</v>
      </c>
      <c r="I2020" s="4">
        <v>0.98036658201699123</v>
      </c>
      <c r="J2020" s="4">
        <f t="shared" si="104"/>
        <v>203.02457991405612</v>
      </c>
      <c r="K2020" s="20">
        <f t="shared" si="105"/>
        <v>1.8298426722663861</v>
      </c>
      <c r="L2020" s="4">
        <f t="shared" si="106"/>
        <v>3.8062481779224111E-3</v>
      </c>
    </row>
    <row r="2021" spans="4:12" x14ac:dyDescent="0.25">
      <c r="D2021" s="4">
        <v>201.80004</v>
      </c>
      <c r="E2021" s="4">
        <v>221.8922</v>
      </c>
      <c r="F2021" s="4">
        <v>179.98079999999999</v>
      </c>
      <c r="G2021" s="4">
        <v>1.8262029512851163</v>
      </c>
      <c r="H2021" s="4">
        <v>2.8406965979506056E-6</v>
      </c>
      <c r="I2021" s="4">
        <v>0.98038364881803763</v>
      </c>
      <c r="J2021" s="4">
        <f t="shared" si="104"/>
        <v>203.03384338876472</v>
      </c>
      <c r="K2021" s="20">
        <f t="shared" si="105"/>
        <v>1.8298387618270444</v>
      </c>
      <c r="L2021" s="4">
        <f t="shared" si="106"/>
        <v>3.6358105419280751E-3</v>
      </c>
    </row>
    <row r="2022" spans="4:12" x14ac:dyDescent="0.25">
      <c r="D2022" s="4">
        <v>201.90003999999999</v>
      </c>
      <c r="E2022" s="4">
        <v>221.9922</v>
      </c>
      <c r="F2022" s="4">
        <v>179.98079999999999</v>
      </c>
      <c r="G2022" s="4">
        <v>1.8263445830842795</v>
      </c>
      <c r="H2022" s="4">
        <v>2.8369338433529645E-6</v>
      </c>
      <c r="I2022" s="4">
        <v>0.98040069299762533</v>
      </c>
      <c r="J2022" s="4">
        <f t="shared" si="104"/>
        <v>203.04309505240479</v>
      </c>
      <c r="K2022" s="20">
        <f t="shared" si="105"/>
        <v>1.82983486696329</v>
      </c>
      <c r="L2022" s="4">
        <f t="shared" si="106"/>
        <v>3.490283879010514E-3</v>
      </c>
    </row>
    <row r="2023" spans="4:12" x14ac:dyDescent="0.25">
      <c r="D2023" s="4">
        <v>202.00003999999998</v>
      </c>
      <c r="E2023" s="4">
        <v>222.09219999999999</v>
      </c>
      <c r="F2023" s="4">
        <v>179.98079999999999</v>
      </c>
      <c r="G2023" s="4">
        <v>1.8264182232516437</v>
      </c>
      <c r="H2023" s="4">
        <v>2.8331785566739362E-6</v>
      </c>
      <c r="I2023" s="4">
        <v>0.9804177146006855</v>
      </c>
      <c r="J2023" s="4">
        <f t="shared" si="104"/>
        <v>203.05233492754269</v>
      </c>
      <c r="K2023" s="20">
        <f t="shared" si="105"/>
        <v>1.8298309875968004</v>
      </c>
      <c r="L2023" s="4">
        <f t="shared" si="106"/>
        <v>3.4127643451566936E-3</v>
      </c>
    </row>
    <row r="2024" spans="4:12" x14ac:dyDescent="0.25">
      <c r="D2024" s="4">
        <v>202.10004000000001</v>
      </c>
      <c r="E2024" s="4">
        <v>222.19220000000001</v>
      </c>
      <c r="F2024" s="4">
        <v>179.98079999999999</v>
      </c>
      <c r="G2024" s="4">
        <v>1.8264399805738196</v>
      </c>
      <c r="H2024" s="4">
        <v>2.8294307173831951E-6</v>
      </c>
      <c r="I2024" s="4">
        <v>0.9804347136720255</v>
      </c>
      <c r="J2024" s="4">
        <f t="shared" si="104"/>
        <v>203.06156303668473</v>
      </c>
      <c r="K2024" s="20">
        <f t="shared" si="105"/>
        <v>1.8298271236497237</v>
      </c>
      <c r="L2024" s="4">
        <f t="shared" si="106"/>
        <v>3.3871430759040422E-3</v>
      </c>
    </row>
    <row r="2025" spans="4:12" x14ac:dyDescent="0.25">
      <c r="D2025" s="4">
        <v>202.20004</v>
      </c>
      <c r="E2025" s="4">
        <v>222.29220000000001</v>
      </c>
      <c r="F2025" s="4">
        <v>179.98079999999999</v>
      </c>
      <c r="G2025" s="4">
        <v>1.8263931186491331</v>
      </c>
      <c r="H2025" s="4">
        <v>2.8256903050227464E-6</v>
      </c>
      <c r="I2025" s="4">
        <v>0.98045169025632983</v>
      </c>
      <c r="J2025" s="4">
        <f t="shared" si="104"/>
        <v>203.07077940227754</v>
      </c>
      <c r="K2025" s="20">
        <f t="shared" si="105"/>
        <v>1.8298232750446746</v>
      </c>
      <c r="L2025" s="4">
        <f t="shared" si="106"/>
        <v>3.4301563955414505E-3</v>
      </c>
    </row>
    <row r="2026" spans="4:12" x14ac:dyDescent="0.25">
      <c r="D2026" s="4">
        <v>202.30004</v>
      </c>
      <c r="E2026" s="4">
        <v>222.3922</v>
      </c>
      <c r="F2026" s="4">
        <v>179.98079999999999</v>
      </c>
      <c r="G2026" s="4">
        <v>1.8263230349671247</v>
      </c>
      <c r="H2026" s="4">
        <v>2.8219572992069111E-6</v>
      </c>
      <c r="I2026" s="4">
        <v>0.98046864439815995</v>
      </c>
      <c r="J2026" s="4">
        <f t="shared" si="104"/>
        <v>203.07998404670815</v>
      </c>
      <c r="K2026" s="20">
        <f t="shared" si="105"/>
        <v>1.8298194417047313</v>
      </c>
      <c r="L2026" s="4">
        <f t="shared" si="106"/>
        <v>3.4964067376066499E-3</v>
      </c>
    </row>
    <row r="2027" spans="4:12" x14ac:dyDescent="0.25">
      <c r="D2027" s="4">
        <v>202.40003999999999</v>
      </c>
      <c r="E2027" s="4">
        <v>222.4922</v>
      </c>
      <c r="F2027" s="4">
        <v>179.98079999999999</v>
      </c>
      <c r="G2027" s="4">
        <v>1.8261799387328153</v>
      </c>
      <c r="H2027" s="4">
        <v>2.8182316796217897E-6</v>
      </c>
      <c r="I2027" s="4">
        <v>0.9804855761419552</v>
      </c>
      <c r="J2027" s="4">
        <f t="shared" si="104"/>
        <v>203.08917699230406</v>
      </c>
      <c r="K2027" s="20">
        <f t="shared" si="105"/>
        <v>1.8298156235534326</v>
      </c>
      <c r="L2027" s="4">
        <f t="shared" si="106"/>
        <v>3.6356848206173797E-3</v>
      </c>
    </row>
    <row r="2028" spans="4:12" x14ac:dyDescent="0.25">
      <c r="D2028" s="4">
        <v>202.50003999999998</v>
      </c>
      <c r="E2028" s="4">
        <v>222.59219999999999</v>
      </c>
      <c r="F2028" s="4">
        <v>179.98079999999999</v>
      </c>
      <c r="G2028" s="4">
        <v>1.8259366332934848</v>
      </c>
      <c r="H2028" s="4">
        <v>2.8145134260249334E-6</v>
      </c>
      <c r="I2028" s="4">
        <v>0.9805024855320329</v>
      </c>
      <c r="J2028" s="4">
        <f t="shared" si="104"/>
        <v>203.09835826133369</v>
      </c>
      <c r="K2028" s="20">
        <f t="shared" si="105"/>
        <v>1.8298118205147746</v>
      </c>
      <c r="L2028" s="4">
        <f t="shared" si="106"/>
        <v>3.8751872212898775E-3</v>
      </c>
    </row>
    <row r="2029" spans="4:12" x14ac:dyDescent="0.25">
      <c r="D2029" s="4">
        <v>202.60004000000001</v>
      </c>
      <c r="E2029" s="4">
        <v>222.69220000000001</v>
      </c>
      <c r="F2029" s="4">
        <v>179.98079999999999</v>
      </c>
      <c r="G2029" s="4">
        <v>1.8256146667662883</v>
      </c>
      <c r="H2029" s="4">
        <v>2.8108025182453455E-6</v>
      </c>
      <c r="I2029" s="4">
        <v>0.98051937261258904</v>
      </c>
      <c r="J2029" s="4">
        <f t="shared" si="104"/>
        <v>203.10752787600649</v>
      </c>
      <c r="K2029" s="20">
        <f t="shared" si="105"/>
        <v>1.8298080325132076</v>
      </c>
      <c r="L2029" s="4">
        <f t="shared" si="106"/>
        <v>4.1933657469193086E-3</v>
      </c>
    </row>
    <row r="2030" spans="4:12" x14ac:dyDescent="0.25">
      <c r="D2030" s="4">
        <v>202.70004</v>
      </c>
      <c r="E2030" s="4">
        <v>222.79220000000001</v>
      </c>
      <c r="F2030" s="4">
        <v>179.98079999999999</v>
      </c>
      <c r="G2030" s="4">
        <v>1.8252351688583381</v>
      </c>
      <c r="H2030" s="4">
        <v>2.8070989361828597E-6</v>
      </c>
      <c r="I2030" s="4">
        <v>0.98053623742769846</v>
      </c>
      <c r="J2030" s="4">
        <f t="shared" si="104"/>
        <v>203.11668585847306</v>
      </c>
      <c r="K2030" s="20">
        <f t="shared" si="105"/>
        <v>1.8298042594736335</v>
      </c>
      <c r="L2030" s="4">
        <f t="shared" si="106"/>
        <v>4.5690906152953126E-3</v>
      </c>
    </row>
    <row r="2031" spans="4:12" x14ac:dyDescent="0.25">
      <c r="D2031" s="4">
        <v>202.80004</v>
      </c>
      <c r="E2031" s="4">
        <v>222.8922</v>
      </c>
      <c r="F2031" s="4">
        <v>179.98079999999999</v>
      </c>
      <c r="G2031" s="4">
        <v>1.8247648759713089</v>
      </c>
      <c r="H2031" s="4">
        <v>2.8034026598078184E-6</v>
      </c>
      <c r="I2031" s="4">
        <v>0.98055308002131558</v>
      </c>
      <c r="J2031" s="4">
        <f t="shared" si="104"/>
        <v>203.12583223082549</v>
      </c>
      <c r="K2031" s="20">
        <f t="shared" si="105"/>
        <v>1.8298005013214007</v>
      </c>
      <c r="L2031" s="4">
        <f t="shared" si="106"/>
        <v>5.0356253500918324E-3</v>
      </c>
    </row>
    <row r="2032" spans="4:12" x14ac:dyDescent="0.25">
      <c r="D2032" s="4">
        <v>202.90003999999999</v>
      </c>
      <c r="E2032" s="4">
        <v>222.9922</v>
      </c>
      <c r="F2032" s="4">
        <v>179.98</v>
      </c>
      <c r="G2032" s="4">
        <v>1.8242548341303046</v>
      </c>
      <c r="H2032" s="4">
        <v>2.7991089364392478E-6</v>
      </c>
      <c r="I2032" s="4">
        <v>0.98056990043727443</v>
      </c>
      <c r="J2032" s="4">
        <f t="shared" si="104"/>
        <v>203.13496701509732</v>
      </c>
      <c r="K2032" s="20">
        <f t="shared" si="105"/>
        <v>1.8297957688493505</v>
      </c>
      <c r="L2032" s="4">
        <f t="shared" si="106"/>
        <v>5.5409347190458202E-3</v>
      </c>
    </row>
    <row r="2033" spans="4:12" x14ac:dyDescent="0.25">
      <c r="D2033" s="4">
        <v>203.00003999999998</v>
      </c>
      <c r="E2033" s="4">
        <v>223.09219999999999</v>
      </c>
      <c r="F2033" s="4">
        <v>179.9795</v>
      </c>
      <c r="G2033" s="4">
        <v>1.8237793111177523</v>
      </c>
      <c r="H2033" s="4">
        <v>2.7950513036491392E-6</v>
      </c>
      <c r="I2033" s="4">
        <v>0.98058669509089302</v>
      </c>
      <c r="J2033" s="4">
        <f t="shared" si="104"/>
        <v>203.14408826261771</v>
      </c>
      <c r="K2033" s="20">
        <f t="shared" si="105"/>
        <v>1.829791427904826</v>
      </c>
      <c r="L2033" s="4">
        <f t="shared" si="106"/>
        <v>6.0121167870736958E-3</v>
      </c>
    </row>
    <row r="2034" spans="4:12" x14ac:dyDescent="0.25">
      <c r="D2034" s="4">
        <v>203.10004000000001</v>
      </c>
      <c r="E2034" s="4">
        <v>223.19220000000001</v>
      </c>
      <c r="F2034" s="4">
        <v>179.9786</v>
      </c>
      <c r="G2034" s="4">
        <v>1.8233826583980872</v>
      </c>
      <c r="H2034" s="4">
        <v>2.7907008477123768E-6</v>
      </c>
      <c r="I2034" s="4">
        <v>0.9806034653987149</v>
      </c>
      <c r="J2034" s="4">
        <f t="shared" si="104"/>
        <v>203.15319674071998</v>
      </c>
      <c r="K2034" s="20">
        <f t="shared" si="105"/>
        <v>1.8297866150836519</v>
      </c>
      <c r="L2034" s="4">
        <f t="shared" si="106"/>
        <v>6.4039566855647045E-3</v>
      </c>
    </row>
    <row r="2035" spans="4:12" x14ac:dyDescent="0.25">
      <c r="D2035" s="4">
        <v>203.20004</v>
      </c>
      <c r="E2035" s="4">
        <v>223.29220000000001</v>
      </c>
      <c r="F2035" s="4">
        <v>179.97790000000001</v>
      </c>
      <c r="G2035" s="4">
        <v>1.8230983487746562</v>
      </c>
      <c r="H2035" s="4">
        <v>2.7865108353838541E-6</v>
      </c>
      <c r="I2035" s="4">
        <v>0.98062020960380114</v>
      </c>
      <c r="J2035" s="4">
        <f t="shared" si="104"/>
        <v>203.16229149314736</v>
      </c>
      <c r="K2035" s="20">
        <f t="shared" si="105"/>
        <v>1.8297820696095832</v>
      </c>
      <c r="L2035" s="4">
        <f t="shared" si="106"/>
        <v>6.683720834927076E-3</v>
      </c>
    </row>
    <row r="2036" spans="4:12" x14ac:dyDescent="0.25">
      <c r="D2036" s="4">
        <v>203.30004</v>
      </c>
      <c r="E2036" s="4">
        <v>223.3922</v>
      </c>
      <c r="F2036" s="4">
        <v>179.9778</v>
      </c>
      <c r="G2036" s="4">
        <v>1.8229778466826059</v>
      </c>
      <c r="H2036" s="4">
        <v>2.7827811306671268E-6</v>
      </c>
      <c r="I2036" s="4">
        <v>0.98063692866881347</v>
      </c>
      <c r="J2036" s="4">
        <f t="shared" si="104"/>
        <v>203.17137304073984</v>
      </c>
      <c r="K2036" s="20">
        <f t="shared" si="105"/>
        <v>1.8297782759783821</v>
      </c>
      <c r="L2036" s="4">
        <f t="shared" si="106"/>
        <v>6.8004292957761781E-3</v>
      </c>
    </row>
    <row r="2037" spans="4:12" x14ac:dyDescent="0.25">
      <c r="D2037" s="4">
        <v>203.40003999999999</v>
      </c>
      <c r="E2037" s="4">
        <v>223.4922</v>
      </c>
      <c r="F2037" s="4">
        <v>179.9778</v>
      </c>
      <c r="G2037" s="4">
        <v>1.822972616557083</v>
      </c>
      <c r="H2037" s="4">
        <v>2.779133969111617E-6</v>
      </c>
      <c r="I2037" s="4">
        <v>0.98065362535559752</v>
      </c>
      <c r="J2037" s="4">
        <f t="shared" si="104"/>
        <v>203.18044288180627</v>
      </c>
      <c r="K2037" s="20">
        <f t="shared" si="105"/>
        <v>1.8297746190817163</v>
      </c>
      <c r="L2037" s="4">
        <f t="shared" si="106"/>
        <v>6.802002524633366E-3</v>
      </c>
    </row>
    <row r="2038" spans="4:12" x14ac:dyDescent="0.25">
      <c r="D2038" s="4">
        <v>203.50003999999998</v>
      </c>
      <c r="E2038" s="4">
        <v>223.59219999999999</v>
      </c>
      <c r="F2038" s="4">
        <v>179.9778</v>
      </c>
      <c r="G2038" s="4">
        <v>1.8229460475194259</v>
      </c>
      <c r="H2038" s="4">
        <v>2.7754939587489828E-6</v>
      </c>
      <c r="I2038" s="4">
        <v>0.98067030015941214</v>
      </c>
      <c r="J2038" s="4">
        <f t="shared" si="104"/>
        <v>203.18950128362619</v>
      </c>
      <c r="K2038" s="20">
        <f t="shared" si="105"/>
        <v>1.8297709764983321</v>
      </c>
      <c r="L2038" s="4">
        <f t="shared" si="106"/>
        <v>6.8249289789061862E-3</v>
      </c>
    </row>
    <row r="2039" spans="4:12" x14ac:dyDescent="0.25">
      <c r="D2039" s="4">
        <v>203.60004000000001</v>
      </c>
      <c r="E2039" s="4">
        <v>223.69220000000001</v>
      </c>
      <c r="F2039" s="4">
        <v>179.9778</v>
      </c>
      <c r="G2039" s="4">
        <v>1.8228728257621039</v>
      </c>
      <c r="H2039" s="4">
        <v>2.7718610801613292E-6</v>
      </c>
      <c r="I2039" s="4">
        <v>0.98068695312316467</v>
      </c>
      <c r="J2039" s="4">
        <f t="shared" si="104"/>
        <v>203.1985482677814</v>
      </c>
      <c r="K2039" s="20">
        <f t="shared" si="105"/>
        <v>1.8297673481574215</v>
      </c>
      <c r="L2039" s="4">
        <f t="shared" si="106"/>
        <v>6.894522395317626E-3</v>
      </c>
    </row>
    <row r="2040" spans="4:12" x14ac:dyDescent="0.25">
      <c r="D2040" s="4">
        <v>203.70004</v>
      </c>
      <c r="E2040" s="4">
        <v>223.79220000000001</v>
      </c>
      <c r="F2040" s="4">
        <v>179.97739999999999</v>
      </c>
      <c r="G2040" s="4">
        <v>1.8227508592349071</v>
      </c>
      <c r="H2040" s="4">
        <v>2.7679360672714464E-6</v>
      </c>
      <c r="I2040" s="4">
        <v>0.98070358428964566</v>
      </c>
      <c r="J2040" s="4">
        <f t="shared" si="104"/>
        <v>203.20758385579688</v>
      </c>
      <c r="K2040" s="20">
        <f t="shared" si="105"/>
        <v>1.8297632520966385</v>
      </c>
      <c r="L2040" s="4">
        <f t="shared" si="106"/>
        <v>7.0123928617313869E-3</v>
      </c>
    </row>
    <row r="2041" spans="4:12" x14ac:dyDescent="0.25">
      <c r="D2041" s="4">
        <v>203.80004</v>
      </c>
      <c r="E2041" s="4">
        <v>223.8922</v>
      </c>
      <c r="F2041" s="4">
        <v>179.97739999999999</v>
      </c>
      <c r="G2041" s="4">
        <v>1.8226435370591749</v>
      </c>
      <c r="H2041" s="4">
        <v>2.764318149611773E-6</v>
      </c>
      <c r="I2041" s="4">
        <v>0.98072019190604931</v>
      </c>
      <c r="J2041" s="4">
        <f t="shared" si="104"/>
        <v>203.2166070935981</v>
      </c>
      <c r="K2041" s="20">
        <f t="shared" si="105"/>
        <v>1.8297596537989285</v>
      </c>
      <c r="L2041" s="4">
        <f t="shared" si="106"/>
        <v>7.1161167397535419E-3</v>
      </c>
    </row>
    <row r="2042" spans="4:12" x14ac:dyDescent="0.25">
      <c r="D2042" s="4">
        <v>203.90003999999999</v>
      </c>
      <c r="E2042" s="4">
        <v>223.9922</v>
      </c>
      <c r="F2042" s="4">
        <v>179.97739999999999</v>
      </c>
      <c r="G2042" s="4">
        <v>1.8225811939629406</v>
      </c>
      <c r="H2042" s="4">
        <v>2.760707303732675E-6</v>
      </c>
      <c r="I2042" s="4">
        <v>0.98073677781494695</v>
      </c>
      <c r="J2042" s="4">
        <f t="shared" si="104"/>
        <v>203.22561898050708</v>
      </c>
      <c r="K2042" s="20">
        <f t="shared" si="105"/>
        <v>1.8297560695254296</v>
      </c>
      <c r="L2042" s="4">
        <f t="shared" si="106"/>
        <v>7.1748755624889693E-3</v>
      </c>
    </row>
    <row r="2043" spans="4:12" x14ac:dyDescent="0.25">
      <c r="D2043" s="4">
        <v>204.00003999999998</v>
      </c>
      <c r="E2043" s="4">
        <v>224.09219999999999</v>
      </c>
      <c r="F2043" s="4">
        <v>179.97739999999999</v>
      </c>
      <c r="G2043" s="4">
        <v>1.8225782650926479</v>
      </c>
      <c r="H2043" s="4">
        <v>2.7571035104927988E-6</v>
      </c>
      <c r="I2043" s="4">
        <v>0.9807533420587693</v>
      </c>
      <c r="J2043" s="4">
        <f t="shared" si="104"/>
        <v>203.2346195378735</v>
      </c>
      <c r="K2043" s="20">
        <f t="shared" si="105"/>
        <v>1.8297524992070404</v>
      </c>
      <c r="L2043" s="4">
        <f t="shared" si="106"/>
        <v>7.1742341143925525E-3</v>
      </c>
    </row>
    <row r="2044" spans="4:12" x14ac:dyDescent="0.25">
      <c r="D2044" s="4">
        <v>204.10004000000001</v>
      </c>
      <c r="E2044" s="4">
        <v>224.19220000000001</v>
      </c>
      <c r="F2044" s="4">
        <v>179.97739999999999</v>
      </c>
      <c r="G2044" s="4">
        <v>1.8226408173939033</v>
      </c>
      <c r="H2044" s="4">
        <v>2.7535067508175271E-6</v>
      </c>
      <c r="I2044" s="4">
        <v>0.98076988467983228</v>
      </c>
      <c r="J2044" s="4">
        <f t="shared" si="104"/>
        <v>203.24360878699142</v>
      </c>
      <c r="K2044" s="20">
        <f t="shared" si="105"/>
        <v>1.8297489427750639</v>
      </c>
      <c r="L2044" s="4">
        <f t="shared" si="106"/>
        <v>7.1081253811606793E-3</v>
      </c>
    </row>
    <row r="2045" spans="4:12" x14ac:dyDescent="0.25">
      <c r="D2045" s="4">
        <v>204.20004</v>
      </c>
      <c r="E2045" s="4">
        <v>224.29220000000001</v>
      </c>
      <c r="F2045" s="4">
        <v>179.97739999999999</v>
      </c>
      <c r="G2045" s="4">
        <v>1.8227931186491331</v>
      </c>
      <c r="H2045" s="4">
        <v>2.7499170056984976E-6</v>
      </c>
      <c r="I2045" s="4">
        <v>0.98078640572033715</v>
      </c>
      <c r="J2045" s="4">
        <f t="shared" si="104"/>
        <v>203.25258674909878</v>
      </c>
      <c r="K2045" s="20">
        <f t="shared" si="105"/>
        <v>1.8297454001612097</v>
      </c>
      <c r="L2045" s="4">
        <f t="shared" si="106"/>
        <v>6.9522815120766079E-3</v>
      </c>
    </row>
    <row r="2046" spans="4:12" x14ac:dyDescent="0.25">
      <c r="D2046" s="4">
        <v>204.30004</v>
      </c>
      <c r="E2046" s="4">
        <v>224.3922</v>
      </c>
      <c r="F2046" s="4">
        <v>179.97739999999999</v>
      </c>
      <c r="G2046" s="4">
        <v>1.8230485579796771</v>
      </c>
      <c r="H2046" s="4">
        <v>2.7463342561932129E-6</v>
      </c>
      <c r="I2046" s="4">
        <v>0.98080290522237135</v>
      </c>
      <c r="J2046" s="4">
        <f t="shared" si="104"/>
        <v>203.26155344537858</v>
      </c>
      <c r="K2046" s="20">
        <f t="shared" si="105"/>
        <v>1.8297418712975866</v>
      </c>
      <c r="L2046" s="4">
        <f t="shared" si="106"/>
        <v>6.6933133179094551E-3</v>
      </c>
    </row>
    <row r="2047" spans="4:12" x14ac:dyDescent="0.25">
      <c r="D2047" s="4">
        <v>204.40003999999999</v>
      </c>
      <c r="E2047" s="4">
        <v>224.4922</v>
      </c>
      <c r="F2047" s="4">
        <v>179.97739999999999</v>
      </c>
      <c r="G2047" s="4">
        <v>1.8234389345487148</v>
      </c>
      <c r="H2047" s="4">
        <v>2.7427584834249061E-6</v>
      </c>
      <c r="I2047" s="4">
        <v>0.98081938322790851</v>
      </c>
      <c r="J2047" s="4">
        <f t="shared" si="104"/>
        <v>203.27050889695806</v>
      </c>
      <c r="K2047" s="20">
        <f t="shared" si="105"/>
        <v>1.8297383561167035</v>
      </c>
      <c r="L2047" s="4">
        <f t="shared" si="106"/>
        <v>6.2994215679887944E-3</v>
      </c>
    </row>
    <row r="2048" spans="4:12" x14ac:dyDescent="0.25">
      <c r="D2048" s="4">
        <v>204.50003999999998</v>
      </c>
      <c r="E2048" s="4">
        <v>224.59219999999999</v>
      </c>
      <c r="F2048" s="4">
        <v>179.97739999999999</v>
      </c>
      <c r="G2048" s="4">
        <v>1.8239401897788401</v>
      </c>
      <c r="H2048" s="4">
        <v>2.7391896685824217E-6</v>
      </c>
      <c r="I2048" s="4">
        <v>0.98083583977880906</v>
      </c>
      <c r="J2048" s="4">
        <f t="shared" si="104"/>
        <v>203.27945312490954</v>
      </c>
      <c r="K2048" s="20">
        <f t="shared" si="105"/>
        <v>1.8297348545514638</v>
      </c>
      <c r="L2048" s="4">
        <f t="shared" si="106"/>
        <v>5.7946647726236922E-3</v>
      </c>
    </row>
    <row r="2049" spans="4:12" x14ac:dyDescent="0.25">
      <c r="D2049" s="4">
        <v>204.60004000000001</v>
      </c>
      <c r="E2049" s="4">
        <v>224.69220000000001</v>
      </c>
      <c r="F2049" s="4">
        <v>179.97739999999999</v>
      </c>
      <c r="G2049" s="4">
        <v>1.8245424910340704</v>
      </c>
      <c r="H2049" s="4">
        <v>2.7356277929194137E-6</v>
      </c>
      <c r="I2049" s="4">
        <v>0.98085227491682059</v>
      </c>
      <c r="J2049" s="4">
        <f t="shared" si="104"/>
        <v>203.28838615025043</v>
      </c>
      <c r="K2049" s="20">
        <f t="shared" si="105"/>
        <v>1.8297313665351655</v>
      </c>
      <c r="L2049" s="4">
        <f t="shared" si="106"/>
        <v>5.1888755010951471E-3</v>
      </c>
    </row>
    <row r="2050" spans="4:12" x14ac:dyDescent="0.25">
      <c r="D2050" s="4">
        <v>204.70004</v>
      </c>
      <c r="E2050" s="4">
        <v>224.79220000000001</v>
      </c>
      <c r="F2050" s="4">
        <v>179.97739999999999</v>
      </c>
      <c r="G2050" s="4">
        <v>1.8252316123729826</v>
      </c>
      <c r="H2050" s="4">
        <v>2.7320728377547704E-6</v>
      </c>
      <c r="I2050" s="4">
        <v>0.98086868868357813</v>
      </c>
      <c r="J2050" s="4">
        <f t="shared" si="104"/>
        <v>203.29730799394338</v>
      </c>
      <c r="K2050" s="20">
        <f t="shared" si="105"/>
        <v>1.829727892001497</v>
      </c>
      <c r="L2050" s="4">
        <f t="shared" si="106"/>
        <v>4.4962796285143991E-3</v>
      </c>
    </row>
    <row r="2051" spans="4:12" x14ac:dyDescent="0.25">
      <c r="D2051" s="4">
        <v>204.80004</v>
      </c>
      <c r="E2051" s="4">
        <v>224.8922</v>
      </c>
      <c r="F2051" s="4">
        <v>179.97739999999999</v>
      </c>
      <c r="G2051" s="4">
        <v>1.8260291019127315</v>
      </c>
      <c r="H2051" s="4">
        <v>2.7285247844717439E-6</v>
      </c>
      <c r="I2051" s="4">
        <v>0.98088508112060468</v>
      </c>
      <c r="J2051" s="4">
        <f t="shared" si="104"/>
        <v>203.30621867689641</v>
      </c>
      <c r="K2051" s="20">
        <f t="shared" si="105"/>
        <v>1.8297244308845335</v>
      </c>
      <c r="L2051" s="4">
        <f t="shared" si="106"/>
        <v>3.6953289718020255E-3</v>
      </c>
    </row>
    <row r="2052" spans="4:12" x14ac:dyDescent="0.25">
      <c r="D2052" s="4">
        <v>204.90003999999999</v>
      </c>
      <c r="E2052" s="4">
        <v>224.9922</v>
      </c>
      <c r="F2052" s="4">
        <v>179.97800000000001</v>
      </c>
      <c r="G2052" s="4">
        <v>1.8268529512851164</v>
      </c>
      <c r="H2052" s="4">
        <v>2.7254260005960038E-6</v>
      </c>
      <c r="I2052" s="4">
        <v>0.98090145226931147</v>
      </c>
      <c r="J2052" s="4">
        <f t="shared" ref="J2052:J2115" si="107">$B$2+($B$3-$B$2)*$B$4*I2052/(1-(1-$B$4)*I2052)</f>
        <v>203.3151182199631</v>
      </c>
      <c r="K2052" s="20">
        <f t="shared" ref="K2052:K2115" si="108">$B$19+$B$20*I2052+$B$21*F2052+($B$22+$B$23*F2052-$B$19-$B$20*I2052-$B$21*F2052)/(1+EXP($B$24*(F2052-J2052-$B$25-$B$26*F2052)))</f>
        <v>1.8297216817038986</v>
      </c>
      <c r="L2052" s="4">
        <f t="shared" si="106"/>
        <v>2.8687304187822171E-3</v>
      </c>
    </row>
    <row r="2053" spans="4:12" x14ac:dyDescent="0.25">
      <c r="D2053" s="4">
        <v>205.00003999999998</v>
      </c>
      <c r="E2053" s="4">
        <v>225.09219999999999</v>
      </c>
      <c r="F2053" s="4">
        <v>179.9787</v>
      </c>
      <c r="G2053" s="4">
        <v>1.8276284742976687</v>
      </c>
      <c r="H2053" s="4">
        <v>2.7224061517256997E-6</v>
      </c>
      <c r="I2053" s="4">
        <v>0.9809178048253151</v>
      </c>
      <c r="J2053" s="4">
        <f t="shared" si="107"/>
        <v>203.3240080869648</v>
      </c>
      <c r="K2053" s="20">
        <f t="shared" si="108"/>
        <v>1.8297190579495788</v>
      </c>
      <c r="L2053" s="4">
        <f t="shared" si="106"/>
        <v>2.0905836519100607E-3</v>
      </c>
    </row>
    <row r="2054" spans="4:12" x14ac:dyDescent="0.25">
      <c r="D2054" s="4">
        <v>205.10004000000001</v>
      </c>
      <c r="E2054" s="4">
        <v>225.19220000000001</v>
      </c>
      <c r="F2054" s="4">
        <v>179.9794</v>
      </c>
      <c r="G2054" s="4">
        <v>1.8282991855947399</v>
      </c>
      <c r="H2054" s="4">
        <v>2.7193913151187448E-6</v>
      </c>
      <c r="I2054" s="4">
        <v>0.9809341392622255</v>
      </c>
      <c r="J2054" s="4">
        <f t="shared" si="107"/>
        <v>203.33288853395385</v>
      </c>
      <c r="K2054" s="20">
        <f t="shared" si="108"/>
        <v>1.8297164427724912</v>
      </c>
      <c r="L2054" s="4">
        <f t="shared" si="106"/>
        <v>1.4172571777513188E-3</v>
      </c>
    </row>
    <row r="2055" spans="4:12" x14ac:dyDescent="0.25">
      <c r="D2055" s="4">
        <v>205.20004</v>
      </c>
      <c r="E2055" s="4">
        <v>225.29220000000001</v>
      </c>
      <c r="F2055" s="4">
        <v>179.9803</v>
      </c>
      <c r="G2055" s="4">
        <v>1.8287887253436941</v>
      </c>
      <c r="H2055" s="4">
        <v>2.7165284855096996E-6</v>
      </c>
      <c r="I2055" s="4">
        <v>0.98095045561011618</v>
      </c>
      <c r="J2055" s="4">
        <f t="shared" si="107"/>
        <v>203.34175957588178</v>
      </c>
      <c r="K2055" s="20">
        <f t="shared" si="108"/>
        <v>1.8297140676302972</v>
      </c>
      <c r="L2055" s="4">
        <f t="shared" si="106"/>
        <v>9.2534228660312579E-4</v>
      </c>
    </row>
    <row r="2056" spans="4:12" x14ac:dyDescent="0.25">
      <c r="D2056" s="4">
        <v>205.30004</v>
      </c>
      <c r="E2056" s="4">
        <v>225.3922</v>
      </c>
      <c r="F2056" s="4">
        <v>179.9804</v>
      </c>
      <c r="G2056" s="4">
        <v>1.8291031604901373</v>
      </c>
      <c r="H2056" s="4">
        <v>2.7130827569686555E-6</v>
      </c>
      <c r="I2056" s="4">
        <v>0.98096675478102924</v>
      </c>
      <c r="J2056" s="4">
        <f t="shared" si="107"/>
        <v>203.35062170725706</v>
      </c>
      <c r="K2056" s="20">
        <f t="shared" si="108"/>
        <v>1.8297107759473272</v>
      </c>
      <c r="L2056" s="4">
        <f t="shared" si="106"/>
        <v>6.0761545718990284E-4</v>
      </c>
    </row>
    <row r="2057" spans="4:12" x14ac:dyDescent="0.25">
      <c r="D2057" s="4">
        <v>205.40003999999999</v>
      </c>
      <c r="E2057" s="4">
        <v>225.4922</v>
      </c>
      <c r="F2057" s="4">
        <v>179.9804</v>
      </c>
      <c r="G2057" s="4">
        <v>1.829311947101016</v>
      </c>
      <c r="H2057" s="4">
        <v>2.7095702343393994E-6</v>
      </c>
      <c r="I2057" s="4">
        <v>0.98098303327757108</v>
      </c>
      <c r="J2057" s="4">
        <f t="shared" si="107"/>
        <v>203.359473025028</v>
      </c>
      <c r="K2057" s="20">
        <f t="shared" si="108"/>
        <v>1.8297073814942011</v>
      </c>
      <c r="L2057" s="4">
        <f t="shared" si="106"/>
        <v>3.9543439318512341E-4</v>
      </c>
    </row>
    <row r="2058" spans="4:12" x14ac:dyDescent="0.25">
      <c r="D2058" s="4">
        <v>205.50003999999998</v>
      </c>
      <c r="E2058" s="4">
        <v>225.59219999999999</v>
      </c>
      <c r="F2058" s="4">
        <v>179.9804</v>
      </c>
      <c r="G2058" s="4">
        <v>1.829493118649133</v>
      </c>
      <c r="H2058" s="4">
        <v>2.7060645004933029E-6</v>
      </c>
      <c r="I2058" s="4">
        <v>0.98099929069897707</v>
      </c>
      <c r="J2058" s="4">
        <f t="shared" si="107"/>
        <v>203.36831330966928</v>
      </c>
      <c r="K2058" s="20">
        <f t="shared" si="108"/>
        <v>1.8297040000648268</v>
      </c>
      <c r="L2058" s="4">
        <f t="shared" si="106"/>
        <v>2.108814156938088E-4</v>
      </c>
    </row>
    <row r="2059" spans="4:12" x14ac:dyDescent="0.25">
      <c r="D2059" s="4">
        <v>205.60004000000001</v>
      </c>
      <c r="E2059" s="4">
        <v>225.69220000000001</v>
      </c>
      <c r="F2059" s="4">
        <v>179.9804</v>
      </c>
      <c r="G2059" s="4">
        <v>1.8296862148834427</v>
      </c>
      <c r="H2059" s="4">
        <v>2.7025655372671843E-6</v>
      </c>
      <c r="I2059" s="4">
        <v>0.98101552708598005</v>
      </c>
      <c r="J2059" s="4">
        <f t="shared" si="107"/>
        <v>203.37714258170561</v>
      </c>
      <c r="K2059" s="20">
        <f t="shared" si="108"/>
        <v>1.8297006315959627</v>
      </c>
      <c r="L2059" s="4">
        <f t="shared" si="106"/>
        <v>1.4416712520004538E-5</v>
      </c>
    </row>
    <row r="2060" spans="4:12" x14ac:dyDescent="0.25">
      <c r="D2060" s="4">
        <v>205.70004</v>
      </c>
      <c r="E2060" s="4">
        <v>225.79220000000001</v>
      </c>
      <c r="F2060" s="4">
        <v>179.98150000000001</v>
      </c>
      <c r="G2060" s="4">
        <v>1.8297403989838612</v>
      </c>
      <c r="H2060" s="4">
        <v>2.6998771269560101E-6</v>
      </c>
      <c r="I2060" s="4">
        <v>0.98103174247920366</v>
      </c>
      <c r="J2060" s="4">
        <f t="shared" si="107"/>
        <v>203.38596086160857</v>
      </c>
      <c r="K2060" s="20">
        <f t="shared" si="108"/>
        <v>1.8296985323881447</v>
      </c>
      <c r="L2060" s="4">
        <f t="shared" si="106"/>
        <v>4.1866595716477661E-5</v>
      </c>
    </row>
    <row r="2061" spans="4:12" x14ac:dyDescent="0.25">
      <c r="D2061" s="4">
        <v>205.80004</v>
      </c>
      <c r="E2061" s="4">
        <v>225.8922</v>
      </c>
      <c r="F2061" s="4">
        <v>179.98150000000001</v>
      </c>
      <c r="G2061" s="4">
        <v>1.8299705245068738</v>
      </c>
      <c r="H2061" s="4">
        <v>2.6963896446299751E-6</v>
      </c>
      <c r="I2061" s="4">
        <v>0.98104794174196541</v>
      </c>
      <c r="J2061" s="4">
        <f t="shared" si="107"/>
        <v>203.39477079272933</v>
      </c>
      <c r="K2061" s="20">
        <f t="shared" si="108"/>
        <v>1.8296951851276058</v>
      </c>
      <c r="L2061" s="4">
        <f t="shared" si="106"/>
        <v>2.7533937926804697E-4</v>
      </c>
    </row>
    <row r="2062" spans="4:12" x14ac:dyDescent="0.25">
      <c r="D2062" s="4">
        <v>205.90003999999999</v>
      </c>
      <c r="E2062" s="4">
        <v>225.9922</v>
      </c>
      <c r="F2062" s="4">
        <v>179.98150000000001</v>
      </c>
      <c r="G2062" s="4">
        <v>1.8301291019127315</v>
      </c>
      <c r="H2062" s="4">
        <v>2.6929088844293133E-6</v>
      </c>
      <c r="I2062" s="4">
        <v>0.98106412007983324</v>
      </c>
      <c r="J2062" s="4">
        <f t="shared" si="107"/>
        <v>203.40356976620623</v>
      </c>
      <c r="K2062" s="20">
        <f t="shared" si="108"/>
        <v>1.8296918506609665</v>
      </c>
      <c r="L2062" s="4">
        <f t="shared" ref="L2062:L2125" si="109">ABS(G2062-K2062)</f>
        <v>4.372512517649696E-4</v>
      </c>
    </row>
    <row r="2063" spans="4:12" x14ac:dyDescent="0.25">
      <c r="D2063" s="4">
        <v>206.00003999999998</v>
      </c>
      <c r="E2063" s="4">
        <v>226.09219999999999</v>
      </c>
      <c r="F2063" s="4">
        <v>179.98150000000001</v>
      </c>
      <c r="G2063" s="4">
        <v>1.8302002316198445</v>
      </c>
      <c r="H2063" s="4">
        <v>2.6894348284196199E-6</v>
      </c>
      <c r="I2063" s="4">
        <v>0.98108027753313976</v>
      </c>
      <c r="J2063" s="4">
        <f t="shared" si="107"/>
        <v>203.41235780236931</v>
      </c>
      <c r="K2063" s="20">
        <f t="shared" si="108"/>
        <v>1.8296885289263212</v>
      </c>
      <c r="L2063" s="4">
        <f t="shared" si="109"/>
        <v>5.1170269352329711E-4</v>
      </c>
    </row>
    <row r="2064" spans="4:12" x14ac:dyDescent="0.25">
      <c r="D2064" s="4">
        <v>206.10004000000001</v>
      </c>
      <c r="E2064" s="4">
        <v>226.19220000000001</v>
      </c>
      <c r="F2064" s="4">
        <v>179.98150000000001</v>
      </c>
      <c r="G2064" s="4">
        <v>1.830153997310221</v>
      </c>
      <c r="H2064" s="4">
        <v>2.6859674587276471E-6</v>
      </c>
      <c r="I2064" s="4">
        <v>0.98109641414211024</v>
      </c>
      <c r="J2064" s="4">
        <f t="shared" si="107"/>
        <v>203.42113492149647</v>
      </c>
      <c r="K2064" s="20">
        <f t="shared" si="108"/>
        <v>1.8296852198621225</v>
      </c>
      <c r="L2064" s="4">
        <f t="shared" si="109"/>
        <v>4.6877744809847854E-4</v>
      </c>
    </row>
    <row r="2065" spans="4:12" x14ac:dyDescent="0.25">
      <c r="D2065" s="4">
        <v>206.20004</v>
      </c>
      <c r="E2065" s="4">
        <v>226.29220000000001</v>
      </c>
      <c r="F2065" s="4">
        <v>179.98150000000001</v>
      </c>
      <c r="G2065" s="4">
        <v>1.8299809847579198</v>
      </c>
      <c r="H2065" s="4">
        <v>2.6825067575416043E-6</v>
      </c>
      <c r="I2065" s="4">
        <v>0.9811125299468626</v>
      </c>
      <c r="J2065" s="4">
        <f t="shared" si="107"/>
        <v>203.42990114381331</v>
      </c>
      <c r="K2065" s="20">
        <f t="shared" si="108"/>
        <v>1.8296819234071795</v>
      </c>
      <c r="L2065" s="4">
        <f t="shared" si="109"/>
        <v>2.9906135074031504E-4</v>
      </c>
    </row>
    <row r="2066" spans="4:12" x14ac:dyDescent="0.25">
      <c r="D2066" s="4">
        <v>206.30004</v>
      </c>
      <c r="E2066" s="4">
        <v>226.3922</v>
      </c>
      <c r="F2066" s="4">
        <v>179.98150000000001</v>
      </c>
      <c r="G2066" s="4">
        <v>1.8297042065152418</v>
      </c>
      <c r="H2066" s="4">
        <v>2.6790527071104886E-6</v>
      </c>
      <c r="I2066" s="4">
        <v>0.98112862498740783</v>
      </c>
      <c r="J2066" s="4">
        <f t="shared" si="107"/>
        <v>203.43865648949304</v>
      </c>
      <c r="K2066" s="20">
        <f t="shared" si="108"/>
        <v>1.829678639500655</v>
      </c>
      <c r="L2066" s="4">
        <f t="shared" si="109"/>
        <v>2.5567014586780346E-5</v>
      </c>
    </row>
    <row r="2067" spans="4:12" x14ac:dyDescent="0.25">
      <c r="D2067" s="4">
        <v>206.40003999999999</v>
      </c>
      <c r="E2067" s="4">
        <v>226.4922</v>
      </c>
      <c r="F2067" s="4">
        <v>179.98150000000001</v>
      </c>
      <c r="G2067" s="4">
        <v>1.829324917812313</v>
      </c>
      <c r="H2067" s="4">
        <v>2.6756052897441547E-6</v>
      </c>
      <c r="I2067" s="4">
        <v>0.98114469930365045</v>
      </c>
      <c r="J2067" s="4">
        <f t="shared" si="107"/>
        <v>203.44740097865719</v>
      </c>
      <c r="K2067" s="20">
        <f t="shared" si="108"/>
        <v>1.8296753680820621</v>
      </c>
      <c r="L2067" s="4">
        <f t="shared" si="109"/>
        <v>3.5045026974911409E-4</v>
      </c>
    </row>
    <row r="2068" spans="4:12" x14ac:dyDescent="0.25">
      <c r="D2068" s="4">
        <v>206.50003999999998</v>
      </c>
      <c r="E2068" s="4">
        <v>226.59219999999999</v>
      </c>
      <c r="F2068" s="4">
        <v>179.98150000000001</v>
      </c>
      <c r="G2068" s="4">
        <v>1.8288870517035265</v>
      </c>
      <c r="H2068" s="4">
        <v>2.6721644878127595E-6</v>
      </c>
      <c r="I2068" s="4">
        <v>0.98116075293538896</v>
      </c>
      <c r="J2068" s="4">
        <f t="shared" si="107"/>
        <v>203.45613463137565</v>
      </c>
      <c r="K2068" s="20">
        <f t="shared" si="108"/>
        <v>1.829672109091262</v>
      </c>
      <c r="L2068" s="4">
        <f t="shared" si="109"/>
        <v>7.8505738773548828E-4</v>
      </c>
    </row>
    <row r="2069" spans="4:12" x14ac:dyDescent="0.25">
      <c r="D2069" s="4">
        <v>206.60004000000001</v>
      </c>
      <c r="E2069" s="4">
        <v>226.69220000000001</v>
      </c>
      <c r="F2069" s="4">
        <v>179.98150000000001</v>
      </c>
      <c r="G2069" s="4">
        <v>1.8283941646742377</v>
      </c>
      <c r="H2069" s="4">
        <v>2.6687302837467953E-6</v>
      </c>
      <c r="I2069" s="4">
        <v>0.98117678592231583</v>
      </c>
      <c r="J2069" s="4">
        <f t="shared" si="107"/>
        <v>203.46485746766649</v>
      </c>
      <c r="K2069" s="20">
        <f t="shared" si="108"/>
        <v>1.8296688624684649</v>
      </c>
      <c r="L2069" s="4">
        <f t="shared" si="109"/>
        <v>1.2746977942272864E-3</v>
      </c>
    </row>
    <row r="2070" spans="4:12" x14ac:dyDescent="0.25">
      <c r="D2070" s="4">
        <v>206.70004</v>
      </c>
      <c r="E2070" s="4">
        <v>226.79220000000001</v>
      </c>
      <c r="F2070" s="4">
        <v>179.98150000000001</v>
      </c>
      <c r="G2070" s="4">
        <v>1.8278717797369992</v>
      </c>
      <c r="H2070" s="4">
        <v>2.6653026600365859E-6</v>
      </c>
      <c r="I2070" s="4">
        <v>0.98119279830401829</v>
      </c>
      <c r="J2070" s="4">
        <f t="shared" si="107"/>
        <v>203.47356950749642</v>
      </c>
      <c r="K2070" s="20">
        <f t="shared" si="108"/>
        <v>1.8296656281542232</v>
      </c>
      <c r="L2070" s="4">
        <f t="shared" si="109"/>
        <v>1.7938484172239644E-3</v>
      </c>
    </row>
    <row r="2071" spans="4:12" x14ac:dyDescent="0.25">
      <c r="D2071" s="4">
        <v>206.80004</v>
      </c>
      <c r="E2071" s="4">
        <v>226.8922</v>
      </c>
      <c r="F2071" s="4">
        <v>179.98150000000001</v>
      </c>
      <c r="G2071" s="4">
        <v>1.8272673864315601</v>
      </c>
      <c r="H2071" s="4">
        <v>2.6618815992321875E-6</v>
      </c>
      <c r="I2071" s="4">
        <v>0.98120879011997852</v>
      </c>
      <c r="J2071" s="4">
        <f t="shared" si="107"/>
        <v>203.48227077078087</v>
      </c>
      <c r="K2071" s="20">
        <f t="shared" si="108"/>
        <v>1.8296624060894313</v>
      </c>
      <c r="L2071" s="4">
        <f t="shared" si="109"/>
        <v>2.3950196578712557E-3</v>
      </c>
    </row>
    <row r="2072" spans="4:12" x14ac:dyDescent="0.25">
      <c r="D2072" s="4">
        <v>206.90003999999999</v>
      </c>
      <c r="E2072" s="4">
        <v>226.9922</v>
      </c>
      <c r="F2072" s="4">
        <v>179.98150000000001</v>
      </c>
      <c r="G2072" s="4">
        <v>1.8266615286909742</v>
      </c>
      <c r="H2072" s="4">
        <v>2.6584670839431265E-6</v>
      </c>
      <c r="I2072" s="4">
        <v>0.98122476140957393</v>
      </c>
      <c r="J2072" s="4">
        <f t="shared" si="107"/>
        <v>203.49096127738443</v>
      </c>
      <c r="K2072" s="20">
        <f t="shared" si="108"/>
        <v>1.8296591962153244</v>
      </c>
      <c r="L2072" s="4">
        <f t="shared" si="109"/>
        <v>2.997667524350156E-3</v>
      </c>
    </row>
    <row r="2073" spans="4:12" x14ac:dyDescent="0.25">
      <c r="D2073" s="4">
        <v>207.00003999999998</v>
      </c>
      <c r="E2073" s="4">
        <v>227.09219999999999</v>
      </c>
      <c r="F2073" s="4">
        <v>179.98150000000001</v>
      </c>
      <c r="G2073" s="4">
        <v>1.8260765914524806</v>
      </c>
      <c r="H2073" s="4">
        <v>2.655059096838165E-6</v>
      </c>
      <c r="I2073" s="4">
        <v>0.98124071221207754</v>
      </c>
      <c r="J2073" s="4">
        <f t="shared" si="107"/>
        <v>203.49964104712046</v>
      </c>
      <c r="K2073" s="20">
        <f t="shared" si="108"/>
        <v>1.8296559984734733</v>
      </c>
      <c r="L2073" s="4">
        <f t="shared" si="109"/>
        <v>3.5794070209926865E-3</v>
      </c>
    </row>
    <row r="2074" spans="4:12" x14ac:dyDescent="0.25">
      <c r="D2074" s="4">
        <v>207.10004000000001</v>
      </c>
      <c r="E2074" s="4">
        <v>227.19220000000001</v>
      </c>
      <c r="F2074" s="4">
        <v>179.98150000000001</v>
      </c>
      <c r="G2074" s="4">
        <v>1.8255117378959951</v>
      </c>
      <c r="H2074" s="4">
        <v>2.651657620644988E-6</v>
      </c>
      <c r="I2074" s="4">
        <v>0.98125664256665857</v>
      </c>
      <c r="J2074" s="4">
        <f t="shared" si="107"/>
        <v>203.5083100997519</v>
      </c>
      <c r="K2074" s="20">
        <f t="shared" si="108"/>
        <v>1.8296528128057847</v>
      </c>
      <c r="L2074" s="4">
        <f t="shared" si="109"/>
        <v>4.1410749097896549E-3</v>
      </c>
    </row>
    <row r="2075" spans="4:12" x14ac:dyDescent="0.25">
      <c r="D2075" s="4">
        <v>207.20004</v>
      </c>
      <c r="E2075" s="4">
        <v>227.29220000000001</v>
      </c>
      <c r="F2075" s="4">
        <v>179.98150000000001</v>
      </c>
      <c r="G2075" s="4">
        <v>1.8251031604901371</v>
      </c>
      <c r="H2075" s="4">
        <v>2.6482626381498803E-6</v>
      </c>
      <c r="I2075" s="4">
        <v>0.98127255251238243</v>
      </c>
      <c r="J2075" s="4">
        <f t="shared" si="107"/>
        <v>203.51696845499092</v>
      </c>
      <c r="K2075" s="20">
        <f t="shared" si="108"/>
        <v>1.8296496391544994</v>
      </c>
      <c r="L2075" s="4">
        <f t="shared" si="109"/>
        <v>4.5464786643623079E-3</v>
      </c>
    </row>
    <row r="2076" spans="4:12" x14ac:dyDescent="0.25">
      <c r="D2076" s="4">
        <v>207.30004</v>
      </c>
      <c r="E2076" s="4">
        <v>227.3922</v>
      </c>
      <c r="F2076" s="4">
        <v>179.98150000000001</v>
      </c>
      <c r="G2076" s="4">
        <v>1.8247703153018529</v>
      </c>
      <c r="H2076" s="4">
        <v>2.6448741321978394E-6</v>
      </c>
      <c r="I2076" s="4">
        <v>0.98128844208821131</v>
      </c>
      <c r="J2076" s="4">
        <f t="shared" si="107"/>
        <v>203.52561613249929</v>
      </c>
      <c r="K2076" s="20">
        <f t="shared" si="108"/>
        <v>1.8296464774621868</v>
      </c>
      <c r="L2076" s="4">
        <f t="shared" si="109"/>
        <v>4.87616216033393E-3</v>
      </c>
    </row>
    <row r="2077" spans="4:12" x14ac:dyDescent="0.25">
      <c r="D2077" s="4">
        <v>207.40003999999999</v>
      </c>
      <c r="E2077" s="4">
        <v>227.4922</v>
      </c>
      <c r="F2077" s="4">
        <v>179.98150000000001</v>
      </c>
      <c r="G2077" s="4">
        <v>1.8245146667662879</v>
      </c>
      <c r="H2077" s="4">
        <v>2.6414920856918298E-6</v>
      </c>
      <c r="I2077" s="4">
        <v>0.98130431133300444</v>
      </c>
      <c r="J2077" s="4">
        <f t="shared" si="107"/>
        <v>203.53425315188866</v>
      </c>
      <c r="K2077" s="20">
        <f t="shared" si="108"/>
        <v>1.8296433276717461</v>
      </c>
      <c r="L2077" s="4">
        <f t="shared" si="109"/>
        <v>5.12866090545816E-3</v>
      </c>
    </row>
    <row r="2078" spans="4:12" x14ac:dyDescent="0.25">
      <c r="D2078" s="4">
        <v>207.50003999999998</v>
      </c>
      <c r="E2078" s="4">
        <v>227.59219999999999</v>
      </c>
      <c r="F2078" s="4">
        <v>179.98150000000001</v>
      </c>
      <c r="G2078" s="4">
        <v>1.8243079722056186</v>
      </c>
      <c r="H2078" s="4">
        <v>2.6381164815930257E-6</v>
      </c>
      <c r="I2078" s="4">
        <v>0.98132016028551861</v>
      </c>
      <c r="J2078" s="4">
        <f t="shared" si="107"/>
        <v>203.54287953272052</v>
      </c>
      <c r="K2078" s="20">
        <f t="shared" si="108"/>
        <v>1.8296401897264025</v>
      </c>
      <c r="L2078" s="4">
        <f t="shared" si="109"/>
        <v>5.332217520783944E-3</v>
      </c>
    </row>
    <row r="2079" spans="4:12" x14ac:dyDescent="0.25">
      <c r="D2079" s="4">
        <v>207.60004000000001</v>
      </c>
      <c r="E2079" s="4">
        <v>227.69220000000001</v>
      </c>
      <c r="F2079" s="4">
        <v>179.98140000000001</v>
      </c>
      <c r="G2079" s="4">
        <v>1.8241452106993423</v>
      </c>
      <c r="H2079" s="4">
        <v>2.6346758689451923E-6</v>
      </c>
      <c r="I2079" s="4">
        <v>0.98133598898440821</v>
      </c>
      <c r="J2079" s="4">
        <f t="shared" si="107"/>
        <v>203.55149529450665</v>
      </c>
      <c r="K2079" s="20">
        <f t="shared" si="108"/>
        <v>1.8296369551927827</v>
      </c>
      <c r="L2079" s="4">
        <f t="shared" si="109"/>
        <v>5.4917444934403647E-3</v>
      </c>
    </row>
    <row r="2080" spans="4:12" x14ac:dyDescent="0.25">
      <c r="D2080" s="4">
        <v>207.70004</v>
      </c>
      <c r="E2080" s="4">
        <v>227.79220000000001</v>
      </c>
      <c r="F2080" s="4">
        <v>179.98060000000001</v>
      </c>
      <c r="G2080" s="4">
        <v>1.8242033696951581</v>
      </c>
      <c r="H2080" s="4">
        <v>2.6307425398062321E-6</v>
      </c>
      <c r="I2080" s="4">
        <v>0.98135179703962183</v>
      </c>
      <c r="J2080" s="4">
        <f t="shared" si="107"/>
        <v>203.5601002233978</v>
      </c>
      <c r="K2080" s="20">
        <f t="shared" si="108"/>
        <v>1.8296329769352835</v>
      </c>
      <c r="L2080" s="4">
        <f t="shared" si="109"/>
        <v>5.4296072401254225E-3</v>
      </c>
    </row>
    <row r="2081" spans="4:12" x14ac:dyDescent="0.25">
      <c r="D2081" s="4">
        <v>207.80004</v>
      </c>
      <c r="E2081" s="4">
        <v>227.8922</v>
      </c>
      <c r="F2081" s="4">
        <v>179.98060000000001</v>
      </c>
      <c r="G2081" s="4">
        <v>1.8240707337118947</v>
      </c>
      <c r="H2081" s="4">
        <v>2.6273877446183328E-6</v>
      </c>
      <c r="I2081" s="4">
        <v>0.9813675814948607</v>
      </c>
      <c r="J2081" s="4">
        <f t="shared" si="107"/>
        <v>203.56869270850208</v>
      </c>
      <c r="K2081" s="20">
        <f t="shared" si="108"/>
        <v>1.8296298776218578</v>
      </c>
      <c r="L2081" s="4">
        <f t="shared" si="109"/>
        <v>5.559143909963149E-3</v>
      </c>
    </row>
    <row r="2082" spans="4:12" x14ac:dyDescent="0.25">
      <c r="D2082" s="4">
        <v>207.90003999999999</v>
      </c>
      <c r="E2082" s="4">
        <v>227.9922</v>
      </c>
      <c r="F2082" s="4">
        <v>179.98060000000001</v>
      </c>
      <c r="G2082" s="4">
        <v>1.824009855050807</v>
      </c>
      <c r="H2082" s="4">
        <v>2.6240393198825086E-6</v>
      </c>
      <c r="I2082" s="4">
        <v>0.98138334582132836</v>
      </c>
      <c r="J2082" s="4">
        <f t="shared" si="107"/>
        <v>203.57727463777337</v>
      </c>
      <c r="K2082" s="20">
        <f t="shared" si="108"/>
        <v>1.8296267899140839</v>
      </c>
      <c r="L2082" s="4">
        <f t="shared" si="109"/>
        <v>5.6169348632768568E-3</v>
      </c>
    </row>
    <row r="2083" spans="4:12" x14ac:dyDescent="0.25">
      <c r="D2083" s="4">
        <v>208.00003999999998</v>
      </c>
      <c r="E2083" s="4">
        <v>228.09219999999999</v>
      </c>
      <c r="F2083" s="4">
        <v>179.98060000000001</v>
      </c>
      <c r="G2083" s="4">
        <v>1.8240109010759116</v>
      </c>
      <c r="H2083" s="4">
        <v>2.6206972488611699E-6</v>
      </c>
      <c r="I2083" s="4">
        <v>0.98139909005724768</v>
      </c>
      <c r="J2083" s="4">
        <f t="shared" si="107"/>
        <v>203.58584603051207</v>
      </c>
      <c r="K2083" s="20">
        <f t="shared" si="108"/>
        <v>1.8296237137568734</v>
      </c>
      <c r="L2083" s="4">
        <f t="shared" si="109"/>
        <v>5.6128126809618095E-3</v>
      </c>
    </row>
    <row r="2084" spans="4:12" x14ac:dyDescent="0.25">
      <c r="D2084" s="4">
        <v>208.10004000000001</v>
      </c>
      <c r="E2084" s="4">
        <v>228.19220000000001</v>
      </c>
      <c r="F2084" s="4">
        <v>179.98060000000001</v>
      </c>
      <c r="G2084" s="4">
        <v>1.8240774282725642</v>
      </c>
      <c r="H2084" s="4">
        <v>2.6173615148732195E-6</v>
      </c>
      <c r="I2084" s="4">
        <v>0.98141481424074084</v>
      </c>
      <c r="J2084" s="4">
        <f t="shared" si="107"/>
        <v>203.59440690596961</v>
      </c>
      <c r="K2084" s="20">
        <f t="shared" si="108"/>
        <v>1.8296206490954501</v>
      </c>
      <c r="L2084" s="4">
        <f t="shared" si="109"/>
        <v>5.5432208228858304E-3</v>
      </c>
    </row>
    <row r="2085" spans="4:12" x14ac:dyDescent="0.25">
      <c r="D2085" s="4">
        <v>208.20004</v>
      </c>
      <c r="E2085" s="4">
        <v>228.29220000000001</v>
      </c>
      <c r="F2085" s="4">
        <v>179.98060000000001</v>
      </c>
      <c r="G2085" s="4">
        <v>1.8242096458457859</v>
      </c>
      <c r="H2085" s="4">
        <v>2.6140321012938177E-6</v>
      </c>
      <c r="I2085" s="4">
        <v>0.98143051840983009</v>
      </c>
      <c r="J2085" s="4">
        <f t="shared" si="107"/>
        <v>203.60295728334842</v>
      </c>
      <c r="K2085" s="20">
        <f t="shared" si="108"/>
        <v>1.8296175958753493</v>
      </c>
      <c r="L2085" s="4">
        <f t="shared" si="109"/>
        <v>5.407950029563402E-3</v>
      </c>
    </row>
    <row r="2086" spans="4:12" x14ac:dyDescent="0.25">
      <c r="D2086" s="4">
        <v>208.30004</v>
      </c>
      <c r="E2086" s="4">
        <v>228.3922</v>
      </c>
      <c r="F2086" s="4">
        <v>179.98060000000001</v>
      </c>
      <c r="G2086" s="4">
        <v>1.8243491855947398</v>
      </c>
      <c r="H2086" s="4">
        <v>2.6107089915541115E-6</v>
      </c>
      <c r="I2086" s="4">
        <v>0.98144620260243787</v>
      </c>
      <c r="J2086" s="4">
        <f t="shared" si="107"/>
        <v>203.61149718180241</v>
      </c>
      <c r="K2086" s="20">
        <f t="shared" si="108"/>
        <v>1.8296145540424154</v>
      </c>
      <c r="L2086" s="4">
        <f t="shared" si="109"/>
        <v>5.2653684476755558E-3</v>
      </c>
    </row>
    <row r="2087" spans="4:12" x14ac:dyDescent="0.25">
      <c r="D2087" s="4">
        <v>208.40003999999999</v>
      </c>
      <c r="E2087" s="4">
        <v>228.4922</v>
      </c>
      <c r="F2087" s="4">
        <v>179.98060000000001</v>
      </c>
      <c r="G2087" s="4">
        <v>1.824520315301853</v>
      </c>
      <c r="H2087" s="4">
        <v>2.6073921691411179E-6</v>
      </c>
      <c r="I2087" s="4">
        <v>0.98146186685638714</v>
      </c>
      <c r="J2087" s="4">
        <f t="shared" si="107"/>
        <v>203.62002662043668</v>
      </c>
      <c r="K2087" s="20">
        <f t="shared" si="108"/>
        <v>1.8296115235427988</v>
      </c>
      <c r="L2087" s="4">
        <f t="shared" si="109"/>
        <v>5.0912082409457771E-3</v>
      </c>
    </row>
    <row r="2088" spans="4:12" x14ac:dyDescent="0.25">
      <c r="D2088" s="4">
        <v>208.50003999999998</v>
      </c>
      <c r="E2088" s="4">
        <v>228.59219999999999</v>
      </c>
      <c r="F2088" s="4">
        <v>179.98060000000001</v>
      </c>
      <c r="G2088" s="4">
        <v>1.8247387253436937</v>
      </c>
      <c r="H2088" s="4">
        <v>2.6040816175974893E-6</v>
      </c>
      <c r="I2088" s="4">
        <v>0.98147751120940196</v>
      </c>
      <c r="J2088" s="4">
        <f t="shared" si="107"/>
        <v>203.62854561830812</v>
      </c>
      <c r="K2088" s="20">
        <f t="shared" si="108"/>
        <v>1.8296085043229557</v>
      </c>
      <c r="L2088" s="4">
        <f t="shared" si="109"/>
        <v>4.8697789792619961E-3</v>
      </c>
    </row>
    <row r="2089" spans="4:12" x14ac:dyDescent="0.25">
      <c r="D2089" s="4">
        <v>208.60004000000001</v>
      </c>
      <c r="E2089" s="4">
        <v>228.69220000000001</v>
      </c>
      <c r="F2089" s="4">
        <v>179.98060000000001</v>
      </c>
      <c r="G2089" s="4">
        <v>1.8249669680215181</v>
      </c>
      <c r="H2089" s="4">
        <v>2.6007773205211252E-6</v>
      </c>
      <c r="I2089" s="4">
        <v>0.98149313569910757</v>
      </c>
      <c r="J2089" s="4">
        <f t="shared" si="107"/>
        <v>203.6370541944253</v>
      </c>
      <c r="K2089" s="20">
        <f t="shared" si="108"/>
        <v>1.8296054963296462</v>
      </c>
      <c r="L2089" s="4">
        <f t="shared" si="109"/>
        <v>4.6385283081280537E-3</v>
      </c>
    </row>
    <row r="2090" spans="4:12" x14ac:dyDescent="0.25">
      <c r="D2090" s="4">
        <v>208.70004</v>
      </c>
      <c r="E2090" s="4">
        <v>228.79220000000001</v>
      </c>
      <c r="F2090" s="4">
        <v>179.98060000000001</v>
      </c>
      <c r="G2090" s="4">
        <v>1.8251456291093842</v>
      </c>
      <c r="H2090" s="4">
        <v>2.597479261565124E-6</v>
      </c>
      <c r="I2090" s="4">
        <v>0.98150874036303071</v>
      </c>
      <c r="J2090" s="4">
        <f t="shared" si="107"/>
        <v>203.64555236774868</v>
      </c>
      <c r="K2090" s="20">
        <f t="shared" si="108"/>
        <v>1.8296024995099289</v>
      </c>
      <c r="L2090" s="4">
        <f t="shared" si="109"/>
        <v>4.4568704005447657E-3</v>
      </c>
    </row>
    <row r="2091" spans="4:12" x14ac:dyDescent="0.25">
      <c r="D2091" s="4">
        <v>208.80004</v>
      </c>
      <c r="E2091" s="4">
        <v>228.8922</v>
      </c>
      <c r="F2091" s="4">
        <v>179.98060000000001</v>
      </c>
      <c r="G2091" s="4">
        <v>1.8253090182307232</v>
      </c>
      <c r="H2091" s="4">
        <v>2.5941874244374021E-6</v>
      </c>
      <c r="I2091" s="4">
        <v>0.98152432523860011</v>
      </c>
      <c r="J2091" s="4">
        <f t="shared" si="107"/>
        <v>203.65404015719085</v>
      </c>
      <c r="K2091" s="20">
        <f t="shared" si="108"/>
        <v>1.8295995138111629</v>
      </c>
      <c r="L2091" s="4">
        <f t="shared" si="109"/>
        <v>4.2904955804397016E-3</v>
      </c>
    </row>
    <row r="2092" spans="4:12" x14ac:dyDescent="0.25">
      <c r="D2092" s="4">
        <v>208.90003999999999</v>
      </c>
      <c r="E2092" s="4">
        <v>228.9922</v>
      </c>
      <c r="F2092" s="4">
        <v>179.98060000000001</v>
      </c>
      <c r="G2092" s="4">
        <v>1.8254286835026896</v>
      </c>
      <c r="H2092" s="4">
        <v>2.5909017929006592E-6</v>
      </c>
      <c r="I2092" s="4">
        <v>0.98153989036314671</v>
      </c>
      <c r="J2092" s="4">
        <f t="shared" si="107"/>
        <v>203.66251758161656</v>
      </c>
      <c r="K2092" s="20">
        <f t="shared" si="108"/>
        <v>1.8295965391810043</v>
      </c>
      <c r="L2092" s="4">
        <f t="shared" si="109"/>
        <v>4.1678556783146803E-3</v>
      </c>
    </row>
    <row r="2093" spans="4:12" x14ac:dyDescent="0.25">
      <c r="D2093" s="4">
        <v>209.00003999999998</v>
      </c>
      <c r="E2093" s="4">
        <v>229.09219999999999</v>
      </c>
      <c r="F2093" s="4">
        <v>179.98060000000001</v>
      </c>
      <c r="G2093" s="4">
        <v>1.8255259638374177</v>
      </c>
      <c r="H2093" s="4">
        <v>2.5876223507719858E-6</v>
      </c>
      <c r="I2093" s="4">
        <v>0.98155543577390414</v>
      </c>
      <c r="J2093" s="4">
        <f t="shared" si="107"/>
        <v>203.67098465984296</v>
      </c>
      <c r="K2093" s="20">
        <f t="shared" si="108"/>
        <v>1.8295935755674038</v>
      </c>
      <c r="L2093" s="4">
        <f t="shared" si="109"/>
        <v>4.0676117299860426E-3</v>
      </c>
    </row>
    <row r="2094" spans="4:12" x14ac:dyDescent="0.25">
      <c r="D2094" s="4">
        <v>209.10004000000001</v>
      </c>
      <c r="E2094" s="4">
        <v>229.19220000000001</v>
      </c>
      <c r="F2094" s="4">
        <v>179.98060000000001</v>
      </c>
      <c r="G2094" s="4">
        <v>1.8256646667662879</v>
      </c>
      <c r="H2094" s="4">
        <v>2.5843490819226578E-6</v>
      </c>
      <c r="I2094" s="4">
        <v>0.98157096150800882</v>
      </c>
      <c r="J2094" s="4">
        <f t="shared" si="107"/>
        <v>203.67944141063975</v>
      </c>
      <c r="K2094" s="20">
        <f t="shared" si="108"/>
        <v>1.8295906229186052</v>
      </c>
      <c r="L2094" s="4">
        <f t="shared" si="109"/>
        <v>3.9259561523172781E-3</v>
      </c>
    </row>
    <row r="2095" spans="4:12" x14ac:dyDescent="0.25">
      <c r="D2095" s="4">
        <v>209.20004</v>
      </c>
      <c r="E2095" s="4">
        <v>229.29220000000001</v>
      </c>
      <c r="F2095" s="4">
        <v>179.98060000000001</v>
      </c>
      <c r="G2095" s="4">
        <v>1.8257945830842797</v>
      </c>
      <c r="H2095" s="4">
        <v>2.5810819702780159E-6</v>
      </c>
      <c r="I2095" s="4">
        <v>0.98158646760250035</v>
      </c>
      <c r="J2095" s="4">
        <f t="shared" si="107"/>
        <v>203.68788785272926</v>
      </c>
      <c r="K2095" s="20">
        <f t="shared" si="108"/>
        <v>1.8295876811831446</v>
      </c>
      <c r="L2095" s="4">
        <f t="shared" si="109"/>
        <v>3.7930980988649665E-3</v>
      </c>
    </row>
    <row r="2096" spans="4:12" x14ac:dyDescent="0.25">
      <c r="D2096" s="4">
        <v>209.30004</v>
      </c>
      <c r="E2096" s="4">
        <v>229.3922</v>
      </c>
      <c r="F2096" s="4">
        <v>179.98060000000001</v>
      </c>
      <c r="G2096" s="4">
        <v>1.8258826583980872</v>
      </c>
      <c r="H2096" s="4">
        <v>2.5778209998172324E-6</v>
      </c>
      <c r="I2096" s="4">
        <v>0.98160195409432205</v>
      </c>
      <c r="J2096" s="4">
        <f t="shared" si="107"/>
        <v>203.69632400478676</v>
      </c>
      <c r="K2096" s="20">
        <f t="shared" si="108"/>
        <v>1.8295847503098464</v>
      </c>
      <c r="L2096" s="4">
        <f t="shared" si="109"/>
        <v>3.7020919117591866E-3</v>
      </c>
    </row>
    <row r="2097" spans="4:12" x14ac:dyDescent="0.25">
      <c r="D2097" s="4">
        <v>209.40003999999999</v>
      </c>
      <c r="E2097" s="4">
        <v>229.4922</v>
      </c>
      <c r="F2097" s="4">
        <v>179.98060000000001</v>
      </c>
      <c r="G2097" s="4">
        <v>1.8259477211595934</v>
      </c>
      <c r="H2097" s="4">
        <v>2.574566154572918E-6</v>
      </c>
      <c r="I2097" s="4">
        <v>0.9816174210203209</v>
      </c>
      <c r="J2097" s="4">
        <f t="shared" si="107"/>
        <v>203.70474988544046</v>
      </c>
      <c r="K2097" s="20">
        <f t="shared" si="108"/>
        <v>1.8295818302478219</v>
      </c>
      <c r="L2097" s="4">
        <f t="shared" si="109"/>
        <v>3.6341090882285876E-3</v>
      </c>
    </row>
    <row r="2098" spans="4:12" x14ac:dyDescent="0.25">
      <c r="D2098" s="4">
        <v>209.50003999999998</v>
      </c>
      <c r="E2098" s="4">
        <v>229.59219999999999</v>
      </c>
      <c r="F2098" s="4">
        <v>179.98060000000001</v>
      </c>
      <c r="G2098" s="4">
        <v>1.8259841228332339</v>
      </c>
      <c r="H2098" s="4">
        <v>2.5713174186312091E-6</v>
      </c>
      <c r="I2098" s="4">
        <v>0.98163286841724828</v>
      </c>
      <c r="J2098" s="4">
        <f t="shared" si="107"/>
        <v>203.71316551327175</v>
      </c>
      <c r="K2098" s="20">
        <f t="shared" si="108"/>
        <v>1.8295789209464699</v>
      </c>
      <c r="L2098" s="4">
        <f t="shared" si="109"/>
        <v>3.5947981132360418E-3</v>
      </c>
    </row>
    <row r="2099" spans="4:12" x14ac:dyDescent="0.25">
      <c r="D2099" s="4">
        <v>209.60004000000001</v>
      </c>
      <c r="E2099" s="4">
        <v>229.69220000000001</v>
      </c>
      <c r="F2099" s="4">
        <v>179.98060000000001</v>
      </c>
      <c r="G2099" s="4">
        <v>1.82596738643156</v>
      </c>
      <c r="H2099" s="4">
        <v>2.5680747761311457E-6</v>
      </c>
      <c r="I2099" s="4">
        <v>0.98164829632176009</v>
      </c>
      <c r="J2099" s="4">
        <f t="shared" si="107"/>
        <v>203.72157090681529</v>
      </c>
      <c r="K2099" s="20">
        <f t="shared" si="108"/>
        <v>1.8295760223554711</v>
      </c>
      <c r="L2099" s="4">
        <f t="shared" si="109"/>
        <v>3.608635923911141E-3</v>
      </c>
    </row>
    <row r="2100" spans="4:12" x14ac:dyDescent="0.25">
      <c r="D2100" s="4">
        <v>209.70004</v>
      </c>
      <c r="E2100" s="4">
        <v>229.79220000000001</v>
      </c>
      <c r="F2100" s="4">
        <v>179.98079999999999</v>
      </c>
      <c r="G2100" s="4">
        <v>1.8261247086072923</v>
      </c>
      <c r="H2100" s="4">
        <v>2.5649775425820417E-6</v>
      </c>
      <c r="I2100" s="4">
        <v>0.98166370477041687</v>
      </c>
      <c r="J2100" s="4">
        <f t="shared" si="107"/>
        <v>203.72996608455915</v>
      </c>
      <c r="K2100" s="20">
        <f t="shared" si="108"/>
        <v>1.8295733389210216</v>
      </c>
      <c r="L2100" s="4">
        <f t="shared" si="109"/>
        <v>3.4486303137293284E-3</v>
      </c>
    </row>
    <row r="2101" spans="4:12" x14ac:dyDescent="0.25">
      <c r="D2101" s="4">
        <v>209.80004</v>
      </c>
      <c r="E2101" s="4">
        <v>229.8922</v>
      </c>
      <c r="F2101" s="4">
        <v>179.98079999999999</v>
      </c>
      <c r="G2101" s="4">
        <v>1.826004206515242</v>
      </c>
      <c r="H2101" s="4">
        <v>2.5617467000047878E-6</v>
      </c>
      <c r="I2101" s="4">
        <v>0.98167909463567238</v>
      </c>
      <c r="J2101" s="4">
        <f t="shared" si="107"/>
        <v>203.73835152045814</v>
      </c>
      <c r="K2101" s="20">
        <f t="shared" si="108"/>
        <v>1.8295704608921757</v>
      </c>
      <c r="L2101" s="4">
        <f t="shared" si="109"/>
        <v>3.5662543769336974E-3</v>
      </c>
    </row>
    <row r="2102" spans="4:12" x14ac:dyDescent="0.25">
      <c r="D2102" s="4">
        <v>209.90003999999999</v>
      </c>
      <c r="E2102" s="4">
        <v>229.9922</v>
      </c>
      <c r="F2102" s="4">
        <v>179.98079999999999</v>
      </c>
      <c r="G2102" s="4">
        <v>1.8258330768081288</v>
      </c>
      <c r="H2102" s="4">
        <v>2.5585219045285164E-6</v>
      </c>
      <c r="I2102" s="4">
        <v>0.98169446511587244</v>
      </c>
      <c r="J2102" s="4">
        <f t="shared" si="107"/>
        <v>203.746726776326</v>
      </c>
      <c r="K2102" s="20">
        <f t="shared" si="108"/>
        <v>1.8295675934275615</v>
      </c>
      <c r="L2102" s="4">
        <f t="shared" si="109"/>
        <v>3.7345166194326929E-3</v>
      </c>
    </row>
    <row r="2103" spans="4:12" x14ac:dyDescent="0.25">
      <c r="D2103" s="4">
        <v>210.00003999999998</v>
      </c>
      <c r="E2103" s="4">
        <v>230.09219999999999</v>
      </c>
      <c r="F2103" s="4">
        <v>179.98079999999999</v>
      </c>
      <c r="G2103" s="4">
        <v>1.825645838314405</v>
      </c>
      <c r="H2103" s="4">
        <v>2.5553031404995922E-6</v>
      </c>
      <c r="I2103" s="4">
        <v>0.98170981624729958</v>
      </c>
      <c r="J2103" s="4">
        <f t="shared" si="107"/>
        <v>203.75509187051483</v>
      </c>
      <c r="K2103" s="20">
        <f t="shared" si="108"/>
        <v>1.8295647364779606</v>
      </c>
      <c r="L2103" s="4">
        <f t="shared" si="109"/>
        <v>3.9188981635556175E-3</v>
      </c>
    </row>
    <row r="2104" spans="4:12" x14ac:dyDescent="0.25">
      <c r="D2104" s="4">
        <v>210.10004000000001</v>
      </c>
      <c r="E2104" s="4">
        <v>230.19220000000001</v>
      </c>
      <c r="F2104" s="4">
        <v>179.98079999999999</v>
      </c>
      <c r="G2104" s="4">
        <v>1.8254956291093842</v>
      </c>
      <c r="H2104" s="4">
        <v>2.5520903923165286E-6</v>
      </c>
      <c r="I2104" s="4">
        <v>0.98172514806614264</v>
      </c>
      <c r="J2104" s="4">
        <f t="shared" si="107"/>
        <v>203.763446821331</v>
      </c>
      <c r="K2104" s="20">
        <f t="shared" si="108"/>
        <v>1.8295618899944281</v>
      </c>
      <c r="L2104" s="4">
        <f t="shared" si="109"/>
        <v>4.0662608850439153E-3</v>
      </c>
    </row>
    <row r="2105" spans="4:12" x14ac:dyDescent="0.25">
      <c r="D2105" s="4">
        <v>210.20004</v>
      </c>
      <c r="E2105" s="4">
        <v>230.29220000000001</v>
      </c>
      <c r="F2105" s="4">
        <v>179.98079999999999</v>
      </c>
      <c r="G2105" s="4">
        <v>1.8253680140466229</v>
      </c>
      <c r="H2105" s="4">
        <v>2.548883644429684E-6</v>
      </c>
      <c r="I2105" s="4">
        <v>0.98174046060849651</v>
      </c>
      <c r="J2105" s="4">
        <f t="shared" si="107"/>
        <v>203.7717916470348</v>
      </c>
      <c r="K2105" s="20">
        <f t="shared" si="108"/>
        <v>1.8295590539282931</v>
      </c>
      <c r="L2105" s="4">
        <f t="shared" si="109"/>
        <v>4.1910398816702443E-3</v>
      </c>
    </row>
    <row r="2106" spans="4:12" x14ac:dyDescent="0.25">
      <c r="D2106" s="4">
        <v>210.30004</v>
      </c>
      <c r="E2106" s="4">
        <v>230.3922</v>
      </c>
      <c r="F2106" s="4">
        <v>179.98079999999999</v>
      </c>
      <c r="G2106" s="4">
        <v>1.8252529512851163</v>
      </c>
      <c r="H2106" s="4">
        <v>2.5456828813411223E-6</v>
      </c>
      <c r="I2106" s="4">
        <v>0.98175575391036307</v>
      </c>
      <c r="J2106" s="4">
        <f t="shared" si="107"/>
        <v>203.78012636584111</v>
      </c>
      <c r="K2106" s="20">
        <f t="shared" si="108"/>
        <v>1.8295562282311555</v>
      </c>
      <c r="L2106" s="4">
        <f t="shared" si="109"/>
        <v>4.3032769460391584E-3</v>
      </c>
    </row>
    <row r="2107" spans="4:12" x14ac:dyDescent="0.25">
      <c r="D2107" s="4">
        <v>210.40003999999999</v>
      </c>
      <c r="E2107" s="4">
        <v>230.4922</v>
      </c>
      <c r="F2107" s="4">
        <v>179.98079999999999</v>
      </c>
      <c r="G2107" s="4">
        <v>1.8251234533771665</v>
      </c>
      <c r="H2107" s="4">
        <v>2.5424880876041762E-6</v>
      </c>
      <c r="I2107" s="4">
        <v>0.98177102800765115</v>
      </c>
      <c r="J2107" s="4">
        <f t="shared" si="107"/>
        <v>203.78845099591916</v>
      </c>
      <c r="K2107" s="20">
        <f t="shared" si="108"/>
        <v>1.8295534128548847</v>
      </c>
      <c r="L2107" s="4">
        <f t="shared" si="109"/>
        <v>4.4299594777181817E-3</v>
      </c>
    </row>
    <row r="2108" spans="4:12" x14ac:dyDescent="0.25">
      <c r="D2108" s="4">
        <v>210.50003999999998</v>
      </c>
      <c r="E2108" s="4">
        <v>230.59219999999999</v>
      </c>
      <c r="F2108" s="4">
        <v>179.98079999999999</v>
      </c>
      <c r="G2108" s="4">
        <v>1.8249276374775851</v>
      </c>
      <c r="H2108" s="4">
        <v>2.539299247823612E-6</v>
      </c>
      <c r="I2108" s="4">
        <v>0.98178628293617676</v>
      </c>
      <c r="J2108" s="4">
        <f t="shared" si="107"/>
        <v>203.79676555539268</v>
      </c>
      <c r="K2108" s="20">
        <f t="shared" si="108"/>
        <v>1.8295506077516177</v>
      </c>
      <c r="L2108" s="4">
        <f t="shared" si="109"/>
        <v>4.6229702740325784E-3</v>
      </c>
    </row>
    <row r="2109" spans="4:12" x14ac:dyDescent="0.25">
      <c r="D2109" s="4">
        <v>210.60004000000001</v>
      </c>
      <c r="E2109" s="4">
        <v>230.69220000000001</v>
      </c>
      <c r="F2109" s="4">
        <v>179.98079999999999</v>
      </c>
      <c r="G2109" s="4">
        <v>1.8246811939629408</v>
      </c>
      <c r="H2109" s="4">
        <v>2.5361163466551596E-6</v>
      </c>
      <c r="I2109" s="4">
        <v>0.98180151873166366</v>
      </c>
      <c r="J2109" s="4">
        <f t="shared" si="107"/>
        <v>203.80507006234043</v>
      </c>
      <c r="K2109" s="20">
        <f t="shared" si="108"/>
        <v>1.8295478128737586</v>
      </c>
      <c r="L2109" s="4">
        <f t="shared" si="109"/>
        <v>4.8666189108177438E-3</v>
      </c>
    </row>
    <row r="2110" spans="4:12" x14ac:dyDescent="0.25">
      <c r="D2110" s="4">
        <v>210.70004</v>
      </c>
      <c r="E2110" s="4">
        <v>230.79220000000001</v>
      </c>
      <c r="F2110" s="4">
        <v>179.98079999999999</v>
      </c>
      <c r="G2110" s="4">
        <v>1.8244217797369993</v>
      </c>
      <c r="H2110" s="4">
        <v>2.5329393688052793E-6</v>
      </c>
      <c r="I2110" s="4">
        <v>0.98181673542974357</v>
      </c>
      <c r="J2110" s="4">
        <f t="shared" si="107"/>
        <v>203.81336453479608</v>
      </c>
      <c r="K2110" s="20">
        <f t="shared" si="108"/>
        <v>1.8295450281739736</v>
      </c>
      <c r="L2110" s="4">
        <f t="shared" si="109"/>
        <v>5.1232484369743148E-3</v>
      </c>
    </row>
    <row r="2111" spans="4:12" x14ac:dyDescent="0.25">
      <c r="D2111" s="4">
        <v>210.80004</v>
      </c>
      <c r="E2111" s="4">
        <v>230.8922</v>
      </c>
      <c r="F2111" s="4">
        <v>179.98079999999999</v>
      </c>
      <c r="G2111" s="4">
        <v>1.8241780558876268</v>
      </c>
      <c r="H2111" s="4">
        <v>2.5297682990311935E-6</v>
      </c>
      <c r="I2111" s="4">
        <v>0.9818319330659564</v>
      </c>
      <c r="J2111" s="4">
        <f t="shared" si="107"/>
        <v>203.8216489907482</v>
      </c>
      <c r="K2111" s="20">
        <f t="shared" si="108"/>
        <v>1.829542253605194</v>
      </c>
      <c r="L2111" s="4">
        <f t="shared" si="109"/>
        <v>5.3641977175671318E-3</v>
      </c>
    </row>
    <row r="2112" spans="4:12" x14ac:dyDescent="0.25">
      <c r="D2112" s="4">
        <v>210.90003999999999</v>
      </c>
      <c r="E2112" s="4">
        <v>230.9922</v>
      </c>
      <c r="F2112" s="4">
        <v>179.98079999999999</v>
      </c>
      <c r="G2112" s="4">
        <v>1.823972825762104</v>
      </c>
      <c r="H2112" s="4">
        <v>2.5266031221403874E-6</v>
      </c>
      <c r="I2112" s="4">
        <v>0.98184711167575056</v>
      </c>
      <c r="J2112" s="4">
        <f t="shared" si="107"/>
        <v>203.82992344814062</v>
      </c>
      <c r="K2112" s="20">
        <f t="shared" si="108"/>
        <v>1.82953948912061</v>
      </c>
      <c r="L2112" s="4">
        <f t="shared" si="109"/>
        <v>5.5666633585060854E-3</v>
      </c>
    </row>
    <row r="2113" spans="4:12" x14ac:dyDescent="0.25">
      <c r="D2113" s="4">
        <v>211.00003999999998</v>
      </c>
      <c r="E2113" s="4">
        <v>231.09219999999999</v>
      </c>
      <c r="F2113" s="4">
        <v>179.98079999999999</v>
      </c>
      <c r="G2113" s="4">
        <v>1.8237979303646144</v>
      </c>
      <c r="H2113" s="4">
        <v>2.5234438229907073E-6</v>
      </c>
      <c r="I2113" s="4">
        <v>0.98186227129448345</v>
      </c>
      <c r="J2113" s="4">
        <f t="shared" si="107"/>
        <v>203.8381879248727</v>
      </c>
      <c r="K2113" s="20">
        <f t="shared" si="108"/>
        <v>1.8295367346736728</v>
      </c>
      <c r="L2113" s="4">
        <f t="shared" si="109"/>
        <v>5.7388043090584873E-3</v>
      </c>
    </row>
    <row r="2114" spans="4:12" x14ac:dyDescent="0.25">
      <c r="D2114" s="4">
        <v>211.10004000000001</v>
      </c>
      <c r="E2114" s="4">
        <v>231.19220000000001</v>
      </c>
      <c r="F2114" s="4">
        <v>179.98079999999999</v>
      </c>
      <c r="G2114" s="4">
        <v>1.8237215705319783</v>
      </c>
      <c r="H2114" s="4">
        <v>2.5202903864899174E-6</v>
      </c>
      <c r="I2114" s="4">
        <v>0.9818774119574214</v>
      </c>
      <c r="J2114" s="4">
        <f t="shared" si="107"/>
        <v>203.84644243879902</v>
      </c>
      <c r="K2114" s="20">
        <f t="shared" si="108"/>
        <v>1.8295339902180898</v>
      </c>
      <c r="L2114" s="4">
        <f t="shared" si="109"/>
        <v>5.8124196861115696E-3</v>
      </c>
    </row>
    <row r="2115" spans="4:12" x14ac:dyDescent="0.25">
      <c r="D2115" s="4">
        <v>211.20004</v>
      </c>
      <c r="E2115" s="4">
        <v>231.29220000000001</v>
      </c>
      <c r="F2115" s="4">
        <v>179.98079999999999</v>
      </c>
      <c r="G2115" s="4">
        <v>1.8236640391512251</v>
      </c>
      <c r="H2115" s="4">
        <v>2.5171427975955609E-6</v>
      </c>
      <c r="I2115" s="4">
        <v>0.98189253369974039</v>
      </c>
      <c r="J2115" s="4">
        <f t="shared" si="107"/>
        <v>203.85468700773015</v>
      </c>
      <c r="K2115" s="20">
        <f t="shared" si="108"/>
        <v>1.8295312557078254</v>
      </c>
      <c r="L2115" s="4">
        <f t="shared" si="109"/>
        <v>5.8672165566002743E-3</v>
      </c>
    </row>
    <row r="2116" spans="4:12" x14ac:dyDescent="0.25">
      <c r="D2116" s="4">
        <v>211.30004</v>
      </c>
      <c r="E2116" s="4">
        <v>231.3922</v>
      </c>
      <c r="F2116" s="4">
        <v>179.98079999999999</v>
      </c>
      <c r="G2116" s="4">
        <v>1.8236895621637776</v>
      </c>
      <c r="H2116" s="4">
        <v>2.5140010413148403E-6</v>
      </c>
      <c r="I2116" s="4">
        <v>0.98190763655652591</v>
      </c>
      <c r="J2116" s="4">
        <f t="shared" ref="J2116:J2179" si="110">$B$2+($B$3-$B$2)*$B$4*I2116/(1-(1-$B$4)*I2116)</f>
        <v>203.862921649432</v>
      </c>
      <c r="K2116" s="20">
        <f t="shared" ref="K2116:K2179" si="111">$B$19+$B$20*I2116+$B$21*F2116+($B$22+$B$23*F2116-$B$19-$B$20*I2116-$B$21*F2116)/(1+EXP($B$24*(F2116-J2116-$B$25-$B$26*F2116)))</f>
        <v>1.829528531097097</v>
      </c>
      <c r="L2116" s="4">
        <f t="shared" si="109"/>
        <v>5.8389689333193662E-3</v>
      </c>
    </row>
    <row r="2117" spans="4:12" x14ac:dyDescent="0.25">
      <c r="D2117" s="4">
        <v>211.40003999999999</v>
      </c>
      <c r="E2117" s="4">
        <v>231.4922</v>
      </c>
      <c r="F2117" s="4">
        <v>179.98079999999999</v>
      </c>
      <c r="G2117" s="4">
        <v>1.82369918559474</v>
      </c>
      <c r="H2117" s="4">
        <v>2.5108651027043589E-6</v>
      </c>
      <c r="I2117" s="4">
        <v>0.98192272056277374</v>
      </c>
      <c r="J2117" s="4">
        <f t="shared" si="110"/>
        <v>203.87114638162686</v>
      </c>
      <c r="K2117" s="20">
        <f t="shared" si="111"/>
        <v>1.8295258163403756</v>
      </c>
      <c r="L2117" s="4">
        <f t="shared" si="109"/>
        <v>5.8266307456356081E-3</v>
      </c>
    </row>
    <row r="2118" spans="4:12" x14ac:dyDescent="0.25">
      <c r="D2118" s="4">
        <v>211.50003999999998</v>
      </c>
      <c r="E2118" s="4">
        <v>231.59219999999999</v>
      </c>
      <c r="F2118" s="4">
        <v>179.98079999999999</v>
      </c>
      <c r="G2118" s="4">
        <v>1.8237236625821875</v>
      </c>
      <c r="H2118" s="4">
        <v>2.5077349668698373E-6</v>
      </c>
      <c r="I2118" s="4">
        <v>0.98193778575338997</v>
      </c>
      <c r="J2118" s="4">
        <f t="shared" si="110"/>
        <v>203.87936122199281</v>
      </c>
      <c r="K2118" s="20">
        <f t="shared" si="111"/>
        <v>1.8295231113923838</v>
      </c>
      <c r="L2118" s="4">
        <f t="shared" si="109"/>
        <v>5.7994488101962283E-3</v>
      </c>
    </row>
    <row r="2119" spans="4:12" x14ac:dyDescent="0.25">
      <c r="D2119" s="4">
        <v>211.60004000000001</v>
      </c>
      <c r="E2119" s="4">
        <v>231.69220000000001</v>
      </c>
      <c r="F2119" s="4">
        <v>179.98079999999999</v>
      </c>
      <c r="G2119" s="4">
        <v>1.8237588090257022</v>
      </c>
      <c r="H2119" s="4">
        <v>2.5046106189661854E-6</v>
      </c>
      <c r="I2119" s="4">
        <v>0.98195283216319118</v>
      </c>
      <c r="J2119" s="4">
        <f t="shared" si="110"/>
        <v>203.88756618816424</v>
      </c>
      <c r="K2119" s="20">
        <f t="shared" si="111"/>
        <v>1.8295204162080925</v>
      </c>
      <c r="L2119" s="4">
        <f t="shared" si="109"/>
        <v>5.7616071823902715E-3</v>
      </c>
    </row>
    <row r="2120" spans="4:12" x14ac:dyDescent="0.25">
      <c r="D2120" s="4">
        <v>211.70004</v>
      </c>
      <c r="E2120" s="4">
        <v>231.79220000000001</v>
      </c>
      <c r="F2120" s="4">
        <v>179.98079999999999</v>
      </c>
      <c r="G2120" s="4">
        <v>1.8235715705319784</v>
      </c>
      <c r="H2120" s="4">
        <v>2.501492044196914E-6</v>
      </c>
      <c r="I2120" s="4">
        <v>0.98196785982690493</v>
      </c>
      <c r="J2120" s="4">
        <f t="shared" si="110"/>
        <v>203.89576129773192</v>
      </c>
      <c r="K2120" s="20">
        <f t="shared" si="111"/>
        <v>1.8295177307427208</v>
      </c>
      <c r="L2120" s="4">
        <f t="shared" si="109"/>
        <v>5.9461602107424572E-3</v>
      </c>
    </row>
    <row r="2121" spans="4:12" x14ac:dyDescent="0.25">
      <c r="D2121" s="4">
        <v>211.80004</v>
      </c>
      <c r="E2121" s="4">
        <v>231.8922</v>
      </c>
      <c r="F2121" s="4">
        <v>179.98079999999999</v>
      </c>
      <c r="G2121" s="4">
        <v>1.8236562985654514</v>
      </c>
      <c r="H2121" s="4">
        <v>2.498379227814336E-6</v>
      </c>
      <c r="I2121" s="4">
        <v>0.98198286877917007</v>
      </c>
      <c r="J2121" s="4">
        <f t="shared" si="110"/>
        <v>203.90394656824307</v>
      </c>
      <c r="K2121" s="20">
        <f t="shared" si="111"/>
        <v>1.8295150549517345</v>
      </c>
      <c r="L2121" s="4">
        <f t="shared" si="109"/>
        <v>5.8587563862830816E-3</v>
      </c>
    </row>
    <row r="2122" spans="4:12" x14ac:dyDescent="0.25">
      <c r="D2122" s="4">
        <v>211.90003999999999</v>
      </c>
      <c r="E2122" s="4">
        <v>231.9922</v>
      </c>
      <c r="F2122" s="4">
        <v>179.98079999999999</v>
      </c>
      <c r="G2122" s="4">
        <v>1.8237816123729826</v>
      </c>
      <c r="H2122" s="4">
        <v>2.4952721551190547E-6</v>
      </c>
      <c r="I2122" s="4">
        <v>0.98199785905453696</v>
      </c>
      <c r="J2122" s="4">
        <f t="shared" si="110"/>
        <v>203.91212201720143</v>
      </c>
      <c r="K2122" s="20">
        <f t="shared" si="111"/>
        <v>1.8295123887908435</v>
      </c>
      <c r="L2122" s="4">
        <f t="shared" si="109"/>
        <v>5.7307764178609055E-3</v>
      </c>
    </row>
    <row r="2123" spans="4:12" x14ac:dyDescent="0.25">
      <c r="D2123" s="4">
        <v>212.00003999999998</v>
      </c>
      <c r="E2123" s="4">
        <v>232.09219999999999</v>
      </c>
      <c r="F2123" s="4">
        <v>179.98079999999999</v>
      </c>
      <c r="G2123" s="4">
        <v>1.8239546249252836</v>
      </c>
      <c r="H2123" s="4">
        <v>2.4921708114599462E-6</v>
      </c>
      <c r="I2123" s="4">
        <v>0.9820128306874677</v>
      </c>
      <c r="J2123" s="4">
        <f t="shared" si="110"/>
        <v>203.92028766206772</v>
      </c>
      <c r="K2123" s="20">
        <f t="shared" si="111"/>
        <v>1.8295097322160014</v>
      </c>
      <c r="L2123" s="4">
        <f t="shared" si="109"/>
        <v>5.5551072907178423E-3</v>
      </c>
    </row>
    <row r="2124" spans="4:12" x14ac:dyDescent="0.25">
      <c r="D2124" s="4">
        <v>212.10004000000001</v>
      </c>
      <c r="E2124" s="4">
        <v>232.19220000000001</v>
      </c>
      <c r="F2124" s="4">
        <v>179.98079999999999</v>
      </c>
      <c r="G2124" s="4">
        <v>1.8241148759713088</v>
      </c>
      <c r="H2124" s="4">
        <v>2.4890751822339259E-6</v>
      </c>
      <c r="I2124" s="4">
        <v>0.98202778371233646</v>
      </c>
      <c r="J2124" s="4">
        <f t="shared" si="110"/>
        <v>203.92844352025946</v>
      </c>
      <c r="K2124" s="20">
        <f t="shared" si="111"/>
        <v>1.8295070851834037</v>
      </c>
      <c r="L2124" s="4">
        <f t="shared" si="109"/>
        <v>5.3922092120948228E-3</v>
      </c>
    </row>
    <row r="2125" spans="4:12" x14ac:dyDescent="0.25">
      <c r="D2125" s="4">
        <v>212.20004</v>
      </c>
      <c r="E2125" s="4">
        <v>232.29220000000001</v>
      </c>
      <c r="F2125" s="4">
        <v>179.98079999999999</v>
      </c>
      <c r="G2125" s="4">
        <v>1.8242274282725641</v>
      </c>
      <c r="H2125" s="4">
        <v>2.4859852528858134E-6</v>
      </c>
      <c r="I2125" s="4">
        <v>0.98204271816342981</v>
      </c>
      <c r="J2125" s="4">
        <f t="shared" si="110"/>
        <v>203.93658960915104</v>
      </c>
      <c r="K2125" s="20">
        <f t="shared" si="111"/>
        <v>1.8295044476494846</v>
      </c>
      <c r="L2125" s="4">
        <f t="shared" si="109"/>
        <v>5.2770193769204887E-3</v>
      </c>
    </row>
    <row r="2126" spans="4:12" x14ac:dyDescent="0.25">
      <c r="D2126" s="4">
        <v>212.30004</v>
      </c>
      <c r="E2126" s="4">
        <v>232.3922</v>
      </c>
      <c r="F2126" s="4">
        <v>179.98079999999999</v>
      </c>
      <c r="G2126" s="4">
        <v>1.8243416542139868</v>
      </c>
      <c r="H2126" s="4">
        <v>2.4829010089078887E-6</v>
      </c>
      <c r="I2126" s="4">
        <v>0.98205763407494717</v>
      </c>
      <c r="J2126" s="4">
        <f t="shared" si="110"/>
        <v>203.94472594607453</v>
      </c>
      <c r="K2126" s="20">
        <f t="shared" si="111"/>
        <v>1.8295018195709183</v>
      </c>
      <c r="L2126" s="4">
        <f t="shared" ref="L2126:L2189" si="112">ABS(G2126-K2126)</f>
        <v>5.1601653569315342E-3</v>
      </c>
    </row>
    <row r="2127" spans="4:12" x14ac:dyDescent="0.25">
      <c r="D2127" s="4">
        <v>212.40003999999999</v>
      </c>
      <c r="E2127" s="4">
        <v>232.4922</v>
      </c>
      <c r="F2127" s="4">
        <v>179.98079999999999</v>
      </c>
      <c r="G2127" s="4">
        <v>1.824509855050807</v>
      </c>
      <c r="H2127" s="4">
        <v>2.4798224358400904E-6</v>
      </c>
      <c r="I2127" s="4">
        <v>0.9820725314810006</v>
      </c>
      <c r="J2127" s="4">
        <f t="shared" si="110"/>
        <v>203.95285254831865</v>
      </c>
      <c r="K2127" s="20">
        <f t="shared" si="111"/>
        <v>1.8294992009046154</v>
      </c>
      <c r="L2127" s="4">
        <f t="shared" si="112"/>
        <v>4.9893458538083912E-3</v>
      </c>
    </row>
    <row r="2128" spans="4:12" x14ac:dyDescent="0.25">
      <c r="D2128" s="4">
        <v>212.50003999999998</v>
      </c>
      <c r="E2128" s="4">
        <v>232.59219999999999</v>
      </c>
      <c r="F2128" s="4">
        <v>179.98079999999999</v>
      </c>
      <c r="G2128" s="4">
        <v>1.8247265914524804</v>
      </c>
      <c r="H2128" s="4">
        <v>2.4767495192695522E-6</v>
      </c>
      <c r="I2128" s="4">
        <v>0.98208741041561565</v>
      </c>
      <c r="J2128" s="4">
        <f t="shared" si="110"/>
        <v>203.96096943313006</v>
      </c>
      <c r="K2128" s="20">
        <f t="shared" si="111"/>
        <v>1.8294965916077219</v>
      </c>
      <c r="L2128" s="4">
        <f t="shared" si="112"/>
        <v>4.7700001552415383E-3</v>
      </c>
    </row>
    <row r="2129" spans="4:12" x14ac:dyDescent="0.25">
      <c r="D2129" s="4">
        <v>212.60004000000001</v>
      </c>
      <c r="E2129" s="4">
        <v>232.69220000000001</v>
      </c>
      <c r="F2129" s="4">
        <v>179.98079999999999</v>
      </c>
      <c r="G2129" s="4">
        <v>1.8249872609085473</v>
      </c>
      <c r="H2129" s="4">
        <v>2.4736822448304913E-6</v>
      </c>
      <c r="I2129" s="4">
        <v>0.98210227091273128</v>
      </c>
      <c r="J2129" s="4">
        <f t="shared" si="110"/>
        <v>203.96907661771291</v>
      </c>
      <c r="K2129" s="20">
        <f t="shared" si="111"/>
        <v>1.8294939916376181</v>
      </c>
      <c r="L2129" s="4">
        <f t="shared" si="112"/>
        <v>4.506730729070707E-3</v>
      </c>
    </row>
    <row r="2130" spans="4:12" x14ac:dyDescent="0.25">
      <c r="D2130" s="4">
        <v>212.70004</v>
      </c>
      <c r="E2130" s="4">
        <v>232.79220000000001</v>
      </c>
      <c r="F2130" s="4">
        <v>179.98079999999999</v>
      </c>
      <c r="G2130" s="4">
        <v>1.8253213613269574</v>
      </c>
      <c r="H2130" s="4">
        <v>2.4706205982040126E-6</v>
      </c>
      <c r="I2130" s="4">
        <v>0.9821171130062003</v>
      </c>
      <c r="J2130" s="4">
        <f t="shared" si="110"/>
        <v>203.97717411922883</v>
      </c>
      <c r="K2130" s="20">
        <f t="shared" si="111"/>
        <v>1.8294914009519172</v>
      </c>
      <c r="L2130" s="4">
        <f t="shared" si="112"/>
        <v>4.1700396249597649E-3</v>
      </c>
    </row>
    <row r="2131" spans="4:12" x14ac:dyDescent="0.25">
      <c r="D2131" s="4">
        <v>212.80004</v>
      </c>
      <c r="E2131" s="4">
        <v>232.8922</v>
      </c>
      <c r="F2131" s="4">
        <v>179.98079999999999</v>
      </c>
      <c r="G2131" s="4">
        <v>1.8257389345487149</v>
      </c>
      <c r="H2131" s="4">
        <v>2.4675645651179608E-6</v>
      </c>
      <c r="I2131" s="4">
        <v>0.98213193672978949</v>
      </c>
      <c r="J2131" s="4">
        <f t="shared" si="110"/>
        <v>203.98526195479769</v>
      </c>
      <c r="K2131" s="20">
        <f t="shared" si="111"/>
        <v>1.8294888195084631</v>
      </c>
      <c r="L2131" s="4">
        <f t="shared" si="112"/>
        <v>3.7498849597481509E-3</v>
      </c>
    </row>
    <row r="2132" spans="4:12" x14ac:dyDescent="0.25">
      <c r="D2132" s="4">
        <v>212.90003999999999</v>
      </c>
      <c r="E2132" s="4">
        <v>232.9922</v>
      </c>
      <c r="F2132" s="4">
        <v>179.98079999999999</v>
      </c>
      <c r="G2132" s="4">
        <v>1.8261399805738192</v>
      </c>
      <c r="H2132" s="4">
        <v>2.4645141313466453E-6</v>
      </c>
      <c r="I2132" s="4">
        <v>0.98214674211718023</v>
      </c>
      <c r="J2132" s="4">
        <f t="shared" si="110"/>
        <v>203.99334014149699</v>
      </c>
      <c r="K2132" s="20">
        <f t="shared" si="111"/>
        <v>1.8294862472653288</v>
      </c>
      <c r="L2132" s="4">
        <f t="shared" si="112"/>
        <v>3.346266691509614E-3</v>
      </c>
    </row>
    <row r="2133" spans="4:12" x14ac:dyDescent="0.25">
      <c r="D2133" s="4">
        <v>213.00003999999998</v>
      </c>
      <c r="E2133" s="4">
        <v>233.09219999999999</v>
      </c>
      <c r="F2133" s="4">
        <v>179.98079999999999</v>
      </c>
      <c r="G2133" s="4">
        <v>1.8264531604901373</v>
      </c>
      <c r="H2133" s="4">
        <v>2.4614692827107426E-6</v>
      </c>
      <c r="I2133" s="4">
        <v>0.98216152920196831</v>
      </c>
      <c r="J2133" s="4">
        <f t="shared" si="110"/>
        <v>204.00140869636257</v>
      </c>
      <c r="K2133" s="20">
        <f t="shared" si="111"/>
        <v>1.8294836841808169</v>
      </c>
      <c r="L2133" s="4">
        <f t="shared" si="112"/>
        <v>3.0305236906795763E-3</v>
      </c>
    </row>
    <row r="2134" spans="4:12" x14ac:dyDescent="0.25">
      <c r="D2134" s="4">
        <v>213.10004000000001</v>
      </c>
      <c r="E2134" s="4">
        <v>233.19220000000001</v>
      </c>
      <c r="F2134" s="4">
        <v>179.98079999999999</v>
      </c>
      <c r="G2134" s="4">
        <v>1.8266374701135681</v>
      </c>
      <c r="H2134" s="4">
        <v>2.4584300050771744E-6</v>
      </c>
      <c r="I2134" s="4">
        <v>0.9821762980176646</v>
      </c>
      <c r="J2134" s="4">
        <f t="shared" si="110"/>
        <v>204.00946763638848</v>
      </c>
      <c r="K2134" s="20">
        <f t="shared" si="111"/>
        <v>1.829481130213455</v>
      </c>
      <c r="L2134" s="4">
        <f t="shared" si="112"/>
        <v>2.8436600998869022E-3</v>
      </c>
    </row>
    <row r="2135" spans="4:12" x14ac:dyDescent="0.25">
      <c r="D2135" s="4">
        <v>213.20004</v>
      </c>
      <c r="E2135" s="4">
        <v>233.29220000000001</v>
      </c>
      <c r="F2135" s="4">
        <v>179.98079999999999</v>
      </c>
      <c r="G2135" s="4">
        <v>1.8267481395696352</v>
      </c>
      <c r="H2135" s="4">
        <v>2.4553962843586773E-6</v>
      </c>
      <c r="I2135" s="4">
        <v>0.98219104859769502</v>
      </c>
      <c r="J2135" s="4">
        <f t="shared" si="110"/>
        <v>204.01751697852711</v>
      </c>
      <c r="K2135" s="20">
        <f t="shared" si="111"/>
        <v>1.829478585321997</v>
      </c>
      <c r="L2135" s="4">
        <f t="shared" si="112"/>
        <v>2.7304457523618098E-3</v>
      </c>
    </row>
    <row r="2136" spans="4:12" x14ac:dyDescent="0.25">
      <c r="D2136" s="4">
        <v>213.30004</v>
      </c>
      <c r="E2136" s="4">
        <v>233.3922</v>
      </c>
      <c r="F2136" s="4">
        <v>179.98079999999999</v>
      </c>
      <c r="G2136" s="4">
        <v>1.8268079722056187</v>
      </c>
      <c r="H2136" s="4">
        <v>2.4523681065138476E-6</v>
      </c>
      <c r="I2136" s="4">
        <v>0.98220578097540112</v>
      </c>
      <c r="J2136" s="4">
        <f t="shared" si="110"/>
        <v>204.02555673968939</v>
      </c>
      <c r="K2136" s="20">
        <f t="shared" si="111"/>
        <v>1.8294760494654216</v>
      </c>
      <c r="L2136" s="4">
        <f t="shared" si="112"/>
        <v>2.6680772598028923E-3</v>
      </c>
    </row>
    <row r="2137" spans="4:12" x14ac:dyDescent="0.25">
      <c r="D2137" s="4">
        <v>213.40003999999999</v>
      </c>
      <c r="E2137" s="4">
        <v>233.4922</v>
      </c>
      <c r="F2137" s="4">
        <v>179.98079999999999</v>
      </c>
      <c r="G2137" s="4">
        <v>1.8268629931261204</v>
      </c>
      <c r="H2137" s="4">
        <v>2.4493454575468949E-6</v>
      </c>
      <c r="I2137" s="4">
        <v>0.9822204951840402</v>
      </c>
      <c r="J2137" s="4">
        <f t="shared" si="110"/>
        <v>204.03358693674491</v>
      </c>
      <c r="K2137" s="20">
        <f t="shared" si="111"/>
        <v>1.8294735226029279</v>
      </c>
      <c r="L2137" s="4">
        <f t="shared" si="112"/>
        <v>2.6105294768075105E-3</v>
      </c>
    </row>
    <row r="2138" spans="4:12" x14ac:dyDescent="0.25">
      <c r="D2138" s="4">
        <v>213.50003999999998</v>
      </c>
      <c r="E2138" s="4">
        <v>233.59219999999999</v>
      </c>
      <c r="F2138" s="4">
        <v>179.98079999999999</v>
      </c>
      <c r="G2138" s="4">
        <v>1.8269230349671246</v>
      </c>
      <c r="H2138" s="4">
        <v>2.4463283235074423E-6</v>
      </c>
      <c r="I2138" s="4">
        <v>0.98223519125678549</v>
      </c>
      <c r="J2138" s="4">
        <f t="shared" si="110"/>
        <v>204.04160758652208</v>
      </c>
      <c r="K2138" s="20">
        <f t="shared" si="111"/>
        <v>1.8294710046939384</v>
      </c>
      <c r="L2138" s="4">
        <f t="shared" si="112"/>
        <v>2.5479697268138146E-3</v>
      </c>
    </row>
    <row r="2139" spans="4:12" x14ac:dyDescent="0.25">
      <c r="D2139" s="4">
        <v>213.60004000000001</v>
      </c>
      <c r="E2139" s="4">
        <v>233.69220000000001</v>
      </c>
      <c r="F2139" s="4">
        <v>179.98079999999999</v>
      </c>
      <c r="G2139" s="4">
        <v>1.8269627839210996</v>
      </c>
      <c r="H2139" s="4">
        <v>2.4433166904903433E-6</v>
      </c>
      <c r="I2139" s="4">
        <v>0.98224986922672652</v>
      </c>
      <c r="J2139" s="4">
        <f t="shared" si="110"/>
        <v>204.04961870580811</v>
      </c>
      <c r="K2139" s="20">
        <f t="shared" si="111"/>
        <v>1.8294684956980927</v>
      </c>
      <c r="L2139" s="4">
        <f t="shared" si="112"/>
        <v>2.5057117769931025E-3</v>
      </c>
    </row>
    <row r="2140" spans="4:12" x14ac:dyDescent="0.25">
      <c r="D2140" s="4">
        <v>213.70004</v>
      </c>
      <c r="E2140" s="4">
        <v>233.79220000000001</v>
      </c>
      <c r="F2140" s="4">
        <v>179.97980000000001</v>
      </c>
      <c r="G2140" s="4">
        <v>1.826816758816497</v>
      </c>
      <c r="H2140" s="4">
        <v>2.4396457051688416E-6</v>
      </c>
      <c r="I2140" s="4">
        <v>0.98226452912686946</v>
      </c>
      <c r="J2140" s="4">
        <f t="shared" si="110"/>
        <v>204.05762031134938</v>
      </c>
      <c r="K2140" s="20">
        <f t="shared" si="111"/>
        <v>1.8294650765784664</v>
      </c>
      <c r="L2140" s="4">
        <f t="shared" si="112"/>
        <v>2.6483177619693876E-3</v>
      </c>
    </row>
    <row r="2141" spans="4:12" x14ac:dyDescent="0.25">
      <c r="D2141" s="4">
        <v>213.80004</v>
      </c>
      <c r="E2141" s="4">
        <v>233.8922</v>
      </c>
      <c r="F2141" s="4">
        <v>179.97980000000001</v>
      </c>
      <c r="G2141" s="4">
        <v>1.8266728257621041</v>
      </c>
      <c r="H2141" s="4">
        <v>2.4366466163547715E-6</v>
      </c>
      <c r="I2141" s="4">
        <v>0.98227916700110052</v>
      </c>
      <c r="J2141" s="4">
        <f t="shared" si="110"/>
        <v>204.06561024242981</v>
      </c>
      <c r="K2141" s="20">
        <f t="shared" si="111"/>
        <v>1.8294625883586577</v>
      </c>
      <c r="L2141" s="4">
        <f t="shared" si="112"/>
        <v>2.7897625965536132E-3</v>
      </c>
    </row>
    <row r="2142" spans="4:12" x14ac:dyDescent="0.25">
      <c r="D2142" s="4">
        <v>213.90003999999999</v>
      </c>
      <c r="E2142" s="4">
        <v>233.9922</v>
      </c>
      <c r="F2142" s="4">
        <v>179.97980000000001</v>
      </c>
      <c r="G2142" s="4">
        <v>1.8265119471010163</v>
      </c>
      <c r="H2142" s="4">
        <v>2.4336529829198299E-6</v>
      </c>
      <c r="I2142" s="4">
        <v>0.9822937868807986</v>
      </c>
      <c r="J2142" s="4">
        <f t="shared" si="110"/>
        <v>204.07359069813353</v>
      </c>
      <c r="K2142" s="20">
        <f t="shared" si="111"/>
        <v>1.8294601089190912</v>
      </c>
      <c r="L2142" s="4">
        <f t="shared" si="112"/>
        <v>2.9481618180748903E-3</v>
      </c>
    </row>
    <row r="2143" spans="4:12" x14ac:dyDescent="0.25">
      <c r="D2143" s="4">
        <v>214.00003999999998</v>
      </c>
      <c r="E2143" s="4">
        <v>234.09219999999999</v>
      </c>
      <c r="F2143" s="4">
        <v>179.97980000000001</v>
      </c>
      <c r="G2143" s="4">
        <v>1.8263493947997607</v>
      </c>
      <c r="H2143" s="4">
        <v>2.4306647911518278E-6</v>
      </c>
      <c r="I2143" s="4">
        <v>0.98230838879869609</v>
      </c>
      <c r="J2143" s="4">
        <f t="shared" si="110"/>
        <v>204.08156169507203</v>
      </c>
      <c r="K2143" s="20">
        <f t="shared" si="111"/>
        <v>1.829457638220342</v>
      </c>
      <c r="L2143" s="4">
        <f t="shared" si="112"/>
        <v>3.1082434205813581E-3</v>
      </c>
    </row>
    <row r="2144" spans="4:12" x14ac:dyDescent="0.25">
      <c r="D2144" s="4">
        <v>214.10004000000001</v>
      </c>
      <c r="E2144" s="4">
        <v>234.19220000000001</v>
      </c>
      <c r="F2144" s="4">
        <v>179.97980000000001</v>
      </c>
      <c r="G2144" s="4">
        <v>1.8261922818290497</v>
      </c>
      <c r="H2144" s="4">
        <v>2.4276820273828201E-6</v>
      </c>
      <c r="I2144" s="4">
        <v>0.98232297278744296</v>
      </c>
      <c r="J2144" s="4">
        <f t="shared" si="110"/>
        <v>204.0895232498163</v>
      </c>
      <c r="K2144" s="20">
        <f t="shared" si="111"/>
        <v>1.8294551762231976</v>
      </c>
      <c r="L2144" s="4">
        <f t="shared" si="112"/>
        <v>3.2628943941479527E-3</v>
      </c>
    </row>
    <row r="2145" spans="4:12" x14ac:dyDescent="0.25">
      <c r="D2145" s="4">
        <v>214.20004</v>
      </c>
      <c r="E2145" s="4">
        <v>234.29220000000001</v>
      </c>
      <c r="F2145" s="4">
        <v>179.97980000000001</v>
      </c>
      <c r="G2145" s="4">
        <v>1.8261188508667063</v>
      </c>
      <c r="H2145" s="4">
        <v>2.4247046779891085E-6</v>
      </c>
      <c r="I2145" s="4">
        <v>0.98233753887960729</v>
      </c>
      <c r="J2145" s="4">
        <f t="shared" si="110"/>
        <v>204.0974753788972</v>
      </c>
      <c r="K2145" s="20">
        <f t="shared" si="111"/>
        <v>1.8294527228886572</v>
      </c>
      <c r="L2145" s="4">
        <f t="shared" si="112"/>
        <v>3.333872021950901E-3</v>
      </c>
    </row>
    <row r="2146" spans="4:12" x14ac:dyDescent="0.25">
      <c r="D2146" s="4">
        <v>214.30004</v>
      </c>
      <c r="E2146" s="4">
        <v>234.3922</v>
      </c>
      <c r="F2146" s="4">
        <v>179.97980000000001</v>
      </c>
      <c r="G2146" s="4">
        <v>1.826090817393903</v>
      </c>
      <c r="H2146" s="4">
        <v>2.4217327293909286E-6</v>
      </c>
      <c r="I2146" s="4">
        <v>0.98235208710767519</v>
      </c>
      <c r="J2146" s="4">
        <f t="shared" si="110"/>
        <v>204.1054180988053</v>
      </c>
      <c r="K2146" s="20">
        <f t="shared" si="111"/>
        <v>1.8294502781779294</v>
      </c>
      <c r="L2146" s="4">
        <f t="shared" si="112"/>
        <v>3.3594607840263802E-3</v>
      </c>
    </row>
    <row r="2147" spans="4:12" x14ac:dyDescent="0.25">
      <c r="D2147" s="4">
        <v>214.40003999999999</v>
      </c>
      <c r="E2147" s="4">
        <v>234.4922</v>
      </c>
      <c r="F2147" s="4">
        <v>179.97980000000001</v>
      </c>
      <c r="G2147" s="4">
        <v>1.8260353780633591</v>
      </c>
      <c r="H2147" s="4">
        <v>2.4187661680521863E-6</v>
      </c>
      <c r="I2147" s="4">
        <v>0.98236661750405152</v>
      </c>
      <c r="J2147" s="4">
        <f t="shared" si="110"/>
        <v>204.11335142599117</v>
      </c>
      <c r="K2147" s="20">
        <f t="shared" si="111"/>
        <v>1.8294478420524307</v>
      </c>
      <c r="L2147" s="4">
        <f t="shared" si="112"/>
        <v>3.4124639890715791E-3</v>
      </c>
    </row>
    <row r="2148" spans="4:12" x14ac:dyDescent="0.25">
      <c r="D2148" s="4">
        <v>214.50003999999998</v>
      </c>
      <c r="E2148" s="4">
        <v>234.59219999999999</v>
      </c>
      <c r="F2148" s="4">
        <v>179.97980000000001</v>
      </c>
      <c r="G2148" s="4">
        <v>1.8259575537955766</v>
      </c>
      <c r="H2148" s="4">
        <v>2.4158049804805287E-6</v>
      </c>
      <c r="I2148" s="4">
        <v>0.98238113010105987</v>
      </c>
      <c r="J2148" s="4">
        <f t="shared" si="110"/>
        <v>204.1212753768655</v>
      </c>
      <c r="K2148" s="20">
        <f t="shared" si="111"/>
        <v>1.8294454144737864</v>
      </c>
      <c r="L2148" s="4">
        <f t="shared" si="112"/>
        <v>3.4878606782098309E-3</v>
      </c>
    </row>
    <row r="2149" spans="4:12" x14ac:dyDescent="0.25">
      <c r="D2149" s="4">
        <v>214.60004000000001</v>
      </c>
      <c r="E2149" s="4">
        <v>234.69220000000001</v>
      </c>
      <c r="F2149" s="4">
        <v>179.97980000000001</v>
      </c>
      <c r="G2149" s="4">
        <v>1.8258648759713088</v>
      </c>
      <c r="H2149" s="4">
        <v>2.4128491532270475E-6</v>
      </c>
      <c r="I2149" s="4">
        <v>0.98239562493094279</v>
      </c>
      <c r="J2149" s="4">
        <f t="shared" si="110"/>
        <v>204.12918996779919</v>
      </c>
      <c r="K2149" s="20">
        <f t="shared" si="111"/>
        <v>1.829442995403826</v>
      </c>
      <c r="L2149" s="4">
        <f t="shared" si="112"/>
        <v>3.5781194325172905E-3</v>
      </c>
    </row>
    <row r="2150" spans="4:12" x14ac:dyDescent="0.25">
      <c r="D2150" s="4">
        <v>214.70004</v>
      </c>
      <c r="E2150" s="4">
        <v>234.79220000000001</v>
      </c>
      <c r="F2150" s="4">
        <v>179.97980000000001</v>
      </c>
      <c r="G2150" s="4">
        <v>1.8257554617453675</v>
      </c>
      <c r="H2150" s="4">
        <v>2.4098986728859722E-6</v>
      </c>
      <c r="I2150" s="4">
        <v>0.9824101020258621</v>
      </c>
      <c r="J2150" s="4">
        <f t="shared" si="110"/>
        <v>204.13709521512354</v>
      </c>
      <c r="K2150" s="20">
        <f t="shared" si="111"/>
        <v>1.8294405848045856</v>
      </c>
      <c r="L2150" s="4">
        <f t="shared" si="112"/>
        <v>3.6851230592180872E-3</v>
      </c>
    </row>
    <row r="2151" spans="4:12" x14ac:dyDescent="0.25">
      <c r="D2151" s="4">
        <v>214.80004</v>
      </c>
      <c r="E2151" s="4">
        <v>234.8922</v>
      </c>
      <c r="F2151" s="4">
        <v>179.97980000000001</v>
      </c>
      <c r="G2151" s="4">
        <v>1.8256485579796773</v>
      </c>
      <c r="H2151" s="4">
        <v>2.4069535260947057E-6</v>
      </c>
      <c r="I2151" s="4">
        <v>0.98242456141789947</v>
      </c>
      <c r="J2151" s="4">
        <f t="shared" si="110"/>
        <v>204.14499113513017</v>
      </c>
      <c r="K2151" s="20">
        <f t="shared" si="111"/>
        <v>1.8294381826383026</v>
      </c>
      <c r="L2151" s="4">
        <f t="shared" si="112"/>
        <v>3.7896246586253124E-3</v>
      </c>
    </row>
    <row r="2152" spans="4:12" x14ac:dyDescent="0.25">
      <c r="D2152" s="4">
        <v>214.90003999999999</v>
      </c>
      <c r="E2152" s="4">
        <v>234.9922</v>
      </c>
      <c r="F2152" s="4">
        <v>179.97980000000001</v>
      </c>
      <c r="G2152" s="4">
        <v>1.8255684324566643</v>
      </c>
      <c r="H2152" s="4">
        <v>2.4040136995336147E-6</v>
      </c>
      <c r="I2152" s="4">
        <v>0.98243900313905608</v>
      </c>
      <c r="J2152" s="4">
        <f t="shared" si="110"/>
        <v>204.1528777440715</v>
      </c>
      <c r="K2152" s="20">
        <f t="shared" si="111"/>
        <v>1.8294357888674182</v>
      </c>
      <c r="L2152" s="4">
        <f t="shared" si="112"/>
        <v>3.8673564107538638E-3</v>
      </c>
    </row>
    <row r="2153" spans="4:12" x14ac:dyDescent="0.25">
      <c r="D2153" s="4">
        <v>215.00003999999998</v>
      </c>
      <c r="E2153" s="4">
        <v>235.09219999999999</v>
      </c>
      <c r="F2153" s="4">
        <v>179.97980000000001</v>
      </c>
      <c r="G2153" s="4">
        <v>1.8255665496114764</v>
      </c>
      <c r="H2153" s="4">
        <v>2.4010791799258165E-6</v>
      </c>
      <c r="I2153" s="4">
        <v>0.98245342722125328</v>
      </c>
      <c r="J2153" s="4">
        <f t="shared" si="110"/>
        <v>204.16075505816042</v>
      </c>
      <c r="K2153" s="20">
        <f t="shared" si="111"/>
        <v>1.8294334034545741</v>
      </c>
      <c r="L2153" s="4">
        <f t="shared" si="112"/>
        <v>3.8668538430977062E-3</v>
      </c>
    </row>
    <row r="2154" spans="4:12" x14ac:dyDescent="0.25">
      <c r="D2154" s="4">
        <v>215.10004000000001</v>
      </c>
      <c r="E2154" s="4">
        <v>235.19220000000001</v>
      </c>
      <c r="F2154" s="4">
        <v>179.97980000000001</v>
      </c>
      <c r="G2154" s="4">
        <v>1.8256050433353257</v>
      </c>
      <c r="H2154" s="4">
        <v>2.3981499540369782E-6</v>
      </c>
      <c r="I2154" s="4">
        <v>0.98246783369633284</v>
      </c>
      <c r="J2154" s="4">
        <f t="shared" si="110"/>
        <v>204.16862309357097</v>
      </c>
      <c r="K2154" s="20">
        <f t="shared" si="111"/>
        <v>1.8294310263626099</v>
      </c>
      <c r="L2154" s="4">
        <f t="shared" si="112"/>
        <v>3.8259830272842077E-3</v>
      </c>
    </row>
    <row r="2155" spans="4:12" x14ac:dyDescent="0.25">
      <c r="D2155" s="4">
        <v>215.20004</v>
      </c>
      <c r="E2155" s="4">
        <v>235.29220000000001</v>
      </c>
      <c r="F2155" s="4">
        <v>179.97980000000001</v>
      </c>
      <c r="G2155" s="4">
        <v>1.8256462567244469</v>
      </c>
      <c r="H2155" s="4">
        <v>2.3952260086752232E-6</v>
      </c>
      <c r="I2155" s="4">
        <v>0.98248222259605711</v>
      </c>
      <c r="J2155" s="4">
        <f t="shared" si="110"/>
        <v>204.17648186643783</v>
      </c>
      <c r="K2155" s="20">
        <f t="shared" si="111"/>
        <v>1.8294286575545669</v>
      </c>
      <c r="L2155" s="4">
        <f t="shared" si="112"/>
        <v>3.7824008301199363E-3</v>
      </c>
    </row>
    <row r="2156" spans="4:12" x14ac:dyDescent="0.25">
      <c r="D2156" s="4">
        <v>215.30004</v>
      </c>
      <c r="E2156" s="4">
        <v>235.3922</v>
      </c>
      <c r="F2156" s="4">
        <v>179.97980000000001</v>
      </c>
      <c r="G2156" s="4">
        <v>1.825675754632397</v>
      </c>
      <c r="H2156" s="4">
        <v>2.3923073306908973E-6</v>
      </c>
      <c r="I2156" s="4">
        <v>0.9824965939521092</v>
      </c>
      <c r="J2156" s="4">
        <f t="shared" si="110"/>
        <v>204.18433139285696</v>
      </c>
      <c r="K2156" s="20">
        <f t="shared" si="111"/>
        <v>1.8294262969936805</v>
      </c>
      <c r="L2156" s="4">
        <f t="shared" si="112"/>
        <v>3.750542361283582E-3</v>
      </c>
    </row>
    <row r="2157" spans="4:12" x14ac:dyDescent="0.25">
      <c r="D2157" s="4">
        <v>215.40003999999999</v>
      </c>
      <c r="E2157" s="4">
        <v>235.4922</v>
      </c>
      <c r="F2157" s="4">
        <v>179.97980000000001</v>
      </c>
      <c r="G2157" s="4">
        <v>1.8257341228332336</v>
      </c>
      <c r="H2157" s="4">
        <v>2.3893939069765867E-6</v>
      </c>
      <c r="I2157" s="4">
        <v>0.98251094779609338</v>
      </c>
      <c r="J2157" s="4">
        <f t="shared" si="110"/>
        <v>204.19217168888557</v>
      </c>
      <c r="K2157" s="20">
        <f t="shared" si="111"/>
        <v>1.8294239446433833</v>
      </c>
      <c r="L2157" s="4">
        <f t="shared" si="112"/>
        <v>3.6898218101497626E-3</v>
      </c>
    </row>
    <row r="2158" spans="4:12" x14ac:dyDescent="0.25">
      <c r="D2158" s="4">
        <v>215.50003999999998</v>
      </c>
      <c r="E2158" s="4">
        <v>235.59219999999999</v>
      </c>
      <c r="F2158" s="4">
        <v>179.97980000000001</v>
      </c>
      <c r="G2158" s="4">
        <v>1.8258703153018527</v>
      </c>
      <c r="H2158" s="4">
        <v>2.3864857244665998E-6</v>
      </c>
      <c r="I2158" s="4">
        <v>0.98252528415953522</v>
      </c>
      <c r="J2158" s="4">
        <f t="shared" si="110"/>
        <v>204.20000277054194</v>
      </c>
      <c r="K2158" s="20">
        <f t="shared" si="111"/>
        <v>1.8294216004673032</v>
      </c>
      <c r="L2158" s="4">
        <f t="shared" si="112"/>
        <v>3.5512851654504463E-3</v>
      </c>
    </row>
    <row r="2159" spans="4:12" x14ac:dyDescent="0.25">
      <c r="D2159" s="4">
        <v>215.60004000000001</v>
      </c>
      <c r="E2159" s="4">
        <v>235.69220000000001</v>
      </c>
      <c r="F2159" s="4">
        <v>179.97989999999999</v>
      </c>
      <c r="G2159" s="4">
        <v>1.8261109010759116</v>
      </c>
      <c r="H2159" s="4">
        <v>2.3836478131963368E-6</v>
      </c>
      <c r="I2159" s="4">
        <v>0.982539603073882</v>
      </c>
      <c r="J2159" s="4">
        <f t="shared" si="110"/>
        <v>204.207824653806</v>
      </c>
      <c r="K2159" s="20">
        <f t="shared" si="111"/>
        <v>1.8294193518820168</v>
      </c>
      <c r="L2159" s="4">
        <f t="shared" si="112"/>
        <v>3.3084508061052009E-3</v>
      </c>
    </row>
    <row r="2160" spans="4:12" x14ac:dyDescent="0.25">
      <c r="D2160" s="4">
        <v>215.70004</v>
      </c>
      <c r="E2160" s="4">
        <v>235.79220000000001</v>
      </c>
      <c r="F2160" s="4">
        <v>179.98330000000001</v>
      </c>
      <c r="G2160" s="4">
        <v>1.8266552525403466</v>
      </c>
      <c r="H2160" s="4">
        <v>2.3829597057524335E-6</v>
      </c>
      <c r="I2160" s="4">
        <v>0.98255390496076123</v>
      </c>
      <c r="J2160" s="4">
        <f t="shared" si="110"/>
        <v>204.21563756781634</v>
      </c>
      <c r="K2160" s="20">
        <f t="shared" si="111"/>
        <v>1.8294199950118424</v>
      </c>
      <c r="L2160" s="4">
        <f t="shared" si="112"/>
        <v>2.7647424714958291E-3</v>
      </c>
    </row>
    <row r="2161" spans="4:12" x14ac:dyDescent="0.25">
      <c r="D2161" s="4">
        <v>215.80004</v>
      </c>
      <c r="E2161" s="4">
        <v>235.8922</v>
      </c>
      <c r="F2161" s="4">
        <v>179.98330000000001</v>
      </c>
      <c r="G2161" s="4">
        <v>1.8271435370591749</v>
      </c>
      <c r="H2161" s="4">
        <v>2.3800618085745359E-6</v>
      </c>
      <c r="I2161" s="4">
        <v>0.9825682027189957</v>
      </c>
      <c r="J2161" s="4">
        <f t="shared" si="110"/>
        <v>204.22344855829752</v>
      </c>
      <c r="K2161" s="20">
        <f t="shared" si="111"/>
        <v>1.8294176651031426</v>
      </c>
      <c r="L2161" s="4">
        <f t="shared" si="112"/>
        <v>2.2741280439677602E-3</v>
      </c>
    </row>
    <row r="2162" spans="4:12" x14ac:dyDescent="0.25">
      <c r="D2162" s="4">
        <v>215.90003999999999</v>
      </c>
      <c r="E2162" s="4">
        <v>235.9922</v>
      </c>
      <c r="F2162" s="4">
        <v>179.98330000000001</v>
      </c>
      <c r="G2162" s="4">
        <v>1.8276054617453676</v>
      </c>
      <c r="H2162" s="4">
        <v>2.3771691147777946E-6</v>
      </c>
      <c r="I2162" s="4">
        <v>0.98258248308984719</v>
      </c>
      <c r="J2162" s="4">
        <f t="shared" si="110"/>
        <v>204.23125038115717</v>
      </c>
      <c r="K2162" s="20">
        <f t="shared" si="111"/>
        <v>1.8294153432672413</v>
      </c>
      <c r="L2162" s="4">
        <f t="shared" si="112"/>
        <v>1.8098815218736686E-3</v>
      </c>
    </row>
    <row r="2163" spans="4:12" x14ac:dyDescent="0.25">
      <c r="D2163" s="4">
        <v>216.00003999999998</v>
      </c>
      <c r="E2163" s="4">
        <v>236.09219999999999</v>
      </c>
      <c r="F2163" s="4">
        <v>179.98330000000001</v>
      </c>
      <c r="G2163" s="4">
        <v>1.8280167588164973</v>
      </c>
      <c r="H2163" s="4">
        <v>2.3742816114586778E-6</v>
      </c>
      <c r="I2163" s="4">
        <v>0.98259674610453585</v>
      </c>
      <c r="J2163" s="4">
        <f t="shared" si="110"/>
        <v>204.23904305226452</v>
      </c>
      <c r="K2163" s="20">
        <f t="shared" si="111"/>
        <v>1.8294130294685031</v>
      </c>
      <c r="L2163" s="4">
        <f t="shared" si="112"/>
        <v>1.396270652005871E-3</v>
      </c>
    </row>
    <row r="2164" spans="4:12" x14ac:dyDescent="0.25">
      <c r="D2164" s="4">
        <v>216.10004000000001</v>
      </c>
      <c r="E2164" s="4">
        <v>236.19220000000001</v>
      </c>
      <c r="F2164" s="4">
        <v>179.98330000000001</v>
      </c>
      <c r="G2164" s="4">
        <v>1.8282973027495515</v>
      </c>
      <c r="H2164" s="4">
        <v>2.3713992857546036E-6</v>
      </c>
      <c r="I2164" s="4">
        <v>0.98261099179420464</v>
      </c>
      <c r="J2164" s="4">
        <f t="shared" si="110"/>
        <v>204.24682658745124</v>
      </c>
      <c r="K2164" s="20">
        <f t="shared" si="111"/>
        <v>1.8294107236714825</v>
      </c>
      <c r="L2164" s="4">
        <f t="shared" si="112"/>
        <v>1.1134209219310076E-3</v>
      </c>
    </row>
    <row r="2165" spans="4:12" x14ac:dyDescent="0.25">
      <c r="D2165" s="4">
        <v>216.20004</v>
      </c>
      <c r="E2165" s="4">
        <v>236.29220000000001</v>
      </c>
      <c r="F2165" s="4">
        <v>179.98330000000001</v>
      </c>
      <c r="G2165" s="4">
        <v>1.8285117378959952</v>
      </c>
      <c r="H2165" s="4">
        <v>2.3685221248441006E-6</v>
      </c>
      <c r="I2165" s="4">
        <v>0.98262522018991916</v>
      </c>
      <c r="J2165" s="4">
        <f t="shared" si="110"/>
        <v>204.25460100251061</v>
      </c>
      <c r="K2165" s="20">
        <f t="shared" si="111"/>
        <v>1.829408425840922</v>
      </c>
      <c r="L2165" s="4">
        <f t="shared" si="112"/>
        <v>8.9668794492681059E-4</v>
      </c>
    </row>
    <row r="2166" spans="4:12" x14ac:dyDescent="0.25">
      <c r="D2166" s="4">
        <v>216.30004</v>
      </c>
      <c r="E2166" s="4">
        <v>236.3922</v>
      </c>
      <c r="F2166" s="4">
        <v>179.98330000000001</v>
      </c>
      <c r="G2166" s="4">
        <v>1.8286629931261205</v>
      </c>
      <c r="H2166" s="4">
        <v>2.3656501159463756E-6</v>
      </c>
      <c r="I2166" s="4">
        <v>0.98263943132266818</v>
      </c>
      <c r="J2166" s="4">
        <f t="shared" si="110"/>
        <v>204.26236631319827</v>
      </c>
      <c r="K2166" s="20">
        <f t="shared" si="111"/>
        <v>1.8294061359417491</v>
      </c>
      <c r="L2166" s="4">
        <f t="shared" si="112"/>
        <v>7.4314281562859463E-4</v>
      </c>
    </row>
    <row r="2167" spans="4:12" x14ac:dyDescent="0.25">
      <c r="D2167" s="4">
        <v>216.40003999999999</v>
      </c>
      <c r="E2167" s="4">
        <v>236.4922</v>
      </c>
      <c r="F2167" s="4">
        <v>179.98330000000001</v>
      </c>
      <c r="G2167" s="4">
        <v>1.8288565077704719</v>
      </c>
      <c r="H2167" s="4">
        <v>2.3627832463214567E-6</v>
      </c>
      <c r="I2167" s="4">
        <v>0.98265362522336386</v>
      </c>
      <c r="J2167" s="4">
        <f t="shared" si="110"/>
        <v>204.27012253523199</v>
      </c>
      <c r="K2167" s="20">
        <f t="shared" si="111"/>
        <v>1.8294038539390789</v>
      </c>
      <c r="L2167" s="4">
        <f t="shared" si="112"/>
        <v>5.4734616860696583E-4</v>
      </c>
    </row>
    <row r="2168" spans="4:12" x14ac:dyDescent="0.25">
      <c r="D2168" s="4">
        <v>216.50003999999998</v>
      </c>
      <c r="E2168" s="4">
        <v>236.59219999999999</v>
      </c>
      <c r="F2168" s="4">
        <v>179.98330000000001</v>
      </c>
      <c r="G2168" s="4">
        <v>1.8290939554692167</v>
      </c>
      <c r="H2168" s="4">
        <v>2.3599215032698031E-6</v>
      </c>
      <c r="I2168" s="4">
        <v>0.98266780192284175</v>
      </c>
      <c r="J2168" s="4">
        <f t="shared" si="110"/>
        <v>204.27786968429209</v>
      </c>
      <c r="K2168" s="20">
        <f t="shared" si="111"/>
        <v>1.8294015797982095</v>
      </c>
      <c r="L2168" s="4">
        <f t="shared" si="112"/>
        <v>3.076243289927838E-4</v>
      </c>
    </row>
    <row r="2169" spans="4:12" x14ac:dyDescent="0.25">
      <c r="D2169" s="4">
        <v>216.60004000000001</v>
      </c>
      <c r="E2169" s="4">
        <v>236.69220000000001</v>
      </c>
      <c r="F2169" s="4">
        <v>179.98330000000001</v>
      </c>
      <c r="G2169" s="4">
        <v>1.8293408173939028</v>
      </c>
      <c r="H2169" s="4">
        <v>2.3570648741321597E-6</v>
      </c>
      <c r="I2169" s="4">
        <v>0.98268196145186137</v>
      </c>
      <c r="J2169" s="4">
        <f t="shared" si="110"/>
        <v>204.28560777602121</v>
      </c>
      <c r="K2169" s="20">
        <f t="shared" si="111"/>
        <v>1.8293993134846227</v>
      </c>
      <c r="L2169" s="4">
        <f t="shared" si="112"/>
        <v>5.8496090719950544E-5</v>
      </c>
    </row>
    <row r="2170" spans="4:12" x14ac:dyDescent="0.25">
      <c r="D2170" s="4">
        <v>216.70004</v>
      </c>
      <c r="E2170" s="4">
        <v>236.79220000000001</v>
      </c>
      <c r="F2170" s="4">
        <v>179.98330000000001</v>
      </c>
      <c r="G2170" s="4">
        <v>1.8295820307830244</v>
      </c>
      <c r="H2170" s="4">
        <v>2.3542133462894978E-6</v>
      </c>
      <c r="I2170" s="4">
        <v>0.98269610384110617</v>
      </c>
      <c r="J2170" s="4">
        <f t="shared" si="110"/>
        <v>204.29333682602467</v>
      </c>
      <c r="K2170" s="20">
        <f t="shared" si="111"/>
        <v>1.8293970549639818</v>
      </c>
      <c r="L2170" s="4">
        <f t="shared" si="112"/>
        <v>1.8497581904264315E-4</v>
      </c>
    </row>
    <row r="2171" spans="4:12" x14ac:dyDescent="0.25">
      <c r="D2171" s="4">
        <v>216.80004</v>
      </c>
      <c r="E2171" s="4">
        <v>236.8922</v>
      </c>
      <c r="F2171" s="4">
        <v>179.98330000000001</v>
      </c>
      <c r="G2171" s="4">
        <v>1.8297360056784218</v>
      </c>
      <c r="H2171" s="4">
        <v>2.3513669071629471E-6</v>
      </c>
      <c r="I2171" s="4">
        <v>0.98271022912118389</v>
      </c>
      <c r="J2171" s="4">
        <f t="shared" si="110"/>
        <v>204.30105684987049</v>
      </c>
      <c r="K2171" s="20">
        <f t="shared" si="111"/>
        <v>1.8293948042021324</v>
      </c>
      <c r="L2171" s="4">
        <f t="shared" si="112"/>
        <v>3.4120147628935449E-4</v>
      </c>
    </row>
    <row r="2172" spans="4:12" x14ac:dyDescent="0.25">
      <c r="D2172" s="4">
        <v>216.90003999999999</v>
      </c>
      <c r="E2172" s="4">
        <v>236.9922</v>
      </c>
      <c r="F2172" s="4">
        <v>179.98330000000001</v>
      </c>
      <c r="G2172" s="4">
        <v>1.829856926180514</v>
      </c>
      <c r="H2172" s="4">
        <v>2.3485255442132773E-6</v>
      </c>
      <c r="I2172" s="4">
        <v>0.98272433732262687</v>
      </c>
      <c r="J2172" s="4">
        <f t="shared" si="110"/>
        <v>204.30876786308957</v>
      </c>
      <c r="K2172" s="20">
        <f t="shared" si="111"/>
        <v>1.8293925611650987</v>
      </c>
      <c r="L2172" s="4">
        <f t="shared" si="112"/>
        <v>4.6436501541524677E-4</v>
      </c>
    </row>
    <row r="2173" spans="4:12" x14ac:dyDescent="0.25">
      <c r="D2173" s="4">
        <v>217.00003999999998</v>
      </c>
      <c r="E2173" s="4">
        <v>237.09219999999999</v>
      </c>
      <c r="F2173" s="4">
        <v>179.98330000000001</v>
      </c>
      <c r="G2173" s="4">
        <v>1.8299977211595932</v>
      </c>
      <c r="H2173" s="4">
        <v>2.3456892449412452E-6</v>
      </c>
      <c r="I2173" s="4">
        <v>0.9827384284758921</v>
      </c>
      <c r="J2173" s="4">
        <f t="shared" si="110"/>
        <v>204.31646988117572</v>
      </c>
      <c r="K2173" s="20">
        <f t="shared" si="111"/>
        <v>1.8293903258190842</v>
      </c>
      <c r="L2173" s="4">
        <f t="shared" si="112"/>
        <v>6.0739534050902044E-4</v>
      </c>
    </row>
    <row r="2174" spans="4:12" x14ac:dyDescent="0.25">
      <c r="D2174" s="4">
        <v>217.10004000000001</v>
      </c>
      <c r="E2174" s="4">
        <v>237.19220000000001</v>
      </c>
      <c r="F2174" s="4">
        <v>179.98330000000001</v>
      </c>
      <c r="G2174" s="4">
        <v>1.8301192692767481</v>
      </c>
      <c r="H2174" s="4">
        <v>2.3428579968869474E-6</v>
      </c>
      <c r="I2174" s="4">
        <v>0.98275250261136171</v>
      </c>
      <c r="J2174" s="4">
        <f t="shared" si="110"/>
        <v>204.32416291958583</v>
      </c>
      <c r="K2174" s="20">
        <f t="shared" si="111"/>
        <v>1.8293880981304704</v>
      </c>
      <c r="L2174" s="4">
        <f t="shared" si="112"/>
        <v>7.3117114627763158E-4</v>
      </c>
    </row>
    <row r="2175" spans="4:12" x14ac:dyDescent="0.25">
      <c r="D2175" s="4">
        <v>217.20004</v>
      </c>
      <c r="E2175" s="4">
        <v>237.29220000000001</v>
      </c>
      <c r="F2175" s="4">
        <v>179.98330000000001</v>
      </c>
      <c r="G2175" s="4">
        <v>1.8302083906156605</v>
      </c>
      <c r="H2175" s="4">
        <v>2.340031787629995E-6</v>
      </c>
      <c r="I2175" s="4">
        <v>0.98276655975934302</v>
      </c>
      <c r="J2175" s="4">
        <f t="shared" si="110"/>
        <v>204.33184699374004</v>
      </c>
      <c r="K2175" s="20">
        <f t="shared" si="111"/>
        <v>1.8293858780658148</v>
      </c>
      <c r="L2175" s="4">
        <f t="shared" si="112"/>
        <v>8.2251254984577749E-4</v>
      </c>
    </row>
    <row r="2176" spans="4:12" x14ac:dyDescent="0.25">
      <c r="D2176" s="4">
        <v>217.30004</v>
      </c>
      <c r="E2176" s="4">
        <v>237.3922</v>
      </c>
      <c r="F2176" s="4">
        <v>179.98330000000001</v>
      </c>
      <c r="G2176" s="4">
        <v>1.8302755454273758</v>
      </c>
      <c r="H2176" s="4">
        <v>2.3372106047893108E-6</v>
      </c>
      <c r="I2176" s="4">
        <v>0.98278059995006883</v>
      </c>
      <c r="J2176" s="4">
        <f t="shared" si="110"/>
        <v>204.33952211902164</v>
      </c>
      <c r="K2176" s="20">
        <f t="shared" si="111"/>
        <v>1.8293836655918514</v>
      </c>
      <c r="L2176" s="4">
        <f t="shared" si="112"/>
        <v>8.9187983552441175E-4</v>
      </c>
    </row>
    <row r="2177" spans="4:12" x14ac:dyDescent="0.25">
      <c r="D2177" s="4">
        <v>217.40003999999999</v>
      </c>
      <c r="E2177" s="4">
        <v>237.4922</v>
      </c>
      <c r="F2177" s="4">
        <v>179.98330000000001</v>
      </c>
      <c r="G2177" s="4">
        <v>1.8302801479378361</v>
      </c>
      <c r="H2177" s="4">
        <v>2.3343944360228701E-6</v>
      </c>
      <c r="I2177" s="4">
        <v>0.98279462321369759</v>
      </c>
      <c r="J2177" s="4">
        <f t="shared" si="110"/>
        <v>204.34718831077748</v>
      </c>
      <c r="K2177" s="20">
        <f t="shared" si="111"/>
        <v>1.8293814606754866</v>
      </c>
      <c r="L2177" s="4">
        <f t="shared" si="112"/>
        <v>8.9868726234954011E-4</v>
      </c>
    </row>
    <row r="2178" spans="4:12" x14ac:dyDescent="0.25">
      <c r="D2178" s="4">
        <v>217.50003999999998</v>
      </c>
      <c r="E2178" s="4">
        <v>237.59219999999999</v>
      </c>
      <c r="F2178" s="4">
        <v>179.98330000000001</v>
      </c>
      <c r="G2178" s="4">
        <v>1.830101277644949</v>
      </c>
      <c r="H2178" s="4">
        <v>2.3315832690275938E-6</v>
      </c>
      <c r="I2178" s="4">
        <v>0.98280862958031368</v>
      </c>
      <c r="J2178" s="4">
        <f t="shared" si="110"/>
        <v>204.35484558431773</v>
      </c>
      <c r="K2178" s="20">
        <f t="shared" si="111"/>
        <v>1.8293792632838026</v>
      </c>
      <c r="L2178" s="4">
        <f t="shared" si="112"/>
        <v>7.2201436114638362E-4</v>
      </c>
    </row>
    <row r="2179" spans="4:12" x14ac:dyDescent="0.25">
      <c r="D2179" s="4">
        <v>217.60004000000001</v>
      </c>
      <c r="E2179" s="4">
        <v>237.69220000000001</v>
      </c>
      <c r="F2179" s="4">
        <v>179.98320000000001</v>
      </c>
      <c r="G2179" s="4">
        <v>1.8297393529587567</v>
      </c>
      <c r="H2179" s="4">
        <v>2.3287134640901598E-6</v>
      </c>
      <c r="I2179" s="4">
        <v>0.98282261907992785</v>
      </c>
      <c r="J2179" s="4">
        <f t="shared" si="110"/>
        <v>204.36249395491646</v>
      </c>
      <c r="K2179" s="20">
        <f t="shared" si="111"/>
        <v>1.8293769899626886</v>
      </c>
      <c r="L2179" s="4">
        <f t="shared" si="112"/>
        <v>3.6236299606806632E-4</v>
      </c>
    </row>
    <row r="2180" spans="4:12" x14ac:dyDescent="0.25">
      <c r="D2180" s="4">
        <v>217.70004</v>
      </c>
      <c r="E2180" s="4">
        <v>237.79220000000001</v>
      </c>
      <c r="F2180" s="4">
        <v>179.97980000000001</v>
      </c>
      <c r="G2180" s="4">
        <v>1.8291372609085477</v>
      </c>
      <c r="H2180" s="4">
        <v>2.3237523540467133E-6</v>
      </c>
      <c r="I2180" s="4">
        <v>0.98283659136071244</v>
      </c>
      <c r="J2180" s="4">
        <f t="shared" ref="J2180:J2243" si="113">$B$2+($B$3-$B$2)*$B$4*I2180/(1-(1-$B$4)*I2180)</f>
        <v>204.37013322907904</v>
      </c>
      <c r="K2180" s="20">
        <f t="shared" ref="K2180:K2243" si="114">$B$19+$B$20*I2180+$B$21*F2180+($B$22+$B$23*F2180-$B$19-$B$20*I2180-$B$21*F2180)/(1+EXP($B$24*(F2180-J2180-$B$25-$B$26*F2180)))</f>
        <v>1.8293719839266935</v>
      </c>
      <c r="L2180" s="4">
        <f t="shared" si="112"/>
        <v>2.3472301814586594E-4</v>
      </c>
    </row>
    <row r="2181" spans="4:12" x14ac:dyDescent="0.25">
      <c r="D2181" s="4">
        <v>217.80004</v>
      </c>
      <c r="E2181" s="4">
        <v>237.8922</v>
      </c>
      <c r="F2181" s="4">
        <v>179.97980000000001</v>
      </c>
      <c r="G2181" s="4">
        <v>1.8286016960549909</v>
      </c>
      <c r="H2181" s="4">
        <v>2.3209613018163937E-6</v>
      </c>
      <c r="I2181" s="4">
        <v>0.98285053387483667</v>
      </c>
      <c r="J2181" s="4">
        <f t="shared" si="113"/>
        <v>204.37775654476192</v>
      </c>
      <c r="K2181" s="20">
        <f t="shared" si="114"/>
        <v>1.8293698182902312</v>
      </c>
      <c r="L2181" s="4">
        <f t="shared" si="112"/>
        <v>7.6812223524025391E-4</v>
      </c>
    </row>
    <row r="2182" spans="4:12" x14ac:dyDescent="0.25">
      <c r="D2182" s="4">
        <v>217.90003999999999</v>
      </c>
      <c r="E2182" s="4">
        <v>237.9922</v>
      </c>
      <c r="F2182" s="4">
        <v>179.97980000000001</v>
      </c>
      <c r="G2182" s="4">
        <v>1.8280916542139869</v>
      </c>
      <c r="H2182" s="4">
        <v>2.3181751891500373E-6</v>
      </c>
      <c r="I2182" s="4">
        <v>0.98286445964264757</v>
      </c>
      <c r="J2182" s="4">
        <f t="shared" si="113"/>
        <v>204.38537101950766</v>
      </c>
      <c r="K2182" s="20">
        <f t="shared" si="114"/>
        <v>1.8293676600098423</v>
      </c>
      <c r="L2182" s="4">
        <f t="shared" si="112"/>
        <v>1.2760057958554061E-3</v>
      </c>
    </row>
    <row r="2183" spans="4:12" x14ac:dyDescent="0.25">
      <c r="D2183" s="4">
        <v>218.00003999999998</v>
      </c>
      <c r="E2183" s="4">
        <v>238.09219999999999</v>
      </c>
      <c r="F2183" s="4">
        <v>179.97980000000001</v>
      </c>
      <c r="G2183" s="4">
        <v>1.8276439554692168</v>
      </c>
      <c r="H2183" s="4">
        <v>2.3153940039798374E-6</v>
      </c>
      <c r="I2183" s="4">
        <v>0.98287836869378242</v>
      </c>
      <c r="J2183" s="4">
        <f t="shared" si="113"/>
        <v>204.39297666840508</v>
      </c>
      <c r="K2183" s="20">
        <f t="shared" si="114"/>
        <v>1.8293655090536562</v>
      </c>
      <c r="L2183" s="4">
        <f t="shared" si="112"/>
        <v>1.7215535844394836E-3</v>
      </c>
    </row>
    <row r="2184" spans="4:12" x14ac:dyDescent="0.25">
      <c r="D2184" s="4">
        <v>218.10004000000001</v>
      </c>
      <c r="E2184" s="4">
        <v>238.19220000000001</v>
      </c>
      <c r="F2184" s="4">
        <v>179.97980000000001</v>
      </c>
      <c r="G2184" s="4">
        <v>1.8273793111177523</v>
      </c>
      <c r="H2184" s="4">
        <v>2.312617734275787E-6</v>
      </c>
      <c r="I2184" s="4">
        <v>0.98289226105780636</v>
      </c>
      <c r="J2184" s="4">
        <f t="shared" si="113"/>
        <v>204.40057350650733</v>
      </c>
      <c r="K2184" s="20">
        <f t="shared" si="114"/>
        <v>1.8293633653899672</v>
      </c>
      <c r="L2184" s="4">
        <f t="shared" si="112"/>
        <v>1.9840542722149301E-3</v>
      </c>
    </row>
    <row r="2185" spans="4:12" x14ac:dyDescent="0.25">
      <c r="D2185" s="4">
        <v>218.20004</v>
      </c>
      <c r="E2185" s="4">
        <v>238.29220000000001</v>
      </c>
      <c r="F2185" s="4">
        <v>179.97980000000001</v>
      </c>
      <c r="G2185" s="4">
        <v>1.827156716975493</v>
      </c>
      <c r="H2185" s="4">
        <v>2.3098463680458155E-6</v>
      </c>
      <c r="I2185" s="4">
        <v>0.98290613676421201</v>
      </c>
      <c r="J2185" s="4">
        <f t="shared" si="113"/>
        <v>204.40816154883186</v>
      </c>
      <c r="K2185" s="20">
        <f t="shared" si="114"/>
        <v>1.8293612289872352</v>
      </c>
      <c r="L2185" s="4">
        <f t="shared" si="112"/>
        <v>2.2045120117422101E-3</v>
      </c>
    </row>
    <row r="2186" spans="4:12" x14ac:dyDescent="0.25">
      <c r="D2186" s="4">
        <v>218.30004</v>
      </c>
      <c r="E2186" s="4">
        <v>238.3922</v>
      </c>
      <c r="F2186" s="4">
        <v>179.97980000000001</v>
      </c>
      <c r="G2186" s="4">
        <v>1.8269349596533171</v>
      </c>
      <c r="H2186" s="4">
        <v>2.3070798933352515E-6</v>
      </c>
      <c r="I2186" s="4">
        <v>0.98291999584242029</v>
      </c>
      <c r="J2186" s="4">
        <f t="shared" si="113"/>
        <v>204.4157408103608</v>
      </c>
      <c r="K2186" s="20">
        <f t="shared" si="114"/>
        <v>1.8293590998140838</v>
      </c>
      <c r="L2186" s="4">
        <f t="shared" si="112"/>
        <v>2.4241401607667523E-3</v>
      </c>
    </row>
    <row r="2187" spans="4:12" x14ac:dyDescent="0.25">
      <c r="D2187" s="4">
        <v>218.40003999999999</v>
      </c>
      <c r="E2187" s="4">
        <v>238.4922</v>
      </c>
      <c r="F2187" s="4">
        <v>179.97980000000001</v>
      </c>
      <c r="G2187" s="4">
        <v>1.8266031604901374</v>
      </c>
      <c r="H2187" s="4">
        <v>2.3043182982270622E-6</v>
      </c>
      <c r="I2187" s="4">
        <v>0.98293383832178027</v>
      </c>
      <c r="J2187" s="4">
        <f t="shared" si="113"/>
        <v>204.42331130604074</v>
      </c>
      <c r="K2187" s="20">
        <f t="shared" si="114"/>
        <v>1.8293569778393008</v>
      </c>
      <c r="L2187" s="4">
        <f t="shared" si="112"/>
        <v>2.7538173491634677E-3</v>
      </c>
    </row>
    <row r="2188" spans="4:12" x14ac:dyDescent="0.25">
      <c r="D2188" s="4">
        <v>218.50003999999998</v>
      </c>
      <c r="E2188" s="4">
        <v>238.59219999999999</v>
      </c>
      <c r="F2188" s="4">
        <v>179.97980000000001</v>
      </c>
      <c r="G2188" s="4">
        <v>1.8261847504482964</v>
      </c>
      <c r="H2188" s="4">
        <v>2.301561570841461E-6</v>
      </c>
      <c r="I2188" s="4">
        <v>0.98294766423156965</v>
      </c>
      <c r="J2188" s="4">
        <f t="shared" si="113"/>
        <v>204.43087305078322</v>
      </c>
      <c r="K2188" s="20">
        <f t="shared" si="114"/>
        <v>1.8293548630318341</v>
      </c>
      <c r="L2188" s="4">
        <f t="shared" si="112"/>
        <v>3.1701125835377209E-3</v>
      </c>
    </row>
    <row r="2189" spans="4:12" x14ac:dyDescent="0.25">
      <c r="D2189" s="4">
        <v>218.60004000000001</v>
      </c>
      <c r="E2189" s="4">
        <v>238.69220000000001</v>
      </c>
      <c r="F2189" s="4">
        <v>179.97980000000001</v>
      </c>
      <c r="G2189" s="4">
        <v>1.8257389345487149</v>
      </c>
      <c r="H2189" s="4">
        <v>2.2988096993358969E-6</v>
      </c>
      <c r="I2189" s="4">
        <v>0.98296147360099473</v>
      </c>
      <c r="J2189" s="4">
        <f t="shared" si="113"/>
        <v>204.43842605946446</v>
      </c>
      <c r="K2189" s="20">
        <f t="shared" si="114"/>
        <v>1.8293527553607947</v>
      </c>
      <c r="L2189" s="4">
        <f t="shared" si="112"/>
        <v>3.6138208120797266E-3</v>
      </c>
    </row>
    <row r="2190" spans="4:12" x14ac:dyDescent="0.25">
      <c r="D2190" s="4">
        <v>218.70004</v>
      </c>
      <c r="E2190" s="4">
        <v>238.79220000000001</v>
      </c>
      <c r="F2190" s="4">
        <v>179.97980000000001</v>
      </c>
      <c r="G2190" s="4">
        <v>1.8252943738792584</v>
      </c>
      <c r="H2190" s="4">
        <v>2.2960626719048232E-6</v>
      </c>
      <c r="I2190" s="4">
        <v>0.98297526645919076</v>
      </c>
      <c r="J2190" s="4">
        <f t="shared" si="113"/>
        <v>204.44597034692575</v>
      </c>
      <c r="K2190" s="20">
        <f t="shared" si="114"/>
        <v>1.8293506547954517</v>
      </c>
      <c r="L2190" s="4">
        <f t="shared" ref="L2190:L2253" si="115">ABS(G2190-K2190)</f>
        <v>4.0562809161932556E-3</v>
      </c>
    </row>
    <row r="2191" spans="4:12" x14ac:dyDescent="0.25">
      <c r="D2191" s="4">
        <v>218.80004</v>
      </c>
      <c r="E2191" s="4">
        <v>238.8922</v>
      </c>
      <c r="F2191" s="4">
        <v>179.97980000000001</v>
      </c>
      <c r="G2191" s="4">
        <v>1.8249010684399281</v>
      </c>
      <c r="H2191" s="4">
        <v>2.2933204767796492E-6</v>
      </c>
      <c r="I2191" s="4">
        <v>0.98298904283522215</v>
      </c>
      <c r="J2191" s="4">
        <f t="shared" si="113"/>
        <v>204.45350592797328</v>
      </c>
      <c r="K2191" s="20">
        <f t="shared" si="114"/>
        <v>1.8293485613052349</v>
      </c>
      <c r="L2191" s="4">
        <f t="shared" si="115"/>
        <v>4.447492865306879E-3</v>
      </c>
    </row>
    <row r="2192" spans="4:12" x14ac:dyDescent="0.25">
      <c r="D2192" s="4">
        <v>218.90003999999999</v>
      </c>
      <c r="E2192" s="4">
        <v>238.9922</v>
      </c>
      <c r="F2192" s="4">
        <v>179.97980000000001</v>
      </c>
      <c r="G2192" s="4">
        <v>1.8245251270173339</v>
      </c>
      <c r="H2192" s="4">
        <v>2.2905831022284681E-6</v>
      </c>
      <c r="I2192" s="4">
        <v>0.98300280275808283</v>
      </c>
      <c r="J2192" s="4">
        <f t="shared" si="113"/>
        <v>204.46103281737862</v>
      </c>
      <c r="K2192" s="20">
        <f t="shared" si="114"/>
        <v>1.8293464748597317</v>
      </c>
      <c r="L2192" s="4">
        <f t="shared" si="115"/>
        <v>4.8213478423977385E-3</v>
      </c>
    </row>
    <row r="2193" spans="4:12" x14ac:dyDescent="0.25">
      <c r="D2193" s="4">
        <v>219.00003999999998</v>
      </c>
      <c r="E2193" s="4">
        <v>239.09219999999999</v>
      </c>
      <c r="F2193" s="4">
        <v>179.97980000000001</v>
      </c>
      <c r="G2193" s="4">
        <v>1.8240768006575012</v>
      </c>
      <c r="H2193" s="4">
        <v>2.2878505365560444E-6</v>
      </c>
      <c r="I2193" s="4">
        <v>0.98301654625669621</v>
      </c>
      <c r="J2193" s="4">
        <f t="shared" si="113"/>
        <v>204.46855102987863</v>
      </c>
      <c r="K2193" s="20">
        <f t="shared" si="114"/>
        <v>1.8293443954286865</v>
      </c>
      <c r="L2193" s="4">
        <f t="shared" si="115"/>
        <v>5.2675947711853244E-3</v>
      </c>
    </row>
    <row r="2194" spans="4:12" x14ac:dyDescent="0.25">
      <c r="D2194" s="4">
        <v>219.10004000000001</v>
      </c>
      <c r="E2194" s="4">
        <v>239.19220000000001</v>
      </c>
      <c r="F2194" s="4">
        <v>179.97980000000001</v>
      </c>
      <c r="G2194" s="4">
        <v>1.8236979303646141</v>
      </c>
      <c r="H2194" s="4">
        <v>2.28512276810367E-6</v>
      </c>
      <c r="I2194" s="4">
        <v>0.98303027335991555</v>
      </c>
      <c r="J2194" s="4">
        <f t="shared" si="113"/>
        <v>204.47606058017527</v>
      </c>
      <c r="K2194" s="20">
        <f t="shared" si="114"/>
        <v>1.8293423229820007</v>
      </c>
      <c r="L2194" s="4">
        <f t="shared" si="115"/>
        <v>5.6443926173865844E-3</v>
      </c>
    </row>
    <row r="2195" spans="4:12" x14ac:dyDescent="0.25">
      <c r="D2195" s="4">
        <v>219.20004</v>
      </c>
      <c r="E2195" s="4">
        <v>239.29220000000001</v>
      </c>
      <c r="F2195" s="4">
        <v>179.97980000000001</v>
      </c>
      <c r="G2195" s="4">
        <v>1.8234360056784218</v>
      </c>
      <c r="H2195" s="4">
        <v>2.2823997852489501E-6</v>
      </c>
      <c r="I2195" s="4">
        <v>0.98304398409652416</v>
      </c>
      <c r="J2195" s="4">
        <f t="shared" si="113"/>
        <v>204.48356148293624</v>
      </c>
      <c r="K2195" s="20">
        <f t="shared" si="114"/>
        <v>1.8293402574897302</v>
      </c>
      <c r="L2195" s="4">
        <f t="shared" si="115"/>
        <v>5.9042518113083808E-3</v>
      </c>
    </row>
    <row r="2196" spans="4:12" x14ac:dyDescent="0.25">
      <c r="D2196" s="4">
        <v>219.30004</v>
      </c>
      <c r="E2196" s="4">
        <v>239.3922</v>
      </c>
      <c r="F2196" s="4">
        <v>179.97980000000001</v>
      </c>
      <c r="G2196" s="4">
        <v>1.8232523236700537</v>
      </c>
      <c r="H2196" s="4">
        <v>2.2796815764056674E-6</v>
      </c>
      <c r="I2196" s="4">
        <v>0.98305767849523562</v>
      </c>
      <c r="J2196" s="4">
        <f t="shared" si="113"/>
        <v>204.4910537527947</v>
      </c>
      <c r="K2196" s="20">
        <f t="shared" si="114"/>
        <v>1.8293381989220854</v>
      </c>
      <c r="L2196" s="4">
        <f t="shared" si="115"/>
        <v>6.0858752520316362E-3</v>
      </c>
    </row>
    <row r="2197" spans="4:12" x14ac:dyDescent="0.25">
      <c r="D2197" s="4">
        <v>219.40003999999999</v>
      </c>
      <c r="E2197" s="4">
        <v>239.4922</v>
      </c>
      <c r="F2197" s="4">
        <v>179.97980000000001</v>
      </c>
      <c r="G2197" s="4">
        <v>1.823098976389719</v>
      </c>
      <c r="H2197" s="4">
        <v>2.2769681300236155E-6</v>
      </c>
      <c r="I2197" s="4">
        <v>0.98307135658469402</v>
      </c>
      <c r="J2197" s="4">
        <f t="shared" si="113"/>
        <v>204.49853740434966</v>
      </c>
      <c r="K2197" s="20">
        <f t="shared" si="114"/>
        <v>1.8293361472494312</v>
      </c>
      <c r="L2197" s="4">
        <f t="shared" si="115"/>
        <v>6.2371708597122044E-3</v>
      </c>
    </row>
    <row r="2198" spans="4:12" x14ac:dyDescent="0.25">
      <c r="D2198" s="4">
        <v>219.50003999999998</v>
      </c>
      <c r="E2198" s="4">
        <v>239.59219999999999</v>
      </c>
      <c r="F2198" s="4">
        <v>179.97980000000001</v>
      </c>
      <c r="G2198" s="4">
        <v>1.823077637477585</v>
      </c>
      <c r="H2198" s="4">
        <v>2.2742594345887421E-6</v>
      </c>
      <c r="I2198" s="4">
        <v>0.98308501839347417</v>
      </c>
      <c r="J2198" s="4">
        <f t="shared" si="113"/>
        <v>204.50601245216572</v>
      </c>
      <c r="K2198" s="20">
        <f t="shared" si="114"/>
        <v>1.8293341024422836</v>
      </c>
      <c r="L2198" s="4">
        <f t="shared" si="115"/>
        <v>6.2564649646985604E-3</v>
      </c>
    </row>
    <row r="2199" spans="4:12" x14ac:dyDescent="0.25">
      <c r="D2199" s="4">
        <v>219.60004000000001</v>
      </c>
      <c r="E2199" s="4">
        <v>239.69220000000001</v>
      </c>
      <c r="F2199" s="4">
        <v>179.97989999999999</v>
      </c>
      <c r="G2199" s="4">
        <v>1.8231711521219367</v>
      </c>
      <c r="H2199" s="4">
        <v>2.271617644138376E-6</v>
      </c>
      <c r="I2199" s="4">
        <v>0.98309866395008172</v>
      </c>
      <c r="J2199" s="4">
        <f t="shared" si="113"/>
        <v>204.51347891077356</v>
      </c>
      <c r="K2199" s="20">
        <f t="shared" si="114"/>
        <v>1.8293321435395957</v>
      </c>
      <c r="L2199" s="4">
        <f t="shared" si="115"/>
        <v>6.160991417659023E-3</v>
      </c>
    </row>
    <row r="2200" spans="4:12" x14ac:dyDescent="0.25">
      <c r="D2200" s="4">
        <v>219.70004</v>
      </c>
      <c r="E2200" s="4">
        <v>239.79220000000001</v>
      </c>
      <c r="F2200" s="4">
        <v>179.98050000000001</v>
      </c>
      <c r="G2200" s="4">
        <v>1.8232686416616855</v>
      </c>
      <c r="H2200" s="4">
        <v>2.269290877485091E-6</v>
      </c>
      <c r="I2200" s="4">
        <v>0.98311229365594655</v>
      </c>
      <c r="J2200" s="4">
        <f t="shared" si="113"/>
        <v>204.52093699877332</v>
      </c>
      <c r="K2200" s="20">
        <f t="shared" si="114"/>
        <v>1.8293305855417892</v>
      </c>
      <c r="L2200" s="4">
        <f t="shared" si="115"/>
        <v>6.0619438801037262E-3</v>
      </c>
    </row>
    <row r="2201" spans="4:12" x14ac:dyDescent="0.25">
      <c r="D2201" s="4">
        <v>219.80004</v>
      </c>
      <c r="E2201" s="4">
        <v>239.8922</v>
      </c>
      <c r="F2201" s="4">
        <v>179.98050000000001</v>
      </c>
      <c r="G2201" s="4">
        <v>1.8234680140466226</v>
      </c>
      <c r="H2201" s="4">
        <v>2.2665953642084427E-6</v>
      </c>
      <c r="I2201" s="4">
        <v>0.98312590940121147</v>
      </c>
      <c r="J2201" s="4">
        <f t="shared" si="113"/>
        <v>204.52838774946571</v>
      </c>
      <c r="K2201" s="20">
        <f t="shared" si="114"/>
        <v>1.8293285594048685</v>
      </c>
      <c r="L2201" s="4">
        <f t="shared" si="115"/>
        <v>5.8605453582458722E-3</v>
      </c>
    </row>
    <row r="2202" spans="4:12" x14ac:dyDescent="0.25">
      <c r="D2202" s="4">
        <v>219.90003999999999</v>
      </c>
      <c r="E2202" s="4">
        <v>239.9922</v>
      </c>
      <c r="F2202" s="4">
        <v>179.98050000000001</v>
      </c>
      <c r="G2202" s="4">
        <v>1.8236694784817691</v>
      </c>
      <c r="H2202" s="4">
        <v>2.2639045587314725E-6</v>
      </c>
      <c r="I2202" s="4">
        <v>0.98313950897339675</v>
      </c>
      <c r="J2202" s="4">
        <f t="shared" si="113"/>
        <v>204.53582995116363</v>
      </c>
      <c r="K2202" s="20">
        <f t="shared" si="114"/>
        <v>1.8293265400241121</v>
      </c>
      <c r="L2202" s="4">
        <f t="shared" si="115"/>
        <v>5.6570615423430226E-3</v>
      </c>
    </row>
    <row r="2203" spans="4:12" x14ac:dyDescent="0.25">
      <c r="D2203" s="4">
        <v>220.00003999999998</v>
      </c>
      <c r="E2203" s="4">
        <v>240.09219999999999</v>
      </c>
      <c r="F2203" s="4">
        <v>179.98050000000001</v>
      </c>
      <c r="G2203" s="4">
        <v>1.8238190600717272</v>
      </c>
      <c r="H2203" s="4">
        <v>2.2612184497096488E-6</v>
      </c>
      <c r="I2203" s="4">
        <v>0.98315309240074911</v>
      </c>
      <c r="J2203" s="4">
        <f t="shared" si="113"/>
        <v>204.54326361827009</v>
      </c>
      <c r="K2203" s="20">
        <f t="shared" si="114"/>
        <v>1.8293245273707504</v>
      </c>
      <c r="L2203" s="4">
        <f t="shared" si="115"/>
        <v>5.5054672990231257E-3</v>
      </c>
    </row>
    <row r="2204" spans="4:12" x14ac:dyDescent="0.25">
      <c r="D2204" s="4">
        <v>220.10004000000001</v>
      </c>
      <c r="E2204" s="4">
        <v>240.19220000000001</v>
      </c>
      <c r="F2204" s="4">
        <v>179.98050000000001</v>
      </c>
      <c r="G2204" s="4">
        <v>1.8239255454273759</v>
      </c>
      <c r="H2204" s="4">
        <v>2.2585370258335478E-6</v>
      </c>
      <c r="I2204" s="4">
        <v>0.98316665971144734</v>
      </c>
      <c r="J2204" s="4">
        <f t="shared" si="113"/>
        <v>204.55068876515452</v>
      </c>
      <c r="K2204" s="20">
        <f t="shared" si="114"/>
        <v>1.8293225214161613</v>
      </c>
      <c r="L2204" s="4">
        <f t="shared" si="115"/>
        <v>5.3969759887853019E-3</v>
      </c>
    </row>
    <row r="2205" spans="4:12" x14ac:dyDescent="0.25">
      <c r="D2205" s="4">
        <v>220.20004</v>
      </c>
      <c r="E2205" s="4">
        <v>240.29220000000001</v>
      </c>
      <c r="F2205" s="4">
        <v>179.98050000000001</v>
      </c>
      <c r="G2205" s="4">
        <v>1.8239880977286311</v>
      </c>
      <c r="H2205" s="4">
        <v>2.2558602758287145E-6</v>
      </c>
      <c r="I2205" s="4">
        <v>0.98318021093360231</v>
      </c>
      <c r="J2205" s="4">
        <f t="shared" si="113"/>
        <v>204.55810540615292</v>
      </c>
      <c r="K2205" s="20">
        <f t="shared" si="114"/>
        <v>1.8293205221318698</v>
      </c>
      <c r="L2205" s="4">
        <f t="shared" si="115"/>
        <v>5.332424403238667E-3</v>
      </c>
    </row>
    <row r="2206" spans="4:12" x14ac:dyDescent="0.25">
      <c r="D2206" s="4">
        <v>220.30004</v>
      </c>
      <c r="E2206" s="4">
        <v>240.3922</v>
      </c>
      <c r="F2206" s="4">
        <v>179.98050000000001</v>
      </c>
      <c r="G2206" s="4">
        <v>1.8240611102809323</v>
      </c>
      <c r="H2206" s="4">
        <v>2.2531881884556603E-6</v>
      </c>
      <c r="I2206" s="4">
        <v>0.98319374609525723</v>
      </c>
      <c r="J2206" s="4">
        <f t="shared" si="113"/>
        <v>204.56551355556778</v>
      </c>
      <c r="K2206" s="20">
        <f t="shared" si="114"/>
        <v>1.8293185294895464</v>
      </c>
      <c r="L2206" s="4">
        <f t="shared" si="115"/>
        <v>5.2574192086141114E-3</v>
      </c>
    </row>
    <row r="2207" spans="4:12" x14ac:dyDescent="0.25">
      <c r="D2207" s="4">
        <v>220.40003999999999</v>
      </c>
      <c r="E2207" s="4">
        <v>240.4922</v>
      </c>
      <c r="F2207" s="4">
        <v>179.98050000000001</v>
      </c>
      <c r="G2207" s="4">
        <v>1.8241830768081289</v>
      </c>
      <c r="H2207" s="4">
        <v>2.2505207525095583E-6</v>
      </c>
      <c r="I2207" s="4">
        <v>0.98320726522438795</v>
      </c>
      <c r="J2207" s="4">
        <f t="shared" si="113"/>
        <v>204.57291322766829</v>
      </c>
      <c r="K2207" s="20">
        <f t="shared" si="114"/>
        <v>1.8293165434610055</v>
      </c>
      <c r="L2207" s="4">
        <f t="shared" si="115"/>
        <v>5.1334666528766171E-3</v>
      </c>
    </row>
    <row r="2208" spans="4:12" x14ac:dyDescent="0.25">
      <c r="D2208" s="4">
        <v>220.50003999999998</v>
      </c>
      <c r="E2208" s="4">
        <v>240.59219999999999</v>
      </c>
      <c r="F2208" s="4">
        <v>179.98050000000001</v>
      </c>
      <c r="G2208" s="4">
        <v>1.8243964659294678</v>
      </c>
      <c r="H2208" s="4">
        <v>2.2478579568202731E-6</v>
      </c>
      <c r="I2208" s="4">
        <v>0.98322076834890304</v>
      </c>
      <c r="J2208" s="4">
        <f t="shared" si="113"/>
        <v>204.5803044366904</v>
      </c>
      <c r="K2208" s="20">
        <f t="shared" si="114"/>
        <v>1.8293145640182069</v>
      </c>
      <c r="L2208" s="4">
        <f t="shared" si="115"/>
        <v>4.918098088739109E-3</v>
      </c>
    </row>
    <row r="2209" spans="4:12" x14ac:dyDescent="0.25">
      <c r="D2209" s="4">
        <v>220.60004000000001</v>
      </c>
      <c r="E2209" s="4">
        <v>240.69220000000001</v>
      </c>
      <c r="F2209" s="4">
        <v>179.98050000000001</v>
      </c>
      <c r="G2209" s="4">
        <v>1.8246901897788403</v>
      </c>
      <c r="H2209" s="4">
        <v>2.2451997902521939E-6</v>
      </c>
      <c r="I2209" s="4">
        <v>0.98323425549664401</v>
      </c>
      <c r="J2209" s="4">
        <f t="shared" si="113"/>
        <v>204.58768719683712</v>
      </c>
      <c r="K2209" s="20">
        <f t="shared" si="114"/>
        <v>1.8293125911332524</v>
      </c>
      <c r="L2209" s="4">
        <f t="shared" si="115"/>
        <v>4.6224013544120535E-3</v>
      </c>
    </row>
    <row r="2210" spans="4:12" x14ac:dyDescent="0.25">
      <c r="D2210" s="4">
        <v>220.70004</v>
      </c>
      <c r="E2210" s="4">
        <v>240.79220000000001</v>
      </c>
      <c r="F2210" s="4">
        <v>179.98050000000001</v>
      </c>
      <c r="G2210" s="4">
        <v>1.8249491855947397</v>
      </c>
      <c r="H2210" s="4">
        <v>2.2425462417040178E-6</v>
      </c>
      <c r="I2210" s="4">
        <v>0.98324772669538552</v>
      </c>
      <c r="J2210" s="4">
        <f t="shared" si="113"/>
        <v>204.59506152227826</v>
      </c>
      <c r="K2210" s="20">
        <f t="shared" si="114"/>
        <v>1.8293106247783864</v>
      </c>
      <c r="L2210" s="4">
        <f t="shared" si="115"/>
        <v>4.3614391836466204E-3</v>
      </c>
    </row>
    <row r="2211" spans="4:12" x14ac:dyDescent="0.25">
      <c r="D2211" s="4">
        <v>220.80004</v>
      </c>
      <c r="E2211" s="4">
        <v>240.8922</v>
      </c>
      <c r="F2211" s="4">
        <v>179.98050000000001</v>
      </c>
      <c r="G2211" s="4">
        <v>1.8251427002390914</v>
      </c>
      <c r="H2211" s="4">
        <v>2.2398973001086679E-6</v>
      </c>
      <c r="I2211" s="4">
        <v>0.98326118197283574</v>
      </c>
      <c r="J2211" s="4">
        <f t="shared" si="113"/>
        <v>204.60242742715087</v>
      </c>
      <c r="K2211" s="20">
        <f t="shared" si="114"/>
        <v>1.8293086649259942</v>
      </c>
      <c r="L2211" s="4">
        <f t="shared" si="115"/>
        <v>4.1659646869027789E-3</v>
      </c>
    </row>
    <row r="2212" spans="4:12" x14ac:dyDescent="0.25">
      <c r="D2212" s="4">
        <v>220.90003999999999</v>
      </c>
      <c r="E2212" s="4">
        <v>240.9922</v>
      </c>
      <c r="F2212" s="4">
        <v>179.98050000000001</v>
      </c>
      <c r="G2212" s="4">
        <v>1.8252795203227734</v>
      </c>
      <c r="H2212" s="4">
        <v>2.2372529544332374E-6</v>
      </c>
      <c r="I2212" s="4">
        <v>0.98327462135663635</v>
      </c>
      <c r="J2212" s="4">
        <f t="shared" si="113"/>
        <v>204.60978492555893</v>
      </c>
      <c r="K2212" s="20">
        <f t="shared" si="114"/>
        <v>1.8293067115486024</v>
      </c>
      <c r="L2212" s="4">
        <f t="shared" si="115"/>
        <v>4.0271912258289522E-3</v>
      </c>
    </row>
    <row r="2213" spans="4:12" x14ac:dyDescent="0.25">
      <c r="D2213" s="4">
        <v>221.00003999999998</v>
      </c>
      <c r="E2213" s="4">
        <v>241.09219999999999</v>
      </c>
      <c r="F2213" s="4">
        <v>179.98050000000001</v>
      </c>
      <c r="G2213" s="4">
        <v>1.8254567169754929</v>
      </c>
      <c r="H2213" s="4">
        <v>2.2346131936787123E-6</v>
      </c>
      <c r="I2213" s="4">
        <v>0.98328804487436294</v>
      </c>
      <c r="J2213" s="4">
        <f t="shared" si="113"/>
        <v>204.6171340315741</v>
      </c>
      <c r="K2213" s="20">
        <f t="shared" si="114"/>
        <v>1.8293047646188771</v>
      </c>
      <c r="L2213" s="4">
        <f t="shared" si="115"/>
        <v>3.8480476433842004E-3</v>
      </c>
    </row>
    <row r="2214" spans="4:12" x14ac:dyDescent="0.25">
      <c r="D2214" s="4">
        <v>221.10004000000001</v>
      </c>
      <c r="E2214" s="4">
        <v>241.19220000000001</v>
      </c>
      <c r="F2214" s="4">
        <v>179.98050000000001</v>
      </c>
      <c r="G2214" s="4">
        <v>1.8255456291093841</v>
      </c>
      <c r="H2214" s="4">
        <v>2.2319780068800245E-6</v>
      </c>
      <c r="I2214" s="4">
        <v>0.98330145255352497</v>
      </c>
      <c r="J2214" s="4">
        <f t="shared" si="113"/>
        <v>204.62447475923508</v>
      </c>
      <c r="K2214" s="20">
        <f t="shared" si="114"/>
        <v>1.8293028241096234</v>
      </c>
      <c r="L2214" s="4">
        <f t="shared" si="115"/>
        <v>3.7571950002392995E-3</v>
      </c>
    </row>
    <row r="2215" spans="4:12" x14ac:dyDescent="0.25">
      <c r="D2215" s="4">
        <v>221.20004</v>
      </c>
      <c r="E2215" s="4">
        <v>241.29220000000001</v>
      </c>
      <c r="F2215" s="4">
        <v>179.98050000000001</v>
      </c>
      <c r="G2215" s="4">
        <v>1.8255799387328153</v>
      </c>
      <c r="H2215" s="4">
        <v>2.2293473831057165E-6</v>
      </c>
      <c r="I2215" s="4">
        <v>0.98331484442156625</v>
      </c>
      <c r="J2215" s="4">
        <f t="shared" si="113"/>
        <v>204.63180712254834</v>
      </c>
      <c r="K2215" s="20">
        <f t="shared" si="114"/>
        <v>1.8293008899937835</v>
      </c>
      <c r="L2215" s="4">
        <f t="shared" si="115"/>
        <v>3.7209512609681639E-3</v>
      </c>
    </row>
    <row r="2216" spans="4:12" x14ac:dyDescent="0.25">
      <c r="D2216" s="4">
        <v>221.30004</v>
      </c>
      <c r="E2216" s="4">
        <v>241.3922</v>
      </c>
      <c r="F2216" s="4">
        <v>179.98050000000001</v>
      </c>
      <c r="G2216" s="4">
        <v>1.8255655035863718</v>
      </c>
      <c r="H2216" s="4">
        <v>2.2267213114579925E-6</v>
      </c>
      <c r="I2216" s="4">
        <v>0.98332822050586488</v>
      </c>
      <c r="J2216" s="4">
        <f t="shared" si="113"/>
        <v>204.6391311354877</v>
      </c>
      <c r="K2216" s="20">
        <f t="shared" si="114"/>
        <v>1.829298962244438</v>
      </c>
      <c r="L2216" s="4">
        <f t="shared" si="115"/>
        <v>3.7334586580661799E-3</v>
      </c>
    </row>
    <row r="2217" spans="4:12" x14ac:dyDescent="0.25">
      <c r="D2217" s="4">
        <v>221.40003999999999</v>
      </c>
      <c r="E2217" s="4">
        <v>241.4922</v>
      </c>
      <c r="F2217" s="4">
        <v>179.98050000000001</v>
      </c>
      <c r="G2217" s="4">
        <v>1.8255962567244468</v>
      </c>
      <c r="H2217" s="4">
        <v>2.2240997810725483E-6</v>
      </c>
      <c r="I2217" s="4">
        <v>0.98334158083373358</v>
      </c>
      <c r="J2217" s="4">
        <f t="shared" si="113"/>
        <v>204.64644681199474</v>
      </c>
      <c r="K2217" s="20">
        <f t="shared" si="114"/>
        <v>1.8292970408348039</v>
      </c>
      <c r="L2217" s="4">
        <f t="shared" si="115"/>
        <v>3.7007841103571248E-3</v>
      </c>
    </row>
    <row r="2218" spans="4:12" x14ac:dyDescent="0.25">
      <c r="D2218" s="4">
        <v>221.50003999999998</v>
      </c>
      <c r="E2218" s="4">
        <v>241.59219999999999</v>
      </c>
      <c r="F2218" s="4">
        <v>179.98050000000001</v>
      </c>
      <c r="G2218" s="4">
        <v>1.825680147937836</v>
      </c>
      <c r="H2218" s="4">
        <v>2.2214827811183838E-6</v>
      </c>
      <c r="I2218" s="4">
        <v>0.98335492543241998</v>
      </c>
      <c r="J2218" s="4">
        <f t="shared" si="113"/>
        <v>204.65375416597885</v>
      </c>
      <c r="K2218" s="20">
        <f t="shared" si="114"/>
        <v>1.8292951257382331</v>
      </c>
      <c r="L2218" s="4">
        <f t="shared" si="115"/>
        <v>3.6149778003971011E-3</v>
      </c>
    </row>
    <row r="2219" spans="4:12" x14ac:dyDescent="0.25">
      <c r="D2219" s="4">
        <v>221.60004000000001</v>
      </c>
      <c r="E2219" s="4">
        <v>241.69220000000001</v>
      </c>
      <c r="F2219" s="4">
        <v>179.98050000000001</v>
      </c>
      <c r="G2219" s="4">
        <v>1.8257855872683801</v>
      </c>
      <c r="H2219" s="4">
        <v>2.2188703007977266E-6</v>
      </c>
      <c r="I2219" s="4">
        <v>0.98336825432910668</v>
      </c>
      <c r="J2219" s="4">
        <f t="shared" si="113"/>
        <v>204.6610532113173</v>
      </c>
      <c r="K2219" s="20">
        <f t="shared" si="114"/>
        <v>1.8292932169282126</v>
      </c>
      <c r="L2219" s="4">
        <f t="shared" si="115"/>
        <v>3.507629659832423E-3</v>
      </c>
    </row>
    <row r="2220" spans="4:12" x14ac:dyDescent="0.25">
      <c r="D2220" s="4">
        <v>221.70004</v>
      </c>
      <c r="E2220" s="4">
        <v>241.79220000000001</v>
      </c>
      <c r="F2220" s="4">
        <v>179.98060000000001</v>
      </c>
      <c r="G2220" s="4">
        <v>1.8262113194859533</v>
      </c>
      <c r="H2220" s="4">
        <v>2.2163230673804611E-6</v>
      </c>
      <c r="I2220" s="4">
        <v>0.98338156755091144</v>
      </c>
      <c r="J2220" s="4">
        <f t="shared" si="113"/>
        <v>204.66834396185521</v>
      </c>
      <c r="K2220" s="20">
        <f t="shared" si="114"/>
        <v>1.8292913895333993</v>
      </c>
      <c r="L2220" s="4">
        <f t="shared" si="115"/>
        <v>3.0800700474460374E-3</v>
      </c>
    </row>
    <row r="2221" spans="4:12" x14ac:dyDescent="0.25">
      <c r="D2221" s="4">
        <v>221.80004</v>
      </c>
      <c r="E2221" s="4">
        <v>241.8922</v>
      </c>
      <c r="F2221" s="4">
        <v>179.98060000000001</v>
      </c>
      <c r="G2221" s="4">
        <v>1.8263397713687985</v>
      </c>
      <c r="H2221" s="4">
        <v>2.2137194555054216E-6</v>
      </c>
      <c r="I2221" s="4">
        <v>0.98339486548931576</v>
      </c>
      <c r="J2221" s="4">
        <f t="shared" si="113"/>
        <v>204.67562663099051</v>
      </c>
      <c r="K2221" s="20">
        <f t="shared" si="114"/>
        <v>1.8292894929831114</v>
      </c>
      <c r="L2221" s="4">
        <f t="shared" si="115"/>
        <v>2.9497216143128391E-3</v>
      </c>
    </row>
    <row r="2222" spans="4:12" x14ac:dyDescent="0.25">
      <c r="D2222" s="4">
        <v>221.90003999999999</v>
      </c>
      <c r="E2222" s="4">
        <v>241.9922</v>
      </c>
      <c r="F2222" s="4">
        <v>179.98060000000001</v>
      </c>
      <c r="G2222" s="4">
        <v>1.8264519052600119</v>
      </c>
      <c r="H2222" s="4">
        <v>2.211120331417279E-6</v>
      </c>
      <c r="I2222" s="4">
        <v>0.98340814780604879</v>
      </c>
      <c r="J2222" s="4">
        <f t="shared" si="113"/>
        <v>204.68290103248032</v>
      </c>
      <c r="K2222" s="20">
        <f t="shared" si="114"/>
        <v>1.8292876026415681</v>
      </c>
      <c r="L2222" s="4">
        <f t="shared" si="115"/>
        <v>2.8356973815562014E-3</v>
      </c>
    </row>
    <row r="2223" spans="4:12" x14ac:dyDescent="0.25">
      <c r="D2223" s="4">
        <v>222.00003999999998</v>
      </c>
      <c r="E2223" s="4">
        <v>242.09219999999999</v>
      </c>
      <c r="F2223" s="4">
        <v>179.98050000000001</v>
      </c>
      <c r="G2223" s="4">
        <v>1.8265970935445306</v>
      </c>
      <c r="H2223" s="4">
        <v>2.20846514778224E-6</v>
      </c>
      <c r="I2223" s="4">
        <v>0.98342141452803733</v>
      </c>
      <c r="J2223" s="4">
        <f t="shared" si="113"/>
        <v>204.6901671800756</v>
      </c>
      <c r="K2223" s="20">
        <f t="shared" si="114"/>
        <v>1.8292856438733169</v>
      </c>
      <c r="L2223" s="4">
        <f t="shared" si="115"/>
        <v>2.6885503287863433E-3</v>
      </c>
    </row>
    <row r="2224" spans="4:12" x14ac:dyDescent="0.25">
      <c r="D2224" s="4">
        <v>222.10004000000001</v>
      </c>
      <c r="E2224" s="4">
        <v>242.19220000000001</v>
      </c>
      <c r="F2224" s="4">
        <v>179.97970000000001</v>
      </c>
      <c r="G2224" s="4">
        <v>1.8267178048416017</v>
      </c>
      <c r="H2224" s="4">
        <v>2.2053913951791774E-6</v>
      </c>
      <c r="I2224" s="4">
        <v>0.98343466531892398</v>
      </c>
      <c r="J2224" s="4">
        <f t="shared" si="113"/>
        <v>204.69742488854894</v>
      </c>
      <c r="K2224" s="20">
        <f t="shared" si="114"/>
        <v>1.8292831709655475</v>
      </c>
      <c r="L2224" s="4">
        <f t="shared" si="115"/>
        <v>2.5653661239457559E-3</v>
      </c>
    </row>
    <row r="2225" spans="4:12" x14ac:dyDescent="0.25">
      <c r="D2225" s="4">
        <v>222.20004</v>
      </c>
      <c r="E2225" s="4">
        <v>242.29220000000001</v>
      </c>
      <c r="F2225" s="4">
        <v>179.97890000000001</v>
      </c>
      <c r="G2225" s="4">
        <v>1.8268175956365809</v>
      </c>
      <c r="H2225" s="4">
        <v>2.2023238187811811E-6</v>
      </c>
      <c r="I2225" s="4">
        <v>0.98344789766729501</v>
      </c>
      <c r="J2225" s="4">
        <f t="shared" si="113"/>
        <v>204.70467278125511</v>
      </c>
      <c r="K2225" s="20">
        <f t="shared" si="114"/>
        <v>1.8292807079958926</v>
      </c>
      <c r="L2225" s="4">
        <f t="shared" si="115"/>
        <v>2.4631123593117366E-3</v>
      </c>
    </row>
    <row r="2226" spans="4:12" x14ac:dyDescent="0.25">
      <c r="D2226" s="4">
        <v>222.30004</v>
      </c>
      <c r="E2226" s="4">
        <v>242.3922</v>
      </c>
      <c r="F2226" s="4">
        <v>179.97800000000001</v>
      </c>
      <c r="G2226" s="4">
        <v>1.8269201060968316</v>
      </c>
      <c r="H2226" s="4">
        <v>2.1992020989223048E-6</v>
      </c>
      <c r="I2226" s="4">
        <v>0.98346111161020766</v>
      </c>
      <c r="J2226" s="4">
        <f t="shared" si="113"/>
        <v>204.71191087731688</v>
      </c>
      <c r="K2226" s="20">
        <f t="shared" si="114"/>
        <v>1.8292781810487506</v>
      </c>
      <c r="L2226" s="4">
        <f t="shared" si="115"/>
        <v>2.3580749519189759E-3</v>
      </c>
    </row>
    <row r="2227" spans="4:12" x14ac:dyDescent="0.25">
      <c r="D2227" s="4">
        <v>222.40003999999999</v>
      </c>
      <c r="E2227" s="4">
        <v>242.4922</v>
      </c>
      <c r="F2227" s="4">
        <v>179.97739999999999</v>
      </c>
      <c r="G2227" s="4">
        <v>1.8270121563060371</v>
      </c>
      <c r="H2227" s="4">
        <v>2.1962674256525376E-6</v>
      </c>
      <c r="I2227" s="4">
        <v>0.98347430682280124</v>
      </c>
      <c r="J2227" s="4">
        <f t="shared" si="113"/>
        <v>204.71913899760494</v>
      </c>
      <c r="K2227" s="20">
        <f t="shared" si="114"/>
        <v>1.8292758853614575</v>
      </c>
      <c r="L2227" s="4">
        <f t="shared" si="115"/>
        <v>2.2637290554203826E-3</v>
      </c>
    </row>
    <row r="2228" spans="4:12" x14ac:dyDescent="0.25">
      <c r="D2228" s="4">
        <v>222.50003999999998</v>
      </c>
      <c r="E2228" s="4">
        <v>242.59219999999999</v>
      </c>
      <c r="F2228" s="4">
        <v>179.97659999999999</v>
      </c>
      <c r="G2228" s="4">
        <v>1.8270627839210998</v>
      </c>
      <c r="H2228" s="4">
        <v>2.1932181305080943E-6</v>
      </c>
      <c r="I2228" s="4">
        <v>0.98348748442735512</v>
      </c>
      <c r="J2228" s="4">
        <f t="shared" si="113"/>
        <v>204.72635775572994</v>
      </c>
      <c r="K2228" s="20">
        <f t="shared" si="114"/>
        <v>1.8292734516250111</v>
      </c>
      <c r="L2228" s="4">
        <f t="shared" si="115"/>
        <v>2.2106677039113176E-3</v>
      </c>
    </row>
    <row r="2229" spans="4:12" x14ac:dyDescent="0.25">
      <c r="D2229" s="4">
        <v>222.60004000000001</v>
      </c>
      <c r="E2229" s="4">
        <v>242.69220000000001</v>
      </c>
      <c r="F2229" s="4">
        <v>179.97579999999999</v>
      </c>
      <c r="G2229" s="4">
        <v>1.8270895621637777</v>
      </c>
      <c r="H2229" s="4">
        <v>2.1901749456336894E-6</v>
      </c>
      <c r="I2229" s="4">
        <v>0.98350064373613821</v>
      </c>
      <c r="J2229" s="4">
        <f t="shared" si="113"/>
        <v>204.73356677380914</v>
      </c>
      <c r="K2229" s="20">
        <f t="shared" si="114"/>
        <v>1.8292710276365947</v>
      </c>
      <c r="L2229" s="4">
        <f t="shared" si="115"/>
        <v>2.1814654728169458E-3</v>
      </c>
    </row>
    <row r="2230" spans="4:12" x14ac:dyDescent="0.25">
      <c r="D2230" s="4">
        <v>222.70004</v>
      </c>
      <c r="E2230" s="4">
        <v>242.79220000000001</v>
      </c>
      <c r="F2230" s="4">
        <v>179.97499999999999</v>
      </c>
      <c r="G2230" s="4">
        <v>1.8271839136282129</v>
      </c>
      <c r="H2230" s="4">
        <v>2.1871378545808089E-6</v>
      </c>
      <c r="I2230" s="4">
        <v>0.98351378478581197</v>
      </c>
      <c r="J2230" s="4">
        <f t="shared" si="113"/>
        <v>204.74076607076705</v>
      </c>
      <c r="K2230" s="20">
        <f t="shared" si="114"/>
        <v>1.8292686133490301</v>
      </c>
      <c r="L2230" s="4">
        <f t="shared" si="115"/>
        <v>2.0846997208172624E-3</v>
      </c>
    </row>
    <row r="2231" spans="4:12" x14ac:dyDescent="0.25">
      <c r="D2231" s="4">
        <v>222.80004</v>
      </c>
      <c r="E2231" s="4">
        <v>242.8922</v>
      </c>
      <c r="F2231" s="4">
        <v>179.97409999999999</v>
      </c>
      <c r="G2231" s="4">
        <v>1.827375127017334</v>
      </c>
      <c r="H2231" s="4">
        <v>2.1840469210388848E-6</v>
      </c>
      <c r="I2231" s="4">
        <v>0.98352690761293948</v>
      </c>
      <c r="J2231" s="4">
        <f t="shared" si="113"/>
        <v>204.74795566547883</v>
      </c>
      <c r="K2231" s="20">
        <f t="shared" si="114"/>
        <v>1.8292661360446802</v>
      </c>
      <c r="L2231" s="4">
        <f t="shared" si="115"/>
        <v>1.8910090273462909E-3</v>
      </c>
    </row>
    <row r="2232" spans="4:12" x14ac:dyDescent="0.25">
      <c r="D2232" s="4">
        <v>222.90003999999999</v>
      </c>
      <c r="E2232" s="4">
        <v>242.9922</v>
      </c>
      <c r="F2232" s="4">
        <v>179.9734</v>
      </c>
      <c r="G2232" s="4">
        <v>1.8276322399880454</v>
      </c>
      <c r="H2232" s="4">
        <v>2.1810819582447736E-6</v>
      </c>
      <c r="I2232" s="4">
        <v>0.98354001189446572</v>
      </c>
      <c r="J2232" s="4">
        <f t="shared" si="113"/>
        <v>204.75513537978915</v>
      </c>
      <c r="K2232" s="20">
        <f t="shared" si="114"/>
        <v>1.8292638137388173</v>
      </c>
      <c r="L2232" s="4">
        <f t="shared" si="115"/>
        <v>1.6315737507719419E-3</v>
      </c>
    </row>
    <row r="2233" spans="4:12" x14ac:dyDescent="0.25">
      <c r="D2233" s="4">
        <v>223.00003999999998</v>
      </c>
      <c r="E2233" s="4">
        <v>243.09219999999999</v>
      </c>
      <c r="F2233" s="4">
        <v>179.97280000000001</v>
      </c>
      <c r="G2233" s="4">
        <v>1.8278393529587567</v>
      </c>
      <c r="H2233" s="4">
        <v>2.1781825886417809E-6</v>
      </c>
      <c r="I2233" s="4">
        <v>0.98355309838621519</v>
      </c>
      <c r="J2233" s="4">
        <f t="shared" si="113"/>
        <v>204.76230562665901</v>
      </c>
      <c r="K2233" s="20">
        <f t="shared" si="114"/>
        <v>1.8292615726876678</v>
      </c>
      <c r="L2233" s="4">
        <f t="shared" si="115"/>
        <v>1.4222197289111005E-3</v>
      </c>
    </row>
    <row r="2234" spans="4:12" x14ac:dyDescent="0.25">
      <c r="D2234" s="4">
        <v>223.10004000000001</v>
      </c>
      <c r="E2234" s="4">
        <v>243.19220000000001</v>
      </c>
      <c r="F2234" s="4">
        <v>179.97190000000001</v>
      </c>
      <c r="G2234" s="4">
        <v>1.8280263822474594</v>
      </c>
      <c r="H2234" s="4">
        <v>2.1751097243255307E-6</v>
      </c>
      <c r="I2234" s="4">
        <v>0.98356616748174708</v>
      </c>
      <c r="J2234" s="4">
        <f t="shared" si="113"/>
        <v>204.76946662061457</v>
      </c>
      <c r="K2234" s="20">
        <f t="shared" si="114"/>
        <v>1.8292591241908172</v>
      </c>
      <c r="L2234" s="4">
        <f t="shared" si="115"/>
        <v>1.2327419433577624E-3</v>
      </c>
    </row>
    <row r="2235" spans="4:12" x14ac:dyDescent="0.25">
      <c r="D2235" s="4">
        <v>223.20004</v>
      </c>
      <c r="E2235" s="4">
        <v>243.29220000000001</v>
      </c>
      <c r="F2235" s="4">
        <v>179.97110000000001</v>
      </c>
      <c r="G2235" s="4">
        <v>1.8281604826658695</v>
      </c>
      <c r="H2235" s="4">
        <v>2.1721027122999534E-6</v>
      </c>
      <c r="I2235" s="4">
        <v>0.98357921814009308</v>
      </c>
      <c r="J2235" s="4">
        <f t="shared" si="113"/>
        <v>204.77661779014517</v>
      </c>
      <c r="K2235" s="20">
        <f t="shared" si="114"/>
        <v>1.829256757424951</v>
      </c>
      <c r="L2235" s="4">
        <f t="shared" si="115"/>
        <v>1.0962747590814725E-3</v>
      </c>
    </row>
    <row r="2236" spans="4:12" x14ac:dyDescent="0.25">
      <c r="D2236" s="4">
        <v>223.30004</v>
      </c>
      <c r="E2236" s="4">
        <v>243.3922</v>
      </c>
      <c r="F2236" s="4">
        <v>179.97020000000001</v>
      </c>
      <c r="G2236" s="4">
        <v>1.8282694784817692</v>
      </c>
      <c r="H2236" s="4">
        <v>2.1690421566573958E-6</v>
      </c>
      <c r="I2236" s="4">
        <v>0.98359225075636691</v>
      </c>
      <c r="J2236" s="4">
        <f t="shared" si="113"/>
        <v>204.78375935060703</v>
      </c>
      <c r="K2236" s="20">
        <f t="shared" si="114"/>
        <v>1.8292543285869274</v>
      </c>
      <c r="L2236" s="4">
        <f t="shared" si="115"/>
        <v>9.8485010515814153E-4</v>
      </c>
    </row>
    <row r="2237" spans="4:12" x14ac:dyDescent="0.25">
      <c r="D2237" s="4">
        <v>223.40003999999999</v>
      </c>
      <c r="E2237" s="4">
        <v>243.4922</v>
      </c>
      <c r="F2237" s="4">
        <v>179.96950000000001</v>
      </c>
      <c r="G2237" s="4">
        <v>1.8283109010759113</v>
      </c>
      <c r="H2237" s="4">
        <v>2.1661067314440061E-6</v>
      </c>
      <c r="I2237" s="4">
        <v>0.98360526500930689</v>
      </c>
      <c r="J2237" s="4">
        <f t="shared" si="113"/>
        <v>204.79089112481188</v>
      </c>
      <c r="K2237" s="20">
        <f t="shared" si="114"/>
        <v>1.8292520521708042</v>
      </c>
      <c r="L2237" s="4">
        <f t="shared" si="115"/>
        <v>9.4115109489290028E-4</v>
      </c>
    </row>
    <row r="2238" spans="4:12" x14ac:dyDescent="0.25">
      <c r="D2238" s="4">
        <v>223.50003999999998</v>
      </c>
      <c r="E2238" s="4">
        <v>243.59219999999999</v>
      </c>
      <c r="F2238" s="4">
        <v>179.96879999999999</v>
      </c>
      <c r="G2238" s="4">
        <v>1.8282502316198443</v>
      </c>
      <c r="H2238" s="4">
        <v>2.1631770515466829E-6</v>
      </c>
      <c r="I2238" s="4">
        <v>0.98361826164969557</v>
      </c>
      <c r="J2238" s="4">
        <f t="shared" si="113"/>
        <v>204.79801352305722</v>
      </c>
      <c r="K2238" s="20">
        <f t="shared" si="114"/>
        <v>1.8292497845815372</v>
      </c>
      <c r="L2238" s="4">
        <f t="shared" si="115"/>
        <v>9.9955296169285113E-4</v>
      </c>
    </row>
    <row r="2239" spans="4:12" x14ac:dyDescent="0.25">
      <c r="D2239" s="4">
        <v>223.60004000000001</v>
      </c>
      <c r="E2239" s="4">
        <v>243.69220000000001</v>
      </c>
      <c r="F2239" s="4">
        <v>179.96809999999999</v>
      </c>
      <c r="G2239" s="4">
        <v>1.8281291019127315</v>
      </c>
      <c r="H2239" s="4">
        <v>2.1602531018267591E-6</v>
      </c>
      <c r="I2239" s="4">
        <v>0.98363124071200481</v>
      </c>
      <c r="J2239" s="4">
        <f t="shared" si="113"/>
        <v>204.80512656313135</v>
      </c>
      <c r="K2239" s="20">
        <f t="shared" si="114"/>
        <v>1.82924752577751</v>
      </c>
      <c r="L2239" s="4">
        <f t="shared" si="115"/>
        <v>1.1184238647785616E-3</v>
      </c>
    </row>
    <row r="2240" spans="4:12" x14ac:dyDescent="0.25">
      <c r="D2240" s="4">
        <v>223.70004</v>
      </c>
      <c r="E2240" s="4">
        <v>243.79220000000001</v>
      </c>
      <c r="F2240" s="4">
        <v>179.97309999999999</v>
      </c>
      <c r="G2240" s="4">
        <v>1.8277085998206812</v>
      </c>
      <c r="H2240" s="4">
        <v>2.1607138346793733E-6</v>
      </c>
      <c r="I2240" s="4">
        <v>0.98364420223061577</v>
      </c>
      <c r="J2240" s="4">
        <f t="shared" si="113"/>
        <v>204.81223026277701</v>
      </c>
      <c r="K2240" s="20">
        <f t="shared" si="114"/>
        <v>1.829249312245425</v>
      </c>
      <c r="L2240" s="4">
        <f t="shared" si="115"/>
        <v>1.5407124247437398E-3</v>
      </c>
    </row>
    <row r="2241" spans="4:12" x14ac:dyDescent="0.25">
      <c r="D2241" s="4">
        <v>223.80004</v>
      </c>
      <c r="E2241" s="4">
        <v>243.8922</v>
      </c>
      <c r="F2241" s="4">
        <v>179.97229999999999</v>
      </c>
      <c r="G2241" s="4">
        <v>1.8275355872683801</v>
      </c>
      <c r="H2241" s="4">
        <v>2.1577339249877704E-6</v>
      </c>
      <c r="I2241" s="4">
        <v>0.98365716651362389</v>
      </c>
      <c r="J2241" s="4">
        <f t="shared" si="113"/>
        <v>204.81933575161142</v>
      </c>
      <c r="K2241" s="20">
        <f t="shared" si="114"/>
        <v>1.8292469846141031</v>
      </c>
      <c r="L2241" s="4">
        <f t="shared" si="115"/>
        <v>1.7113973457230092E-3</v>
      </c>
    </row>
    <row r="2242" spans="4:12" x14ac:dyDescent="0.25">
      <c r="D2242" s="4">
        <v>223.90003999999999</v>
      </c>
      <c r="E2242" s="4">
        <v>243.9922</v>
      </c>
      <c r="F2242" s="4">
        <v>179.9717</v>
      </c>
      <c r="G2242" s="4">
        <v>1.8273288927077107</v>
      </c>
      <c r="H2242" s="4">
        <v>2.1548782772749242E-6</v>
      </c>
      <c r="I2242" s="4">
        <v>0.98367011291717377</v>
      </c>
      <c r="J2242" s="4">
        <f t="shared" si="113"/>
        <v>204.82643171464761</v>
      </c>
      <c r="K2242" s="20">
        <f t="shared" si="114"/>
        <v>1.8292448073823528</v>
      </c>
      <c r="L2242" s="4">
        <f t="shared" si="115"/>
        <v>1.9159146746421385E-3</v>
      </c>
    </row>
    <row r="2243" spans="4:12" x14ac:dyDescent="0.25">
      <c r="D2243" s="4">
        <v>224.00003999999998</v>
      </c>
      <c r="E2243" s="4">
        <v>244.09219999999999</v>
      </c>
      <c r="F2243" s="4">
        <v>179.971</v>
      </c>
      <c r="G2243" s="4">
        <v>1.8270211521219366</v>
      </c>
      <c r="H2243" s="4">
        <v>2.1519690106336394E-6</v>
      </c>
      <c r="I2243" s="4">
        <v>0.98368304218683744</v>
      </c>
      <c r="J2243" s="4">
        <f t="shared" si="113"/>
        <v>204.83351855944247</v>
      </c>
      <c r="K2243" s="20">
        <f t="shared" si="114"/>
        <v>1.8292425679816986</v>
      </c>
      <c r="L2243" s="4">
        <f t="shared" si="115"/>
        <v>2.2214158597619882E-3</v>
      </c>
    </row>
    <row r="2244" spans="4:12" x14ac:dyDescent="0.25">
      <c r="D2244" s="4">
        <v>224.10004000000001</v>
      </c>
      <c r="E2244" s="4">
        <v>244.19220000000001</v>
      </c>
      <c r="F2244" s="4">
        <v>179.971</v>
      </c>
      <c r="G2244" s="4">
        <v>1.8267037881052002</v>
      </c>
      <c r="H2244" s="4">
        <v>2.1494786078974419E-6</v>
      </c>
      <c r="I2244" s="4">
        <v>0.98369595400090126</v>
      </c>
      <c r="J2244" s="4">
        <f t="shared" ref="J2244:J2307" si="116">$B$2+($B$3-$B$2)*$B$4*I2244/(1-(1-$B$4)*I2244)</f>
        <v>204.84059610857832</v>
      </c>
      <c r="K2244" s="20">
        <f t="shared" ref="K2244:K2307" si="117">$B$19+$B$20*I2244+$B$21*F2244+($B$22+$B$23*F2244-$B$19-$B$20*I2244-$B$21*F2244)/(1+EXP($B$24*(F2244-J2244-$B$25-$B$26*F2244)))</f>
        <v>1.8292408284512105</v>
      </c>
      <c r="L2244" s="4">
        <f t="shared" si="115"/>
        <v>2.5370403460103219E-3</v>
      </c>
    </row>
    <row r="2245" spans="4:12" x14ac:dyDescent="0.25">
      <c r="D2245" s="4">
        <v>224.20004</v>
      </c>
      <c r="E2245" s="4">
        <v>244.29220000000001</v>
      </c>
      <c r="F2245" s="4">
        <v>179.971</v>
      </c>
      <c r="G2245" s="4">
        <v>1.8264454199043634</v>
      </c>
      <c r="H2245" s="4">
        <v>2.1469924243318417E-6</v>
      </c>
      <c r="I2245" s="4">
        <v>0.98370885087254867</v>
      </c>
      <c r="J2245" s="4">
        <f t="shared" si="116"/>
        <v>204.84766573863652</v>
      </c>
      <c r="K2245" s="20">
        <f t="shared" si="117"/>
        <v>1.8292390944836985</v>
      </c>
      <c r="L2245" s="4">
        <f t="shared" si="115"/>
        <v>2.7936745793351037E-3</v>
      </c>
    </row>
    <row r="2246" spans="4:12" x14ac:dyDescent="0.25">
      <c r="D2246" s="4">
        <v>224.30004</v>
      </c>
      <c r="E2246" s="4">
        <v>244.3922</v>
      </c>
      <c r="F2246" s="4">
        <v>179.971</v>
      </c>
      <c r="G2246" s="4">
        <v>1.8262414450089659</v>
      </c>
      <c r="H2246" s="4">
        <v>2.1445104500852953E-6</v>
      </c>
      <c r="I2246" s="4">
        <v>0.98372173282709463</v>
      </c>
      <c r="J2246" s="4">
        <f t="shared" si="116"/>
        <v>204.85472746256698</v>
      </c>
      <c r="K2246" s="20">
        <f t="shared" si="117"/>
        <v>1.8292373660563865</v>
      </c>
      <c r="L2246" s="4">
        <f t="shared" si="115"/>
        <v>2.9959210474206355E-3</v>
      </c>
    </row>
    <row r="2247" spans="4:12" x14ac:dyDescent="0.25">
      <c r="D2247" s="4">
        <v>224.40003999999999</v>
      </c>
      <c r="E2247" s="4">
        <v>244.4922</v>
      </c>
      <c r="F2247" s="4">
        <v>179.971</v>
      </c>
      <c r="G2247" s="4">
        <v>1.8260765914524806</v>
      </c>
      <c r="H2247" s="4">
        <v>2.1420326753356707E-6</v>
      </c>
      <c r="I2247" s="4">
        <v>0.98373459988979517</v>
      </c>
      <c r="J2247" s="4">
        <f t="shared" si="116"/>
        <v>204.86178129329056</v>
      </c>
      <c r="K2247" s="20">
        <f t="shared" si="117"/>
        <v>1.8292356431466121</v>
      </c>
      <c r="L2247" s="4">
        <f t="shared" si="115"/>
        <v>3.1590516941315538E-3</v>
      </c>
    </row>
    <row r="2248" spans="4:12" x14ac:dyDescent="0.25">
      <c r="D2248" s="4">
        <v>224.50003999999998</v>
      </c>
      <c r="E2248" s="4">
        <v>244.59219999999999</v>
      </c>
      <c r="F2248" s="4">
        <v>179.971</v>
      </c>
      <c r="G2248" s="4">
        <v>1.8258715705319783</v>
      </c>
      <c r="H2248" s="4">
        <v>2.1395590902904623E-6</v>
      </c>
      <c r="I2248" s="4">
        <v>0.98374745208584713</v>
      </c>
      <c r="J2248" s="4">
        <f t="shared" si="116"/>
        <v>204.86882724369849</v>
      </c>
      <c r="K2248" s="20">
        <f t="shared" si="117"/>
        <v>1.8292339257318257</v>
      </c>
      <c r="L2248" s="4">
        <f t="shared" si="115"/>
        <v>3.3623551998473999E-3</v>
      </c>
    </row>
    <row r="2249" spans="4:12" x14ac:dyDescent="0.25">
      <c r="D2249" s="4">
        <v>224.60004000000001</v>
      </c>
      <c r="E2249" s="4">
        <v>244.69220000000001</v>
      </c>
      <c r="F2249" s="4">
        <v>179.971</v>
      </c>
      <c r="G2249" s="4">
        <v>1.8255678048416017</v>
      </c>
      <c r="H2249" s="4">
        <v>2.137089685186365E-6</v>
      </c>
      <c r="I2249" s="4">
        <v>0.98376028944038885</v>
      </c>
      <c r="J2249" s="4">
        <f t="shared" si="116"/>
        <v>204.87586532665333</v>
      </c>
      <c r="K2249" s="20">
        <f t="shared" si="117"/>
        <v>1.8292322137895862</v>
      </c>
      <c r="L2249" s="4">
        <f t="shared" si="115"/>
        <v>3.6644089479844766E-3</v>
      </c>
    </row>
    <row r="2250" spans="4:12" x14ac:dyDescent="0.25">
      <c r="D2250" s="4">
        <v>224.70004</v>
      </c>
      <c r="E2250" s="4">
        <v>244.79220000000001</v>
      </c>
      <c r="F2250" s="4">
        <v>179.97139999999999</v>
      </c>
      <c r="G2250" s="4">
        <v>1.825188097728631</v>
      </c>
      <c r="H2250" s="4">
        <v>2.1348590452385381E-6</v>
      </c>
      <c r="I2250" s="4">
        <v>0.98377311197849993</v>
      </c>
      <c r="J2250" s="4">
        <f t="shared" si="116"/>
        <v>204.88289555498824</v>
      </c>
      <c r="K2250" s="20">
        <f t="shared" si="117"/>
        <v>1.8292307841911193</v>
      </c>
      <c r="L2250" s="4">
        <f t="shared" si="115"/>
        <v>4.0426864624882874E-3</v>
      </c>
    </row>
    <row r="2251" spans="4:12" x14ac:dyDescent="0.25">
      <c r="D2251" s="4">
        <v>224.80004</v>
      </c>
      <c r="E2251" s="4">
        <v>244.8922</v>
      </c>
      <c r="F2251" s="4">
        <v>179.97219999999999</v>
      </c>
      <c r="G2251" s="4">
        <v>1.8247389345487148</v>
      </c>
      <c r="H2251" s="4">
        <v>2.1328661867888535E-6</v>
      </c>
      <c r="I2251" s="4">
        <v>0.9837859211327713</v>
      </c>
      <c r="J2251" s="4">
        <f t="shared" si="116"/>
        <v>204.88991871328176</v>
      </c>
      <c r="K2251" s="20">
        <f t="shared" si="117"/>
        <v>1.8292296351276083</v>
      </c>
      <c r="L2251" s="4">
        <f t="shared" si="115"/>
        <v>4.4907005788934473E-3</v>
      </c>
    </row>
    <row r="2252" spans="4:12" x14ac:dyDescent="0.25">
      <c r="D2252" s="4">
        <v>224.90003999999999</v>
      </c>
      <c r="E2252" s="4">
        <v>244.9922</v>
      </c>
      <c r="F2252" s="4">
        <v>179.97309999999999</v>
      </c>
      <c r="G2252" s="4">
        <v>1.8243424910340706</v>
      </c>
      <c r="H2252" s="4">
        <v>2.130934548726411E-6</v>
      </c>
      <c r="I2252" s="4">
        <v>0.98379871832989207</v>
      </c>
      <c r="J2252" s="4">
        <f t="shared" si="116"/>
        <v>204.8969355829968</v>
      </c>
      <c r="K2252" s="20">
        <f t="shared" si="117"/>
        <v>1.8292285580100649</v>
      </c>
      <c r="L2252" s="4">
        <f t="shared" si="115"/>
        <v>4.8860669759942521E-3</v>
      </c>
    </row>
    <row r="2253" spans="4:12" x14ac:dyDescent="0.25">
      <c r="D2253" s="4">
        <v>225.00003999999998</v>
      </c>
      <c r="E2253" s="4">
        <v>245.09219999999999</v>
      </c>
      <c r="F2253" s="4">
        <v>179.9736</v>
      </c>
      <c r="G2253" s="4">
        <v>1.8241148759713088</v>
      </c>
      <c r="H2253" s="4">
        <v>2.1287714428375485E-6</v>
      </c>
      <c r="I2253" s="4">
        <v>0.98381150393718442</v>
      </c>
      <c r="J2253" s="4">
        <f t="shared" si="116"/>
        <v>204.90394636481841</v>
      </c>
      <c r="K2253" s="20">
        <f t="shared" si="117"/>
        <v>1.8292272078249459</v>
      </c>
      <c r="L2253" s="4">
        <f t="shared" si="115"/>
        <v>5.1123318536370199E-3</v>
      </c>
    </row>
    <row r="2254" spans="4:12" x14ac:dyDescent="0.25">
      <c r="D2254" s="4">
        <v>225.10004000000001</v>
      </c>
      <c r="E2254" s="4">
        <v>245.19220000000001</v>
      </c>
      <c r="F2254" s="4">
        <v>179.97450000000001</v>
      </c>
      <c r="G2254" s="4">
        <v>1.8239895621637776</v>
      </c>
      <c r="H2254" s="4">
        <v>2.1268452715889764E-6</v>
      </c>
      <c r="I2254" s="4">
        <v>0.98382427656584148</v>
      </c>
      <c r="J2254" s="4">
        <f t="shared" si="116"/>
        <v>204.91095029646272</v>
      </c>
      <c r="K2254" s="20">
        <f t="shared" si="117"/>
        <v>1.8292261365739826</v>
      </c>
      <c r="L2254" s="4">
        <f t="shared" ref="L2254:L2317" si="118">ABS(G2254-K2254)</f>
        <v>5.2365744102049749E-3</v>
      </c>
    </row>
    <row r="2255" spans="4:12" x14ac:dyDescent="0.25">
      <c r="D2255" s="4">
        <v>225.20004</v>
      </c>
      <c r="E2255" s="4">
        <v>245.29220000000001</v>
      </c>
      <c r="F2255" s="4">
        <v>179.9753</v>
      </c>
      <c r="G2255" s="4">
        <v>1.8239140391512254</v>
      </c>
      <c r="H2255" s="4">
        <v>2.1248632027960059E-6</v>
      </c>
      <c r="I2255" s="4">
        <v>0.98383703763747099</v>
      </c>
      <c r="J2255" s="4">
        <f t="shared" si="116"/>
        <v>204.91794815672301</v>
      </c>
      <c r="K2255" s="20">
        <f t="shared" si="117"/>
        <v>1.829224999236708</v>
      </c>
      <c r="L2255" s="4">
        <f t="shared" si="118"/>
        <v>5.3109600854825967E-3</v>
      </c>
    </row>
    <row r="2256" spans="4:12" x14ac:dyDescent="0.25">
      <c r="D2256" s="4">
        <v>225.30004</v>
      </c>
      <c r="E2256" s="4">
        <v>245.3922</v>
      </c>
      <c r="F2256" s="4">
        <v>179.9761</v>
      </c>
      <c r="G2256" s="4">
        <v>1.8238738717872085</v>
      </c>
      <c r="H2256" s="4">
        <v>2.1228837880245776E-6</v>
      </c>
      <c r="I2256" s="4">
        <v>0.98384978681668778</v>
      </c>
      <c r="J2256" s="4">
        <f t="shared" si="116"/>
        <v>204.92493976096455</v>
      </c>
      <c r="K2256" s="20">
        <f t="shared" si="117"/>
        <v>1.8292238647695653</v>
      </c>
      <c r="L2256" s="4">
        <f t="shared" si="118"/>
        <v>5.3499929823568326E-3</v>
      </c>
    </row>
    <row r="2257" spans="4:12" x14ac:dyDescent="0.25">
      <c r="D2257" s="4">
        <v>225.40003999999999</v>
      </c>
      <c r="E2257" s="4">
        <v>245.4922</v>
      </c>
      <c r="F2257" s="4">
        <v>179.977</v>
      </c>
      <c r="G2257" s="4">
        <v>1.8238380977286313</v>
      </c>
      <c r="H2257" s="4">
        <v>2.1209653001855769E-6</v>
      </c>
      <c r="I2257" s="4">
        <v>0.98386252411941588</v>
      </c>
      <c r="J2257" s="4">
        <f t="shared" si="116"/>
        <v>204.931925117193</v>
      </c>
      <c r="K2257" s="20">
        <f t="shared" si="117"/>
        <v>1.829222801683593</v>
      </c>
      <c r="L2257" s="4">
        <f t="shared" si="118"/>
        <v>5.3847039549617115E-3</v>
      </c>
    </row>
    <row r="2258" spans="4:12" x14ac:dyDescent="0.25">
      <c r="D2258" s="4">
        <v>225.50003999999998</v>
      </c>
      <c r="E2258" s="4">
        <v>245.59219999999999</v>
      </c>
      <c r="F2258" s="4">
        <v>179.97749999999999</v>
      </c>
      <c r="G2258" s="4">
        <v>1.8237508592349072</v>
      </c>
      <c r="H2258" s="4">
        <v>2.1188163863260652E-6</v>
      </c>
      <c r="I2258" s="4">
        <v>0.983875249911217</v>
      </c>
      <c r="J2258" s="4">
        <f t="shared" si="116"/>
        <v>204.93890442517414</v>
      </c>
      <c r="K2258" s="20">
        <f t="shared" si="117"/>
        <v>1.8292214675451541</v>
      </c>
      <c r="L2258" s="4">
        <f t="shared" si="118"/>
        <v>5.4706083102469272E-3</v>
      </c>
    </row>
    <row r="2259" spans="4:12" x14ac:dyDescent="0.25">
      <c r="D2259" s="4">
        <v>225.60004000000001</v>
      </c>
      <c r="E2259" s="4">
        <v>245.69220000000001</v>
      </c>
      <c r="F2259" s="4">
        <v>179.97839999999999</v>
      </c>
      <c r="G2259" s="4">
        <v>1.8236625747160786</v>
      </c>
      <c r="H2259" s="4">
        <v>2.1169033119559642E-6</v>
      </c>
      <c r="I2259" s="4">
        <v>0.98388796280953494</v>
      </c>
      <c r="J2259" s="4">
        <f t="shared" si="116"/>
        <v>204.94587692591608</v>
      </c>
      <c r="K2259" s="20">
        <f t="shared" si="117"/>
        <v>1.8292204102287088</v>
      </c>
      <c r="L2259" s="4">
        <f t="shared" si="118"/>
        <v>5.557835512630227E-3</v>
      </c>
    </row>
    <row r="2260" spans="4:12" x14ac:dyDescent="0.25">
      <c r="D2260" s="4">
        <v>225.70004</v>
      </c>
      <c r="E2260" s="4">
        <v>245.79220000000001</v>
      </c>
      <c r="F2260" s="4">
        <v>179.98</v>
      </c>
      <c r="G2260" s="4">
        <v>1.8236504408248655</v>
      </c>
      <c r="H2260" s="4">
        <v>2.1153995623427904E-6</v>
      </c>
      <c r="I2260" s="4">
        <v>0.9839006642294067</v>
      </c>
      <c r="J2260" s="4">
        <f t="shared" si="116"/>
        <v>204.95284339476427</v>
      </c>
      <c r="K2260" s="20">
        <f t="shared" si="117"/>
        <v>1.8292198331926413</v>
      </c>
      <c r="L2260" s="4">
        <f t="shared" si="118"/>
        <v>5.5693923677757606E-3</v>
      </c>
    </row>
    <row r="2261" spans="4:12" x14ac:dyDescent="0.25">
      <c r="D2261" s="4">
        <v>225.80004</v>
      </c>
      <c r="E2261" s="4">
        <v>245.8922</v>
      </c>
      <c r="F2261" s="4">
        <v>179.98079999999999</v>
      </c>
      <c r="G2261" s="4">
        <v>1.8235715705319784</v>
      </c>
      <c r="H2261" s="4">
        <v>2.1134325028311383E-6</v>
      </c>
      <c r="I2261" s="4">
        <v>0.9839133566267807</v>
      </c>
      <c r="J2261" s="4">
        <f t="shared" si="116"/>
        <v>204.95980517813331</v>
      </c>
      <c r="K2261" s="20">
        <f t="shared" si="117"/>
        <v>1.8292187119127841</v>
      </c>
      <c r="L2261" s="4">
        <f t="shared" si="118"/>
        <v>5.6471413808056869E-3</v>
      </c>
    </row>
    <row r="2262" spans="4:12" x14ac:dyDescent="0.25">
      <c r="D2262" s="4">
        <v>225.90003999999999</v>
      </c>
      <c r="E2262" s="4">
        <v>245.9922</v>
      </c>
      <c r="F2262" s="4">
        <v>179.98140000000001</v>
      </c>
      <c r="G2262" s="4">
        <v>1.8235529512851163</v>
      </c>
      <c r="H2262" s="4">
        <v>2.111352026004599E-6</v>
      </c>
      <c r="I2262" s="4">
        <v>0.98392603722179772</v>
      </c>
      <c r="J2262" s="4">
        <f t="shared" si="116"/>
        <v>204.96676075063698</v>
      </c>
      <c r="K2262" s="20">
        <f t="shared" si="117"/>
        <v>1.8292174573303388</v>
      </c>
      <c r="L2262" s="4">
        <f t="shared" si="118"/>
        <v>5.664506045222506E-3</v>
      </c>
    </row>
    <row r="2263" spans="4:12" x14ac:dyDescent="0.25">
      <c r="D2263" s="4">
        <v>226.00003999999998</v>
      </c>
      <c r="E2263" s="4">
        <v>246.09219999999999</v>
      </c>
      <c r="F2263" s="4">
        <v>179.98230000000001</v>
      </c>
      <c r="G2263" s="4">
        <v>1.823688725343694</v>
      </c>
      <c r="H2263" s="4">
        <v>2.1094484172660859E-6</v>
      </c>
      <c r="I2263" s="4">
        <v>0.98393870533395378</v>
      </c>
      <c r="J2263" s="4">
        <f t="shared" si="116"/>
        <v>204.97370973826514</v>
      </c>
      <c r="K2263" s="20">
        <f t="shared" si="117"/>
        <v>1.8292164099222612</v>
      </c>
      <c r="L2263" s="4">
        <f t="shared" si="118"/>
        <v>5.5276845785672268E-3</v>
      </c>
    </row>
    <row r="2264" spans="4:12" x14ac:dyDescent="0.25">
      <c r="D2264" s="4">
        <v>226.10004000000001</v>
      </c>
      <c r="E2264" s="4">
        <v>246.19220000000001</v>
      </c>
      <c r="F2264" s="4">
        <v>179.98310000000001</v>
      </c>
      <c r="G2264" s="4">
        <v>1.8238109010759114</v>
      </c>
      <c r="H2264" s="4">
        <v>2.1074893356871094E-6</v>
      </c>
      <c r="I2264" s="4">
        <v>0.98395136202445743</v>
      </c>
      <c r="J2264" s="4">
        <f t="shared" si="116"/>
        <v>204.9806527224078</v>
      </c>
      <c r="K2264" s="20">
        <f t="shared" si="117"/>
        <v>1.8292152972105067</v>
      </c>
      <c r="L2264" s="4">
        <f t="shared" si="118"/>
        <v>5.4043961345953129E-3</v>
      </c>
    </row>
    <row r="2265" spans="4:12" x14ac:dyDescent="0.25">
      <c r="D2265" s="4">
        <v>226.20004</v>
      </c>
      <c r="E2265" s="4">
        <v>246.29220000000001</v>
      </c>
      <c r="F2265" s="4">
        <v>179.98390000000001</v>
      </c>
      <c r="G2265" s="4">
        <v>1.8238945830842794</v>
      </c>
      <c r="H2265" s="4">
        <v>2.105532863319347E-6</v>
      </c>
      <c r="I2265" s="4">
        <v>0.98396400696047159</v>
      </c>
      <c r="J2265" s="4">
        <f t="shared" si="116"/>
        <v>204.98758951977919</v>
      </c>
      <c r="K2265" s="20">
        <f t="shared" si="117"/>
        <v>1.8292141872876355</v>
      </c>
      <c r="L2265" s="4">
        <f t="shared" si="118"/>
        <v>5.3196042033560875E-3</v>
      </c>
    </row>
    <row r="2266" spans="4:12" x14ac:dyDescent="0.25">
      <c r="D2266" s="4">
        <v>226.30004</v>
      </c>
      <c r="E2266" s="4">
        <v>246.3922</v>
      </c>
      <c r="F2266" s="4">
        <v>179.98480000000001</v>
      </c>
      <c r="G2266" s="4">
        <v>1.8239282650926476</v>
      </c>
      <c r="H2266" s="4">
        <v>2.103636806595944E-6</v>
      </c>
      <c r="I2266" s="4">
        <v>0.98397664015765152</v>
      </c>
      <c r="J2266" s="4">
        <f t="shared" si="116"/>
        <v>204.99452013825436</v>
      </c>
      <c r="K2266" s="20">
        <f t="shared" si="117"/>
        <v>1.8292131478110223</v>
      </c>
      <c r="L2266" s="4">
        <f t="shared" si="118"/>
        <v>5.2848827183746838E-3</v>
      </c>
    </row>
    <row r="2267" spans="4:12" x14ac:dyDescent="0.25">
      <c r="D2267" s="4">
        <v>226.40003999999999</v>
      </c>
      <c r="E2267" s="4">
        <v>246.4922</v>
      </c>
      <c r="F2267" s="4">
        <v>179.9853</v>
      </c>
      <c r="G2267" s="4">
        <v>1.823954415720263</v>
      </c>
      <c r="H2267" s="4">
        <v>2.101512145176185E-6</v>
      </c>
      <c r="I2267" s="4">
        <v>0.98398926197849113</v>
      </c>
      <c r="J2267" s="4">
        <f t="shared" si="116"/>
        <v>205.00144477599792</v>
      </c>
      <c r="K2267" s="20">
        <f t="shared" si="117"/>
        <v>1.8292118406132682</v>
      </c>
      <c r="L2267" s="4">
        <f t="shared" si="118"/>
        <v>5.2574248930052914E-3</v>
      </c>
    </row>
    <row r="2268" spans="4:12" x14ac:dyDescent="0.25">
      <c r="D2268" s="4">
        <v>226.50003999999998</v>
      </c>
      <c r="E2268" s="4">
        <v>246.59219999999999</v>
      </c>
      <c r="F2268" s="4">
        <v>179.9862</v>
      </c>
      <c r="G2268" s="4">
        <v>1.8240615286909743</v>
      </c>
      <c r="H2268" s="4">
        <v>2.0996214114572276E-6</v>
      </c>
      <c r="I2268" s="4">
        <v>0.98400187105136216</v>
      </c>
      <c r="J2268" s="4">
        <f t="shared" si="116"/>
        <v>205.00836267976987</v>
      </c>
      <c r="K2268" s="20">
        <f t="shared" si="117"/>
        <v>1.8292108067438191</v>
      </c>
      <c r="L2268" s="4">
        <f t="shared" si="118"/>
        <v>5.149278052844819E-3</v>
      </c>
    </row>
    <row r="2269" spans="4:12" x14ac:dyDescent="0.25">
      <c r="D2269" s="4">
        <v>226.60004000000001</v>
      </c>
      <c r="E2269" s="4">
        <v>246.69220000000001</v>
      </c>
      <c r="F2269" s="4">
        <v>179.98699999999999</v>
      </c>
      <c r="G2269" s="4">
        <v>1.8242929094441123</v>
      </c>
      <c r="H2269" s="4">
        <v>2.0976754435660745E-6</v>
      </c>
      <c r="I2269" s="4">
        <v>0.9840144687798309</v>
      </c>
      <c r="J2269" s="4">
        <f t="shared" si="116"/>
        <v>205.01527461889981</v>
      </c>
      <c r="K2269" s="20">
        <f t="shared" si="117"/>
        <v>1.8292097080281602</v>
      </c>
      <c r="L2269" s="4">
        <f t="shared" si="118"/>
        <v>4.9167985840479211E-3</v>
      </c>
    </row>
    <row r="2270" spans="4:12" x14ac:dyDescent="0.25">
      <c r="D2270" s="4">
        <v>226.70004</v>
      </c>
      <c r="E2270" s="4">
        <v>246.79220000000001</v>
      </c>
      <c r="F2270" s="4">
        <v>179.9873</v>
      </c>
      <c r="G2270" s="4">
        <v>1.8245648759713087</v>
      </c>
      <c r="H2270" s="4">
        <v>2.0954440730174561E-6</v>
      </c>
      <c r="I2270" s="4">
        <v>0.98402705483249231</v>
      </c>
      <c r="J2270" s="4">
        <f t="shared" si="116"/>
        <v>205.02218041086107</v>
      </c>
      <c r="K2270" s="20">
        <f t="shared" si="117"/>
        <v>1.8292082758354955</v>
      </c>
      <c r="L2270" s="4">
        <f t="shared" si="118"/>
        <v>4.6433998641868257E-3</v>
      </c>
    </row>
    <row r="2271" spans="4:12" x14ac:dyDescent="0.25">
      <c r="D2271" s="4">
        <v>226.80004</v>
      </c>
      <c r="E2271" s="4">
        <v>246.8922</v>
      </c>
      <c r="F2271" s="4">
        <v>179.9873</v>
      </c>
      <c r="G2271" s="4">
        <v>1.8248376793185894</v>
      </c>
      <c r="H2271" s="4">
        <v>2.093043563115467E-6</v>
      </c>
      <c r="I2271" s="4">
        <v>0.98403962749693041</v>
      </c>
      <c r="J2271" s="4">
        <f t="shared" si="116"/>
        <v>205.02907911531636</v>
      </c>
      <c r="K2271" s="20">
        <f t="shared" si="117"/>
        <v>1.829206646522161</v>
      </c>
      <c r="L2271" s="4">
        <f t="shared" si="118"/>
        <v>4.3689672035716054E-3</v>
      </c>
    </row>
    <row r="2272" spans="4:12" x14ac:dyDescent="0.25">
      <c r="D2272" s="4">
        <v>226.90003999999999</v>
      </c>
      <c r="E2272" s="4">
        <v>246.9922</v>
      </c>
      <c r="F2272" s="4">
        <v>179.9873</v>
      </c>
      <c r="G2272" s="4">
        <v>1.8250071353855348</v>
      </c>
      <c r="H2272" s="4">
        <v>2.0906470668371398E-6</v>
      </c>
      <c r="I2272" s="4">
        <v>0.98405218575830911</v>
      </c>
      <c r="J2272" s="4">
        <f t="shared" si="116"/>
        <v>205.03597017457633</v>
      </c>
      <c r="K2272" s="20">
        <f t="shared" si="117"/>
        <v>1.8292050223172187</v>
      </c>
      <c r="L2272" s="4">
        <f t="shared" si="118"/>
        <v>4.1978869316838807E-3</v>
      </c>
    </row>
    <row r="2273" spans="4:12" x14ac:dyDescent="0.25">
      <c r="D2273" s="4">
        <v>227.00003999999998</v>
      </c>
      <c r="E2273" s="4">
        <v>247.09219999999999</v>
      </c>
      <c r="F2273" s="4">
        <v>179.9873</v>
      </c>
      <c r="G2273" s="4">
        <v>1.8249977211595934</v>
      </c>
      <c r="H2273" s="4">
        <v>2.0882545749418055E-6</v>
      </c>
      <c r="I2273" s="4">
        <v>0.98406472964071012</v>
      </c>
      <c r="J2273" s="4">
        <f t="shared" si="116"/>
        <v>205.0428536009839</v>
      </c>
      <c r="K2273" s="20">
        <f t="shared" si="117"/>
        <v>1.8292034032001363</v>
      </c>
      <c r="L2273" s="4">
        <f t="shared" si="118"/>
        <v>4.2056820405429463E-3</v>
      </c>
    </row>
    <row r="2274" spans="4:12" x14ac:dyDescent="0.25">
      <c r="D2274" s="4">
        <v>227.10004000000001</v>
      </c>
      <c r="E2274" s="4">
        <v>247.19220000000001</v>
      </c>
      <c r="F2274" s="4">
        <v>179.9873</v>
      </c>
      <c r="G2274" s="4">
        <v>1.8249121563060371</v>
      </c>
      <c r="H2274" s="4">
        <v>2.0858660782162566E-6</v>
      </c>
      <c r="I2274" s="4">
        <v>0.9840772591681598</v>
      </c>
      <c r="J2274" s="4">
        <f t="shared" si="116"/>
        <v>205.0497294068542</v>
      </c>
      <c r="K2274" s="20">
        <f t="shared" si="117"/>
        <v>1.8292017891504808</v>
      </c>
      <c r="L2274" s="4">
        <f t="shared" si="118"/>
        <v>4.2896328444437248E-3</v>
      </c>
    </row>
    <row r="2275" spans="4:12" x14ac:dyDescent="0.25">
      <c r="D2275" s="4">
        <v>227.20004</v>
      </c>
      <c r="E2275" s="4">
        <v>247.29220000000001</v>
      </c>
      <c r="F2275" s="4">
        <v>179.9873</v>
      </c>
      <c r="G2275" s="4">
        <v>1.8248062985654514</v>
      </c>
      <c r="H2275" s="4">
        <v>2.0834815674744759E-6</v>
      </c>
      <c r="I2275" s="4">
        <v>0.98408977436462908</v>
      </c>
      <c r="J2275" s="4">
        <f t="shared" si="116"/>
        <v>205.05659760447503</v>
      </c>
      <c r="K2275" s="20">
        <f t="shared" si="117"/>
        <v>1.8292001801479181</v>
      </c>
      <c r="L2275" s="4">
        <f t="shared" si="118"/>
        <v>4.3938815824666744E-3</v>
      </c>
    </row>
    <row r="2276" spans="4:12" x14ac:dyDescent="0.25">
      <c r="D2276" s="4">
        <v>227.30004</v>
      </c>
      <c r="E2276" s="4">
        <v>247.3922</v>
      </c>
      <c r="F2276" s="4">
        <v>179.9873</v>
      </c>
      <c r="G2276" s="4">
        <v>1.8246824491930662</v>
      </c>
      <c r="H2276" s="4">
        <v>2.081101033557626E-6</v>
      </c>
      <c r="I2276" s="4">
        <v>0.98410227525403393</v>
      </c>
      <c r="J2276" s="4">
        <f t="shared" si="116"/>
        <v>205.06345820610682</v>
      </c>
      <c r="K2276" s="20">
        <f t="shared" si="117"/>
        <v>1.829198576172212</v>
      </c>
      <c r="L2276" s="4">
        <f t="shared" si="118"/>
        <v>4.5161269791458292E-3</v>
      </c>
    </row>
    <row r="2277" spans="4:12" x14ac:dyDescent="0.25">
      <c r="D2277" s="4">
        <v>227.40003999999999</v>
      </c>
      <c r="E2277" s="4">
        <v>247.4922</v>
      </c>
      <c r="F2277" s="4">
        <v>179.9873</v>
      </c>
      <c r="G2277" s="4">
        <v>1.8245998132098027</v>
      </c>
      <c r="H2277" s="4">
        <v>2.078724467334044E-6</v>
      </c>
      <c r="I2277" s="4">
        <v>0.98411476186023528</v>
      </c>
      <c r="J2277" s="4">
        <f t="shared" si="116"/>
        <v>205.07031122398266</v>
      </c>
      <c r="K2277" s="20">
        <f t="shared" si="117"/>
        <v>1.829196977203225</v>
      </c>
      <c r="L2277" s="4">
        <f t="shared" si="118"/>
        <v>4.5971639934223596E-3</v>
      </c>
    </row>
    <row r="2278" spans="4:12" x14ac:dyDescent="0.25">
      <c r="D2278" s="4">
        <v>227.50003999999998</v>
      </c>
      <c r="E2278" s="4">
        <v>247.59219999999999</v>
      </c>
      <c r="F2278" s="4">
        <v>179.9873</v>
      </c>
      <c r="G2278" s="4">
        <v>1.82458558726838</v>
      </c>
      <c r="H2278" s="4">
        <v>2.0763518596988285E-6</v>
      </c>
      <c r="I2278" s="4">
        <v>0.98412723420703929</v>
      </c>
      <c r="J2278" s="4">
        <f t="shared" si="116"/>
        <v>205.07715667030848</v>
      </c>
      <c r="K2278" s="20">
        <f t="shared" si="117"/>
        <v>1.8291953832209176</v>
      </c>
      <c r="L2278" s="4">
        <f t="shared" si="118"/>
        <v>4.6097959525375209E-3</v>
      </c>
    </row>
    <row r="2279" spans="4:12" x14ac:dyDescent="0.25">
      <c r="D2279" s="4">
        <v>227.60004000000001</v>
      </c>
      <c r="E2279" s="4">
        <v>247.69220000000001</v>
      </c>
      <c r="F2279" s="4">
        <v>179.9872</v>
      </c>
      <c r="G2279" s="4">
        <v>1.8245950014943215</v>
      </c>
      <c r="H2279" s="4">
        <v>2.0739261656260951E-6</v>
      </c>
      <c r="I2279" s="4">
        <v>0.98413969231819753</v>
      </c>
      <c r="J2279" s="4">
        <f t="shared" si="116"/>
        <v>205.08399455726305</v>
      </c>
      <c r="K2279" s="20">
        <f t="shared" si="117"/>
        <v>1.8291937283776865</v>
      </c>
      <c r="L2279" s="4">
        <f t="shared" si="118"/>
        <v>4.5987268833649342E-3</v>
      </c>
    </row>
    <row r="2280" spans="4:12" x14ac:dyDescent="0.25">
      <c r="D2280" s="4">
        <v>227.70004</v>
      </c>
      <c r="E2280" s="4">
        <v>247.79220000000001</v>
      </c>
      <c r="F2280" s="4">
        <v>179.98400000000001</v>
      </c>
      <c r="G2280" s="4">
        <v>1.8244973027495515</v>
      </c>
      <c r="H2280" s="4">
        <v>2.0697390600958025E-6</v>
      </c>
      <c r="I2280" s="4">
        <v>0.98415213587519124</v>
      </c>
      <c r="J2280" s="4">
        <f t="shared" si="116"/>
        <v>205.09082470915544</v>
      </c>
      <c r="K2280" s="20">
        <f t="shared" si="117"/>
        <v>1.8291900467431355</v>
      </c>
      <c r="L2280" s="4">
        <f t="shared" si="118"/>
        <v>4.6927439935839921E-3</v>
      </c>
    </row>
    <row r="2281" spans="4:12" x14ac:dyDescent="0.25">
      <c r="D2281" s="4">
        <v>227.80004</v>
      </c>
      <c r="E2281" s="4">
        <v>247.8922</v>
      </c>
      <c r="F2281" s="4">
        <v>179.98400000000001</v>
      </c>
      <c r="G2281" s="4">
        <v>1.8245393529587566</v>
      </c>
      <c r="H2281" s="4">
        <v>2.0673824377105146E-6</v>
      </c>
      <c r="I2281" s="4">
        <v>0.98416455430955185</v>
      </c>
      <c r="J2281" s="4">
        <f t="shared" si="116"/>
        <v>205.0976413238559</v>
      </c>
      <c r="K2281" s="20">
        <f t="shared" si="117"/>
        <v>1.8291884740372155</v>
      </c>
      <c r="L2281" s="4">
        <f t="shared" si="118"/>
        <v>4.6491210784589398E-3</v>
      </c>
    </row>
    <row r="2282" spans="4:12" x14ac:dyDescent="0.25">
      <c r="D2282" s="4">
        <v>227.90003999999999</v>
      </c>
      <c r="E2282" s="4">
        <v>247.9922</v>
      </c>
      <c r="F2282" s="4">
        <v>179.98400000000001</v>
      </c>
      <c r="G2282" s="4">
        <v>1.824554624925284</v>
      </c>
      <c r="H2282" s="4">
        <v>2.0650297276573057E-6</v>
      </c>
      <c r="I2282" s="4">
        <v>0.98417695860417809</v>
      </c>
      <c r="J2282" s="4">
        <f t="shared" si="116"/>
        <v>205.10445042881582</v>
      </c>
      <c r="K2282" s="20">
        <f t="shared" si="117"/>
        <v>1.8291869062144934</v>
      </c>
      <c r="L2282" s="4">
        <f t="shared" si="118"/>
        <v>4.63228128920945E-3</v>
      </c>
    </row>
    <row r="2283" spans="4:12" x14ac:dyDescent="0.25">
      <c r="D2283" s="4">
        <v>228.00003999999998</v>
      </c>
      <c r="E2283" s="4">
        <v>248.09219999999999</v>
      </c>
      <c r="F2283" s="4">
        <v>179.98400000000001</v>
      </c>
      <c r="G2283" s="4">
        <v>1.8244422818290493</v>
      </c>
      <c r="H2283" s="4">
        <v>2.0626809209948897E-6</v>
      </c>
      <c r="I2283" s="4">
        <v>0.98418934878254405</v>
      </c>
      <c r="J2283" s="4">
        <f t="shared" si="116"/>
        <v>205.11125203607526</v>
      </c>
      <c r="K2283" s="20">
        <f t="shared" si="117"/>
        <v>1.8291853432555212</v>
      </c>
      <c r="L2283" s="4">
        <f t="shared" si="118"/>
        <v>4.7430614264718507E-3</v>
      </c>
    </row>
    <row r="2284" spans="4:12" x14ac:dyDescent="0.25">
      <c r="D2284" s="4">
        <v>228.10004000000001</v>
      </c>
      <c r="E2284" s="4">
        <v>248.19220000000001</v>
      </c>
      <c r="F2284" s="4">
        <v>179.98400000000001</v>
      </c>
      <c r="G2284" s="4">
        <v>1.8242985579796771</v>
      </c>
      <c r="H2284" s="4">
        <v>2.0603360088083563E-6</v>
      </c>
      <c r="I2284" s="4">
        <v>0.98420172486807</v>
      </c>
      <c r="J2284" s="4">
        <f t="shared" si="116"/>
        <v>205.11804615764737</v>
      </c>
      <c r="K2284" s="20">
        <f t="shared" si="117"/>
        <v>1.8291837851409434</v>
      </c>
      <c r="L2284" s="4">
        <f t="shared" si="118"/>
        <v>4.8852271612662701E-3</v>
      </c>
    </row>
    <row r="2285" spans="4:12" x14ac:dyDescent="0.25">
      <c r="D2285" s="4">
        <v>228.20004</v>
      </c>
      <c r="E2285" s="4">
        <v>248.29220000000001</v>
      </c>
      <c r="F2285" s="4">
        <v>179.98400000000001</v>
      </c>
      <c r="G2285" s="4">
        <v>1.8241747086072924</v>
      </c>
      <c r="H2285" s="4">
        <v>2.0579949822088413E-6</v>
      </c>
      <c r="I2285" s="4">
        <v>0.98421408688412282</v>
      </c>
      <c r="J2285" s="4">
        <f t="shared" si="116"/>
        <v>205.12483280551885</v>
      </c>
      <c r="K2285" s="20">
        <f t="shared" si="117"/>
        <v>1.8291822318514988</v>
      </c>
      <c r="L2285" s="4">
        <f t="shared" si="118"/>
        <v>5.0075232442063911E-3</v>
      </c>
    </row>
    <row r="2286" spans="4:12" x14ac:dyDescent="0.25">
      <c r="D2286" s="4">
        <v>228.30004</v>
      </c>
      <c r="E2286" s="4">
        <v>248.3922</v>
      </c>
      <c r="F2286" s="4">
        <v>179.98400000000001</v>
      </c>
      <c r="G2286" s="4">
        <v>1.8240864240884638</v>
      </c>
      <c r="H2286" s="4">
        <v>2.0556578323337708E-6</v>
      </c>
      <c r="I2286" s="4">
        <v>0.98422643485401606</v>
      </c>
      <c r="J2286" s="4">
        <f t="shared" si="116"/>
        <v>205.13161199164995</v>
      </c>
      <c r="K2286" s="20">
        <f t="shared" si="117"/>
        <v>1.8291806833680169</v>
      </c>
      <c r="L2286" s="4">
        <f t="shared" si="118"/>
        <v>5.0942592795530928E-3</v>
      </c>
    </row>
    <row r="2287" spans="4:12" x14ac:dyDescent="0.25">
      <c r="D2287" s="4">
        <v>228.40003999999999</v>
      </c>
      <c r="E2287" s="4">
        <v>248.4922</v>
      </c>
      <c r="F2287" s="4">
        <v>179.98400000000001</v>
      </c>
      <c r="G2287" s="4">
        <v>1.8239433278541541</v>
      </c>
      <c r="H2287" s="4">
        <v>2.0533245503463897E-6</v>
      </c>
      <c r="I2287" s="4">
        <v>0.98423876880101002</v>
      </c>
      <c r="J2287" s="4">
        <f t="shared" si="116"/>
        <v>205.13838372797426</v>
      </c>
      <c r="K2287" s="20">
        <f t="shared" si="117"/>
        <v>1.829179139671421</v>
      </c>
      <c r="L2287" s="4">
        <f t="shared" si="118"/>
        <v>5.2358118172668444E-3</v>
      </c>
    </row>
    <row r="2288" spans="4:12" x14ac:dyDescent="0.25">
      <c r="D2288" s="4">
        <v>228.50003999999998</v>
      </c>
      <c r="E2288" s="4">
        <v>248.59219999999999</v>
      </c>
      <c r="F2288" s="4">
        <v>179.98400000000001</v>
      </c>
      <c r="G2288" s="4">
        <v>1.823712156306037</v>
      </c>
      <c r="H2288" s="4">
        <v>2.0509951274359993E-6</v>
      </c>
      <c r="I2288" s="4">
        <v>0.98425108874831213</v>
      </c>
      <c r="J2288" s="4">
        <f t="shared" si="116"/>
        <v>205.14514802639931</v>
      </c>
      <c r="K2288" s="20">
        <f t="shared" si="117"/>
        <v>1.829177600742725</v>
      </c>
      <c r="L2288" s="4">
        <f t="shared" si="118"/>
        <v>5.4654444366879495E-3</v>
      </c>
    </row>
    <row r="2289" spans="4:12" x14ac:dyDescent="0.25">
      <c r="D2289" s="4">
        <v>228.60004000000001</v>
      </c>
      <c r="E2289" s="4">
        <v>248.69220000000001</v>
      </c>
      <c r="F2289" s="4">
        <v>179.98400000000001</v>
      </c>
      <c r="G2289" s="4">
        <v>1.8233847504482965</v>
      </c>
      <c r="H2289" s="4">
        <v>2.0486695548175616E-6</v>
      </c>
      <c r="I2289" s="4">
        <v>0.98426339471907676</v>
      </c>
      <c r="J2289" s="4">
        <f t="shared" si="116"/>
        <v>205.15190489880612</v>
      </c>
      <c r="K2289" s="20">
        <f t="shared" si="117"/>
        <v>1.8291760665630326</v>
      </c>
      <c r="L2289" s="4">
        <f t="shared" si="118"/>
        <v>5.7913161147360448E-3</v>
      </c>
    </row>
    <row r="2290" spans="4:12" x14ac:dyDescent="0.25">
      <c r="D2290" s="4">
        <v>228.70004</v>
      </c>
      <c r="E2290" s="4">
        <v>248.79220000000001</v>
      </c>
      <c r="F2290" s="4">
        <v>179.98400000000001</v>
      </c>
      <c r="G2290" s="4">
        <v>1.822993118649133</v>
      </c>
      <c r="H2290" s="4">
        <v>2.0463478237319412E-6</v>
      </c>
      <c r="I2290" s="4">
        <v>0.98427568673640564</v>
      </c>
      <c r="J2290" s="4">
        <f t="shared" si="116"/>
        <v>205.15865435704958</v>
      </c>
      <c r="K2290" s="20">
        <f t="shared" si="117"/>
        <v>1.8291745371135395</v>
      </c>
      <c r="L2290" s="4">
        <f t="shared" si="118"/>
        <v>6.1814184644064518E-3</v>
      </c>
    </row>
    <row r="2291" spans="4:12" x14ac:dyDescent="0.25">
      <c r="D2291" s="4">
        <v>228.80004</v>
      </c>
      <c r="E2291" s="4">
        <v>248.8922</v>
      </c>
      <c r="F2291" s="4">
        <v>179.98400000000001</v>
      </c>
      <c r="G2291" s="4">
        <v>1.8225648759713091</v>
      </c>
      <c r="H2291" s="4">
        <v>2.0440299254454541E-6</v>
      </c>
      <c r="I2291" s="4">
        <v>0.98428796482334802</v>
      </c>
      <c r="J2291" s="4">
        <f t="shared" si="116"/>
        <v>205.16539641295833</v>
      </c>
      <c r="K2291" s="20">
        <f t="shared" si="117"/>
        <v>1.8291730123755314</v>
      </c>
      <c r="L2291" s="4">
        <f t="shared" si="118"/>
        <v>6.608136404222309E-3</v>
      </c>
    </row>
    <row r="2292" spans="4:12" x14ac:dyDescent="0.25">
      <c r="D2292" s="4">
        <v>228.90003999999999</v>
      </c>
      <c r="E2292" s="4">
        <v>248.9922</v>
      </c>
      <c r="F2292" s="4">
        <v>179.98400000000001</v>
      </c>
      <c r="G2292" s="4">
        <v>1.8221521144650326</v>
      </c>
      <c r="H2292" s="4">
        <v>2.0417158512500796E-6</v>
      </c>
      <c r="I2292" s="4">
        <v>0.98430022900290071</v>
      </c>
      <c r="J2292" s="4">
        <f t="shared" si="116"/>
        <v>205.17213107833518</v>
      </c>
      <c r="K2292" s="20">
        <f t="shared" si="117"/>
        <v>1.8291714923303815</v>
      </c>
      <c r="L2292" s="4">
        <f t="shared" si="118"/>
        <v>7.019377865348897E-3</v>
      </c>
    </row>
    <row r="2293" spans="4:12" x14ac:dyDescent="0.25">
      <c r="D2293" s="4">
        <v>229.00003999999998</v>
      </c>
      <c r="E2293" s="4">
        <v>249.09219999999999</v>
      </c>
      <c r="F2293" s="4">
        <v>179.98400000000001</v>
      </c>
      <c r="G2293" s="4">
        <v>1.8218138299462043</v>
      </c>
      <c r="H2293" s="4">
        <v>2.0394055924632155E-6</v>
      </c>
      <c r="I2293" s="4">
        <v>0.98431247929800825</v>
      </c>
      <c r="J2293" s="4">
        <f t="shared" si="116"/>
        <v>205.17885836495688</v>
      </c>
      <c r="K2293" s="20">
        <f t="shared" si="117"/>
        <v>1.8291699769595537</v>
      </c>
      <c r="L2293" s="4">
        <f t="shared" si="118"/>
        <v>7.3561470133494122E-3</v>
      </c>
    </row>
    <row r="2294" spans="4:12" x14ac:dyDescent="0.25">
      <c r="D2294" s="4">
        <v>229.10004000000001</v>
      </c>
      <c r="E2294" s="4">
        <v>249.19220000000001</v>
      </c>
      <c r="F2294" s="4">
        <v>179.98400000000001</v>
      </c>
      <c r="G2294" s="4">
        <v>1.8215565077704721</v>
      </c>
      <c r="H2294" s="4">
        <v>2.037099140427563E-6</v>
      </c>
      <c r="I2294" s="4">
        <v>0.98432471573156299</v>
      </c>
      <c r="J2294" s="4">
        <f t="shared" si="116"/>
        <v>205.18557828457398</v>
      </c>
      <c r="K2294" s="20">
        <f t="shared" si="117"/>
        <v>1.8291684662445995</v>
      </c>
      <c r="L2294" s="4">
        <f t="shared" si="118"/>
        <v>7.6119584741274338E-3</v>
      </c>
    </row>
    <row r="2295" spans="4:12" x14ac:dyDescent="0.25">
      <c r="D2295" s="4">
        <v>229.20004</v>
      </c>
      <c r="E2295" s="4">
        <v>249.29220000000001</v>
      </c>
      <c r="F2295" s="4">
        <v>179.98400000000001</v>
      </c>
      <c r="G2295" s="4">
        <v>1.8213753362223548</v>
      </c>
      <c r="H2295" s="4">
        <v>2.0347964865112023E-6</v>
      </c>
      <c r="I2295" s="4">
        <v>0.98433693832640556</v>
      </c>
      <c r="J2295" s="4">
        <f t="shared" si="116"/>
        <v>205.19229084891151</v>
      </c>
      <c r="K2295" s="20">
        <f t="shared" si="117"/>
        <v>1.829166960167159</v>
      </c>
      <c r="L2295" s="4">
        <f t="shared" si="118"/>
        <v>7.7916239448041491E-3</v>
      </c>
    </row>
    <row r="2296" spans="4:12" x14ac:dyDescent="0.25">
      <c r="D2296" s="4">
        <v>229.30004</v>
      </c>
      <c r="E2296" s="4">
        <v>249.3922</v>
      </c>
      <c r="F2296" s="4">
        <v>179.98400000000001</v>
      </c>
      <c r="G2296" s="4">
        <v>1.821290608188882</v>
      </c>
      <c r="H2296" s="4">
        <v>2.032497622107237E-6</v>
      </c>
      <c r="I2296" s="4">
        <v>0.98434914710532462</v>
      </c>
      <c r="J2296" s="4">
        <f t="shared" si="116"/>
        <v>205.19899606966871</v>
      </c>
      <c r="K2296" s="20">
        <f t="shared" si="117"/>
        <v>1.8291654587089579</v>
      </c>
      <c r="L2296" s="4">
        <f t="shared" si="118"/>
        <v>7.8748505200758601E-3</v>
      </c>
    </row>
    <row r="2297" spans="4:12" x14ac:dyDescent="0.25">
      <c r="D2297" s="4">
        <v>229.40003999999999</v>
      </c>
      <c r="E2297" s="4">
        <v>249.4922</v>
      </c>
      <c r="F2297" s="4">
        <v>179.98400000000001</v>
      </c>
      <c r="G2297" s="4">
        <v>1.8212295203227733</v>
      </c>
      <c r="H2297" s="4">
        <v>2.0302025386339975E-6</v>
      </c>
      <c r="I2297" s="4">
        <v>0.9843613420910573</v>
      </c>
      <c r="J2297" s="4">
        <f t="shared" si="116"/>
        <v>205.20569395851908</v>
      </c>
      <c r="K2297" s="20">
        <f t="shared" si="117"/>
        <v>1.8291639618518114</v>
      </c>
      <c r="L2297" s="4">
        <f t="shared" si="118"/>
        <v>7.9344415290381054E-3</v>
      </c>
    </row>
    <row r="2298" spans="4:12" x14ac:dyDescent="0.25">
      <c r="D2298" s="4">
        <v>229.50003999999998</v>
      </c>
      <c r="E2298" s="4">
        <v>249.59219999999999</v>
      </c>
      <c r="F2298" s="4">
        <v>179.98400000000001</v>
      </c>
      <c r="G2298" s="4">
        <v>1.8211669680215179</v>
      </c>
      <c r="H2298" s="4">
        <v>2.0279112275347102E-6</v>
      </c>
      <c r="I2298" s="4">
        <v>0.98437352330628913</v>
      </c>
      <c r="J2298" s="4">
        <f t="shared" si="116"/>
        <v>205.21238452711037</v>
      </c>
      <c r="K2298" s="20">
        <f t="shared" si="117"/>
        <v>1.8291624695776187</v>
      </c>
      <c r="L2298" s="4">
        <f t="shared" si="118"/>
        <v>7.995501556100848E-3</v>
      </c>
    </row>
    <row r="2299" spans="4:12" x14ac:dyDescent="0.25">
      <c r="D2299" s="4">
        <v>229.60004000000001</v>
      </c>
      <c r="E2299" s="4">
        <v>249.69220000000001</v>
      </c>
      <c r="F2299" s="4">
        <v>179.98400000000001</v>
      </c>
      <c r="G2299" s="4">
        <v>1.8210878885236101</v>
      </c>
      <c r="H2299" s="4">
        <v>2.0256236802775914E-6</v>
      </c>
      <c r="I2299" s="4">
        <v>0.98438569077365434</v>
      </c>
      <c r="J2299" s="4">
        <f t="shared" si="116"/>
        <v>205.21906778706486</v>
      </c>
      <c r="K2299" s="20">
        <f t="shared" si="117"/>
        <v>1.8291609818683676</v>
      </c>
      <c r="L2299" s="4">
        <f t="shared" si="118"/>
        <v>8.073093344757476E-3</v>
      </c>
    </row>
    <row r="2300" spans="4:12" x14ac:dyDescent="0.25">
      <c r="D2300" s="4">
        <v>229.70004</v>
      </c>
      <c r="E2300" s="4">
        <v>249.79220000000001</v>
      </c>
      <c r="F2300" s="4">
        <v>179.98330000000001</v>
      </c>
      <c r="G2300" s="4">
        <v>1.8209443738792586</v>
      </c>
      <c r="H2300" s="4">
        <v>2.0229498396021174E-6</v>
      </c>
      <c r="I2300" s="4">
        <v>0.98439784451573598</v>
      </c>
      <c r="J2300" s="4">
        <f t="shared" si="116"/>
        <v>205.22574374997947</v>
      </c>
      <c r="K2300" s="20">
        <f t="shared" si="117"/>
        <v>1.8291590613953235</v>
      </c>
      <c r="L2300" s="4">
        <f t="shared" si="118"/>
        <v>8.2146875160649113E-3</v>
      </c>
    </row>
    <row r="2301" spans="4:12" x14ac:dyDescent="0.25">
      <c r="D2301" s="4">
        <v>229.80004</v>
      </c>
      <c r="E2301" s="4">
        <v>249.8922</v>
      </c>
      <c r="F2301" s="4">
        <v>179.98330000000001</v>
      </c>
      <c r="G2301" s="4">
        <v>1.8208299387328153</v>
      </c>
      <c r="H2301" s="4">
        <v>2.0206706497568783E-6</v>
      </c>
      <c r="I2301" s="4">
        <v>0.9844099822147736</v>
      </c>
      <c r="J2301" s="4">
        <f t="shared" si="116"/>
        <v>205.23241114184995</v>
      </c>
      <c r="K2301" s="20">
        <f t="shared" si="117"/>
        <v>1.8291575840431964</v>
      </c>
      <c r="L2301" s="4">
        <f t="shared" si="118"/>
        <v>8.3276453103811043E-3</v>
      </c>
    </row>
    <row r="2302" spans="4:12" x14ac:dyDescent="0.25">
      <c r="D2302" s="4">
        <v>229.90003999999999</v>
      </c>
      <c r="E2302" s="4">
        <v>249.9922</v>
      </c>
      <c r="F2302" s="4">
        <v>179.98330000000001</v>
      </c>
      <c r="G2302" s="4">
        <v>1.8207339136282126</v>
      </c>
      <c r="H2302" s="4">
        <v>2.0183951962572473E-6</v>
      </c>
      <c r="I2302" s="4">
        <v>0.9844221062386721</v>
      </c>
      <c r="J2302" s="4">
        <f t="shared" si="116"/>
        <v>205.23907126252405</v>
      </c>
      <c r="K2302" s="20">
        <f t="shared" si="117"/>
        <v>1.8291561111977321</v>
      </c>
      <c r="L2302" s="4">
        <f t="shared" si="118"/>
        <v>8.4221975695195628E-3</v>
      </c>
    </row>
    <row r="2303" spans="4:12" x14ac:dyDescent="0.25">
      <c r="D2303" s="4">
        <v>230.00003999999998</v>
      </c>
      <c r="E2303" s="4">
        <v>250.09219999999999</v>
      </c>
      <c r="F2303" s="4">
        <v>179.98330000000001</v>
      </c>
      <c r="G2303" s="4">
        <v>1.820703997310221</v>
      </c>
      <c r="H2303" s="4">
        <v>2.0161234706761926E-6</v>
      </c>
      <c r="I2303" s="4">
        <v>0.98443421660984964</v>
      </c>
      <c r="J2303" s="4">
        <f t="shared" si="116"/>
        <v>205.24572412351625</v>
      </c>
      <c r="K2303" s="20">
        <f t="shared" si="117"/>
        <v>1.8291546428412782</v>
      </c>
      <c r="L2303" s="4">
        <f t="shared" si="118"/>
        <v>8.4506455310571216E-3</v>
      </c>
    </row>
    <row r="2304" spans="4:12" x14ac:dyDescent="0.25">
      <c r="D2304" s="4">
        <v>230.10004000000001</v>
      </c>
      <c r="E2304" s="4">
        <v>250.19220000000001</v>
      </c>
      <c r="F2304" s="4">
        <v>179.98330000000001</v>
      </c>
      <c r="G2304" s="4">
        <v>1.8207201060968317</v>
      </c>
      <c r="H2304" s="4">
        <v>2.0138554646111594E-6</v>
      </c>
      <c r="I2304" s="4">
        <v>0.98444631335067367</v>
      </c>
      <c r="J2304" s="4">
        <f t="shared" si="116"/>
        <v>205.2523697363159</v>
      </c>
      <c r="K2304" s="20">
        <f t="shared" si="117"/>
        <v>1.8291531789562647</v>
      </c>
      <c r="L2304" s="4">
        <f t="shared" si="118"/>
        <v>8.4330728594330662E-3</v>
      </c>
    </row>
    <row r="2305" spans="4:12" x14ac:dyDescent="0.25">
      <c r="D2305" s="4">
        <v>230.20004</v>
      </c>
      <c r="E2305" s="4">
        <v>250.29220000000001</v>
      </c>
      <c r="F2305" s="4">
        <v>179.98330000000001</v>
      </c>
      <c r="G2305" s="4">
        <v>1.8207912358039451</v>
      </c>
      <c r="H2305" s="4">
        <v>2.0115911696839033E-6</v>
      </c>
      <c r="I2305" s="4">
        <v>0.98445839648346134</v>
      </c>
      <c r="J2305" s="4">
        <f t="shared" si="116"/>
        <v>205.25900811238725</v>
      </c>
      <c r="K2305" s="20">
        <f t="shared" si="117"/>
        <v>1.8291517195252065</v>
      </c>
      <c r="L2305" s="4">
        <f t="shared" si="118"/>
        <v>8.3604837212614136E-3</v>
      </c>
    </row>
    <row r="2306" spans="4:12" x14ac:dyDescent="0.25">
      <c r="D2306" s="4">
        <v>230.30004</v>
      </c>
      <c r="E2306" s="4">
        <v>250.3922</v>
      </c>
      <c r="F2306" s="4">
        <v>179.98330000000001</v>
      </c>
      <c r="G2306" s="4">
        <v>1.8208477211595933</v>
      </c>
      <c r="H2306" s="4">
        <v>2.0093305775404755E-6</v>
      </c>
      <c r="I2306" s="4">
        <v>0.9844704660304795</v>
      </c>
      <c r="J2306" s="4">
        <f t="shared" si="116"/>
        <v>205.26563926316967</v>
      </c>
      <c r="K2306" s="20">
        <f t="shared" si="117"/>
        <v>1.8291502645306994</v>
      </c>
      <c r="L2306" s="4">
        <f t="shared" si="118"/>
        <v>8.3025433711061414E-3</v>
      </c>
    </row>
    <row r="2307" spans="4:12" x14ac:dyDescent="0.25">
      <c r="D2307" s="4">
        <v>230.40003999999999</v>
      </c>
      <c r="E2307" s="4">
        <v>250.4922</v>
      </c>
      <c r="F2307" s="4">
        <v>179.98330000000001</v>
      </c>
      <c r="G2307" s="4">
        <v>1.8209288927077105</v>
      </c>
      <c r="H2307" s="4">
        <v>2.0070736798511234E-6</v>
      </c>
      <c r="I2307" s="4">
        <v>0.98448252201394471</v>
      </c>
      <c r="J2307" s="4">
        <f t="shared" si="116"/>
        <v>205.27226320007722</v>
      </c>
      <c r="K2307" s="20">
        <f t="shared" si="117"/>
        <v>1.8291488139554217</v>
      </c>
      <c r="L2307" s="4">
        <f t="shared" si="118"/>
        <v>8.2199212477112038E-3</v>
      </c>
    </row>
    <row r="2308" spans="4:12" x14ac:dyDescent="0.25">
      <c r="D2308" s="4">
        <v>230.50003999999998</v>
      </c>
      <c r="E2308" s="4">
        <v>250.59219999999999</v>
      </c>
      <c r="F2308" s="4">
        <v>179.98330000000001</v>
      </c>
      <c r="G2308" s="4">
        <v>1.8210571353855347</v>
      </c>
      <c r="H2308" s="4">
        <v>2.0048204683101487E-6</v>
      </c>
      <c r="I2308" s="4">
        <v>0.98449456445602379</v>
      </c>
      <c r="J2308" s="4">
        <f t="shared" ref="J2308:J2371" si="119">$B$2+($B$3-$B$2)*$B$4*I2308/(1-(1-$B$4)*I2308)</f>
        <v>205.27887993449937</v>
      </c>
      <c r="K2308" s="20">
        <f t="shared" ref="K2308:K2371" si="120">$B$19+$B$20*I2308+$B$21*F2308+($B$22+$B$23*F2308-$B$19-$B$20*I2308-$B$21*F2308)/(1+EXP($B$24*(F2308-J2308-$B$25-$B$26*F2308)))</f>
        <v>1.829147367782135</v>
      </c>
      <c r="L2308" s="4">
        <f t="shared" si="118"/>
        <v>8.0902323966003387E-3</v>
      </c>
    </row>
    <row r="2309" spans="4:12" x14ac:dyDescent="0.25">
      <c r="D2309" s="4">
        <v>230.60004000000001</v>
      </c>
      <c r="E2309" s="4">
        <v>250.69220000000001</v>
      </c>
      <c r="F2309" s="4">
        <v>179.98330000000001</v>
      </c>
      <c r="G2309" s="4">
        <v>1.8211883069336519</v>
      </c>
      <c r="H2309" s="4">
        <v>2.002570934635929E-6</v>
      </c>
      <c r="I2309" s="4">
        <v>0.98450659337883362</v>
      </c>
      <c r="J2309" s="4">
        <f t="shared" si="119"/>
        <v>205.28548947780072</v>
      </c>
      <c r="K2309" s="20">
        <f t="shared" si="120"/>
        <v>1.8291459259936795</v>
      </c>
      <c r="L2309" s="4">
        <f t="shared" si="118"/>
        <v>7.9576190600276764E-3</v>
      </c>
    </row>
    <row r="2310" spans="4:12" x14ac:dyDescent="0.25">
      <c r="D2310" s="4">
        <v>230.70004</v>
      </c>
      <c r="E2310" s="4">
        <v>250.79220000000001</v>
      </c>
      <c r="F2310" s="4">
        <v>179.98330000000001</v>
      </c>
      <c r="G2310" s="4">
        <v>1.8213717797369993</v>
      </c>
      <c r="H2310" s="4">
        <v>2.0003250705707247E-6</v>
      </c>
      <c r="I2310" s="4">
        <v>0.98451860880444142</v>
      </c>
      <c r="J2310" s="4">
        <f t="shared" si="119"/>
        <v>205.29209184132111</v>
      </c>
      <c r="K2310" s="20">
        <f t="shared" si="120"/>
        <v>1.829144488572978</v>
      </c>
      <c r="L2310" s="4">
        <f t="shared" si="118"/>
        <v>7.7727088359786922E-3</v>
      </c>
    </row>
    <row r="2311" spans="4:12" x14ac:dyDescent="0.25">
      <c r="D2311" s="4">
        <v>230.80004</v>
      </c>
      <c r="E2311" s="4">
        <v>250.8922</v>
      </c>
      <c r="F2311" s="4">
        <v>179.98330000000001</v>
      </c>
      <c r="G2311" s="4">
        <v>1.8216401897788401</v>
      </c>
      <c r="H2311" s="4">
        <v>1.9980828678807472E-6</v>
      </c>
      <c r="I2311" s="4">
        <v>0.98453061075486481</v>
      </c>
      <c r="J2311" s="4">
        <f t="shared" si="119"/>
        <v>205.29868703637561</v>
      </c>
      <c r="K2311" s="20">
        <f t="shared" si="120"/>
        <v>1.829143055503033</v>
      </c>
      <c r="L2311" s="4">
        <f t="shared" si="118"/>
        <v>7.5028657241928975E-3</v>
      </c>
    </row>
    <row r="2312" spans="4:12" x14ac:dyDescent="0.25">
      <c r="D2312" s="4">
        <v>230.90003999999999</v>
      </c>
      <c r="E2312" s="4">
        <v>250.9922</v>
      </c>
      <c r="F2312" s="4">
        <v>179.98330000000001</v>
      </c>
      <c r="G2312" s="4">
        <v>1.8219642483562462</v>
      </c>
      <c r="H2312" s="4">
        <v>1.9958443183558102E-6</v>
      </c>
      <c r="I2312" s="4">
        <v>0.9845425992520721</v>
      </c>
      <c r="J2312" s="4">
        <f t="shared" si="119"/>
        <v>205.30527507425472</v>
      </c>
      <c r="K2312" s="20">
        <f t="shared" si="120"/>
        <v>1.8291416267669276</v>
      </c>
      <c r="L2312" s="4">
        <f t="shared" si="118"/>
        <v>7.1773784106814453E-3</v>
      </c>
    </row>
    <row r="2313" spans="4:12" x14ac:dyDescent="0.25">
      <c r="D2313" s="4">
        <v>231.00003999999998</v>
      </c>
      <c r="E2313" s="4">
        <v>251.09219999999999</v>
      </c>
      <c r="F2313" s="4">
        <v>179.98330000000001</v>
      </c>
      <c r="G2313" s="4">
        <v>1.8223393529587564</v>
      </c>
      <c r="H2313" s="4">
        <v>1.9936094138095306E-6</v>
      </c>
      <c r="I2313" s="4">
        <v>0.98455457431798221</v>
      </c>
      <c r="J2313" s="4">
        <f t="shared" si="119"/>
        <v>205.31185596622453</v>
      </c>
      <c r="K2313" s="20">
        <f t="shared" si="120"/>
        <v>1.8291402023478229</v>
      </c>
      <c r="L2313" s="4">
        <f t="shared" si="118"/>
        <v>6.8008493890665545E-3</v>
      </c>
    </row>
    <row r="2314" spans="4:12" x14ac:dyDescent="0.25">
      <c r="D2314" s="4">
        <v>231.10004000000001</v>
      </c>
      <c r="E2314" s="4">
        <v>251.19220000000001</v>
      </c>
      <c r="F2314" s="4">
        <v>179.98330000000001</v>
      </c>
      <c r="G2314" s="4">
        <v>1.8226213613269573</v>
      </c>
      <c r="H2314" s="4">
        <v>1.9913781460790881E-6</v>
      </c>
      <c r="I2314" s="4">
        <v>0.98456653597446508</v>
      </c>
      <c r="J2314" s="4">
        <f t="shared" si="119"/>
        <v>205.31842972352655</v>
      </c>
      <c r="K2314" s="20">
        <f t="shared" si="120"/>
        <v>1.8291387822289606</v>
      </c>
      <c r="L2314" s="4">
        <f t="shared" si="118"/>
        <v>6.5174209020033569E-3</v>
      </c>
    </row>
    <row r="2315" spans="4:12" x14ac:dyDescent="0.25">
      <c r="D2315" s="4">
        <v>231.20004</v>
      </c>
      <c r="E2315" s="4">
        <v>251.29220000000001</v>
      </c>
      <c r="F2315" s="4">
        <v>179.98330000000001</v>
      </c>
      <c r="G2315" s="4">
        <v>1.8228270098625226</v>
      </c>
      <c r="H2315" s="4">
        <v>1.9891505070251832E-6</v>
      </c>
      <c r="I2315" s="4">
        <v>0.9845784842433416</v>
      </c>
      <c r="J2315" s="4">
        <f t="shared" si="119"/>
        <v>205.32499635737781</v>
      </c>
      <c r="K2315" s="20">
        <f t="shared" si="120"/>
        <v>1.8291373663936601</v>
      </c>
      <c r="L2315" s="4">
        <f t="shared" si="118"/>
        <v>6.3103565311375398E-3</v>
      </c>
    </row>
    <row r="2316" spans="4:12" x14ac:dyDescent="0.25">
      <c r="D2316" s="4">
        <v>231.30004</v>
      </c>
      <c r="E2316" s="4">
        <v>251.3922</v>
      </c>
      <c r="F2316" s="4">
        <v>179.98330000000001</v>
      </c>
      <c r="G2316" s="4">
        <v>1.8229914450089659</v>
      </c>
      <c r="H2316" s="4">
        <v>1.9869264885319506E-6</v>
      </c>
      <c r="I2316" s="4">
        <v>0.98459041914638379</v>
      </c>
      <c r="J2316" s="4">
        <f t="shared" si="119"/>
        <v>205.33155587897113</v>
      </c>
      <c r="K2316" s="20">
        <f t="shared" si="120"/>
        <v>1.8291359548253197</v>
      </c>
      <c r="L2316" s="4">
        <f t="shared" si="118"/>
        <v>6.1445098163537271E-3</v>
      </c>
    </row>
    <row r="2317" spans="4:12" x14ac:dyDescent="0.25">
      <c r="D2317" s="4">
        <v>231.40003999999999</v>
      </c>
      <c r="E2317" s="4">
        <v>251.4922</v>
      </c>
      <c r="F2317" s="4">
        <v>179.98330000000001</v>
      </c>
      <c r="G2317" s="4">
        <v>1.8230950014943215</v>
      </c>
      <c r="H2317" s="4">
        <v>1.9847060825068472E-6</v>
      </c>
      <c r="I2317" s="4">
        <v>0.98460234070531494</v>
      </c>
      <c r="J2317" s="4">
        <f t="shared" si="119"/>
        <v>205.33810829947501</v>
      </c>
      <c r="K2317" s="20">
        <f t="shared" si="120"/>
        <v>1.8291345475074143</v>
      </c>
      <c r="L2317" s="4">
        <f t="shared" si="118"/>
        <v>6.0395460130928669E-3</v>
      </c>
    </row>
    <row r="2318" spans="4:12" x14ac:dyDescent="0.25">
      <c r="D2318" s="4">
        <v>231.50003999999998</v>
      </c>
      <c r="E2318" s="4">
        <v>251.59219999999999</v>
      </c>
      <c r="F2318" s="4">
        <v>179.98330000000001</v>
      </c>
      <c r="G2318" s="4">
        <v>1.8231868424985054</v>
      </c>
      <c r="H2318" s="4">
        <v>1.9824892808806281E-6</v>
      </c>
      <c r="I2318" s="4">
        <v>0.98461424894180993</v>
      </c>
      <c r="J2318" s="4">
        <f t="shared" si="119"/>
        <v>205.34465363003378</v>
      </c>
      <c r="K2318" s="20">
        <f t="shared" si="120"/>
        <v>1.8291331444234973</v>
      </c>
      <c r="L2318" s="4">
        <f t="shared" ref="L2318:L2381" si="121">ABS(G2318-K2318)</f>
        <v>5.9463019249919036E-3</v>
      </c>
    </row>
    <row r="2319" spans="4:12" x14ac:dyDescent="0.25">
      <c r="D2319" s="4">
        <v>231.60004000000001</v>
      </c>
      <c r="E2319" s="4">
        <v>251.69220000000001</v>
      </c>
      <c r="F2319" s="4">
        <v>179.98320000000001</v>
      </c>
      <c r="G2319" s="4">
        <v>1.8232816123729825</v>
      </c>
      <c r="H2319" s="4">
        <v>1.9802214725007139E-6</v>
      </c>
      <c r="I2319" s="4">
        <v>0.98462614387749525</v>
      </c>
      <c r="J2319" s="4">
        <f t="shared" si="119"/>
        <v>205.3511918817677</v>
      </c>
      <c r="K2319" s="20">
        <f t="shared" si="120"/>
        <v>1.8291316857426601</v>
      </c>
      <c r="L2319" s="4">
        <f t="shared" si="121"/>
        <v>5.8500733696775775E-3</v>
      </c>
    </row>
    <row r="2320" spans="4:12" x14ac:dyDescent="0.25">
      <c r="D2320" s="4">
        <v>231.70004</v>
      </c>
      <c r="E2320" s="4">
        <v>251.79220000000001</v>
      </c>
      <c r="F2320" s="4">
        <v>179.9804</v>
      </c>
      <c r="G2320" s="4">
        <v>1.8234843320382543</v>
      </c>
      <c r="H2320" s="4">
        <v>1.9764851983888944E-6</v>
      </c>
      <c r="I2320" s="4">
        <v>0.98463802520633026</v>
      </c>
      <c r="J2320" s="4">
        <f t="shared" si="119"/>
        <v>205.35772288568208</v>
      </c>
      <c r="K2320" s="20">
        <f t="shared" si="120"/>
        <v>1.8291286229271126</v>
      </c>
      <c r="L2320" s="4">
        <f t="shared" si="121"/>
        <v>5.6442908888583165E-3</v>
      </c>
    </row>
    <row r="2321" spans="4:12" x14ac:dyDescent="0.25">
      <c r="D2321" s="4">
        <v>231.80004</v>
      </c>
      <c r="E2321" s="4">
        <v>251.8922</v>
      </c>
      <c r="F2321" s="4">
        <v>179.9804</v>
      </c>
      <c r="G2321" s="4">
        <v>1.8235286835026898</v>
      </c>
      <c r="H2321" s="4">
        <v>1.9742825938345961E-6</v>
      </c>
      <c r="I2321" s="4">
        <v>0.98464988411752064</v>
      </c>
      <c r="J2321" s="4">
        <f t="shared" si="119"/>
        <v>205.36424179756452</v>
      </c>
      <c r="K2321" s="20">
        <f t="shared" si="120"/>
        <v>1.829127237432995</v>
      </c>
      <c r="L2321" s="4">
        <f t="shared" si="121"/>
        <v>5.5985539303051723E-3</v>
      </c>
    </row>
    <row r="2322" spans="4:12" x14ac:dyDescent="0.25">
      <c r="D2322" s="4">
        <v>231.90003999999999</v>
      </c>
      <c r="E2322" s="4">
        <v>251.9922</v>
      </c>
      <c r="F2322" s="4">
        <v>179.9804</v>
      </c>
      <c r="G2322" s="4">
        <v>1.8235349596533172</v>
      </c>
      <c r="H2322" s="4">
        <v>1.9720835535087188E-6</v>
      </c>
      <c r="I2322" s="4">
        <v>0.98466172981308364</v>
      </c>
      <c r="J2322" s="4">
        <f t="shared" si="119"/>
        <v>205.37075367479034</v>
      </c>
      <c r="K2322" s="20">
        <f t="shared" si="120"/>
        <v>1.8291258560896821</v>
      </c>
      <c r="L2322" s="4">
        <f t="shared" si="121"/>
        <v>5.5908964363649005E-3</v>
      </c>
    </row>
    <row r="2323" spans="4:12" x14ac:dyDescent="0.25">
      <c r="D2323" s="4">
        <v>232.00003999999998</v>
      </c>
      <c r="E2323" s="4">
        <v>252.09219999999999</v>
      </c>
      <c r="F2323" s="4">
        <v>179.9804</v>
      </c>
      <c r="G2323" s="4">
        <v>1.8234862148834428</v>
      </c>
      <c r="H2323" s="4">
        <v>1.9698880694805889E-6</v>
      </c>
      <c r="I2323" s="4">
        <v>0.98467356231440473</v>
      </c>
      <c r="J2323" s="4">
        <f t="shared" si="119"/>
        <v>205.37725852835888</v>
      </c>
      <c r="K2323" s="20">
        <f t="shared" si="120"/>
        <v>1.8291244788811882</v>
      </c>
      <c r="L2323" s="4">
        <f t="shared" si="121"/>
        <v>5.638263997745474E-3</v>
      </c>
    </row>
    <row r="2324" spans="4:12" x14ac:dyDescent="0.25">
      <c r="D2324" s="4">
        <v>232.10004000000001</v>
      </c>
      <c r="E2324" s="4">
        <v>252.19220000000001</v>
      </c>
      <c r="F2324" s="4">
        <v>179.9804</v>
      </c>
      <c r="G2324" s="4">
        <v>1.8234420726240286</v>
      </c>
      <c r="H2324" s="4">
        <v>1.9676961338425065E-6</v>
      </c>
      <c r="I2324" s="4">
        <v>0.9846853816428216</v>
      </c>
      <c r="J2324" s="4">
        <f t="shared" si="119"/>
        <v>205.38375636924576</v>
      </c>
      <c r="K2324" s="20">
        <f t="shared" si="120"/>
        <v>1.829123105791604</v>
      </c>
      <c r="L2324" s="4">
        <f t="shared" si="121"/>
        <v>5.6810331675754E-3</v>
      </c>
    </row>
    <row r="2325" spans="4:12" x14ac:dyDescent="0.25">
      <c r="D2325" s="4">
        <v>232.20004</v>
      </c>
      <c r="E2325" s="4">
        <v>252.29220000000001</v>
      </c>
      <c r="F2325" s="4">
        <v>179.9804</v>
      </c>
      <c r="G2325" s="4">
        <v>1.8233778466826061</v>
      </c>
      <c r="H2325" s="4">
        <v>1.9655077387091542E-6</v>
      </c>
      <c r="I2325" s="4">
        <v>0.98469718781962468</v>
      </c>
      <c r="J2325" s="4">
        <f t="shared" si="119"/>
        <v>205.39024720840291</v>
      </c>
      <c r="K2325" s="20">
        <f t="shared" si="120"/>
        <v>1.8291217368050923</v>
      </c>
      <c r="L2325" s="4">
        <f t="shared" si="121"/>
        <v>5.7438901224862171E-3</v>
      </c>
    </row>
    <row r="2326" spans="4:12" x14ac:dyDescent="0.25">
      <c r="D2326" s="4">
        <v>232.30004</v>
      </c>
      <c r="E2326" s="4">
        <v>252.3922</v>
      </c>
      <c r="F2326" s="4">
        <v>179.9804</v>
      </c>
      <c r="G2326" s="4">
        <v>1.8233372609085474</v>
      </c>
      <c r="H2326" s="4">
        <v>1.963322876217919E-6</v>
      </c>
      <c r="I2326" s="4">
        <v>0.98470898086605696</v>
      </c>
      <c r="J2326" s="4">
        <f t="shared" si="119"/>
        <v>205.39673105675868</v>
      </c>
      <c r="K2326" s="20">
        <f t="shared" si="120"/>
        <v>1.8291203719058915</v>
      </c>
      <c r="L2326" s="4">
        <f t="shared" si="121"/>
        <v>5.7831109973440764E-3</v>
      </c>
    </row>
    <row r="2327" spans="4:12" x14ac:dyDescent="0.25">
      <c r="D2327" s="4">
        <v>232.40003999999999</v>
      </c>
      <c r="E2327" s="4">
        <v>252.4922</v>
      </c>
      <c r="F2327" s="4">
        <v>179.9804</v>
      </c>
      <c r="G2327" s="4">
        <v>1.8233182232516436</v>
      </c>
      <c r="H2327" s="4">
        <v>1.9611415385285217E-6</v>
      </c>
      <c r="I2327" s="4">
        <v>0.98472076080331428</v>
      </c>
      <c r="J2327" s="4">
        <f t="shared" si="119"/>
        <v>205.40320792521783</v>
      </c>
      <c r="K2327" s="20">
        <f t="shared" si="120"/>
        <v>1.8291190110783111</v>
      </c>
      <c r="L2327" s="4">
        <f t="shared" si="121"/>
        <v>5.8007878266674862E-3</v>
      </c>
    </row>
    <row r="2328" spans="4:12" x14ac:dyDescent="0.25">
      <c r="D2328" s="4">
        <v>232.50003999999998</v>
      </c>
      <c r="E2328" s="4">
        <v>252.59219999999999</v>
      </c>
      <c r="F2328" s="4">
        <v>179.9804</v>
      </c>
      <c r="G2328" s="4">
        <v>1.8233037881052003</v>
      </c>
      <c r="H2328" s="4">
        <v>1.958963717823179E-6</v>
      </c>
      <c r="I2328" s="4">
        <v>0.98473252765254549</v>
      </c>
      <c r="J2328" s="4">
        <f t="shared" si="119"/>
        <v>205.40967782466177</v>
      </c>
      <c r="K2328" s="20">
        <f t="shared" si="120"/>
        <v>1.8291176543067347</v>
      </c>
      <c r="L2328" s="4">
        <f t="shared" si="121"/>
        <v>5.8138662015343456E-3</v>
      </c>
    </row>
    <row r="2329" spans="4:12" x14ac:dyDescent="0.25">
      <c r="D2329" s="4">
        <v>232.60004000000001</v>
      </c>
      <c r="E2329" s="4">
        <v>252.69220000000001</v>
      </c>
      <c r="F2329" s="4">
        <v>179.9804</v>
      </c>
      <c r="G2329" s="4">
        <v>1.823309018230723</v>
      </c>
      <c r="H2329" s="4">
        <v>1.9567894063063218E-6</v>
      </c>
      <c r="I2329" s="4">
        <v>0.98474428143485238</v>
      </c>
      <c r="J2329" s="4">
        <f t="shared" si="119"/>
        <v>205.4161407659484</v>
      </c>
      <c r="K2329" s="20">
        <f t="shared" si="120"/>
        <v>1.8291163015756187</v>
      </c>
      <c r="L2329" s="4">
        <f t="shared" si="121"/>
        <v>5.807283344895664E-3</v>
      </c>
    </row>
    <row r="2330" spans="4:12" x14ac:dyDescent="0.25">
      <c r="D2330" s="4">
        <v>232.70004</v>
      </c>
      <c r="E2330" s="4">
        <v>252.79220000000001</v>
      </c>
      <c r="F2330" s="4">
        <v>179.9804</v>
      </c>
      <c r="G2330" s="4">
        <v>1.8232903989838614</v>
      </c>
      <c r="H2330" s="4">
        <v>1.954618596204705E-6</v>
      </c>
      <c r="I2330" s="4">
        <v>0.98475602217129021</v>
      </c>
      <c r="J2330" s="4">
        <f t="shared" si="119"/>
        <v>205.42259675991247</v>
      </c>
      <c r="K2330" s="20">
        <f t="shared" si="120"/>
        <v>1.8291149528694899</v>
      </c>
      <c r="L2330" s="4">
        <f t="shared" si="121"/>
        <v>5.8245538856285251E-3</v>
      </c>
    </row>
    <row r="2331" spans="4:12" x14ac:dyDescent="0.25">
      <c r="D2331" s="4">
        <v>232.80004</v>
      </c>
      <c r="E2331" s="4">
        <v>252.8922</v>
      </c>
      <c r="F2331" s="4">
        <v>179.9804</v>
      </c>
      <c r="G2331" s="4">
        <v>1.8232314031679617</v>
      </c>
      <c r="H2331" s="4">
        <v>1.9524512797671234E-6</v>
      </c>
      <c r="I2331" s="4">
        <v>0.98476774988286742</v>
      </c>
      <c r="J2331" s="4">
        <f t="shared" si="119"/>
        <v>205.42904581736522</v>
      </c>
      <c r="K2331" s="20">
        <f t="shared" si="120"/>
        <v>1.8291136081729482</v>
      </c>
      <c r="L2331" s="4">
        <f t="shared" si="121"/>
        <v>5.8822050049864849E-3</v>
      </c>
    </row>
    <row r="2332" spans="4:12" x14ac:dyDescent="0.25">
      <c r="D2332" s="4">
        <v>232.90003999999999</v>
      </c>
      <c r="E2332" s="4">
        <v>252.9922</v>
      </c>
      <c r="F2332" s="4">
        <v>179.9804</v>
      </c>
      <c r="G2332" s="4">
        <v>1.82311508517633</v>
      </c>
      <c r="H2332" s="4">
        <v>1.950287449264494E-6</v>
      </c>
      <c r="I2332" s="4">
        <v>0.98477946459054599</v>
      </c>
      <c r="J2332" s="4">
        <f t="shared" si="119"/>
        <v>205.43548794909478</v>
      </c>
      <c r="K2332" s="20">
        <f t="shared" si="120"/>
        <v>1.8291122674706641</v>
      </c>
      <c r="L2332" s="4">
        <f t="shared" si="121"/>
        <v>5.9971822943341024E-3</v>
      </c>
    </row>
    <row r="2333" spans="4:12" x14ac:dyDescent="0.25">
      <c r="D2333" s="4">
        <v>233.00003999999998</v>
      </c>
      <c r="E2333" s="4">
        <v>253.09219999999999</v>
      </c>
      <c r="F2333" s="4">
        <v>179.9804</v>
      </c>
      <c r="G2333" s="4">
        <v>1.8229163404064552</v>
      </c>
      <c r="H2333" s="4">
        <v>1.9481270969897272E-6</v>
      </c>
      <c r="I2333" s="4">
        <v>0.98479116631524155</v>
      </c>
      <c r="J2333" s="4">
        <f t="shared" si="119"/>
        <v>205.44192316586626</v>
      </c>
      <c r="K2333" s="20">
        <f t="shared" si="120"/>
        <v>1.8291109307473787</v>
      </c>
      <c r="L2333" s="4">
        <f t="shared" si="121"/>
        <v>6.1945903409235115E-3</v>
      </c>
    </row>
    <row r="2334" spans="4:12" x14ac:dyDescent="0.25">
      <c r="D2334" s="4">
        <v>233.10004000000001</v>
      </c>
      <c r="E2334" s="4">
        <v>253.19220000000001</v>
      </c>
      <c r="F2334" s="4">
        <v>179.9804</v>
      </c>
      <c r="G2334" s="4">
        <v>1.822793537059175</v>
      </c>
      <c r="H2334" s="4">
        <v>1.9459702152576794E-6</v>
      </c>
      <c r="I2334" s="4">
        <v>0.9848028550778235</v>
      </c>
      <c r="J2334" s="4">
        <f t="shared" si="119"/>
        <v>205.44835147842161</v>
      </c>
      <c r="K2334" s="20">
        <f t="shared" si="120"/>
        <v>1.8291095979879046</v>
      </c>
      <c r="L2334" s="4">
        <f t="shared" si="121"/>
        <v>6.3160609287296055E-3</v>
      </c>
    </row>
    <row r="2335" spans="4:12" x14ac:dyDescent="0.25">
      <c r="D2335" s="4">
        <v>233.20004</v>
      </c>
      <c r="E2335" s="4">
        <v>253.29220000000001</v>
      </c>
      <c r="F2335" s="4">
        <v>179.9804</v>
      </c>
      <c r="G2335" s="4">
        <v>1.8227316123729824</v>
      </c>
      <c r="H2335" s="4">
        <v>1.9438167964049854E-6</v>
      </c>
      <c r="I2335" s="4">
        <v>0.98481453089911508</v>
      </c>
      <c r="J2335" s="4">
        <f t="shared" si="119"/>
        <v>205.45477289747973</v>
      </c>
      <c r="K2335" s="20">
        <f t="shared" si="120"/>
        <v>1.8291082691771228</v>
      </c>
      <c r="L2335" s="4">
        <f t="shared" si="121"/>
        <v>6.376656804140346E-3</v>
      </c>
    </row>
    <row r="2336" spans="4:12" x14ac:dyDescent="0.25">
      <c r="D2336" s="4">
        <v>233.30004</v>
      </c>
      <c r="E2336" s="4">
        <v>253.3922</v>
      </c>
      <c r="F2336" s="4">
        <v>179.9804</v>
      </c>
      <c r="G2336" s="4">
        <v>1.8226406081888822</v>
      </c>
      <c r="H2336" s="4">
        <v>1.9416668327901318E-6</v>
      </c>
      <c r="I2336" s="4">
        <v>0.98482619379989356</v>
      </c>
      <c r="J2336" s="4">
        <f t="shared" si="119"/>
        <v>205.46118743373657</v>
      </c>
      <c r="K2336" s="20">
        <f t="shared" si="120"/>
        <v>1.8291069442999863</v>
      </c>
      <c r="L2336" s="4">
        <f t="shared" si="121"/>
        <v>6.4663361111041429E-3</v>
      </c>
    </row>
    <row r="2337" spans="4:12" x14ac:dyDescent="0.25">
      <c r="D2337" s="4">
        <v>233.40003999999999</v>
      </c>
      <c r="E2337" s="4">
        <v>253.4922</v>
      </c>
      <c r="F2337" s="4">
        <v>179.9804</v>
      </c>
      <c r="G2337" s="4">
        <v>1.8225579722056187</v>
      </c>
      <c r="H2337" s="4">
        <v>1.9395203167932339E-6</v>
      </c>
      <c r="I2337" s="4">
        <v>0.98483784380089034</v>
      </c>
      <c r="J2337" s="4">
        <f t="shared" si="119"/>
        <v>205.46759509786526</v>
      </c>
      <c r="K2337" s="20">
        <f t="shared" si="120"/>
        <v>1.8291056233415151</v>
      </c>
      <c r="L2337" s="4">
        <f t="shared" si="121"/>
        <v>6.5476511358963929E-3</v>
      </c>
    </row>
    <row r="2338" spans="4:12" x14ac:dyDescent="0.25">
      <c r="D2338" s="4">
        <v>233.50003999999998</v>
      </c>
      <c r="E2338" s="4">
        <v>253.59219999999999</v>
      </c>
      <c r="F2338" s="4">
        <v>179.9804</v>
      </c>
      <c r="G2338" s="4">
        <v>1.8224958383144052</v>
      </c>
      <c r="H2338" s="4">
        <v>1.9373772408160458E-6</v>
      </c>
      <c r="I2338" s="4">
        <v>0.98484948092279112</v>
      </c>
      <c r="J2338" s="4">
        <f t="shared" si="119"/>
        <v>205.47399590051612</v>
      </c>
      <c r="K2338" s="20">
        <f t="shared" si="120"/>
        <v>1.8291043062867995</v>
      </c>
      <c r="L2338" s="4">
        <f t="shared" si="121"/>
        <v>6.6084679723943385E-3</v>
      </c>
    </row>
    <row r="2339" spans="4:12" x14ac:dyDescent="0.25">
      <c r="D2339" s="4">
        <v>233.60004000000001</v>
      </c>
      <c r="E2339" s="4">
        <v>253.69220000000001</v>
      </c>
      <c r="F2339" s="4">
        <v>179.9804</v>
      </c>
      <c r="G2339" s="4">
        <v>1.8224330768081289</v>
      </c>
      <c r="H2339" s="4">
        <v>1.9352375972818786E-6</v>
      </c>
      <c r="I2339" s="4">
        <v>0.98486110518623604</v>
      </c>
      <c r="J2339" s="4">
        <f t="shared" si="119"/>
        <v>205.48038985231659</v>
      </c>
      <c r="K2339" s="20">
        <f t="shared" si="120"/>
        <v>1.8291029931209981</v>
      </c>
      <c r="L2339" s="4">
        <f t="shared" si="121"/>
        <v>6.669916312869173E-3</v>
      </c>
    </row>
    <row r="2340" spans="4:12" x14ac:dyDescent="0.25">
      <c r="D2340" s="4">
        <v>233.70004</v>
      </c>
      <c r="E2340" s="4">
        <v>253.79220000000001</v>
      </c>
      <c r="F2340" s="4">
        <v>179.98310000000001</v>
      </c>
      <c r="G2340" s="4">
        <v>1.8224286835026895</v>
      </c>
      <c r="H2340" s="4">
        <v>1.9345429728605426E-6</v>
      </c>
      <c r="I2340" s="4">
        <v>0.98487271661181974</v>
      </c>
      <c r="J2340" s="4">
        <f t="shared" si="119"/>
        <v>205.48677696387156</v>
      </c>
      <c r="K2340" s="20">
        <f t="shared" si="120"/>
        <v>1.8291032223255026</v>
      </c>
      <c r="L2340" s="4">
        <f t="shared" si="121"/>
        <v>6.6745388228131031E-3</v>
      </c>
    </row>
    <row r="2341" spans="4:12" x14ac:dyDescent="0.25">
      <c r="D2341" s="4">
        <v>233.80004</v>
      </c>
      <c r="E2341" s="4">
        <v>253.8922</v>
      </c>
      <c r="F2341" s="4">
        <v>179.98310000000001</v>
      </c>
      <c r="G2341" s="4">
        <v>1.8224500224148235</v>
      </c>
      <c r="H2341" s="4">
        <v>1.9324070724707048E-6</v>
      </c>
      <c r="I2341" s="4">
        <v>0.98488432386965685</v>
      </c>
      <c r="J2341" s="4">
        <f t="shared" si="119"/>
        <v>205.49316200388753</v>
      </c>
      <c r="K2341" s="20">
        <f t="shared" si="120"/>
        <v>1.8291019125182379</v>
      </c>
      <c r="L2341" s="4">
        <f t="shared" si="121"/>
        <v>6.6518901034144928E-3</v>
      </c>
    </row>
    <row r="2342" spans="4:12" x14ac:dyDescent="0.25">
      <c r="D2342" s="4">
        <v>233.90003999999999</v>
      </c>
      <c r="E2342" s="4">
        <v>253.9922</v>
      </c>
      <c r="F2342" s="4">
        <v>179.98310000000001</v>
      </c>
      <c r="G2342" s="4">
        <v>1.8225414450089656</v>
      </c>
      <c r="H2342" s="4">
        <v>1.9302745891729277E-6</v>
      </c>
      <c r="I2342" s="4">
        <v>0.98489591831209167</v>
      </c>
      <c r="J2342" s="4">
        <f t="shared" si="119"/>
        <v>205.4995402148995</v>
      </c>
      <c r="K2342" s="20">
        <f t="shared" si="120"/>
        <v>1.8291006065714415</v>
      </c>
      <c r="L2342" s="4">
        <f t="shared" si="121"/>
        <v>6.5591615624758237E-3</v>
      </c>
    </row>
    <row r="2343" spans="4:12" x14ac:dyDescent="0.25">
      <c r="D2343" s="4">
        <v>234.00003999999998</v>
      </c>
      <c r="E2343" s="4">
        <v>254.09219999999999</v>
      </c>
      <c r="F2343" s="4">
        <v>179.98310000000001</v>
      </c>
      <c r="G2343" s="4">
        <v>1.8227343320382545</v>
      </c>
      <c r="H2343" s="4">
        <v>1.9281455154550738E-6</v>
      </c>
      <c r="I2343" s="4">
        <v>0.98490749995962668</v>
      </c>
      <c r="J2343" s="4">
        <f t="shared" si="119"/>
        <v>205.5059116074668</v>
      </c>
      <c r="K2343" s="20">
        <f t="shared" si="120"/>
        <v>1.8290993044704731</v>
      </c>
      <c r="L2343" s="4">
        <f t="shared" si="121"/>
        <v>6.364972432218563E-3</v>
      </c>
    </row>
    <row r="2344" spans="4:12" x14ac:dyDescent="0.25">
      <c r="D2344" s="4">
        <v>234.10004000000001</v>
      </c>
      <c r="E2344" s="4">
        <v>254.19220000000001</v>
      </c>
      <c r="F2344" s="4">
        <v>179.98310000000001</v>
      </c>
      <c r="G2344" s="4">
        <v>1.8229238717872087</v>
      </c>
      <c r="H2344" s="4">
        <v>1.9260198438263221E-6</v>
      </c>
      <c r="I2344" s="4">
        <v>0.9849190688327194</v>
      </c>
      <c r="J2344" s="4">
        <f t="shared" si="119"/>
        <v>205.51227619212659</v>
      </c>
      <c r="K2344" s="20">
        <f t="shared" si="120"/>
        <v>1.8290980062007589</v>
      </c>
      <c r="L2344" s="4">
        <f t="shared" si="121"/>
        <v>6.1741344135501919E-3</v>
      </c>
    </row>
    <row r="2345" spans="4:12" x14ac:dyDescent="0.25">
      <c r="D2345" s="4">
        <v>234.20004</v>
      </c>
      <c r="E2345" s="4">
        <v>254.29220000000001</v>
      </c>
      <c r="F2345" s="4">
        <v>179.98310000000001</v>
      </c>
      <c r="G2345" s="4">
        <v>1.8230929094441122</v>
      </c>
      <c r="H2345" s="4">
        <v>1.9238975668169224E-6</v>
      </c>
      <c r="I2345" s="4">
        <v>0.98493062495178241</v>
      </c>
      <c r="J2345" s="4">
        <f t="shared" si="119"/>
        <v>205.51863397939337</v>
      </c>
      <c r="K2345" s="20">
        <f t="shared" si="120"/>
        <v>1.829096711747793</v>
      </c>
      <c r="L2345" s="4">
        <f t="shared" si="121"/>
        <v>6.0038023036808053E-3</v>
      </c>
    </row>
    <row r="2346" spans="4:12" x14ac:dyDescent="0.25">
      <c r="D2346" s="4">
        <v>234.30004</v>
      </c>
      <c r="E2346" s="4">
        <v>254.3922</v>
      </c>
      <c r="F2346" s="4">
        <v>179.98310000000001</v>
      </c>
      <c r="G2346" s="4">
        <v>1.8231897713687983</v>
      </c>
      <c r="H2346" s="4">
        <v>1.9217786769783778E-6</v>
      </c>
      <c r="I2346" s="4">
        <v>0.98494216833718329</v>
      </c>
      <c r="J2346" s="4">
        <f t="shared" si="119"/>
        <v>205.52498497975915</v>
      </c>
      <c r="K2346" s="20">
        <f t="shared" si="120"/>
        <v>1.8290954210971351</v>
      </c>
      <c r="L2346" s="4">
        <f t="shared" si="121"/>
        <v>5.9056497283367371E-3</v>
      </c>
    </row>
    <row r="2347" spans="4:12" x14ac:dyDescent="0.25">
      <c r="D2347" s="4">
        <v>234.40003999999999</v>
      </c>
      <c r="E2347" s="4">
        <v>254.4922</v>
      </c>
      <c r="F2347" s="4">
        <v>179.98310000000001</v>
      </c>
      <c r="G2347" s="4">
        <v>1.8232899805738194</v>
      </c>
      <c r="H2347" s="4">
        <v>1.9196631668830255E-6</v>
      </c>
      <c r="I2347" s="4">
        <v>0.98495369900924512</v>
      </c>
      <c r="J2347" s="4">
        <f t="shared" si="119"/>
        <v>205.53132920369384</v>
      </c>
      <c r="K2347" s="20">
        <f t="shared" si="120"/>
        <v>1.8290941342344111</v>
      </c>
      <c r="L2347" s="4">
        <f t="shared" si="121"/>
        <v>5.8041536605917265E-3</v>
      </c>
    </row>
    <row r="2348" spans="4:12" x14ac:dyDescent="0.25">
      <c r="D2348" s="4">
        <v>234.50003999999998</v>
      </c>
      <c r="E2348" s="4">
        <v>254.59219999999999</v>
      </c>
      <c r="F2348" s="4">
        <v>179.98310000000001</v>
      </c>
      <c r="G2348" s="4">
        <v>1.8234142483562461</v>
      </c>
      <c r="H2348" s="4">
        <v>1.9175510291243336E-6</v>
      </c>
      <c r="I2348" s="4">
        <v>0.98496521698824646</v>
      </c>
      <c r="J2348" s="4">
        <f t="shared" si="119"/>
        <v>205.53766666164503</v>
      </c>
      <c r="K2348" s="20">
        <f t="shared" si="120"/>
        <v>1.8290928511453126</v>
      </c>
      <c r="L2348" s="4">
        <f t="shared" si="121"/>
        <v>5.6786027890665114E-3</v>
      </c>
    </row>
    <row r="2349" spans="4:12" x14ac:dyDescent="0.25">
      <c r="D2349" s="4">
        <v>234.60004000000001</v>
      </c>
      <c r="E2349" s="4">
        <v>254.69220000000001</v>
      </c>
      <c r="F2349" s="4">
        <v>179.98310000000001</v>
      </c>
      <c r="G2349" s="4">
        <v>1.8235968843395098</v>
      </c>
      <c r="H2349" s="4">
        <v>1.9154422563165208E-6</v>
      </c>
      <c r="I2349" s="4">
        <v>0.98497672229442124</v>
      </c>
      <c r="J2349" s="4">
        <f t="shared" si="119"/>
        <v>205.54399736403806</v>
      </c>
      <c r="K2349" s="20">
        <f t="shared" si="120"/>
        <v>1.8290915718155973</v>
      </c>
      <c r="L2349" s="4">
        <f t="shared" si="121"/>
        <v>5.4946874760875009E-3</v>
      </c>
    </row>
    <row r="2350" spans="4:12" x14ac:dyDescent="0.25">
      <c r="D2350" s="4">
        <v>234.70004</v>
      </c>
      <c r="E2350" s="4">
        <v>254.79220000000001</v>
      </c>
      <c r="F2350" s="4">
        <v>179.98310000000001</v>
      </c>
      <c r="G2350" s="4">
        <v>1.8237901897788402</v>
      </c>
      <c r="H2350" s="4">
        <v>1.9133368410946378E-6</v>
      </c>
      <c r="I2350" s="4">
        <v>0.98498821494795918</v>
      </c>
      <c r="J2350" s="4">
        <f t="shared" si="119"/>
        <v>205.55032132127607</v>
      </c>
      <c r="K2350" s="20">
        <f t="shared" si="120"/>
        <v>1.8290902962310875</v>
      </c>
      <c r="L2350" s="4">
        <f t="shared" si="121"/>
        <v>5.3001064522473218E-3</v>
      </c>
    </row>
    <row r="2351" spans="4:12" x14ac:dyDescent="0.25">
      <c r="D2351" s="4">
        <v>234.80004</v>
      </c>
      <c r="E2351" s="4">
        <v>254.8922</v>
      </c>
      <c r="F2351" s="4">
        <v>179.98310000000001</v>
      </c>
      <c r="G2351" s="4">
        <v>1.8240014868499701</v>
      </c>
      <c r="H2351" s="4">
        <v>1.9112347761145324E-6</v>
      </c>
      <c r="I2351" s="4">
        <v>0.98499969496900575</v>
      </c>
      <c r="J2351" s="4">
        <f t="shared" si="119"/>
        <v>205.55663854374023</v>
      </c>
      <c r="K2351" s="20">
        <f t="shared" si="120"/>
        <v>1.8290890243776687</v>
      </c>
      <c r="L2351" s="4">
        <f t="shared" si="121"/>
        <v>5.0875375276986379E-3</v>
      </c>
    </row>
    <row r="2352" spans="4:12" x14ac:dyDescent="0.25">
      <c r="D2352" s="4">
        <v>234.90003999999999</v>
      </c>
      <c r="E2352" s="4">
        <v>254.9922</v>
      </c>
      <c r="F2352" s="4">
        <v>179.98310000000001</v>
      </c>
      <c r="G2352" s="4">
        <v>1.8242439554692169</v>
      </c>
      <c r="H2352" s="4">
        <v>1.9091360540526801E-6</v>
      </c>
      <c r="I2352" s="4">
        <v>0.9850111623776624</v>
      </c>
      <c r="J2352" s="4">
        <f t="shared" si="119"/>
        <v>205.56294904178972</v>
      </c>
      <c r="K2352" s="20">
        <f t="shared" si="120"/>
        <v>1.8290877562412935</v>
      </c>
      <c r="L2352" s="4">
        <f t="shared" si="121"/>
        <v>4.8438007720765786E-3</v>
      </c>
    </row>
    <row r="2353" spans="4:12" x14ac:dyDescent="0.25">
      <c r="D2353" s="4">
        <v>235.00003999999998</v>
      </c>
      <c r="E2353" s="4">
        <v>255.09219999999999</v>
      </c>
      <c r="F2353" s="4">
        <v>179.98310000000001</v>
      </c>
      <c r="G2353" s="4">
        <v>1.824530147937836</v>
      </c>
      <c r="H2353" s="4">
        <v>1.9070406676060817E-6</v>
      </c>
      <c r="I2353" s="4">
        <v>0.98502261719398676</v>
      </c>
      <c r="J2353" s="4">
        <f t="shared" si="119"/>
        <v>205.56925282576168</v>
      </c>
      <c r="K2353" s="20">
        <f t="shared" si="120"/>
        <v>1.8290864918079763</v>
      </c>
      <c r="L2353" s="4">
        <f t="shared" si="121"/>
        <v>4.5563438701403669E-3</v>
      </c>
    </row>
    <row r="2354" spans="4:12" x14ac:dyDescent="0.25">
      <c r="D2354" s="4">
        <v>235.10004000000001</v>
      </c>
      <c r="E2354" s="4">
        <v>255.19220000000001</v>
      </c>
      <c r="F2354" s="4">
        <v>179.98310000000001</v>
      </c>
      <c r="G2354" s="4">
        <v>1.8247230349671248</v>
      </c>
      <c r="H2354" s="4">
        <v>1.9049486094923974E-6</v>
      </c>
      <c r="I2354" s="4">
        <v>0.98503405943799238</v>
      </c>
      <c r="J2354" s="4">
        <f t="shared" si="119"/>
        <v>205.5755499059714</v>
      </c>
      <c r="K2354" s="20">
        <f t="shared" si="120"/>
        <v>1.8290852310637962</v>
      </c>
      <c r="L2354" s="4">
        <f t="shared" si="121"/>
        <v>4.3621960966713225E-3</v>
      </c>
    </row>
    <row r="2355" spans="4:12" x14ac:dyDescent="0.25">
      <c r="D2355" s="4">
        <v>235.20004</v>
      </c>
      <c r="E2355" s="4">
        <v>255.29220000000001</v>
      </c>
      <c r="F2355" s="4">
        <v>179.98310000000001</v>
      </c>
      <c r="G2355" s="4">
        <v>1.8248362148834429</v>
      </c>
      <c r="H2355" s="4">
        <v>1.9028598724496298E-6</v>
      </c>
      <c r="I2355" s="4">
        <v>0.98504548912964929</v>
      </c>
      <c r="J2355" s="4">
        <f t="shared" si="119"/>
        <v>205.58184029271223</v>
      </c>
      <c r="K2355" s="20">
        <f t="shared" si="120"/>
        <v>1.8290839739948948</v>
      </c>
      <c r="L2355" s="4">
        <f t="shared" si="121"/>
        <v>4.2477591114518098E-3</v>
      </c>
    </row>
    <row r="2356" spans="4:12" x14ac:dyDescent="0.25">
      <c r="D2356" s="4">
        <v>235.30004</v>
      </c>
      <c r="E2356" s="4">
        <v>255.3922</v>
      </c>
      <c r="F2356" s="4">
        <v>179.98310000000001</v>
      </c>
      <c r="G2356" s="4">
        <v>1.8249602734608488</v>
      </c>
      <c r="H2356" s="4">
        <v>1.9007744492362327E-6</v>
      </c>
      <c r="I2356" s="4">
        <v>0.98505690628888398</v>
      </c>
      <c r="J2356" s="4">
        <f t="shared" si="119"/>
        <v>205.58812399625586</v>
      </c>
      <c r="K2356" s="20">
        <f t="shared" si="120"/>
        <v>1.8290827205874778</v>
      </c>
      <c r="L2356" s="4">
        <f t="shared" si="121"/>
        <v>4.1224471266290141E-3</v>
      </c>
    </row>
    <row r="2357" spans="4:12" x14ac:dyDescent="0.25">
      <c r="D2357" s="4">
        <v>235.40003999999999</v>
      </c>
      <c r="E2357" s="4">
        <v>255.4922</v>
      </c>
      <c r="F2357" s="4">
        <v>179.98310000000001</v>
      </c>
      <c r="G2357" s="4">
        <v>1.8251150851763296</v>
      </c>
      <c r="H2357" s="4">
        <v>1.8986923326308685E-6</v>
      </c>
      <c r="I2357" s="4">
        <v>0.98506831093557945</v>
      </c>
      <c r="J2357" s="4">
        <f t="shared" si="119"/>
        <v>205.59440102685241</v>
      </c>
      <c r="K2357" s="20">
        <f t="shared" si="120"/>
        <v>1.8290814708278134</v>
      </c>
      <c r="L2357" s="4">
        <f t="shared" si="121"/>
        <v>3.9663856514837725E-3</v>
      </c>
    </row>
    <row r="2358" spans="4:12" x14ac:dyDescent="0.25">
      <c r="D2358" s="4">
        <v>235.50003999999998</v>
      </c>
      <c r="E2358" s="4">
        <v>255.59219999999999</v>
      </c>
      <c r="F2358" s="4">
        <v>179.98310000000001</v>
      </c>
      <c r="G2358" s="4">
        <v>1.8253065077704722</v>
      </c>
      <c r="H2358" s="4">
        <v>1.8966135154325386E-6</v>
      </c>
      <c r="I2358" s="4">
        <v>0.98507970308957526</v>
      </c>
      <c r="J2358" s="4">
        <f t="shared" si="119"/>
        <v>205.60067139472989</v>
      </c>
      <c r="K2358" s="20">
        <f t="shared" si="120"/>
        <v>1.82908022470223</v>
      </c>
      <c r="L2358" s="4">
        <f t="shared" si="121"/>
        <v>3.7737169317577646E-3</v>
      </c>
    </row>
    <row r="2359" spans="4:12" x14ac:dyDescent="0.25">
      <c r="D2359" s="4">
        <v>235.60004000000001</v>
      </c>
      <c r="E2359" s="4">
        <v>255.69220000000001</v>
      </c>
      <c r="F2359" s="4">
        <v>179.98310000000001</v>
      </c>
      <c r="G2359" s="4">
        <v>1.8255422818290497</v>
      </c>
      <c r="H2359" s="4">
        <v>1.8945379904604274E-6</v>
      </c>
      <c r="I2359" s="4">
        <v>0.98509108277066781</v>
      </c>
      <c r="J2359" s="4">
        <f t="shared" si="119"/>
        <v>205.60693511009507</v>
      </c>
      <c r="K2359" s="20">
        <f t="shared" si="120"/>
        <v>1.8290789821971212</v>
      </c>
      <c r="L2359" s="4">
        <f t="shared" si="121"/>
        <v>3.5367003680715214E-3</v>
      </c>
    </row>
    <row r="2360" spans="4:12" x14ac:dyDescent="0.25">
      <c r="D2360" s="4">
        <v>235.70004</v>
      </c>
      <c r="E2360" s="4">
        <v>255.79220000000001</v>
      </c>
      <c r="F2360" s="4">
        <v>179.98249999999999</v>
      </c>
      <c r="G2360" s="4">
        <v>1.8258198968918111</v>
      </c>
      <c r="H2360" s="4">
        <v>1.8921519345808192E-6</v>
      </c>
      <c r="I2360" s="4">
        <v>0.98510244999861063</v>
      </c>
      <c r="J2360" s="4">
        <f t="shared" si="119"/>
        <v>205.61319218313315</v>
      </c>
      <c r="K2360" s="20">
        <f t="shared" si="120"/>
        <v>1.8290774157281899</v>
      </c>
      <c r="L2360" s="4">
        <f t="shared" si="121"/>
        <v>3.2575188363788143E-3</v>
      </c>
    </row>
    <row r="2361" spans="4:12" x14ac:dyDescent="0.25">
      <c r="D2361" s="4">
        <v>235.80004</v>
      </c>
      <c r="E2361" s="4">
        <v>255.8922</v>
      </c>
      <c r="F2361" s="4">
        <v>179.98249999999999</v>
      </c>
      <c r="G2361" s="4">
        <v>1.8260353780633591</v>
      </c>
      <c r="H2361" s="4">
        <v>1.8900836411015285E-6</v>
      </c>
      <c r="I2361" s="4">
        <v>0.98511380291021811</v>
      </c>
      <c r="J2361" s="4">
        <f t="shared" si="119"/>
        <v>205.61944158751794</v>
      </c>
      <c r="K2361" s="20">
        <f t="shared" si="120"/>
        <v>1.8290761813419247</v>
      </c>
      <c r="L2361" s="4">
        <f t="shared" si="121"/>
        <v>3.0408032785655958E-3</v>
      </c>
    </row>
    <row r="2362" spans="4:12" x14ac:dyDescent="0.25">
      <c r="D2362" s="4">
        <v>235.90003999999999</v>
      </c>
      <c r="E2362" s="4">
        <v>255.9922</v>
      </c>
      <c r="F2362" s="4">
        <v>179.98249999999999</v>
      </c>
      <c r="G2362" s="4">
        <v>1.8261736625821874</v>
      </c>
      <c r="H2362" s="4">
        <v>1.8880186168797379E-6</v>
      </c>
      <c r="I2362" s="4">
        <v>0.9851251434120647</v>
      </c>
      <c r="J2362" s="4">
        <f t="shared" si="119"/>
        <v>205.62568437201944</v>
      </c>
      <c r="K2362" s="20">
        <f t="shared" si="120"/>
        <v>1.8290749505324422</v>
      </c>
      <c r="L2362" s="4">
        <f t="shared" si="121"/>
        <v>2.9012879502547939E-3</v>
      </c>
    </row>
    <row r="2363" spans="4:12" x14ac:dyDescent="0.25">
      <c r="D2363" s="4">
        <v>236.00003999999998</v>
      </c>
      <c r="E2363" s="4">
        <v>256.09219999999999</v>
      </c>
      <c r="F2363" s="4">
        <v>179.98249999999999</v>
      </c>
      <c r="G2363" s="4">
        <v>1.8261682232516434</v>
      </c>
      <c r="H2363" s="4">
        <v>1.8859568548190275E-6</v>
      </c>
      <c r="I2363" s="4">
        <v>0.98513647152376593</v>
      </c>
      <c r="J2363" s="4">
        <f t="shared" si="119"/>
        <v>205.63192054675366</v>
      </c>
      <c r="K2363" s="20">
        <f t="shared" si="120"/>
        <v>1.8290737232863929</v>
      </c>
      <c r="L2363" s="4">
        <f t="shared" si="121"/>
        <v>2.9055000347495419E-3</v>
      </c>
    </row>
    <row r="2364" spans="4:12" x14ac:dyDescent="0.25">
      <c r="D2364" s="4">
        <v>236.10004000000001</v>
      </c>
      <c r="E2364" s="4">
        <v>256.19220000000001</v>
      </c>
      <c r="F2364" s="4">
        <v>179.98249999999999</v>
      </c>
      <c r="G2364" s="4">
        <v>1.8261284742976687</v>
      </c>
      <c r="H2364" s="4">
        <v>1.8838983478427096E-6</v>
      </c>
      <c r="I2364" s="4">
        <v>0.98514778726489483</v>
      </c>
      <c r="J2364" s="4">
        <f t="shared" si="119"/>
        <v>205.63815012181544</v>
      </c>
      <c r="K2364" s="20">
        <f t="shared" si="120"/>
        <v>1.8290724995904879</v>
      </c>
      <c r="L2364" s="4">
        <f t="shared" si="121"/>
        <v>2.9440252928192301E-3</v>
      </c>
    </row>
    <row r="2365" spans="4:12" x14ac:dyDescent="0.25">
      <c r="D2365" s="4">
        <v>236.20003999999997</v>
      </c>
      <c r="E2365" s="4">
        <v>256.29219999999998</v>
      </c>
      <c r="F2365" s="4">
        <v>179.98249999999999</v>
      </c>
      <c r="G2365" s="4">
        <v>1.8260632023311416</v>
      </c>
      <c r="H2365" s="4">
        <v>1.881843088893898E-6</v>
      </c>
      <c r="I2365" s="4">
        <v>0.98515909065498186</v>
      </c>
      <c r="J2365" s="4">
        <f t="shared" si="119"/>
        <v>205.64437310727834</v>
      </c>
      <c r="K2365" s="20">
        <f t="shared" si="120"/>
        <v>1.8290712794314987</v>
      </c>
      <c r="L2365" s="4">
        <f t="shared" si="121"/>
        <v>3.0080771003571094E-3</v>
      </c>
    </row>
    <row r="2366" spans="4:12" x14ac:dyDescent="0.25">
      <c r="D2366" s="4">
        <v>236.30004</v>
      </c>
      <c r="E2366" s="4">
        <v>256.3922</v>
      </c>
      <c r="F2366" s="4">
        <v>179.98249999999999</v>
      </c>
      <c r="G2366" s="4">
        <v>1.826038097728631</v>
      </c>
      <c r="H2366" s="4">
        <v>1.8797910709353558E-6</v>
      </c>
      <c r="I2366" s="4">
        <v>0.98517038171351523</v>
      </c>
      <c r="J2366" s="4">
        <f t="shared" si="119"/>
        <v>205.65058951319475</v>
      </c>
      <c r="K2366" s="20">
        <f t="shared" si="120"/>
        <v>1.8290700627962557</v>
      </c>
      <c r="L2366" s="4">
        <f t="shared" si="121"/>
        <v>3.031965067624709E-3</v>
      </c>
    </row>
    <row r="2367" spans="4:12" x14ac:dyDescent="0.25">
      <c r="D2367" s="4">
        <v>236.40004000000002</v>
      </c>
      <c r="E2367" s="4">
        <v>256.49220000000003</v>
      </c>
      <c r="F2367" s="4">
        <v>179.98249999999999</v>
      </c>
      <c r="G2367" s="4">
        <v>1.826041026598924</v>
      </c>
      <c r="H2367" s="4">
        <v>1.8777422869494872E-6</v>
      </c>
      <c r="I2367" s="4">
        <v>0.98518166045994082</v>
      </c>
      <c r="J2367" s="4">
        <f t="shared" si="119"/>
        <v>205.6567993495959</v>
      </c>
      <c r="K2367" s="20">
        <f t="shared" si="120"/>
        <v>1.8290688496716498</v>
      </c>
      <c r="L2367" s="4">
        <f t="shared" si="121"/>
        <v>3.0278230727258659E-3</v>
      </c>
    </row>
    <row r="2368" spans="4:12" x14ac:dyDescent="0.25">
      <c r="D2368" s="4">
        <v>236.50003999999998</v>
      </c>
      <c r="E2368" s="4">
        <v>256.59219999999999</v>
      </c>
      <c r="F2368" s="4">
        <v>179.98249999999999</v>
      </c>
      <c r="G2368" s="4">
        <v>1.826032658398087</v>
      </c>
      <c r="H2368" s="4">
        <v>1.875696729938245E-6</v>
      </c>
      <c r="I2368" s="4">
        <v>0.98519292691366256</v>
      </c>
      <c r="J2368" s="4">
        <f t="shared" si="119"/>
        <v>205.6630026264921</v>
      </c>
      <c r="K2368" s="20">
        <f t="shared" si="120"/>
        <v>1.82906764004463</v>
      </c>
      <c r="L2368" s="4">
        <f t="shared" si="121"/>
        <v>3.0349816465429225E-3</v>
      </c>
    </row>
    <row r="2369" spans="4:12" x14ac:dyDescent="0.25">
      <c r="D2369" s="4">
        <v>236.60004000000001</v>
      </c>
      <c r="E2369" s="4">
        <v>256.69220000000001</v>
      </c>
      <c r="F2369" s="4">
        <v>179.98249999999999</v>
      </c>
      <c r="G2369" s="4">
        <v>1.8260077630005975</v>
      </c>
      <c r="H2369" s="4">
        <v>1.8736543929230043E-6</v>
      </c>
      <c r="I2369" s="4">
        <v>0.98520418109404218</v>
      </c>
      <c r="J2369" s="4">
        <f t="shared" si="119"/>
        <v>205.66919935387239</v>
      </c>
      <c r="K2369" s="20">
        <f t="shared" si="120"/>
        <v>1.8290664339022036</v>
      </c>
      <c r="L2369" s="4">
        <f t="shared" si="121"/>
        <v>3.0586709016060531E-3</v>
      </c>
    </row>
    <row r="2370" spans="4:12" x14ac:dyDescent="0.25">
      <c r="D2370" s="4">
        <v>236.70003999999997</v>
      </c>
      <c r="E2370" s="4">
        <v>256.79219999999998</v>
      </c>
      <c r="F2370" s="4">
        <v>179.98249999999999</v>
      </c>
      <c r="G2370" s="4">
        <v>1.8260119471010161</v>
      </c>
      <c r="H2370" s="4">
        <v>1.8716152689446051E-6</v>
      </c>
      <c r="I2370" s="4">
        <v>0.98521542302039966</v>
      </c>
      <c r="J2370" s="4">
        <f t="shared" si="119"/>
        <v>205.67538954170513</v>
      </c>
      <c r="K2370" s="20">
        <f t="shared" si="120"/>
        <v>1.8290652312314375</v>
      </c>
      <c r="L2370" s="4">
        <f t="shared" si="121"/>
        <v>3.0532841304213854E-3</v>
      </c>
    </row>
    <row r="2371" spans="4:12" x14ac:dyDescent="0.25">
      <c r="D2371" s="4">
        <v>236.80004</v>
      </c>
      <c r="E2371" s="4">
        <v>256.8922</v>
      </c>
      <c r="F2371" s="4">
        <v>179.98249999999999</v>
      </c>
      <c r="G2371" s="4">
        <v>1.8260349596533172</v>
      </c>
      <c r="H2371" s="4">
        <v>1.8695793510632173E-6</v>
      </c>
      <c r="I2371" s="4">
        <v>0.98522665271201337</v>
      </c>
      <c r="J2371" s="4">
        <f t="shared" si="119"/>
        <v>205.68157319993762</v>
      </c>
      <c r="K2371" s="20">
        <f t="shared" si="120"/>
        <v>1.8290640320194562</v>
      </c>
      <c r="L2371" s="4">
        <f t="shared" si="121"/>
        <v>3.0290723661390295E-3</v>
      </c>
    </row>
    <row r="2372" spans="4:12" x14ac:dyDescent="0.25">
      <c r="D2372" s="4">
        <v>236.90004000000002</v>
      </c>
      <c r="E2372" s="4">
        <v>256.99220000000003</v>
      </c>
      <c r="F2372" s="4">
        <v>179.98249999999999</v>
      </c>
      <c r="G2372" s="4">
        <v>1.8260544157202629</v>
      </c>
      <c r="H2372" s="4">
        <v>1.8675466323583433E-6</v>
      </c>
      <c r="I2372" s="4">
        <v>0.9852378701881197</v>
      </c>
      <c r="J2372" s="4">
        <f t="shared" ref="J2372:J2432" si="122">$B$2+($B$3-$B$2)*$B$4*I2372/(1-(1-$B$4)*I2372)</f>
        <v>205.68775033849633</v>
      </c>
      <c r="K2372" s="20">
        <f t="shared" ref="K2372:K2432" si="123">$B$19+$B$20*I2372+$B$21*F2372+($B$22+$B$23*F2372-$B$19-$B$20*I2372-$B$21*F2372)/(1+EXP($B$24*(F2372-J2372-$B$25-$B$26*F2372)))</f>
        <v>1.8290628362534418</v>
      </c>
      <c r="L2372" s="4">
        <f t="shared" si="121"/>
        <v>3.0084205331788461E-3</v>
      </c>
    </row>
    <row r="2373" spans="4:12" x14ac:dyDescent="0.25">
      <c r="D2373" s="4">
        <v>237.00003999999998</v>
      </c>
      <c r="E2373" s="4">
        <v>257.09219999999999</v>
      </c>
      <c r="F2373" s="4">
        <v>179.98249999999999</v>
      </c>
      <c r="G2373" s="4">
        <v>1.8260496040047816</v>
      </c>
      <c r="H2373" s="4">
        <v>1.8655171059286267E-6</v>
      </c>
      <c r="I2373" s="4">
        <v>0.98524907546791385</v>
      </c>
      <c r="J2373" s="4">
        <f t="shared" si="122"/>
        <v>205.69392096728711</v>
      </c>
      <c r="K2373" s="20">
        <f t="shared" si="123"/>
        <v>1.829061643920634</v>
      </c>
      <c r="L2373" s="4">
        <f t="shared" si="121"/>
        <v>3.0120399158524158E-3</v>
      </c>
    </row>
    <row r="2374" spans="4:12" x14ac:dyDescent="0.25">
      <c r="D2374" s="4">
        <v>237.10004000000001</v>
      </c>
      <c r="E2374" s="4">
        <v>257.19220000000001</v>
      </c>
      <c r="F2374" s="4">
        <v>179.98249999999999</v>
      </c>
      <c r="G2374" s="4">
        <v>1.826069896891811</v>
      </c>
      <c r="H2374" s="4">
        <v>1.8634907648918685E-6</v>
      </c>
      <c r="I2374" s="4">
        <v>0.98526026857054938</v>
      </c>
      <c r="J2374" s="4">
        <f t="shared" si="122"/>
        <v>205.70008509619487</v>
      </c>
      <c r="K2374" s="20">
        <f t="shared" si="123"/>
        <v>1.8290604550083298</v>
      </c>
      <c r="L2374" s="4">
        <f t="shared" si="121"/>
        <v>2.9905581165188266E-3</v>
      </c>
    </row>
    <row r="2375" spans="4:12" x14ac:dyDescent="0.25">
      <c r="D2375" s="4">
        <v>237.20003999999997</v>
      </c>
      <c r="E2375" s="4">
        <v>257.29219999999998</v>
      </c>
      <c r="F2375" s="4">
        <v>179.98249999999999</v>
      </c>
      <c r="G2375" s="4">
        <v>1.8260960475194261</v>
      </c>
      <c r="H2375" s="4">
        <v>1.8614676023850365E-6</v>
      </c>
      <c r="I2375" s="4">
        <v>0.98527144951513868</v>
      </c>
      <c r="J2375" s="4">
        <f t="shared" si="122"/>
        <v>205.70624273508406</v>
      </c>
      <c r="K2375" s="20">
        <f t="shared" si="123"/>
        <v>1.8290592695038834</v>
      </c>
      <c r="L2375" s="4">
        <f t="shared" si="121"/>
        <v>2.9632219844573093E-3</v>
      </c>
    </row>
    <row r="2376" spans="4:12" x14ac:dyDescent="0.25">
      <c r="D2376" s="4">
        <v>237.30004</v>
      </c>
      <c r="E2376" s="4">
        <v>257.3922</v>
      </c>
      <c r="F2376" s="4">
        <v>179.98249999999999</v>
      </c>
      <c r="G2376" s="4">
        <v>1.8260632023311416</v>
      </c>
      <c r="H2376" s="4">
        <v>1.8594476115639803E-6</v>
      </c>
      <c r="I2376" s="4">
        <v>0.98528261832075303</v>
      </c>
      <c r="J2376" s="4">
        <f t="shared" si="122"/>
        <v>205.71239389379829</v>
      </c>
      <c r="K2376" s="20">
        <f t="shared" si="123"/>
        <v>1.8290580873947051</v>
      </c>
      <c r="L2376" s="4">
        <f t="shared" si="121"/>
        <v>2.9948850635634905E-3</v>
      </c>
    </row>
    <row r="2377" spans="4:12" x14ac:dyDescent="0.25">
      <c r="D2377" s="4">
        <v>237.40004000000002</v>
      </c>
      <c r="E2377" s="4">
        <v>257.49220000000003</v>
      </c>
      <c r="F2377" s="4">
        <v>179.98249999999999</v>
      </c>
      <c r="G2377" s="4">
        <v>1.8259508592349074</v>
      </c>
      <c r="H2377" s="4">
        <v>1.8574307856036418E-6</v>
      </c>
      <c r="I2377" s="4">
        <v>0.98529377500642246</v>
      </c>
      <c r="J2377" s="4">
        <f t="shared" si="122"/>
        <v>205.71853858216085</v>
      </c>
      <c r="K2377" s="20">
        <f t="shared" si="123"/>
        <v>1.8290569086682615</v>
      </c>
      <c r="L2377" s="4">
        <f t="shared" si="121"/>
        <v>3.10604943335413E-3</v>
      </c>
    </row>
    <row r="2378" spans="4:12" x14ac:dyDescent="0.25">
      <c r="D2378" s="4">
        <v>237.50003999999998</v>
      </c>
      <c r="E2378" s="4">
        <v>257.59219999999999</v>
      </c>
      <c r="F2378" s="4">
        <v>179.98249999999999</v>
      </c>
      <c r="G2378" s="4">
        <v>1.8257956291093842</v>
      </c>
      <c r="H2378" s="4">
        <v>1.8554171176977999E-6</v>
      </c>
      <c r="I2378" s="4">
        <v>0.98530491959113609</v>
      </c>
      <c r="J2378" s="4">
        <f t="shared" si="122"/>
        <v>205.72467680997434</v>
      </c>
      <c r="K2378" s="20">
        <f t="shared" si="123"/>
        <v>1.8290557333120756</v>
      </c>
      <c r="L2378" s="4">
        <f t="shared" si="121"/>
        <v>3.2601042026914051E-3</v>
      </c>
    </row>
    <row r="2379" spans="4:12" x14ac:dyDescent="0.25">
      <c r="D2379" s="4">
        <v>237.60004000000001</v>
      </c>
      <c r="E2379" s="4">
        <v>257.69220000000001</v>
      </c>
      <c r="F2379" s="4">
        <v>179.98249999999999</v>
      </c>
      <c r="G2379" s="4">
        <v>1.8256326583980873</v>
      </c>
      <c r="H2379" s="4">
        <v>1.8534066010590516E-6</v>
      </c>
      <c r="I2379" s="4">
        <v>0.98531605209384232</v>
      </c>
      <c r="J2379" s="4">
        <f t="shared" si="122"/>
        <v>205.73080858702107</v>
      </c>
      <c r="K2379" s="20">
        <f t="shared" si="123"/>
        <v>1.8290545613137257</v>
      </c>
      <c r="L2379" s="4">
        <f t="shared" si="121"/>
        <v>3.4219029156383751E-3</v>
      </c>
    </row>
    <row r="2380" spans="4:12" x14ac:dyDescent="0.25">
      <c r="D2380" s="4">
        <v>237.70003999999997</v>
      </c>
      <c r="E2380" s="4">
        <v>257.79219999999998</v>
      </c>
      <c r="F2380" s="4">
        <v>179.9796</v>
      </c>
      <c r="G2380" s="4">
        <v>1.8254265914524805</v>
      </c>
      <c r="H2380" s="4">
        <v>1.8499140665265344E-6</v>
      </c>
      <c r="I2380" s="4">
        <v>0.9853271725334487</v>
      </c>
      <c r="J2380" s="4">
        <f t="shared" si="122"/>
        <v>205.73693392306276</v>
      </c>
      <c r="K2380" s="20">
        <f t="shared" si="123"/>
        <v>1.8290518795956205</v>
      </c>
      <c r="L2380" s="4">
        <f t="shared" si="121"/>
        <v>3.6252881431400041E-3</v>
      </c>
    </row>
    <row r="2381" spans="4:12" x14ac:dyDescent="0.25">
      <c r="D2381" s="4">
        <v>237.80004</v>
      </c>
      <c r="E2381" s="4">
        <v>257.8922</v>
      </c>
      <c r="F2381" s="4">
        <v>179.9796</v>
      </c>
      <c r="G2381" s="4">
        <v>1.8252803571428569</v>
      </c>
      <c r="H2381" s="4">
        <v>1.8479129653624495E-6</v>
      </c>
      <c r="I2381" s="4">
        <v>0.98533827201784785</v>
      </c>
      <c r="J2381" s="4">
        <f t="shared" si="122"/>
        <v>205.74304791927364</v>
      </c>
      <c r="K2381" s="20">
        <f t="shared" si="123"/>
        <v>1.8290507184594249</v>
      </c>
      <c r="L2381" s="4">
        <f t="shared" si="121"/>
        <v>3.7703613165680494E-3</v>
      </c>
    </row>
    <row r="2382" spans="4:12" x14ac:dyDescent="0.25">
      <c r="D2382" s="4">
        <v>237.90004000000002</v>
      </c>
      <c r="E2382" s="4">
        <v>257.99220000000003</v>
      </c>
      <c r="F2382" s="4">
        <v>179.9796</v>
      </c>
      <c r="G2382" s="4">
        <v>1.825166758816497</v>
      </c>
      <c r="H2382" s="4">
        <v>1.8459149880527567E-6</v>
      </c>
      <c r="I2382" s="4">
        <v>0.98534935949564006</v>
      </c>
      <c r="J2382" s="4">
        <f t="shared" si="122"/>
        <v>205.74915550397327</v>
      </c>
      <c r="K2382" s="20">
        <f t="shared" si="123"/>
        <v>1.8290495606296369</v>
      </c>
      <c r="L2382" s="4">
        <f t="shared" ref="L2382:L2432" si="124">ABS(G2382-K2382)</f>
        <v>3.8828018131398245E-3</v>
      </c>
    </row>
    <row r="2383" spans="4:12" x14ac:dyDescent="0.25">
      <c r="D2383" s="4">
        <v>238.00003999999998</v>
      </c>
      <c r="E2383" s="4">
        <v>258.09219999999999</v>
      </c>
      <c r="F2383" s="4">
        <v>179.9796</v>
      </c>
      <c r="G2383" s="4">
        <v>1.8251324491930661</v>
      </c>
      <c r="H2383" s="4">
        <v>1.8439201279047782E-6</v>
      </c>
      <c r="I2383" s="4">
        <v>0.98536043498556836</v>
      </c>
      <c r="J2383" s="4">
        <f t="shared" si="122"/>
        <v>205.75525668684048</v>
      </c>
      <c r="K2383" s="20">
        <f t="shared" si="123"/>
        <v>1.8290484060941181</v>
      </c>
      <c r="L2383" s="4">
        <f t="shared" si="124"/>
        <v>3.9159569010520645E-3</v>
      </c>
    </row>
    <row r="2384" spans="4:12" x14ac:dyDescent="0.25">
      <c r="D2384" s="4">
        <v>238.10004000000001</v>
      </c>
      <c r="E2384" s="4">
        <v>258.19220000000001</v>
      </c>
      <c r="F2384" s="4">
        <v>179.9796</v>
      </c>
      <c r="G2384" s="4">
        <v>1.825138306933652</v>
      </c>
      <c r="H2384" s="4">
        <v>1.8419283782442497E-6</v>
      </c>
      <c r="I2384" s="4">
        <v>0.98537149850633576</v>
      </c>
      <c r="J2384" s="4">
        <f t="shared" si="122"/>
        <v>205.76135147753391</v>
      </c>
      <c r="K2384" s="20">
        <f t="shared" si="123"/>
        <v>1.8290472548407835</v>
      </c>
      <c r="L2384" s="4">
        <f t="shared" si="124"/>
        <v>3.908947907131477E-3</v>
      </c>
    </row>
    <row r="2385" spans="4:12" x14ac:dyDescent="0.25">
      <c r="D2385" s="4">
        <v>238.20003999999997</v>
      </c>
      <c r="E2385" s="4">
        <v>258.29219999999998</v>
      </c>
      <c r="F2385" s="4">
        <v>179.9796</v>
      </c>
      <c r="G2385" s="4">
        <v>1.8251636207411832</v>
      </c>
      <c r="H2385" s="4">
        <v>1.8399397324154018E-6</v>
      </c>
      <c r="I2385" s="4">
        <v>0.98538255007660525</v>
      </c>
      <c r="J2385" s="4">
        <f t="shared" si="122"/>
        <v>205.76743988569237</v>
      </c>
      <c r="K2385" s="20">
        <f t="shared" si="123"/>
        <v>1.8290461068576018</v>
      </c>
      <c r="L2385" s="4">
        <f t="shared" si="124"/>
        <v>3.8824861164186153E-3</v>
      </c>
    </row>
    <row r="2386" spans="4:12" x14ac:dyDescent="0.25">
      <c r="D2386" s="4">
        <v>238.30004</v>
      </c>
      <c r="E2386" s="4">
        <v>258.3922</v>
      </c>
      <c r="F2386" s="4">
        <v>179.9796</v>
      </c>
      <c r="G2386" s="4">
        <v>1.82519918559474</v>
      </c>
      <c r="H2386" s="4">
        <v>1.8379541837807164E-6</v>
      </c>
      <c r="I2386" s="4">
        <v>0.9853935897149998</v>
      </c>
      <c r="J2386" s="4">
        <f t="shared" si="122"/>
        <v>205.77352192093454</v>
      </c>
      <c r="K2386" s="20">
        <f t="shared" si="123"/>
        <v>1.8290449621325946</v>
      </c>
      <c r="L2386" s="4">
        <f t="shared" si="124"/>
        <v>3.8457765378545616E-3</v>
      </c>
    </row>
    <row r="2387" spans="4:12" x14ac:dyDescent="0.25">
      <c r="D2387" s="4">
        <v>238.40004000000002</v>
      </c>
      <c r="E2387" s="4">
        <v>258.49220000000003</v>
      </c>
      <c r="F2387" s="4">
        <v>179.9796</v>
      </c>
      <c r="G2387" s="4">
        <v>1.8251761730424385</v>
      </c>
      <c r="H2387" s="4">
        <v>1.8359717257209982E-6</v>
      </c>
      <c r="I2387" s="4">
        <v>0.98540461744010244</v>
      </c>
      <c r="J2387" s="4">
        <f t="shared" si="122"/>
        <v>205.77959759285906</v>
      </c>
      <c r="K2387" s="20">
        <f t="shared" si="123"/>
        <v>1.8290438206538382</v>
      </c>
      <c r="L2387" s="4">
        <f t="shared" si="124"/>
        <v>3.8676476113996827E-3</v>
      </c>
    </row>
    <row r="2388" spans="4:12" x14ac:dyDescent="0.25">
      <c r="D2388" s="4">
        <v>238.50003999999998</v>
      </c>
      <c r="E2388" s="4">
        <v>258.59219999999999</v>
      </c>
      <c r="F2388" s="4">
        <v>179.9796</v>
      </c>
      <c r="G2388" s="4">
        <v>1.825135796473401</v>
      </c>
      <c r="H2388" s="4">
        <v>1.8339923516351085E-6</v>
      </c>
      <c r="I2388" s="4">
        <v>0.98541563327045678</v>
      </c>
      <c r="J2388" s="4">
        <f t="shared" si="122"/>
        <v>205.78566691104487</v>
      </c>
      <c r="K2388" s="20">
        <f t="shared" si="123"/>
        <v>1.8290426824094599</v>
      </c>
      <c r="L2388" s="4">
        <f t="shared" si="124"/>
        <v>3.9068859360589236E-3</v>
      </c>
    </row>
    <row r="2389" spans="4:12" x14ac:dyDescent="0.25">
      <c r="D2389" s="4">
        <v>238.60004000000001</v>
      </c>
      <c r="E2389" s="4">
        <v>258.69220000000001</v>
      </c>
      <c r="F2389" s="4">
        <v>179.9796</v>
      </c>
      <c r="G2389" s="4">
        <v>1.8250807755528988</v>
      </c>
      <c r="H2389" s="4">
        <v>1.8320160549402036E-6</v>
      </c>
      <c r="I2389" s="4">
        <v>0.98542663722456658</v>
      </c>
      <c r="J2389" s="4">
        <f t="shared" si="122"/>
        <v>205.79172988505078</v>
      </c>
      <c r="K2389" s="20">
        <f t="shared" si="123"/>
        <v>1.8290415473876405</v>
      </c>
      <c r="L2389" s="4">
        <f t="shared" si="124"/>
        <v>3.9607718347416387E-3</v>
      </c>
    </row>
    <row r="2390" spans="4:12" x14ac:dyDescent="0.25">
      <c r="D2390" s="4">
        <v>238.70003999999997</v>
      </c>
      <c r="E2390" s="4">
        <v>258.79219999999998</v>
      </c>
      <c r="F2390" s="4">
        <v>179.9796</v>
      </c>
      <c r="G2390" s="4">
        <v>1.8249519052600118</v>
      </c>
      <c r="H2390" s="4">
        <v>1.8300428290714134E-6</v>
      </c>
      <c r="I2390" s="4">
        <v>0.98543762932089618</v>
      </c>
      <c r="J2390" s="4">
        <f t="shared" si="122"/>
        <v>205.79778652441607</v>
      </c>
      <c r="K2390" s="20">
        <f t="shared" si="123"/>
        <v>1.8290404155766136</v>
      </c>
      <c r="L2390" s="4">
        <f t="shared" si="124"/>
        <v>4.0885103166017345E-3</v>
      </c>
    </row>
    <row r="2391" spans="4:12" x14ac:dyDescent="0.25">
      <c r="D2391" s="4">
        <v>238.80004</v>
      </c>
      <c r="E2391" s="4">
        <v>258.8922</v>
      </c>
      <c r="F2391" s="4">
        <v>179.9796</v>
      </c>
      <c r="G2391" s="4">
        <v>1.8247703153018529</v>
      </c>
      <c r="H2391" s="4">
        <v>1.8280726674819676E-6</v>
      </c>
      <c r="I2391" s="4">
        <v>0.98544860957787062</v>
      </c>
      <c r="J2391" s="4">
        <f t="shared" si="122"/>
        <v>205.80383683866029</v>
      </c>
      <c r="K2391" s="20">
        <f t="shared" si="123"/>
        <v>1.8290392869646639</v>
      </c>
      <c r="L2391" s="4">
        <f t="shared" si="124"/>
        <v>4.2689716628110386E-3</v>
      </c>
    </row>
    <row r="2392" spans="4:12" x14ac:dyDescent="0.25">
      <c r="D2392" s="4">
        <v>238.90004000000002</v>
      </c>
      <c r="E2392" s="4">
        <v>258.99220000000003</v>
      </c>
      <c r="F2392" s="4">
        <v>179.9796</v>
      </c>
      <c r="G2392" s="4">
        <v>1.8245661312014345</v>
      </c>
      <c r="H2392" s="4">
        <v>1.8261055636429509E-6</v>
      </c>
      <c r="I2392" s="4">
        <v>0.98545957801387551</v>
      </c>
      <c r="J2392" s="4">
        <f t="shared" si="122"/>
        <v>205.80988083728315</v>
      </c>
      <c r="K2392" s="20">
        <f t="shared" si="123"/>
        <v>1.8290381615401277</v>
      </c>
      <c r="L2392" s="4">
        <f t="shared" si="124"/>
        <v>4.4720303386931448E-3</v>
      </c>
    </row>
    <row r="2393" spans="4:12" x14ac:dyDescent="0.25">
      <c r="D2393" s="4">
        <v>239.00003999999998</v>
      </c>
      <c r="E2393" s="4">
        <v>259.09219999999999</v>
      </c>
      <c r="F2393" s="4">
        <v>179.9796</v>
      </c>
      <c r="G2393" s="4">
        <v>1.8243989763897188</v>
      </c>
      <c r="H2393" s="4">
        <v>1.8241415110433983E-6</v>
      </c>
      <c r="I2393" s="4">
        <v>0.98547053464725742</v>
      </c>
      <c r="J2393" s="4">
        <f t="shared" si="122"/>
        <v>205.81591852976476</v>
      </c>
      <c r="K2393" s="20">
        <f t="shared" si="123"/>
        <v>1.8290370392913944</v>
      </c>
      <c r="L2393" s="4">
        <f t="shared" si="124"/>
        <v>4.6380629016755659E-3</v>
      </c>
    </row>
    <row r="2394" spans="4:12" x14ac:dyDescent="0.25">
      <c r="D2394" s="4">
        <v>239.10004000000001</v>
      </c>
      <c r="E2394" s="4">
        <v>259.19220000000001</v>
      </c>
      <c r="F2394" s="4">
        <v>179.9796</v>
      </c>
      <c r="G2394" s="4">
        <v>1.8242627839210996</v>
      </c>
      <c r="H2394" s="4">
        <v>1.8221805031901608E-6</v>
      </c>
      <c r="I2394" s="4">
        <v>0.9854814794963237</v>
      </c>
      <c r="J2394" s="4">
        <f t="shared" si="122"/>
        <v>205.82194992556566</v>
      </c>
      <c r="K2394" s="20">
        <f t="shared" si="123"/>
        <v>1.8290359202069029</v>
      </c>
      <c r="L2394" s="4">
        <f t="shared" si="124"/>
        <v>4.7731362858032256E-3</v>
      </c>
    </row>
    <row r="2395" spans="4:12" x14ac:dyDescent="0.25">
      <c r="D2395" s="4">
        <v>239.20003999999997</v>
      </c>
      <c r="E2395" s="4">
        <v>259.29219999999998</v>
      </c>
      <c r="F2395" s="4">
        <v>179.9796</v>
      </c>
      <c r="G2395" s="4">
        <v>1.8241996040047819</v>
      </c>
      <c r="H2395" s="4">
        <v>1.8202225336079652E-6</v>
      </c>
      <c r="I2395" s="4">
        <v>0.98549241257934284</v>
      </c>
      <c r="J2395" s="4">
        <f t="shared" si="122"/>
        <v>205.82797503412692</v>
      </c>
      <c r="K2395" s="20">
        <f t="shared" si="123"/>
        <v>1.8290348042751439</v>
      </c>
      <c r="L2395" s="4">
        <f t="shared" si="124"/>
        <v>4.8352002703619945E-3</v>
      </c>
    </row>
    <row r="2396" spans="4:12" x14ac:dyDescent="0.25">
      <c r="D2396" s="4">
        <v>239.30004</v>
      </c>
      <c r="E2396" s="4">
        <v>259.3922</v>
      </c>
      <c r="F2396" s="4">
        <v>179.9796</v>
      </c>
      <c r="G2396" s="4">
        <v>1.8242121563060369</v>
      </c>
      <c r="H2396" s="4">
        <v>1.8182675958390415E-6</v>
      </c>
      <c r="I2396" s="4">
        <v>0.98550333391454448</v>
      </c>
      <c r="J2396" s="4">
        <f t="shared" si="122"/>
        <v>205.83399386487014</v>
      </c>
      <c r="K2396" s="20">
        <f t="shared" si="123"/>
        <v>1.8290336914846588</v>
      </c>
      <c r="L2396" s="4">
        <f t="shared" si="124"/>
        <v>4.8215351786218275E-3</v>
      </c>
    </row>
    <row r="2397" spans="4:12" x14ac:dyDescent="0.25">
      <c r="D2397" s="4">
        <v>239.40004000000002</v>
      </c>
      <c r="E2397" s="4">
        <v>259.49220000000003</v>
      </c>
      <c r="F2397" s="4">
        <v>179.9796</v>
      </c>
      <c r="G2397" s="4">
        <v>1.8243033696951583</v>
      </c>
      <c r="H2397" s="4">
        <v>1.8163156834435119E-6</v>
      </c>
      <c r="I2397" s="4">
        <v>0.98551424352011952</v>
      </c>
      <c r="J2397" s="4">
        <f t="shared" si="122"/>
        <v>205.84000642719735</v>
      </c>
      <c r="K2397" s="20">
        <f t="shared" si="123"/>
        <v>1.8290325818240394</v>
      </c>
      <c r="L2397" s="4">
        <f t="shared" si="124"/>
        <v>4.7292121288811106E-3</v>
      </c>
    </row>
    <row r="2398" spans="4:12" x14ac:dyDescent="0.25">
      <c r="D2398" s="4">
        <v>239.50003999999998</v>
      </c>
      <c r="E2398" s="4">
        <v>259.59219999999999</v>
      </c>
      <c r="F2398" s="4">
        <v>179.9796</v>
      </c>
      <c r="G2398" s="4">
        <v>1.8244044157202628</v>
      </c>
      <c r="H2398" s="4">
        <v>1.8143667899988916E-6</v>
      </c>
      <c r="I2398" s="4">
        <v>0.98552514141422021</v>
      </c>
      <c r="J2398" s="4">
        <f t="shared" si="122"/>
        <v>205.84601273049142</v>
      </c>
      <c r="K2398" s="20">
        <f t="shared" si="123"/>
        <v>1.8290314752819272</v>
      </c>
      <c r="L2398" s="4">
        <f t="shared" si="124"/>
        <v>4.6270595616644261E-3</v>
      </c>
    </row>
    <row r="2399" spans="4:12" x14ac:dyDescent="0.25">
      <c r="D2399" s="4">
        <v>239.60004000000001</v>
      </c>
      <c r="E2399" s="4">
        <v>259.69220000000001</v>
      </c>
      <c r="F2399" s="4">
        <v>179.97970000000001</v>
      </c>
      <c r="G2399" s="4">
        <v>1.824446047519426</v>
      </c>
      <c r="H2399" s="4">
        <v>1.8124711190141897E-6</v>
      </c>
      <c r="I2399" s="4">
        <v>0.98553602761496018</v>
      </c>
      <c r="J2399" s="4">
        <f t="shared" si="122"/>
        <v>205.85201278411566</v>
      </c>
      <c r="K2399" s="20">
        <f t="shared" si="123"/>
        <v>1.8290304218648776</v>
      </c>
      <c r="L2399" s="4">
        <f t="shared" si="124"/>
        <v>4.5843743454516694E-3</v>
      </c>
    </row>
    <row r="2400" spans="4:12" x14ac:dyDescent="0.25">
      <c r="D2400" s="4">
        <v>239.70003999999997</v>
      </c>
      <c r="E2400" s="4">
        <v>259.79219999999998</v>
      </c>
      <c r="F2400" s="4">
        <v>179.98330000000001</v>
      </c>
      <c r="G2400" s="4">
        <v>1.8244106918708904</v>
      </c>
      <c r="H2400" s="4">
        <v>1.812334609766095E-6</v>
      </c>
      <c r="I2400" s="4">
        <v>0.98554690244167431</v>
      </c>
      <c r="J2400" s="4">
        <f t="shared" si="122"/>
        <v>205.858006763465</v>
      </c>
      <c r="K2400" s="20">
        <f t="shared" si="123"/>
        <v>1.8290311220655286</v>
      </c>
      <c r="L2400" s="4">
        <f t="shared" si="124"/>
        <v>4.6204301946382031E-3</v>
      </c>
    </row>
    <row r="2401" spans="4:12" x14ac:dyDescent="0.25">
      <c r="D2401" s="4">
        <v>239.80004</v>
      </c>
      <c r="E2401" s="4">
        <v>259.8922</v>
      </c>
      <c r="F2401" s="4">
        <v>179.98330000000001</v>
      </c>
      <c r="G2401" s="4">
        <v>1.8245498132098026</v>
      </c>
      <c r="H2401" s="4">
        <v>1.8103908530501181E-6</v>
      </c>
      <c r="I2401" s="4">
        <v>0.98555777644933296</v>
      </c>
      <c r="J2401" s="4">
        <f t="shared" si="122"/>
        <v>205.86400048590284</v>
      </c>
      <c r="K2401" s="20">
        <f t="shared" si="123"/>
        <v>1.829030019763096</v>
      </c>
      <c r="L2401" s="4">
        <f t="shared" si="124"/>
        <v>4.4802065532933977E-3</v>
      </c>
    </row>
    <row r="2402" spans="4:12" x14ac:dyDescent="0.25">
      <c r="D2402" s="4">
        <v>239.90004000000002</v>
      </c>
      <c r="E2402" s="4">
        <v>259.99220000000003</v>
      </c>
      <c r="F2402" s="4">
        <v>179.98330000000001</v>
      </c>
      <c r="G2402" s="4">
        <v>1.8247420726240284</v>
      </c>
      <c r="H2402" s="4">
        <v>1.8084500985462041E-6</v>
      </c>
      <c r="I2402" s="4">
        <v>0.98556863879445122</v>
      </c>
      <c r="J2402" s="4">
        <f t="shared" si="122"/>
        <v>205.86998797420534</v>
      </c>
      <c r="K2402" s="20">
        <f t="shared" si="123"/>
        <v>1.8290289205514478</v>
      </c>
      <c r="L2402" s="4">
        <f t="shared" si="124"/>
        <v>4.2868479274194016E-3</v>
      </c>
    </row>
    <row r="2403" spans="4:12" x14ac:dyDescent="0.25">
      <c r="D2403" s="4">
        <v>240.00003999999998</v>
      </c>
      <c r="E2403" s="4">
        <v>260.09219999999999</v>
      </c>
      <c r="F2403" s="4">
        <v>179.98249999999999</v>
      </c>
      <c r="G2403" s="4">
        <v>1.8249554617453676</v>
      </c>
      <c r="H2403" s="4">
        <v>1.8061120014018845E-6</v>
      </c>
      <c r="I2403" s="4">
        <v>0.98557948949504248</v>
      </c>
      <c r="J2403" s="4">
        <f t="shared" si="122"/>
        <v>205.87596923768641</v>
      </c>
      <c r="K2403" s="20">
        <f t="shared" si="123"/>
        <v>1.8290274261626109</v>
      </c>
      <c r="L2403" s="4">
        <f t="shared" si="124"/>
        <v>4.0719644172433345E-3</v>
      </c>
    </row>
    <row r="2404" spans="4:12" x14ac:dyDescent="0.25">
      <c r="D2404" s="4">
        <v>240.10004000000001</v>
      </c>
      <c r="E2404" s="4">
        <v>260.19220000000001</v>
      </c>
      <c r="F2404" s="4">
        <v>179.98179999999999</v>
      </c>
      <c r="G2404" s="4">
        <v>1.8251669680215181</v>
      </c>
      <c r="H2404" s="4">
        <v>1.8038281882519882E-6</v>
      </c>
      <c r="I2404" s="4">
        <v>0.98559032616705089</v>
      </c>
      <c r="J2404" s="4">
        <f t="shared" si="122"/>
        <v>205.88194296149797</v>
      </c>
      <c r="K2404" s="20">
        <f t="shared" si="123"/>
        <v>1.8290259867476857</v>
      </c>
      <c r="L2404" s="4">
        <f t="shared" si="124"/>
        <v>3.8590187261675624E-3</v>
      </c>
    </row>
    <row r="2405" spans="4:12" x14ac:dyDescent="0.25">
      <c r="D2405" s="4">
        <v>240.20003999999997</v>
      </c>
      <c r="E2405" s="4">
        <v>260.29219999999998</v>
      </c>
      <c r="F2405" s="4">
        <v>179.98089999999999</v>
      </c>
      <c r="G2405" s="4">
        <v>1.8253443738792585</v>
      </c>
      <c r="H2405" s="4">
        <v>1.8014486599637658E-6</v>
      </c>
      <c r="I2405" s="4">
        <v>0.98560114913618035</v>
      </c>
      <c r="J2405" s="4">
        <f t="shared" si="122"/>
        <v>205.88790932445212</v>
      </c>
      <c r="K2405" s="20">
        <f t="shared" si="123"/>
        <v>1.8290244534215958</v>
      </c>
      <c r="L2405" s="4">
        <f t="shared" si="124"/>
        <v>3.680079542337289E-3</v>
      </c>
    </row>
    <row r="2406" spans="4:12" x14ac:dyDescent="0.25">
      <c r="D2406" s="4">
        <v>240.30004</v>
      </c>
      <c r="E2406" s="4">
        <v>260.3922</v>
      </c>
      <c r="F2406" s="4">
        <v>179.98009999999999</v>
      </c>
      <c r="G2406" s="4">
        <v>1.8254514868499701</v>
      </c>
      <c r="H2406" s="4">
        <v>1.799123448092827E-6</v>
      </c>
      <c r="I2406" s="4">
        <v>0.98561195782814015</v>
      </c>
      <c r="J2406" s="4">
        <f t="shared" si="122"/>
        <v>205.89386800922244</v>
      </c>
      <c r="K2406" s="20">
        <f t="shared" si="123"/>
        <v>1.8290229750538258</v>
      </c>
      <c r="L2406" s="4">
        <f t="shared" si="124"/>
        <v>3.5714882038557771E-3</v>
      </c>
    </row>
    <row r="2407" spans="4:12" x14ac:dyDescent="0.25">
      <c r="D2407" s="4">
        <v>240.40004000000002</v>
      </c>
      <c r="E2407" s="4">
        <v>260.49220000000003</v>
      </c>
      <c r="F2407" s="4">
        <v>179.9795</v>
      </c>
      <c r="G2407" s="4">
        <v>1.8255037881052001</v>
      </c>
      <c r="H2407" s="4">
        <v>1.7969021093816445E-6</v>
      </c>
      <c r="I2407" s="4">
        <v>0.9856227525688287</v>
      </c>
      <c r="J2407" s="4">
        <f t="shared" si="122"/>
        <v>205.89981919472831</v>
      </c>
      <c r="K2407" s="20">
        <f t="shared" si="123"/>
        <v>1.8290216003064625</v>
      </c>
      <c r="L2407" s="4">
        <f t="shared" si="124"/>
        <v>3.5178122012624602E-3</v>
      </c>
    </row>
    <row r="2408" spans="4:12" x14ac:dyDescent="0.25">
      <c r="D2408" s="4">
        <v>240.50003999999998</v>
      </c>
      <c r="E2408" s="4">
        <v>260.59219999999999</v>
      </c>
      <c r="F2408" s="4">
        <v>179.9786</v>
      </c>
      <c r="G2408" s="4">
        <v>1.8254757546323968</v>
      </c>
      <c r="H2408" s="4">
        <v>1.7945354689672405E-6</v>
      </c>
      <c r="I2408" s="4">
        <v>0.98563353398148501</v>
      </c>
      <c r="J2408" s="4">
        <f t="shared" si="122"/>
        <v>205.90576322384646</v>
      </c>
      <c r="K2408" s="20">
        <f t="shared" si="123"/>
        <v>1.829020083131099</v>
      </c>
      <c r="L2408" s="4">
        <f t="shared" si="124"/>
        <v>3.5443284987022317E-3</v>
      </c>
    </row>
    <row r="2409" spans="4:12" x14ac:dyDescent="0.25">
      <c r="D2409" s="4">
        <v>240.60004000000001</v>
      </c>
      <c r="E2409" s="4">
        <v>260.69220000000001</v>
      </c>
      <c r="F2409" s="4">
        <v>179.9778</v>
      </c>
      <c r="G2409" s="4">
        <v>1.8254251270173341</v>
      </c>
      <c r="H2409" s="4">
        <v>1.7922229353048836E-6</v>
      </c>
      <c r="I2409" s="4">
        <v>0.9856443011942988</v>
      </c>
      <c r="J2409" s="4">
        <f t="shared" si="122"/>
        <v>205.91169961520532</v>
      </c>
      <c r="K2409" s="20">
        <f t="shared" si="123"/>
        <v>1.829018620401649</v>
      </c>
      <c r="L2409" s="4">
        <f t="shared" si="124"/>
        <v>3.5934933843149164E-3</v>
      </c>
    </row>
    <row r="2410" spans="4:12" x14ac:dyDescent="0.25">
      <c r="D2410" s="4">
        <v>240.70003999999997</v>
      </c>
      <c r="E2410" s="4">
        <v>260.79219999999998</v>
      </c>
      <c r="F2410" s="4">
        <v>179.977</v>
      </c>
      <c r="G2410" s="4">
        <v>1.825440817393903</v>
      </c>
      <c r="H2410" s="4">
        <v>1.789914644578328E-6</v>
      </c>
      <c r="I2410" s="4">
        <v>0.9856550545319106</v>
      </c>
      <c r="J2410" s="4">
        <f t="shared" si="122"/>
        <v>205.91762854705507</v>
      </c>
      <c r="K2410" s="20">
        <f t="shared" si="123"/>
        <v>1.8290171629001708</v>
      </c>
      <c r="L2410" s="4">
        <f t="shared" si="124"/>
        <v>3.5763455062678418E-3</v>
      </c>
    </row>
    <row r="2411" spans="4:12" x14ac:dyDescent="0.25">
      <c r="D2411" s="4">
        <v>240.80004</v>
      </c>
      <c r="E2411" s="4">
        <v>260.8922</v>
      </c>
      <c r="F2411" s="4">
        <v>179.97620000000001</v>
      </c>
      <c r="G2411" s="4">
        <v>1.8255443738792587</v>
      </c>
      <c r="H2411" s="4">
        <v>1.7876105864029663E-6</v>
      </c>
      <c r="I2411" s="4">
        <v>0.98566579401977805</v>
      </c>
      <c r="J2411" s="4">
        <f t="shared" si="122"/>
        <v>205.92355003270501</v>
      </c>
      <c r="K2411" s="20">
        <f t="shared" si="123"/>
        <v>1.8290157106044003</v>
      </c>
      <c r="L2411" s="4">
        <f t="shared" si="124"/>
        <v>3.4713367251415495E-3</v>
      </c>
    </row>
    <row r="2412" spans="4:12" x14ac:dyDescent="0.25">
      <c r="D2412" s="4">
        <v>240.90004000000002</v>
      </c>
      <c r="E2412" s="4">
        <v>260.99220000000003</v>
      </c>
      <c r="F2412" s="4">
        <v>179.97559999999999</v>
      </c>
      <c r="G2412" s="4">
        <v>1.825678265092648</v>
      </c>
      <c r="H2412" s="4">
        <v>1.7854097580556189E-6</v>
      </c>
      <c r="I2412" s="4">
        <v>0.9856765196832965</v>
      </c>
      <c r="J2412" s="4">
        <f t="shared" si="122"/>
        <v>205.92946408543284</v>
      </c>
      <c r="K2412" s="20">
        <f t="shared" si="123"/>
        <v>1.8290143603469606</v>
      </c>
      <c r="L2412" s="4">
        <f t="shared" si="124"/>
        <v>3.3360952543126654E-3</v>
      </c>
    </row>
    <row r="2413" spans="4:12" x14ac:dyDescent="0.25">
      <c r="D2413" s="4">
        <v>241.00003999999998</v>
      </c>
      <c r="E2413" s="4">
        <v>261.09219999999999</v>
      </c>
      <c r="F2413" s="4">
        <v>179.97479999999999</v>
      </c>
      <c r="G2413" s="4">
        <v>1.8258027420800955</v>
      </c>
      <c r="H2413" s="4">
        <v>1.7831139104725537E-6</v>
      </c>
      <c r="I2413" s="4">
        <v>0.98568723214184484</v>
      </c>
      <c r="J2413" s="4">
        <f t="shared" si="122"/>
        <v>205.93537104605289</v>
      </c>
      <c r="K2413" s="20">
        <f t="shared" si="123"/>
        <v>1.8290129180443451</v>
      </c>
      <c r="L2413" s="4">
        <f t="shared" si="124"/>
        <v>3.2101759642495509E-3</v>
      </c>
    </row>
    <row r="2414" spans="4:12" x14ac:dyDescent="0.25">
      <c r="D2414" s="4">
        <v>241.10004000000001</v>
      </c>
      <c r="E2414" s="4">
        <v>261.19220000000001</v>
      </c>
      <c r="F2414" s="4">
        <v>179.97460000000001</v>
      </c>
      <c r="G2414" s="4">
        <v>1.8259378885236099</v>
      </c>
      <c r="H2414" s="4">
        <v>1.7811186064469775E-6</v>
      </c>
      <c r="I2414" s="4">
        <v>0.98569793082530766</v>
      </c>
      <c r="J2414" s="4">
        <f t="shared" si="122"/>
        <v>205.94127059949304</v>
      </c>
      <c r="K2414" s="20">
        <f t="shared" si="123"/>
        <v>1.8290117698236907</v>
      </c>
      <c r="L2414" s="4">
        <f t="shared" si="124"/>
        <v>3.0738813000807941E-3</v>
      </c>
    </row>
    <row r="2415" spans="4:12" x14ac:dyDescent="0.25">
      <c r="D2415" s="4">
        <v>241.20003999999997</v>
      </c>
      <c r="E2415" s="4">
        <v>261.29219999999998</v>
      </c>
      <c r="F2415" s="4">
        <v>179.97460000000001</v>
      </c>
      <c r="G2415" s="4">
        <v>1.8260071353855349</v>
      </c>
      <c r="H2415" s="4">
        <v>1.7792251980810623E-6</v>
      </c>
      <c r="I2415" s="4">
        <v>0.98570861753694639</v>
      </c>
      <c r="J2415" s="4">
        <f t="shared" si="122"/>
        <v>205.94716373945084</v>
      </c>
      <c r="K2415" s="20">
        <f t="shared" si="123"/>
        <v>1.8290107211335453</v>
      </c>
      <c r="L2415" s="4">
        <f t="shared" si="124"/>
        <v>3.0035857480104067E-3</v>
      </c>
    </row>
    <row r="2416" spans="4:12" x14ac:dyDescent="0.25">
      <c r="D2416" s="4">
        <v>241.30004</v>
      </c>
      <c r="E2416" s="4">
        <v>261.3922</v>
      </c>
      <c r="F2416" s="4">
        <v>179.97460000000001</v>
      </c>
      <c r="G2416" s="4">
        <v>1.826022616557083</v>
      </c>
      <c r="H2416" s="4">
        <v>1.7773346845131029E-6</v>
      </c>
      <c r="I2416" s="4">
        <v>0.98571929288813487</v>
      </c>
      <c r="J2416" s="4">
        <f t="shared" si="122"/>
        <v>205.95305080245905</v>
      </c>
      <c r="K2416" s="20">
        <f t="shared" si="123"/>
        <v>1.8290096753437761</v>
      </c>
      <c r="L2416" s="4">
        <f t="shared" si="124"/>
        <v>2.987058786693142E-3</v>
      </c>
    </row>
    <row r="2417" spans="4:12" x14ac:dyDescent="0.25">
      <c r="D2417" s="4">
        <v>241.40004000000002</v>
      </c>
      <c r="E2417" s="4">
        <v>261.49220000000003</v>
      </c>
      <c r="F2417" s="4">
        <v>179.97460000000001</v>
      </c>
      <c r="G2417" s="4">
        <v>1.8259719889420201</v>
      </c>
      <c r="H2417" s="4">
        <v>1.7754470596756849E-6</v>
      </c>
      <c r="I2417" s="4">
        <v>0.98572995689624199</v>
      </c>
      <c r="J2417" s="4">
        <f t="shared" si="122"/>
        <v>205.95893179750624</v>
      </c>
      <c r="K2417" s="20">
        <f t="shared" si="123"/>
        <v>1.8290086324440238</v>
      </c>
      <c r="L2417" s="4">
        <f t="shared" si="124"/>
        <v>3.0366435020037219E-3</v>
      </c>
    </row>
    <row r="2418" spans="4:12" x14ac:dyDescent="0.25">
      <c r="D2418" s="4">
        <v>241.50003999999998</v>
      </c>
      <c r="E2418" s="4">
        <v>261.59219999999999</v>
      </c>
      <c r="F2418" s="4">
        <v>179.97460000000001</v>
      </c>
      <c r="G2418" s="4">
        <v>1.8258757546323967</v>
      </c>
      <c r="H2418" s="4">
        <v>1.7735623175176765E-6</v>
      </c>
      <c r="I2418" s="4">
        <v>0.98574060957859999</v>
      </c>
      <c r="J2418" s="4">
        <f t="shared" si="122"/>
        <v>205.96480673356291</v>
      </c>
      <c r="K2418" s="20">
        <f t="shared" si="123"/>
        <v>1.829007592423975</v>
      </c>
      <c r="L2418" s="4">
        <f t="shared" si="124"/>
        <v>3.1318377915783291E-3</v>
      </c>
    </row>
    <row r="2419" spans="4:12" x14ac:dyDescent="0.25">
      <c r="D2419" s="4">
        <v>241.60004000000001</v>
      </c>
      <c r="E2419" s="4">
        <v>261.69220000000001</v>
      </c>
      <c r="F2419" s="4">
        <v>179.97470000000001</v>
      </c>
      <c r="G2419" s="4">
        <v>1.8257993947997611</v>
      </c>
      <c r="H2419" s="4">
        <v>1.7717295971195109E-6</v>
      </c>
      <c r="I2419" s="4">
        <v>0.98575125095250515</v>
      </c>
      <c r="J2419" s="4">
        <f t="shared" si="122"/>
        <v>205.97067561958121</v>
      </c>
      <c r="K2419" s="20">
        <f t="shared" si="123"/>
        <v>1.8290066029471164</v>
      </c>
      <c r="L2419" s="4">
        <f t="shared" si="124"/>
        <v>3.2072081473553116E-3</v>
      </c>
    </row>
    <row r="2420" spans="4:12" x14ac:dyDescent="0.25">
      <c r="D2420" s="4">
        <v>241.70003999999997</v>
      </c>
      <c r="E2420" s="4">
        <v>261.79219999999998</v>
      </c>
      <c r="F2420" s="4">
        <v>179.9785</v>
      </c>
      <c r="G2420" s="4">
        <v>1.8256542065152419</v>
      </c>
      <c r="H2420" s="4">
        <v>1.7717169555457991E-6</v>
      </c>
      <c r="I2420" s="4">
        <v>0.98576188133008791</v>
      </c>
      <c r="J2420" s="4">
        <f t="shared" si="122"/>
        <v>205.97653862712869</v>
      </c>
      <c r="K2420" s="20">
        <f t="shared" si="123"/>
        <v>1.829007380459881</v>
      </c>
      <c r="L2420" s="4">
        <f t="shared" si="124"/>
        <v>3.3531739446390763E-3</v>
      </c>
    </row>
    <row r="2421" spans="4:12" x14ac:dyDescent="0.25">
      <c r="D2421" s="4">
        <v>241.80004</v>
      </c>
      <c r="E2421" s="4">
        <v>261.8922</v>
      </c>
      <c r="F2421" s="4">
        <v>179.9785</v>
      </c>
      <c r="G2421" s="4">
        <v>1.8253920726240285</v>
      </c>
      <c r="H2421" s="4">
        <v>1.7698368610105093E-6</v>
      </c>
      <c r="I2421" s="4">
        <v>0.98577251163182122</v>
      </c>
      <c r="J2421" s="4">
        <f t="shared" si="122"/>
        <v>205.98240177892828</v>
      </c>
      <c r="K2421" s="20">
        <f t="shared" si="123"/>
        <v>1.8290063440128168</v>
      </c>
      <c r="L2421" s="4">
        <f t="shared" si="124"/>
        <v>3.6142713887883371E-3</v>
      </c>
    </row>
    <row r="2422" spans="4:12" x14ac:dyDescent="0.25">
      <c r="D2422" s="4">
        <v>241.90004000000002</v>
      </c>
      <c r="E2422" s="4">
        <v>261.99220000000003</v>
      </c>
      <c r="F2422" s="4">
        <v>179.9785</v>
      </c>
      <c r="G2422" s="4">
        <v>1.8250558801554093</v>
      </c>
      <c r="H2422" s="4">
        <v>1.7679596339658671E-6</v>
      </c>
      <c r="I2422" s="4">
        <v>0.98578313065298728</v>
      </c>
      <c r="J2422" s="4">
        <f t="shared" si="122"/>
        <v>205.98825889471917</v>
      </c>
      <c r="K2422" s="20">
        <f t="shared" si="123"/>
        <v>1.8290053104214135</v>
      </c>
      <c r="L2422" s="4">
        <f t="shared" si="124"/>
        <v>3.9494302660041392E-3</v>
      </c>
    </row>
    <row r="2423" spans="4:12" x14ac:dyDescent="0.25">
      <c r="D2423" s="4">
        <v>242.00003999999998</v>
      </c>
      <c r="E2423" s="4">
        <v>262.09219999999999</v>
      </c>
      <c r="F2423" s="4">
        <v>179.97919999999999</v>
      </c>
      <c r="G2423" s="4">
        <v>1.8246912358039449</v>
      </c>
      <c r="H2423" s="4">
        <v>1.766428224034999E-6</v>
      </c>
      <c r="I2423" s="4">
        <v>0.9857937384107911</v>
      </c>
      <c r="J2423" s="4">
        <f t="shared" si="122"/>
        <v>205.99410998340852</v>
      </c>
      <c r="K2423" s="20">
        <f t="shared" si="123"/>
        <v>1.829004612236198</v>
      </c>
      <c r="L2423" s="4">
        <f t="shared" si="124"/>
        <v>4.3133764322531576E-3</v>
      </c>
    </row>
    <row r="2424" spans="4:12" x14ac:dyDescent="0.25">
      <c r="D2424" s="4">
        <v>242.10004000000001</v>
      </c>
      <c r="E2424" s="4">
        <v>262.19220000000001</v>
      </c>
      <c r="F2424" s="4">
        <v>179.98</v>
      </c>
      <c r="G2424" s="4">
        <v>1.8243152943813508</v>
      </c>
      <c r="H2424" s="4">
        <v>1.7649476253281665E-6</v>
      </c>
      <c r="I2424" s="4">
        <v>0.98580433698013537</v>
      </c>
      <c r="J2424" s="4">
        <f t="shared" si="122"/>
        <v>205.99995618895616</v>
      </c>
      <c r="K2424" s="20">
        <f t="shared" si="123"/>
        <v>1.8290039630406936</v>
      </c>
      <c r="L2424" s="4">
        <f t="shared" si="124"/>
        <v>4.6886686593428095E-3</v>
      </c>
    </row>
    <row r="2425" spans="4:12" x14ac:dyDescent="0.25">
      <c r="D2425" s="4">
        <v>242.20003999999997</v>
      </c>
      <c r="E2425" s="4">
        <v>262.29219999999998</v>
      </c>
      <c r="F2425" s="4">
        <v>179.98089999999999</v>
      </c>
      <c r="G2425" s="4">
        <v>1.8239632023311416</v>
      </c>
      <c r="H2425" s="4">
        <v>1.7635176612423348E-6</v>
      </c>
      <c r="I2425" s="4">
        <v>0.98581492666588733</v>
      </c>
      <c r="J2425" s="4">
        <f t="shared" si="122"/>
        <v>206.00579767906348</v>
      </c>
      <c r="K2425" s="20">
        <f t="shared" si="123"/>
        <v>1.829003362637855</v>
      </c>
      <c r="L2425" s="4">
        <f t="shared" si="124"/>
        <v>5.0401603067133927E-3</v>
      </c>
    </row>
    <row r="2426" spans="4:12" x14ac:dyDescent="0.25">
      <c r="D2426" s="4">
        <v>242.30004</v>
      </c>
      <c r="E2426" s="4">
        <v>262.3922</v>
      </c>
      <c r="F2426" s="4">
        <v>179.98159999999999</v>
      </c>
      <c r="G2426" s="4">
        <v>1.8236939554692166</v>
      </c>
      <c r="H2426" s="4">
        <v>1.7619915258074616E-6</v>
      </c>
      <c r="I2426" s="4">
        <v>0.98582550777185474</v>
      </c>
      <c r="J2426" s="4">
        <f t="shared" si="122"/>
        <v>206.01163462086885</v>
      </c>
      <c r="K2426" s="20">
        <f t="shared" si="123"/>
        <v>1.8290026687316565</v>
      </c>
      <c r="L2426" s="4">
        <f t="shared" si="124"/>
        <v>5.3087132624398681E-3</v>
      </c>
    </row>
    <row r="2427" spans="4:12" x14ac:dyDescent="0.25">
      <c r="D2427" s="4">
        <v>242.40004000000002</v>
      </c>
      <c r="E2427" s="4">
        <v>262.49220000000003</v>
      </c>
      <c r="F2427" s="4">
        <v>179.98230000000001</v>
      </c>
      <c r="G2427" s="4">
        <v>1.8235544157202628</v>
      </c>
      <c r="H2427" s="4">
        <v>1.7604672359183764E-6</v>
      </c>
      <c r="I2427" s="4">
        <v>0.98583607972100962</v>
      </c>
      <c r="J2427" s="4">
        <f t="shared" si="122"/>
        <v>206.01746669560677</v>
      </c>
      <c r="K2427" s="20">
        <f t="shared" si="123"/>
        <v>1.8290019763323588</v>
      </c>
      <c r="L2427" s="4">
        <f t="shared" si="124"/>
        <v>5.4475606120960585E-3</v>
      </c>
    </row>
    <row r="2428" spans="4:12" x14ac:dyDescent="0.25">
      <c r="D2428" s="4">
        <v>242.50003999999998</v>
      </c>
      <c r="E2428" s="4">
        <v>262.59219999999999</v>
      </c>
      <c r="F2428" s="4">
        <v>179.98320000000001</v>
      </c>
      <c r="G2428" s="4">
        <v>1.8235355872683803</v>
      </c>
      <c r="H2428" s="4">
        <v>1.7590423767471843E-6</v>
      </c>
      <c r="I2428" s="4">
        <v>0.98584664252442511</v>
      </c>
      <c r="J2428" s="4">
        <f t="shared" si="122"/>
        <v>206.02329390891637</v>
      </c>
      <c r="K2428" s="20">
        <f t="shared" si="123"/>
        <v>1.8290013799347793</v>
      </c>
      <c r="L2428" s="4">
        <f t="shared" si="124"/>
        <v>5.4657926663990164E-3</v>
      </c>
    </row>
    <row r="2429" spans="4:12" x14ac:dyDescent="0.25">
      <c r="D2429" s="4">
        <v>242.60004000000001</v>
      </c>
      <c r="E2429" s="4">
        <v>262.69220000000001</v>
      </c>
      <c r="F2429" s="4">
        <v>179.98390000000001</v>
      </c>
      <c r="G2429" s="4">
        <v>1.8235519052600118</v>
      </c>
      <c r="H2429" s="4">
        <v>1.7575215821199977E-6</v>
      </c>
      <c r="I2429" s="4">
        <v>0.98585719677868555</v>
      </c>
      <c r="J2429" s="4">
        <f t="shared" si="122"/>
        <v>206.02911658946408</v>
      </c>
      <c r="K2429" s="20">
        <f t="shared" si="123"/>
        <v>1.8290006903602776</v>
      </c>
      <c r="L2429" s="4">
        <f t="shared" si="124"/>
        <v>5.4487851002658072E-3</v>
      </c>
    </row>
    <row r="2430" spans="4:12" x14ac:dyDescent="0.25">
      <c r="D2430" s="4">
        <v>242.70003999999997</v>
      </c>
      <c r="E2430" s="4">
        <v>262.79219999999998</v>
      </c>
      <c r="F2430" s="4">
        <v>179.98480000000001</v>
      </c>
      <c r="G2430" s="4">
        <v>1.8235621563060369</v>
      </c>
      <c r="H2430" s="4">
        <v>1.756100050948956E-6</v>
      </c>
      <c r="I2430" s="4">
        <v>0.98586774190817827</v>
      </c>
      <c r="J2430" s="4">
        <f t="shared" si="122"/>
        <v>206.03493441923752</v>
      </c>
      <c r="K2430" s="20">
        <f t="shared" si="123"/>
        <v>1.8290000965628317</v>
      </c>
      <c r="L2430" s="4">
        <f t="shared" si="124"/>
        <v>5.4379402567947821E-3</v>
      </c>
    </row>
    <row r="2431" spans="4:12" x14ac:dyDescent="0.25">
      <c r="D2431" s="4">
        <v>242.80004</v>
      </c>
      <c r="E2431" s="4">
        <v>262.8922</v>
      </c>
      <c r="F2431" s="4">
        <v>179.9854</v>
      </c>
      <c r="G2431" s="4">
        <v>1.8234263822474597</v>
      </c>
      <c r="H2431" s="4">
        <v>1.7545340669560397E-6</v>
      </c>
      <c r="I2431" s="4">
        <v>0.98587827850848397</v>
      </c>
      <c r="J2431" s="4">
        <f t="shared" si="122"/>
        <v>206.04074772637182</v>
      </c>
      <c r="K2431" s="20">
        <f t="shared" si="123"/>
        <v>1.8289993627129884</v>
      </c>
      <c r="L2431" s="4">
        <f t="shared" si="124"/>
        <v>5.5729804655286763E-3</v>
      </c>
    </row>
    <row r="2432" spans="4:12" x14ac:dyDescent="0.25">
      <c r="D2432" s="4">
        <v>242.90004000000002</v>
      </c>
      <c r="E2432" s="4">
        <v>262.99220000000003</v>
      </c>
      <c r="F2432" s="4">
        <v>179.9862</v>
      </c>
      <c r="G2432" s="4">
        <v>1.8232634115361623</v>
      </c>
      <c r="H2432" s="4">
        <v>1.7530673102734464E-6</v>
      </c>
      <c r="I2432" s="4">
        <v>0.98588880571288573</v>
      </c>
      <c r="J2432" s="4">
        <f t="shared" si="122"/>
        <v>206.04655603221943</v>
      </c>
      <c r="K2432" s="20">
        <f t="shared" si="123"/>
        <v>1.8289987245468735</v>
      </c>
      <c r="L2432" s="4">
        <f t="shared" si="124"/>
        <v>5.7353130107111738E-3</v>
      </c>
    </row>
  </sheetData>
  <mergeCells count="2">
    <mergeCell ref="E1:I1"/>
    <mergeCell ref="L1:Q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W634"/>
  <sheetViews>
    <sheetView workbookViewId="0">
      <selection activeCell="BV40" sqref="BV40"/>
    </sheetView>
  </sheetViews>
  <sheetFormatPr defaultRowHeight="15" x14ac:dyDescent="0.25"/>
  <cols>
    <col min="1" max="1" width="14.7109375" bestFit="1" customWidth="1"/>
    <col min="2" max="2" width="12" bestFit="1" customWidth="1"/>
    <col min="12" max="13" width="12" bestFit="1" customWidth="1"/>
    <col min="39" max="39" width="12" bestFit="1" customWidth="1"/>
    <col min="40" max="40" width="12.7109375" bestFit="1" customWidth="1"/>
    <col min="41" max="41" width="12.7109375" customWidth="1"/>
    <col min="43" max="43" width="15" bestFit="1" customWidth="1"/>
    <col min="48" max="48" width="13.7109375" bestFit="1" customWidth="1"/>
    <col min="51" max="51" width="12.140625" bestFit="1" customWidth="1"/>
    <col min="53" max="53" width="12" bestFit="1" customWidth="1"/>
    <col min="56" max="57" width="12" bestFit="1" customWidth="1"/>
    <col min="59" max="59" width="14" bestFit="1" customWidth="1"/>
    <col min="71" max="72" width="12" bestFit="1" customWidth="1"/>
    <col min="74" max="74" width="14" bestFit="1" customWidth="1"/>
  </cols>
  <sheetData>
    <row r="1" spans="1:75" x14ac:dyDescent="0.25">
      <c r="F1" s="4"/>
      <c r="G1" s="30" t="s">
        <v>34</v>
      </c>
      <c r="H1" s="29"/>
      <c r="I1" s="29"/>
      <c r="J1" s="29"/>
      <c r="K1" s="4"/>
      <c r="L1" s="4"/>
      <c r="P1" s="30" t="s">
        <v>35</v>
      </c>
      <c r="Q1" s="29"/>
      <c r="R1" s="29"/>
      <c r="S1" s="29"/>
      <c r="T1" s="4"/>
      <c r="U1" s="4"/>
      <c r="Y1" s="30" t="s">
        <v>0</v>
      </c>
      <c r="Z1" s="29"/>
      <c r="AA1" s="29"/>
      <c r="AB1" s="29"/>
      <c r="AC1" s="4"/>
      <c r="AD1" s="4"/>
      <c r="AJ1" t="s">
        <v>45</v>
      </c>
      <c r="AK1">
        <v>90</v>
      </c>
      <c r="AM1">
        <f>AK3/1400</f>
        <v>8.5831071346424291E-5</v>
      </c>
      <c r="AY1" t="s">
        <v>45</v>
      </c>
      <c r="AZ1">
        <v>110</v>
      </c>
      <c r="BN1" t="s">
        <v>45</v>
      </c>
      <c r="BO1">
        <v>130</v>
      </c>
    </row>
    <row r="2" spans="1:75" x14ac:dyDescent="0.25">
      <c r="F2" s="4" t="s">
        <v>2</v>
      </c>
      <c r="G2" s="6" t="s">
        <v>21</v>
      </c>
      <c r="H2" s="4" t="s">
        <v>3</v>
      </c>
      <c r="I2" s="4" t="s">
        <v>4</v>
      </c>
      <c r="J2" s="4" t="s">
        <v>6</v>
      </c>
      <c r="K2" s="6" t="s">
        <v>22</v>
      </c>
      <c r="L2" s="6" t="s">
        <v>4</v>
      </c>
      <c r="M2" s="23" t="s">
        <v>33</v>
      </c>
      <c r="P2" s="6" t="s">
        <v>21</v>
      </c>
      <c r="Q2" s="4" t="s">
        <v>3</v>
      </c>
      <c r="R2" s="4" t="s">
        <v>4</v>
      </c>
      <c r="S2" s="4" t="s">
        <v>6</v>
      </c>
      <c r="T2" s="6" t="s">
        <v>22</v>
      </c>
      <c r="U2" s="6" t="s">
        <v>4</v>
      </c>
      <c r="V2" s="23" t="s">
        <v>33</v>
      </c>
      <c r="Y2" s="6" t="s">
        <v>21</v>
      </c>
      <c r="Z2" s="4" t="s">
        <v>3</v>
      </c>
      <c r="AA2" s="4" t="s">
        <v>4</v>
      </c>
      <c r="AB2" s="4" t="s">
        <v>6</v>
      </c>
      <c r="AC2" s="6" t="s">
        <v>22</v>
      </c>
      <c r="AD2" s="6" t="s">
        <v>4</v>
      </c>
      <c r="AE2" s="23" t="s">
        <v>33</v>
      </c>
      <c r="AH2" s="23" t="s">
        <v>3</v>
      </c>
      <c r="AI2" t="s">
        <v>36</v>
      </c>
      <c r="AJ2" t="s">
        <v>6</v>
      </c>
      <c r="AK2" t="s">
        <v>40</v>
      </c>
      <c r="AN2" t="s">
        <v>42</v>
      </c>
      <c r="AO2" t="s">
        <v>54</v>
      </c>
      <c r="AP2" t="s">
        <v>43</v>
      </c>
      <c r="AQ2" t="s">
        <v>51</v>
      </c>
      <c r="AR2" t="s">
        <v>49</v>
      </c>
      <c r="AT2" t="s">
        <v>41</v>
      </c>
      <c r="AV2" t="s">
        <v>48</v>
      </c>
      <c r="AW2" t="s">
        <v>36</v>
      </c>
      <c r="AX2" t="s">
        <v>41</v>
      </c>
      <c r="AY2" t="s">
        <v>6</v>
      </c>
      <c r="AZ2" t="s">
        <v>40</v>
      </c>
      <c r="BC2" t="s">
        <v>22</v>
      </c>
      <c r="BD2" t="s">
        <v>42</v>
      </c>
      <c r="BE2" t="s">
        <v>54</v>
      </c>
      <c r="BF2" t="s">
        <v>43</v>
      </c>
      <c r="BG2" t="s">
        <v>51</v>
      </c>
      <c r="BH2" t="s">
        <v>40</v>
      </c>
      <c r="BL2" t="s">
        <v>36</v>
      </c>
      <c r="BM2" t="s">
        <v>41</v>
      </c>
      <c r="BN2" t="s">
        <v>6</v>
      </c>
      <c r="BO2" t="s">
        <v>40</v>
      </c>
      <c r="BR2" t="s">
        <v>22</v>
      </c>
      <c r="BS2" t="s">
        <v>42</v>
      </c>
      <c r="BU2" t="s">
        <v>47</v>
      </c>
      <c r="BV2" t="s">
        <v>51</v>
      </c>
      <c r="BW2" t="s">
        <v>40</v>
      </c>
    </row>
    <row r="3" spans="1:75" x14ac:dyDescent="0.25">
      <c r="A3" s="17" t="s">
        <v>30</v>
      </c>
      <c r="B3" s="17">
        <v>-20.100000000000001</v>
      </c>
      <c r="C3" s="17"/>
      <c r="D3" s="17"/>
      <c r="E3" s="17"/>
      <c r="F3" s="17"/>
      <c r="G3" s="17">
        <v>20</v>
      </c>
      <c r="H3" s="17">
        <v>90.000339999999994</v>
      </c>
      <c r="I3" s="17">
        <v>1.4944375655854591</v>
      </c>
      <c r="J3" s="17">
        <v>2.9313948909352464E-2</v>
      </c>
      <c r="K3" s="17">
        <f t="shared" ref="K3:K40" si="0">$B$3+($B$4-$B$3)*$B$5*J3/(1-(1-$B$5)*J3)</f>
        <v>-18.10248946893298</v>
      </c>
      <c r="L3" s="25">
        <f>$B$19+$B$20*J3+$B$21*H3+($B$22+$B$23*H3-$B$19-$B$20*J3-$B$21*H3)/(1+EXP($B$24*(H3-K3-$B$25-$B$26*H3)))</f>
        <v>1.4851173075167081</v>
      </c>
      <c r="M3">
        <f>ABS(I3-L3)</f>
        <v>9.3202580687510306E-3</v>
      </c>
      <c r="N3">
        <f>SUM(M3:M40)</f>
        <v>0.38179446005584428</v>
      </c>
      <c r="P3">
        <v>20</v>
      </c>
      <c r="Q3">
        <v>120.00752351999999</v>
      </c>
      <c r="R3">
        <v>1.5565979076769101</v>
      </c>
      <c r="S3">
        <v>5.7775424791675488E-2</v>
      </c>
      <c r="T3" s="17">
        <f>$B$3+($B$4-$B$3)*$B$5*S3/(1-(1-$B$5)*S3)</f>
        <v>-16.08997661221591</v>
      </c>
      <c r="U3" s="25">
        <f>$B$19+$B$20*S3+$B$21*Q3+($B$22+$B$23*Q3-$B$19-$B$20*S3-$B$21*Q3)/(1+EXP($B$24*(Q3-T3-$B$25-$B$26*Q3)))</f>
        <v>1.5281171166225738</v>
      </c>
      <c r="V3">
        <f>ABS(R3-U3)</f>
        <v>2.8480791054336319E-2</v>
      </c>
      <c r="W3">
        <f>SUM(V3:V39)</f>
        <v>0.57807695153299465</v>
      </c>
      <c r="Y3">
        <v>20</v>
      </c>
      <c r="Z3">
        <v>160.03454303999999</v>
      </c>
      <c r="AA3">
        <v>1.6103368615727125</v>
      </c>
      <c r="AB3">
        <v>0.16826234788568706</v>
      </c>
      <c r="AC3" s="17">
        <f>$B$3+($B$4-$B$3)*$B$5*AB3/(1-(1-$B$5)*AB3)</f>
        <v>-7.514336554349093</v>
      </c>
      <c r="AD3" s="25">
        <f>$B$19+$B$20*AB3+$B$21*Z3+($B$22+$B$23*Z3-$B$19-$B$20*AB3-$B$21*Z3)/(1+EXP($B$24*(Z3-AC3-$B$25-$B$26*Z3)))</f>
        <v>1.5912710868144815</v>
      </c>
      <c r="AE3">
        <f>ABS(AA3-AD3)</f>
        <v>1.9065774758231013E-2</v>
      </c>
      <c r="AF3">
        <f>SUM(AE3:AE34)</f>
        <v>5.3014427375562168E-2</v>
      </c>
      <c r="AH3">
        <v>91.948599999999999</v>
      </c>
      <c r="AI3">
        <v>15.9986</v>
      </c>
      <c r="AJ3">
        <v>0.09</v>
      </c>
      <c r="AK3">
        <v>0.120163499884994</v>
      </c>
      <c r="AL3">
        <f>AK3/3.5^2</f>
        <v>9.8092652967342042E-3</v>
      </c>
      <c r="AM3">
        <f>AL3*3.25^2</f>
        <v>0.10361036469675503</v>
      </c>
      <c r="AN3">
        <f>AM3/1400</f>
        <v>7.4007403354825016E-5</v>
      </c>
      <c r="AO3">
        <f>AN3/$B$7</f>
        <v>6.4354263786804361E-8</v>
      </c>
      <c r="AP3" s="25">
        <f>interpolate($G$3:$G$40,$L$3:$L$40,AI3)*1000</f>
        <v>0</v>
      </c>
      <c r="AQ3" s="25"/>
      <c r="AT3">
        <v>110.7</v>
      </c>
      <c r="AU3">
        <v>0</v>
      </c>
      <c r="AV3" s="25">
        <v>1517.8220984347388</v>
      </c>
      <c r="AW3">
        <v>16.974900000000002</v>
      </c>
      <c r="AX3">
        <v>111.7</v>
      </c>
      <c r="AY3">
        <v>0.19</v>
      </c>
      <c r="AZ3">
        <v>0.10227938288331501</v>
      </c>
      <c r="BA3">
        <f>AZ3/3.5^2</f>
        <v>8.3493373782297965E-3</v>
      </c>
      <c r="BB3">
        <f>BA3*3.25^2</f>
        <v>8.8189876057552227E-2</v>
      </c>
      <c r="BC3" s="17">
        <f>$B$3+($B$4-$B$3)*$B$5*AY3/(1-(1-$B$5)*AY3)</f>
        <v>-5.6678703582082193</v>
      </c>
      <c r="BD3">
        <f>BB3/1400</f>
        <v>6.29927686125373E-5</v>
      </c>
      <c r="BE3">
        <f>BD3/$B$7</f>
        <v>5.4776320532641128E-8</v>
      </c>
      <c r="BF3" s="25">
        <f>interpolate($AU$3:$AU$545,$AV$3:$AV$545,AW3)</f>
        <v>1534.0597122870192</v>
      </c>
      <c r="BG3" s="25"/>
      <c r="BH3">
        <f>BD3*BF3</f>
        <v>9.6634668493911752E-2</v>
      </c>
      <c r="BL3">
        <v>15.9588</v>
      </c>
      <c r="BM3">
        <v>132.76400000000001</v>
      </c>
      <c r="BN3">
        <v>0.36</v>
      </c>
      <c r="BO3">
        <v>9.5304986433220995E-2</v>
      </c>
      <c r="BP3">
        <f>BO3/3.5^2</f>
        <v>7.7799988925078365E-3</v>
      </c>
      <c r="BQ3">
        <f>BP3*3.25^2</f>
        <v>8.2176238302114027E-2</v>
      </c>
      <c r="BR3" s="17">
        <f>$B$3+($B$4-$B$3)*$B$5*BN3/(1-(1-$B$5)*BN3)</f>
        <v>11.022042557846486</v>
      </c>
      <c r="BS3">
        <f>BQ3/1400</f>
        <v>5.869731307293859E-5</v>
      </c>
      <c r="BT3">
        <f>BS3/$B$7</f>
        <v>5.1041141802555296E-8</v>
      </c>
      <c r="BU3" s="25">
        <f>$B$19+$B$20*BN3+$B$21*BM3+($B$22+$B$23*BM3-$B$19-$B$20*BN3-$B$21*BM3)/(1+EXP($B$24*(BM3-BR3-$B$25-$B$26*BM3)))</f>
        <v>1.5695835877332589</v>
      </c>
      <c r="BV3" s="25"/>
      <c r="BW3">
        <f>BS3*BU3*1000</f>
        <v>9.2130339243325268E-2</v>
      </c>
    </row>
    <row r="4" spans="1:75" x14ac:dyDescent="0.25">
      <c r="A4" s="17" t="s">
        <v>31</v>
      </c>
      <c r="B4" s="17">
        <v>160</v>
      </c>
      <c r="C4" s="17"/>
      <c r="D4" s="17"/>
      <c r="E4" s="17"/>
      <c r="F4" s="17"/>
      <c r="G4" s="17">
        <v>35</v>
      </c>
      <c r="H4" s="17">
        <v>89.999459999999999</v>
      </c>
      <c r="I4" s="17">
        <v>1.4925529761497931</v>
      </c>
      <c r="J4" s="17">
        <v>0.11096652517598692</v>
      </c>
      <c r="K4" s="17">
        <f t="shared" si="0"/>
        <v>-12.121301677302231</v>
      </c>
      <c r="L4" s="25">
        <f t="shared" ref="L4:L40" si="1">$B$19+$B$20*J4+$B$21*H4+($B$22+$B$23*H4-$B$19-$B$20*J4-$B$21*H4)/(1+EXP($B$24*(H4-K4-$B$25-$B$26*H4)))</f>
        <v>1.4916417421730845</v>
      </c>
      <c r="M4">
        <f t="shared" ref="M4:M40" si="2">ABS(I4-L4)</f>
        <v>9.1123397670855866E-4</v>
      </c>
      <c r="P4">
        <v>29</v>
      </c>
      <c r="Q4">
        <v>119.99639024</v>
      </c>
      <c r="R4">
        <v>1.5544670471816759</v>
      </c>
      <c r="S4">
        <v>0.20796406126589173</v>
      </c>
      <c r="T4" s="17">
        <f t="shared" ref="T4:T39" si="3">$B$3+($B$4-$B$3)*$B$5*S4/(1-(1-$B$5)*S4)</f>
        <v>-4.0981351739960665</v>
      </c>
      <c r="U4" s="25">
        <f t="shared" ref="U4:U39" si="4">$B$19+$B$20*S4+$B$21*Q4+($B$22+$B$23*Q4-$B$19-$B$20*S4-$B$21*Q4)/(1+EXP($B$24*(Q4-T4-$B$25-$B$26*Q4)))</f>
        <v>1.5401049999488037</v>
      </c>
      <c r="V4">
        <f t="shared" ref="V4:V39" si="5">ABS(R4-U4)</f>
        <v>1.4362047232872266E-2</v>
      </c>
      <c r="Y4">
        <v>24</v>
      </c>
      <c r="Z4">
        <v>160.02895296</v>
      </c>
      <c r="AA4">
        <v>1.6112169874550655</v>
      </c>
      <c r="AB4">
        <v>0.37480103533309583</v>
      </c>
      <c r="AC4" s="17">
        <f t="shared" ref="AC4:AC34" si="6">$B$3+($B$4-$B$3)*$B$5*AB4/(1-(1-$B$5)*AB4)</f>
        <v>12.695984189742347</v>
      </c>
      <c r="AD4" s="25">
        <f t="shared" ref="AD4:AD34" si="7">$B$19+$B$20*AB4+$B$21*Z4+($B$22+$B$23*Z4-$B$19-$B$20*AB4-$B$21*Z4)/(1+EXP($B$24*(Z4-AC4-$B$25-$B$26*Z4)))</f>
        <v>1.6077699583412024</v>
      </c>
      <c r="AE4">
        <f t="shared" ref="AE4:AE34" si="8">ABS(AA4-AD4)</f>
        <v>3.447029113863076E-3</v>
      </c>
      <c r="AH4">
        <v>91.814499999999995</v>
      </c>
      <c r="AI4">
        <v>23.924099999999999</v>
      </c>
      <c r="AJ4">
        <v>0.13571995567480041</v>
      </c>
      <c r="AK4">
        <v>0.12140068371559699</v>
      </c>
      <c r="AL4">
        <f t="shared" ref="AL4:AL55" si="9">AK4/3.5^2</f>
        <v>9.9102598951507758E-3</v>
      </c>
      <c r="AM4">
        <f t="shared" ref="AM4:AM67" si="10">AL4*3.25^2</f>
        <v>0.10467712014253007</v>
      </c>
      <c r="AN4">
        <f t="shared" ref="AN4:AN55" si="11">AM4/1400</f>
        <v>7.4769371530378621E-5</v>
      </c>
      <c r="AO4">
        <f t="shared" ref="AO4:AO55" si="12">AN4/$B$7</f>
        <v>6.5016844809024894E-8</v>
      </c>
      <c r="AP4" s="25">
        <f>interpolate($G$3:$G$40,$L$3:$L$40,AI4)*1000</f>
        <v>1486.8241431190472</v>
      </c>
      <c r="AQ4" s="25">
        <f>$B$7/(1+$B$8*(AH4-AH3)-$B$9*(AJ4-AJ3))</f>
        <v>1154.4260131226672</v>
      </c>
      <c r="AR4">
        <f>AP4*AO4*AQ4</f>
        <v>0.11159676331384832</v>
      </c>
      <c r="AS4">
        <v>0.12892999999999999</v>
      </c>
      <c r="AU4">
        <f>AU3+1</f>
        <v>1</v>
      </c>
      <c r="AV4">
        <v>1518.9168564397223</v>
      </c>
      <c r="AW4">
        <v>24.883199999999999</v>
      </c>
      <c r="AX4">
        <v>111.589</v>
      </c>
      <c r="AY4">
        <v>0.27852284676672656</v>
      </c>
      <c r="AZ4">
        <v>0.105976840424841</v>
      </c>
      <c r="BA4">
        <f t="shared" ref="BA4:BA67" si="13">AZ4/3.5^2</f>
        <v>8.6511706469257956E-3</v>
      </c>
      <c r="BB4">
        <f t="shared" ref="BB4:BB67" si="14">BA4*3.25^2</f>
        <v>9.1377989958153716E-2</v>
      </c>
      <c r="BC4" s="17">
        <f t="shared" ref="BC4:BC54" si="15">$B$3+($B$4-$B$3)*$B$5*AY4/(1-(1-$B$5)*AY4)</f>
        <v>2.4833451698565234</v>
      </c>
      <c r="BD4">
        <f t="shared" ref="BD4:BD54" si="16">BB4/1400</f>
        <v>6.5269992827252649E-5</v>
      </c>
      <c r="BE4">
        <f t="shared" ref="BE4:BE67" si="17">BD4/$B$7</f>
        <v>5.6756515501958823E-8</v>
      </c>
      <c r="BF4" s="25">
        <f t="shared" ref="BF4:BF54" si="18">interpolate($AU$3:$AU$545,$AV$3:$AV$545,AW4)</f>
        <v>1540.1753669469656</v>
      </c>
      <c r="BG4" s="25">
        <f t="shared" ref="BG4:BG35" si="19">$B$7/(1+$B$8*(AX4-AX3)-$B$9*(AY4-AY3))</f>
        <v>1158.5676578050586</v>
      </c>
      <c r="BH4">
        <f>BE4*BF4*BG4</f>
        <v>0.1012761768497592</v>
      </c>
      <c r="BL4">
        <v>23.903199999999998</v>
      </c>
      <c r="BM4">
        <v>132.20400000000001</v>
      </c>
      <c r="BN4">
        <v>0.50373131617080413</v>
      </c>
      <c r="BO4">
        <v>9.7882766810920993E-2</v>
      </c>
      <c r="BP4">
        <f t="shared" ref="BP4:BP43" si="20">BO4/3.5^2</f>
        <v>7.9904299437486524E-3</v>
      </c>
      <c r="BQ4">
        <f t="shared" ref="BQ4:BQ43" si="21">BP4*3.25^2</f>
        <v>8.4398916280845143E-2</v>
      </c>
      <c r="BR4" s="17">
        <f t="shared" ref="BR4:BR43" si="22">$B$3+($B$4-$B$3)*$B$5*BN4/(1-(1-$B$5)*BN4)</f>
        <v>29.205478976013893</v>
      </c>
      <c r="BS4">
        <f t="shared" ref="BS4:BS43" si="23">BQ4/1400</f>
        <v>6.0284940200603672E-5</v>
      </c>
      <c r="BT4">
        <f t="shared" ref="BT4:BT43" si="24">BS4/$B$7</f>
        <v>5.2421687130959718E-8</v>
      </c>
      <c r="BU4" s="25">
        <f t="shared" ref="BU4:BU43" si="25">$B$19+$B$20*BN4+$B$21*BM4+($B$22+$B$23*BM4-$B$19-$B$20*BN4-$B$21*BM4)/(1+EXP($B$24*(BM4-BR4-$B$25-$B$26*BM4)))</f>
        <v>1.580310494011107</v>
      </c>
      <c r="BV4" s="25">
        <f>$B$7/(1+$B$8*(BM4-BM3)-$B$9*(BN4-BN3))</f>
        <v>1164.0609466817953</v>
      </c>
      <c r="BW4">
        <f>BT4*BU4*1000*BV4</f>
        <v>9.6433768199925426E-2</v>
      </c>
    </row>
    <row r="5" spans="1:75" x14ac:dyDescent="0.25">
      <c r="A5" s="17" t="s">
        <v>32</v>
      </c>
      <c r="B5" s="17">
        <v>0.37138430817778562</v>
      </c>
      <c r="C5" s="17"/>
      <c r="D5" s="17"/>
      <c r="E5" s="17"/>
      <c r="F5" s="17"/>
      <c r="G5" s="17">
        <v>50</v>
      </c>
      <c r="H5" s="17">
        <v>89.988228141185886</v>
      </c>
      <c r="I5" s="17">
        <v>1.4919182520381322</v>
      </c>
      <c r="J5" s="17">
        <v>0.18417786686046123</v>
      </c>
      <c r="K5" s="17">
        <f t="shared" si="0"/>
        <v>-6.1680168114862823</v>
      </c>
      <c r="L5" s="25">
        <f t="shared" si="1"/>
        <v>1.4974775086578507</v>
      </c>
      <c r="M5">
        <f t="shared" si="2"/>
        <v>5.5592566197184556E-3</v>
      </c>
      <c r="P5">
        <v>38</v>
      </c>
      <c r="Q5">
        <v>120.01557056</v>
      </c>
      <c r="R5">
        <v>1.5600503096578664</v>
      </c>
      <c r="S5">
        <v>0.32925070902183001</v>
      </c>
      <c r="T5" s="17">
        <f t="shared" si="3"/>
        <v>7.669978842631572</v>
      </c>
      <c r="U5" s="25">
        <f t="shared" si="4"/>
        <v>1.5498241932827694</v>
      </c>
      <c r="V5">
        <f t="shared" si="5"/>
        <v>1.0226116375096961E-2</v>
      </c>
      <c r="Y5">
        <v>28</v>
      </c>
      <c r="Z5">
        <v>160.01560000000001</v>
      </c>
      <c r="AA5">
        <v>1.6203419971609476</v>
      </c>
      <c r="AB5">
        <v>0.52061823688209075</v>
      </c>
      <c r="AC5" s="17">
        <f t="shared" si="6"/>
        <v>31.662478774887752</v>
      </c>
      <c r="AD5" s="25">
        <f t="shared" si="7"/>
        <v>1.6194054664852235</v>
      </c>
      <c r="AE5">
        <f t="shared" si="8"/>
        <v>9.3653067572407878E-4</v>
      </c>
      <c r="AH5">
        <v>91.805700000000002</v>
      </c>
      <c r="AI5">
        <v>31.840699999999998</v>
      </c>
      <c r="AJ5">
        <v>0.17827895096851595</v>
      </c>
      <c r="AK5">
        <v>0.123279727068767</v>
      </c>
      <c r="AL5">
        <f t="shared" si="9"/>
        <v>1.0063651189287101E-2</v>
      </c>
      <c r="AM5">
        <f t="shared" si="10"/>
        <v>0.10629731568684501</v>
      </c>
      <c r="AN5">
        <f t="shared" si="11"/>
        <v>7.592665406203216E-5</v>
      </c>
      <c r="AO5">
        <f t="shared" si="12"/>
        <v>6.6023177445245359E-8</v>
      </c>
      <c r="AP5" s="25">
        <f t="shared" ref="AP5:AP55" si="26">interpolate($G$3:$G$40,$L$3:$L$40,AI5)*1000</f>
        <v>1490.2675657457585</v>
      </c>
      <c r="AQ5" s="25">
        <f t="shared" ref="AQ5:AQ55" si="27">$B$7/(1+$B$8*(AH5-AH4)-$B$9*(AJ5-AJ4))</f>
        <v>1154.0933803040461</v>
      </c>
      <c r="AR5">
        <f t="shared" ref="AR5:AR55" si="28">AP5*AO5*AQ5</f>
        <v>0.11355378661752709</v>
      </c>
      <c r="AU5">
        <f t="shared" ref="AU5:AU68" si="29">AU4+1</f>
        <v>2</v>
      </c>
      <c r="AV5">
        <v>1519.9924668542938</v>
      </c>
      <c r="AW5">
        <v>32.825299999999999</v>
      </c>
      <c r="AX5">
        <v>111.62</v>
      </c>
      <c r="AY5">
        <v>0.3550624009166029</v>
      </c>
      <c r="AZ5">
        <v>0.106869197701929</v>
      </c>
      <c r="BA5">
        <f t="shared" si="13"/>
        <v>8.7240161389329791E-3</v>
      </c>
      <c r="BB5">
        <f t="shared" si="14"/>
        <v>9.214742046747959E-2</v>
      </c>
      <c r="BC5" s="17">
        <f t="shared" si="15"/>
        <v>10.472538420626737</v>
      </c>
      <c r="BD5">
        <f t="shared" si="16"/>
        <v>6.5819586048199703E-5</v>
      </c>
      <c r="BE5">
        <f t="shared" si="17"/>
        <v>5.7234422650608439E-8</v>
      </c>
      <c r="BF5" s="25">
        <f t="shared" si="18"/>
        <v>1545.5755047666025</v>
      </c>
      <c r="BG5" s="25">
        <f t="shared" si="19"/>
        <v>1157.3722935295611</v>
      </c>
      <c r="BH5">
        <f t="shared" ref="BH5:BH54" si="30">BE5*BF5*BG5</f>
        <v>0.10238129391264776</v>
      </c>
      <c r="BL5">
        <v>31.852399999999999</v>
      </c>
      <c r="BM5">
        <v>131.92500000000001</v>
      </c>
      <c r="BN5">
        <v>0.60620193752014329</v>
      </c>
      <c r="BO5">
        <v>0.100587735476523</v>
      </c>
      <c r="BP5">
        <f t="shared" si="20"/>
        <v>8.2112437123692244E-3</v>
      </c>
      <c r="BQ5">
        <f t="shared" si="21"/>
        <v>8.6731261711899932E-2</v>
      </c>
      <c r="BR5" s="17">
        <f t="shared" si="22"/>
        <v>45.410615672085804</v>
      </c>
      <c r="BS5">
        <f t="shared" si="23"/>
        <v>6.1950901222785663E-5</v>
      </c>
      <c r="BT5">
        <f t="shared" si="24"/>
        <v>5.3870348889378835E-8</v>
      </c>
      <c r="BU5" s="25">
        <f t="shared" si="25"/>
        <v>1.5881212361585504</v>
      </c>
      <c r="BV5" s="25">
        <f t="shared" ref="BV5:BV43" si="31">$B$7/(1+$B$8*(BM5-BM4)-$B$9*(BN5-BN4))</f>
        <v>1159.9627024581405</v>
      </c>
      <c r="BW5">
        <f t="shared" ref="BW5:BW43" si="32">BT5*BU5*1000*BV5</f>
        <v>9.9237877378410833E-2</v>
      </c>
    </row>
    <row r="6" spans="1:75" x14ac:dyDescent="0.25">
      <c r="A6" s="17"/>
      <c r="B6" s="17"/>
      <c r="C6" s="17"/>
      <c r="D6" s="17"/>
      <c r="E6" s="17"/>
      <c r="F6" s="17"/>
      <c r="G6" s="17">
        <v>65</v>
      </c>
      <c r="H6" s="17">
        <v>89.999637311731178</v>
      </c>
      <c r="I6" s="17">
        <v>1.490782454943596</v>
      </c>
      <c r="J6" s="17">
        <v>0.24996892428009587</v>
      </c>
      <c r="K6" s="17">
        <f t="shared" si="0"/>
        <v>-0.26350447488410822</v>
      </c>
      <c r="L6" s="25">
        <f t="shared" si="1"/>
        <v>1.5027509780843762</v>
      </c>
      <c r="M6">
        <f t="shared" si="2"/>
        <v>1.1968523140780229E-2</v>
      </c>
      <c r="P6">
        <v>47</v>
      </c>
      <c r="Q6">
        <v>119.99964321567843</v>
      </c>
      <c r="R6">
        <v>1.5681999157508801</v>
      </c>
      <c r="S6">
        <v>0.42809684659870667</v>
      </c>
      <c r="T6" s="17">
        <f t="shared" si="3"/>
        <v>19.076561725247714</v>
      </c>
      <c r="U6" s="25">
        <f t="shared" si="4"/>
        <v>1.5577023059284274</v>
      </c>
      <c r="V6">
        <f t="shared" si="5"/>
        <v>1.0497609822452736E-2</v>
      </c>
      <c r="Y6">
        <v>32</v>
      </c>
      <c r="Z6">
        <v>160.00139999999999</v>
      </c>
      <c r="AA6">
        <v>1.6307117836315359</v>
      </c>
      <c r="AB6">
        <v>0.62603304843503138</v>
      </c>
      <c r="AC6" s="17">
        <f t="shared" si="6"/>
        <v>48.944359702413855</v>
      </c>
      <c r="AD6" s="25">
        <f t="shared" si="7"/>
        <v>1.6278108882605704</v>
      </c>
      <c r="AE6">
        <f t="shared" si="8"/>
        <v>2.900895370965495E-3</v>
      </c>
      <c r="AH6">
        <v>91.903400000000005</v>
      </c>
      <c r="AI6">
        <v>39.755499999999998</v>
      </c>
      <c r="AJ6">
        <v>0.21819890486464133</v>
      </c>
      <c r="AK6">
        <v>0.123364712612041</v>
      </c>
      <c r="AL6">
        <f t="shared" si="9"/>
        <v>1.0070588784656408E-2</v>
      </c>
      <c r="AM6">
        <f t="shared" si="10"/>
        <v>0.10637059403793331</v>
      </c>
      <c r="AN6">
        <f t="shared" si="11"/>
        <v>7.5978995741380934E-5</v>
      </c>
      <c r="AO6">
        <f t="shared" si="12"/>
        <v>6.6068691949026896E-8</v>
      </c>
      <c r="AP6" s="25">
        <f t="shared" si="26"/>
        <v>1493.4918746743049</v>
      </c>
      <c r="AQ6" s="25">
        <f t="shared" si="27"/>
        <v>1153.8154011844474</v>
      </c>
      <c r="AR6">
        <f t="shared" si="28"/>
        <v>0.11385049007504552</v>
      </c>
      <c r="AU6">
        <f t="shared" si="29"/>
        <v>3</v>
      </c>
      <c r="AV6">
        <v>1521.0493319264128</v>
      </c>
      <c r="AW6">
        <v>40.763800000000003</v>
      </c>
      <c r="AX6">
        <v>111.587</v>
      </c>
      <c r="AY6">
        <v>0.42159799148134847</v>
      </c>
      <c r="AZ6">
        <v>0.108986684090963</v>
      </c>
      <c r="BA6">
        <f t="shared" si="13"/>
        <v>8.8968721706908574E-3</v>
      </c>
      <c r="BB6">
        <f t="shared" si="14"/>
        <v>9.3973212302922188E-2</v>
      </c>
      <c r="BC6" s="17">
        <f t="shared" si="15"/>
        <v>18.267377397971792</v>
      </c>
      <c r="BD6">
        <f t="shared" si="16"/>
        <v>6.7123723073515845E-5</v>
      </c>
      <c r="BE6">
        <f t="shared" si="17"/>
        <v>5.8368454846535517E-8</v>
      </c>
      <c r="BF6" s="25">
        <f t="shared" si="18"/>
        <v>1550.3358116302859</v>
      </c>
      <c r="BG6" s="25">
        <f t="shared" si="19"/>
        <v>1156.4165910386337</v>
      </c>
      <c r="BH6">
        <f t="shared" si="30"/>
        <v>0.10464495354285784</v>
      </c>
      <c r="BL6">
        <v>39.787799999999997</v>
      </c>
      <c r="BM6">
        <v>131.61000000000001</v>
      </c>
      <c r="BN6">
        <v>0.68196751116187682</v>
      </c>
      <c r="BO6">
        <v>0.10358734053601901</v>
      </c>
      <c r="BP6">
        <f t="shared" si="20"/>
        <v>8.456109431511755E-3</v>
      </c>
      <c r="BQ6">
        <f t="shared" si="21"/>
        <v>8.9317655870342919E-2</v>
      </c>
      <c r="BR6" s="17">
        <f t="shared" si="22"/>
        <v>59.742345601652083</v>
      </c>
      <c r="BS6">
        <f t="shared" si="23"/>
        <v>6.379832562167352E-5</v>
      </c>
      <c r="BT6">
        <f t="shared" si="24"/>
        <v>5.5476804888411756E-8</v>
      </c>
      <c r="BU6" s="25">
        <f t="shared" si="25"/>
        <v>1.5937488670632947</v>
      </c>
      <c r="BV6" s="25">
        <f t="shared" si="31"/>
        <v>1157.3737698162056</v>
      </c>
      <c r="BW6">
        <f t="shared" si="32"/>
        <v>0.10233046911220677</v>
      </c>
    </row>
    <row r="7" spans="1:75" x14ac:dyDescent="0.25">
      <c r="A7" s="17" t="s">
        <v>50</v>
      </c>
      <c r="B7" s="17">
        <v>1150</v>
      </c>
      <c r="C7" s="17"/>
      <c r="D7" s="17"/>
      <c r="E7" s="17"/>
      <c r="F7" s="17"/>
      <c r="G7" s="17">
        <v>80</v>
      </c>
      <c r="H7" s="17">
        <v>90.001037606000011</v>
      </c>
      <c r="I7" s="17">
        <v>1.4945129297389579</v>
      </c>
      <c r="J7" s="17">
        <v>0.30923392392385418</v>
      </c>
      <c r="K7" s="17">
        <f t="shared" si="0"/>
        <v>5.5743328117671958</v>
      </c>
      <c r="L7" s="25">
        <f t="shared" si="1"/>
        <v>1.5074893047054876</v>
      </c>
      <c r="M7">
        <f t="shared" si="2"/>
        <v>1.2976374966529702E-2</v>
      </c>
      <c r="P7">
        <v>56</v>
      </c>
      <c r="Q7">
        <v>120.00665678432156</v>
      </c>
      <c r="R7">
        <v>1.5742663470506071</v>
      </c>
      <c r="S7">
        <v>0.50930397225380153</v>
      </c>
      <c r="T7" s="17">
        <f t="shared" si="3"/>
        <v>30.007802457580951</v>
      </c>
      <c r="U7" s="25">
        <f t="shared" si="4"/>
        <v>1.5642018534194939</v>
      </c>
      <c r="V7">
        <f t="shared" si="5"/>
        <v>1.0064493631113169E-2</v>
      </c>
      <c r="Y7">
        <v>36</v>
      </c>
      <c r="Z7">
        <v>159.99312943999999</v>
      </c>
      <c r="AA7">
        <v>1.6351019430433009</v>
      </c>
      <c r="AB7">
        <v>0.70382237613052778</v>
      </c>
      <c r="AC7" s="17">
        <f t="shared" si="6"/>
        <v>64.331379678679497</v>
      </c>
      <c r="AD7" s="25">
        <f t="shared" si="7"/>
        <v>1.6340165438877623</v>
      </c>
      <c r="AE7">
        <f t="shared" si="8"/>
        <v>1.0853991555386244E-3</v>
      </c>
      <c r="AH7">
        <v>91.843900000000005</v>
      </c>
      <c r="AI7">
        <v>47.662500000000001</v>
      </c>
      <c r="AJ7">
        <v>0.25582042932264587</v>
      </c>
      <c r="AK7">
        <v>0.12278698359877099</v>
      </c>
      <c r="AL7">
        <f t="shared" si="9"/>
        <v>1.0023427232552734E-2</v>
      </c>
      <c r="AM7">
        <f t="shared" si="10"/>
        <v>0.10587245014383825</v>
      </c>
      <c r="AN7">
        <f t="shared" si="11"/>
        <v>7.5623178674170176E-5</v>
      </c>
      <c r="AO7">
        <f t="shared" si="12"/>
        <v>6.5759285803626243E-8</v>
      </c>
      <c r="AP7" s="25">
        <f t="shared" si="26"/>
        <v>1496.5681017139748</v>
      </c>
      <c r="AQ7" s="25">
        <f t="shared" si="27"/>
        <v>1153.628366544039</v>
      </c>
      <c r="AR7">
        <f t="shared" si="28"/>
        <v>0.11353231629604699</v>
      </c>
      <c r="AU7">
        <f t="shared" si="29"/>
        <v>4</v>
      </c>
      <c r="AV7">
        <v>1522.0878440468175</v>
      </c>
      <c r="AW7">
        <v>48.690800000000003</v>
      </c>
      <c r="AX7">
        <v>111.56699999999999</v>
      </c>
      <c r="AY7">
        <v>0.47947261135086489</v>
      </c>
      <c r="AZ7">
        <v>0.110287166778651</v>
      </c>
      <c r="BA7">
        <f t="shared" si="13"/>
        <v>9.0030340227470196E-3</v>
      </c>
      <c r="BB7">
        <f t="shared" si="14"/>
        <v>9.5094546865265389E-2</v>
      </c>
      <c r="BC7" s="17">
        <f t="shared" si="15"/>
        <v>25.806583956201941</v>
      </c>
      <c r="BD7">
        <f t="shared" si="16"/>
        <v>6.7924676332332419E-5</v>
      </c>
      <c r="BE7">
        <f t="shared" si="17"/>
        <v>5.9064935941158626E-8</v>
      </c>
      <c r="BF7" s="25">
        <f t="shared" si="18"/>
        <v>1554.5416549690965</v>
      </c>
      <c r="BG7" s="25">
        <f t="shared" si="19"/>
        <v>1155.5753690045381</v>
      </c>
      <c r="BH7">
        <f t="shared" si="30"/>
        <v>0.10610366302621875</v>
      </c>
      <c r="BL7">
        <v>47.697099999999999</v>
      </c>
      <c r="BM7">
        <v>131.374</v>
      </c>
      <c r="BN7">
        <v>0.73907700135660126</v>
      </c>
      <c r="BO7">
        <v>0.106078212904706</v>
      </c>
      <c r="BP7">
        <f t="shared" si="20"/>
        <v>8.6594459514045714E-3</v>
      </c>
      <c r="BQ7">
        <f t="shared" si="21"/>
        <v>9.146539786171079E-2</v>
      </c>
      <c r="BR7" s="17">
        <f t="shared" si="22"/>
        <v>72.230428910936553</v>
      </c>
      <c r="BS7">
        <f t="shared" si="23"/>
        <v>6.5332427044079139E-5</v>
      </c>
      <c r="BT7">
        <f t="shared" si="24"/>
        <v>5.6810806125286208E-8</v>
      </c>
      <c r="BU7" s="25">
        <f t="shared" si="25"/>
        <v>1.597992731352458</v>
      </c>
      <c r="BV7" s="25">
        <f t="shared" si="31"/>
        <v>1155.5490163254985</v>
      </c>
      <c r="BW7">
        <f t="shared" si="32"/>
        <v>0.10490450130352004</v>
      </c>
    </row>
    <row r="8" spans="1:75" x14ac:dyDescent="0.25">
      <c r="A8" s="17" t="s">
        <v>52</v>
      </c>
      <c r="B8" s="17">
        <v>1.9000000000000001E-4</v>
      </c>
      <c r="C8" s="17"/>
      <c r="D8" s="17"/>
      <c r="E8" s="17"/>
      <c r="F8" s="17"/>
      <c r="G8" s="17">
        <v>95</v>
      </c>
      <c r="H8" s="17">
        <v>90.003118672000014</v>
      </c>
      <c r="I8" s="17">
        <v>1.4997877088811702</v>
      </c>
      <c r="J8" s="17">
        <v>0.36273124826093955</v>
      </c>
      <c r="K8" s="17">
        <f t="shared" si="0"/>
        <v>11.327900602018698</v>
      </c>
      <c r="L8" s="25">
        <f t="shared" si="1"/>
        <v>1.511767605819611</v>
      </c>
      <c r="M8">
        <f t="shared" si="2"/>
        <v>1.1979896938440815E-2</v>
      </c>
      <c r="P8">
        <v>65</v>
      </c>
      <c r="Q8">
        <v>120.01385474547455</v>
      </c>
      <c r="R8">
        <v>1.5808760700374245</v>
      </c>
      <c r="S8">
        <v>0.57653695200802157</v>
      </c>
      <c r="T8" s="17">
        <f t="shared" si="3"/>
        <v>40.382515339021957</v>
      </c>
      <c r="U8" s="25">
        <f t="shared" si="4"/>
        <v>1.569584845111782</v>
      </c>
      <c r="V8">
        <f t="shared" si="5"/>
        <v>1.1291224925642496E-2</v>
      </c>
      <c r="Y8">
        <v>40</v>
      </c>
      <c r="Z8">
        <v>159.9922</v>
      </c>
      <c r="AA8">
        <v>1.6396641553962419</v>
      </c>
      <c r="AB8">
        <v>0.76227156837539578</v>
      </c>
      <c r="AC8" s="17">
        <f t="shared" si="6"/>
        <v>77.79395766680986</v>
      </c>
      <c r="AD8" s="25">
        <f t="shared" si="7"/>
        <v>1.6386865097589371</v>
      </c>
      <c r="AE8">
        <f t="shared" si="8"/>
        <v>9.7764563730473597E-4</v>
      </c>
      <c r="AH8">
        <v>91.713300000000004</v>
      </c>
      <c r="AI8">
        <v>55.573399999999999</v>
      </c>
      <c r="AJ8">
        <v>0.29110942681562829</v>
      </c>
      <c r="AK8">
        <v>0.12408853407487</v>
      </c>
      <c r="AL8">
        <f t="shared" si="9"/>
        <v>1.0129676251009795E-2</v>
      </c>
      <c r="AM8">
        <f t="shared" si="10"/>
        <v>0.10699470540129097</v>
      </c>
      <c r="AN8">
        <f t="shared" si="11"/>
        <v>7.6424789572350697E-5</v>
      </c>
      <c r="AO8">
        <f t="shared" si="12"/>
        <v>6.6456338758565827E-8</v>
      </c>
      <c r="AP8" s="25">
        <f t="shared" si="26"/>
        <v>1499.4369189579706</v>
      </c>
      <c r="AQ8" s="25">
        <f t="shared" si="27"/>
        <v>1153.4191813933928</v>
      </c>
      <c r="AR8">
        <f t="shared" si="28"/>
        <v>0.11493486247700242</v>
      </c>
      <c r="AU8">
        <f t="shared" si="29"/>
        <v>5</v>
      </c>
      <c r="AV8">
        <v>1523.1083860248511</v>
      </c>
      <c r="AW8">
        <v>56.606699999999996</v>
      </c>
      <c r="AX8">
        <v>111.477</v>
      </c>
      <c r="AY8">
        <v>0.53006071889616457</v>
      </c>
      <c r="AZ8">
        <v>0.113125006686376</v>
      </c>
      <c r="BA8">
        <f t="shared" si="13"/>
        <v>9.2346944233776332E-3</v>
      </c>
      <c r="BB8">
        <f t="shared" si="14"/>
        <v>9.7541459846926248E-2</v>
      </c>
      <c r="BC8" s="17">
        <f t="shared" si="15"/>
        <v>33.070435105754484</v>
      </c>
      <c r="BD8">
        <f t="shared" si="16"/>
        <v>6.9672471319233038E-5</v>
      </c>
      <c r="BE8">
        <f t="shared" si="17"/>
        <v>6.0584757668898294E-8</v>
      </c>
      <c r="BF8" s="25">
        <f t="shared" si="18"/>
        <v>1558.2696001754125</v>
      </c>
      <c r="BG8" s="25">
        <f t="shared" si="19"/>
        <v>1154.8864276744364</v>
      </c>
      <c r="BH8">
        <f t="shared" si="30"/>
        <v>0.10902980889001052</v>
      </c>
      <c r="BL8">
        <v>55.6038</v>
      </c>
      <c r="BM8">
        <v>131.13200000000001</v>
      </c>
      <c r="BN8">
        <v>0.78323655554536931</v>
      </c>
      <c r="BO8">
        <v>0.10725859782974199</v>
      </c>
      <c r="BP8">
        <f t="shared" si="20"/>
        <v>8.7558039044687338E-3</v>
      </c>
      <c r="BQ8">
        <f t="shared" si="21"/>
        <v>9.2483178740950994E-2</v>
      </c>
      <c r="BR8" s="17">
        <f t="shared" si="22"/>
        <v>83.097676255727919</v>
      </c>
      <c r="BS8">
        <f t="shared" si="23"/>
        <v>6.6059413386393569E-5</v>
      </c>
      <c r="BT8">
        <f t="shared" si="24"/>
        <v>5.7442968162081366E-8</v>
      </c>
      <c r="BU8" s="25">
        <f t="shared" si="25"/>
        <v>1.6011935007933058</v>
      </c>
      <c r="BV8" s="25">
        <f t="shared" si="31"/>
        <v>1154.2991535657081</v>
      </c>
      <c r="BW8">
        <f t="shared" si="32"/>
        <v>0.10616932794910056</v>
      </c>
    </row>
    <row r="9" spans="1:75" x14ac:dyDescent="0.25">
      <c r="A9" s="17" t="s">
        <v>53</v>
      </c>
      <c r="B9" s="17">
        <v>8.3299999999999999E-2</v>
      </c>
      <c r="C9" s="17"/>
      <c r="D9" s="17"/>
      <c r="E9" s="17"/>
      <c r="F9" s="17"/>
      <c r="G9" s="17">
        <v>110</v>
      </c>
      <c r="H9" s="17">
        <v>90.004716599999995</v>
      </c>
      <c r="I9" s="17">
        <v>1.500167623463563</v>
      </c>
      <c r="J9" s="17">
        <v>0.41112677715572682</v>
      </c>
      <c r="K9" s="17">
        <f t="shared" si="0"/>
        <v>16.982342952020474</v>
      </c>
      <c r="L9" s="25">
        <f t="shared" si="1"/>
        <v>1.5156375185428483</v>
      </c>
      <c r="M9">
        <f t="shared" si="2"/>
        <v>1.5469895079285312E-2</v>
      </c>
      <c r="P9">
        <v>74</v>
      </c>
      <c r="Q9">
        <v>120.0028782</v>
      </c>
      <c r="R9">
        <v>1.5899542509911997</v>
      </c>
      <c r="S9">
        <v>0.63259448483745406</v>
      </c>
      <c r="T9" s="17">
        <f t="shared" si="3"/>
        <v>50.145758835539816</v>
      </c>
      <c r="U9" s="25">
        <f t="shared" si="4"/>
        <v>1.5740500351361104</v>
      </c>
      <c r="V9">
        <f t="shared" si="5"/>
        <v>1.5904215855089276E-2</v>
      </c>
      <c r="Y9">
        <v>44</v>
      </c>
      <c r="Z9">
        <v>159.99019999999999</v>
      </c>
      <c r="AA9">
        <v>1.6415555683486525</v>
      </c>
      <c r="AB9">
        <v>0.80689954170090938</v>
      </c>
      <c r="AC9" s="17">
        <f t="shared" si="6"/>
        <v>89.424737038483386</v>
      </c>
      <c r="AD9" s="25">
        <f t="shared" si="7"/>
        <v>1.6422504384736865</v>
      </c>
      <c r="AE9">
        <f t="shared" si="8"/>
        <v>6.9487012503399725E-4</v>
      </c>
      <c r="AH9">
        <v>91.629800000000003</v>
      </c>
      <c r="AI9">
        <v>63.4861</v>
      </c>
      <c r="AJ9">
        <v>0.32413069286933544</v>
      </c>
      <c r="AK9">
        <v>0.124468437947858</v>
      </c>
      <c r="AL9">
        <f t="shared" si="9"/>
        <v>1.0160688812070041E-2</v>
      </c>
      <c r="AM9">
        <f t="shared" si="10"/>
        <v>0.1073222755774898</v>
      </c>
      <c r="AN9">
        <f t="shared" si="11"/>
        <v>7.6658768269635569E-5</v>
      </c>
      <c r="AO9">
        <f t="shared" si="12"/>
        <v>6.6659798495335283E-8</v>
      </c>
      <c r="AP9" s="25">
        <f t="shared" si="26"/>
        <v>1502.2187443933883</v>
      </c>
      <c r="AQ9" s="25">
        <f t="shared" si="27"/>
        <v>1153.1903431322173</v>
      </c>
      <c r="AR9">
        <f t="shared" si="28"/>
        <v>0.11547771191735498</v>
      </c>
      <c r="AU9">
        <f t="shared" si="29"/>
        <v>6</v>
      </c>
      <c r="AV9">
        <v>1524.1113313556211</v>
      </c>
      <c r="AW9">
        <v>64.517300000000006</v>
      </c>
      <c r="AX9">
        <v>111.626</v>
      </c>
      <c r="AY9">
        <v>0.57436873256319398</v>
      </c>
      <c r="AZ9">
        <v>0.112880098752417</v>
      </c>
      <c r="BA9">
        <f t="shared" si="13"/>
        <v>9.2147019389728167E-3</v>
      </c>
      <c r="BB9">
        <f t="shared" si="14"/>
        <v>9.733028923040038E-2</v>
      </c>
      <c r="BC9" s="17">
        <f t="shared" si="15"/>
        <v>40.026520297015196</v>
      </c>
      <c r="BD9">
        <f t="shared" si="16"/>
        <v>6.9521635164571696E-5</v>
      </c>
      <c r="BE9">
        <f t="shared" si="17"/>
        <v>6.045359579527973E-8</v>
      </c>
      <c r="BF9" s="25">
        <f t="shared" si="18"/>
        <v>1561.5862060467955</v>
      </c>
      <c r="BG9" s="25">
        <f t="shared" si="19"/>
        <v>1154.2274127694659</v>
      </c>
      <c r="BH9">
        <f t="shared" si="30"/>
        <v>0.10896310906169021</v>
      </c>
      <c r="BL9">
        <v>63.515799999999999</v>
      </c>
      <c r="BM9">
        <v>130.93199999999999</v>
      </c>
      <c r="BN9">
        <v>0.81795025140081734</v>
      </c>
      <c r="BO9">
        <v>0.108878482628522</v>
      </c>
      <c r="BP9">
        <f t="shared" si="20"/>
        <v>8.8880393982466929E-3</v>
      </c>
      <c r="BQ9">
        <f t="shared" si="21"/>
        <v>9.3879916143980696E-2</v>
      </c>
      <c r="BR9" s="17">
        <f t="shared" si="22"/>
        <v>92.512217939813439</v>
      </c>
      <c r="BS9">
        <f t="shared" si="23"/>
        <v>6.7057082959986217E-5</v>
      </c>
      <c r="BT9">
        <f t="shared" si="24"/>
        <v>5.8310506921727145E-8</v>
      </c>
      <c r="BU9" s="25">
        <f t="shared" si="25"/>
        <v>1.603696364040577</v>
      </c>
      <c r="BV9" s="25">
        <f t="shared" si="31"/>
        <v>1153.3789977782358</v>
      </c>
      <c r="BW9">
        <f t="shared" si="32"/>
        <v>0.10785517814200969</v>
      </c>
    </row>
    <row r="10" spans="1:75" x14ac:dyDescent="0.25">
      <c r="A10" s="17"/>
      <c r="B10" s="17"/>
      <c r="C10" s="17"/>
      <c r="D10" s="17"/>
      <c r="E10" s="17"/>
      <c r="F10" s="17"/>
      <c r="G10" s="17">
        <v>125</v>
      </c>
      <c r="H10" s="17">
        <v>89.990238439999999</v>
      </c>
      <c r="I10" s="17">
        <v>1.5056599480685291</v>
      </c>
      <c r="J10" s="17">
        <v>0.45499442572598631</v>
      </c>
      <c r="K10" s="17">
        <f t="shared" si="0"/>
        <v>22.524102331999956</v>
      </c>
      <c r="L10" s="25">
        <f t="shared" si="1"/>
        <v>1.5191237473979899</v>
      </c>
      <c r="M10">
        <f t="shared" si="2"/>
        <v>1.3463799329460846E-2</v>
      </c>
      <c r="P10">
        <v>83</v>
      </c>
      <c r="Q10">
        <v>119.98198436</v>
      </c>
      <c r="R10">
        <v>1.5932317692007236</v>
      </c>
      <c r="S10">
        <v>0.67963583150782325</v>
      </c>
      <c r="T10" s="17">
        <f t="shared" si="3"/>
        <v>59.265741219416462</v>
      </c>
      <c r="U10" s="25">
        <f t="shared" si="4"/>
        <v>1.5777811969575577</v>
      </c>
      <c r="V10">
        <f t="shared" si="5"/>
        <v>1.5450572243165928E-2</v>
      </c>
      <c r="Y10">
        <v>48</v>
      </c>
      <c r="Z10">
        <v>159.9864</v>
      </c>
      <c r="AA10">
        <v>1.6429404607233855</v>
      </c>
      <c r="AB10">
        <v>0.841459588878255</v>
      </c>
      <c r="AC10" s="17">
        <f t="shared" si="6"/>
        <v>99.383477257488636</v>
      </c>
      <c r="AD10" s="25">
        <f t="shared" si="7"/>
        <v>1.6450073011432755</v>
      </c>
      <c r="AE10">
        <f t="shared" si="8"/>
        <v>2.0668404198900259E-3</v>
      </c>
      <c r="AH10">
        <v>91.597899999999996</v>
      </c>
      <c r="AI10">
        <v>71.430099999999996</v>
      </c>
      <c r="AJ10">
        <v>0.35524260199463237</v>
      </c>
      <c r="AK10">
        <v>0.124089372643624</v>
      </c>
      <c r="AL10">
        <f t="shared" si="9"/>
        <v>1.012974470560196E-2</v>
      </c>
      <c r="AM10">
        <f t="shared" si="10"/>
        <v>0.1069954284529207</v>
      </c>
      <c r="AN10">
        <f t="shared" si="11"/>
        <v>7.6425306037800503E-5</v>
      </c>
      <c r="AO10">
        <f t="shared" si="12"/>
        <v>6.6456787858956953E-8</v>
      </c>
      <c r="AP10" s="25">
        <f t="shared" si="26"/>
        <v>1504.7821723514701</v>
      </c>
      <c r="AQ10" s="25">
        <f t="shared" si="27"/>
        <v>1152.995115846265</v>
      </c>
      <c r="AR10">
        <f t="shared" si="28"/>
        <v>0.11530295858101788</v>
      </c>
      <c r="AU10">
        <f t="shared" si="29"/>
        <v>7</v>
      </c>
      <c r="AV10">
        <v>1525.0970444787861</v>
      </c>
      <c r="AW10">
        <v>72.428200000000004</v>
      </c>
      <c r="AX10">
        <v>111.642</v>
      </c>
      <c r="AY10">
        <v>0.61372464361419621</v>
      </c>
      <c r="AZ10">
        <v>0.116122756370049</v>
      </c>
      <c r="BA10">
        <f t="shared" si="13"/>
        <v>9.4794086832693056E-3</v>
      </c>
      <c r="BB10">
        <f t="shared" si="14"/>
        <v>0.10012625421703204</v>
      </c>
      <c r="BC10" s="17">
        <f t="shared" si="15"/>
        <v>46.734214825480016</v>
      </c>
      <c r="BD10">
        <f t="shared" si="16"/>
        <v>7.151875301216574E-5</v>
      </c>
      <c r="BE10">
        <f t="shared" si="17"/>
        <v>6.2190220010578906E-8</v>
      </c>
      <c r="BF10" s="25">
        <f t="shared" si="18"/>
        <v>1564.5470626419503</v>
      </c>
      <c r="BG10" s="25">
        <f t="shared" si="19"/>
        <v>1153.7789808229488</v>
      </c>
      <c r="BH10">
        <f t="shared" si="30"/>
        <v>0.11226214799199608</v>
      </c>
      <c r="BL10">
        <v>71.425700000000006</v>
      </c>
      <c r="BM10">
        <v>130.851</v>
      </c>
      <c r="BN10">
        <v>0.84562915569392483</v>
      </c>
      <c r="BO10">
        <v>0.109468934839741</v>
      </c>
      <c r="BP10">
        <f t="shared" si="20"/>
        <v>8.9362395787543677E-3</v>
      </c>
      <c r="BQ10">
        <f t="shared" si="21"/>
        <v>9.4389030550593014E-2</v>
      </c>
      <c r="BR10" s="17">
        <f t="shared" si="22"/>
        <v>100.64741639857391</v>
      </c>
      <c r="BS10">
        <f t="shared" si="23"/>
        <v>6.7420736107566437E-5</v>
      </c>
      <c r="BT10">
        <f t="shared" si="24"/>
        <v>5.862672705005777E-8</v>
      </c>
      <c r="BU10" s="25">
        <f t="shared" si="25"/>
        <v>1.6057985151721781</v>
      </c>
      <c r="BV10" s="25">
        <f t="shared" si="31"/>
        <v>1152.6754088750711</v>
      </c>
      <c r="BW10">
        <f t="shared" si="32"/>
        <v>0.10851598817853726</v>
      </c>
    </row>
    <row r="11" spans="1:75" x14ac:dyDescent="0.25">
      <c r="A11" s="17"/>
      <c r="B11" s="17"/>
      <c r="C11" s="17"/>
      <c r="D11" s="17"/>
      <c r="E11" s="17"/>
      <c r="F11" s="17"/>
      <c r="G11" s="17">
        <v>140</v>
      </c>
      <c r="H11" s="17">
        <v>90.002158059999999</v>
      </c>
      <c r="I11" s="17">
        <v>1.5067589927637888</v>
      </c>
      <c r="J11" s="17">
        <v>0.49483385343615216</v>
      </c>
      <c r="K11" s="17">
        <f t="shared" si="0"/>
        <v>27.941379611630225</v>
      </c>
      <c r="L11" s="25">
        <f t="shared" si="1"/>
        <v>1.5223238696272521</v>
      </c>
      <c r="M11">
        <f t="shared" si="2"/>
        <v>1.5564876863463306E-2</v>
      </c>
      <c r="P11">
        <v>92</v>
      </c>
      <c r="Q11">
        <v>120.00097488</v>
      </c>
      <c r="R11">
        <v>1.6010479460007236</v>
      </c>
      <c r="S11">
        <v>0.71935335712197968</v>
      </c>
      <c r="T11" s="17">
        <f t="shared" si="3"/>
        <v>67.732446353524551</v>
      </c>
      <c r="U11" s="25">
        <f t="shared" si="4"/>
        <v>1.5809811733305086</v>
      </c>
      <c r="V11">
        <f t="shared" si="5"/>
        <v>2.0066772670215061E-2</v>
      </c>
      <c r="Y11">
        <v>52</v>
      </c>
      <c r="Z11">
        <v>159.98429999999999</v>
      </c>
      <c r="AA11">
        <v>1.6452087172249412</v>
      </c>
      <c r="AB11">
        <v>0.86856532115821572</v>
      </c>
      <c r="AC11" s="17">
        <f t="shared" si="6"/>
        <v>107.86109715860815</v>
      </c>
      <c r="AD11" s="25">
        <f t="shared" si="7"/>
        <v>1.6471707262750421</v>
      </c>
      <c r="AE11">
        <f t="shared" si="8"/>
        <v>1.9620090501009102E-3</v>
      </c>
      <c r="AH11">
        <v>91.632900000000006</v>
      </c>
      <c r="AI11">
        <v>79.338499999999996</v>
      </c>
      <c r="AJ11">
        <v>0.38439520246223668</v>
      </c>
      <c r="AK11">
        <v>0.12641157407085199</v>
      </c>
      <c r="AL11">
        <f t="shared" si="9"/>
        <v>1.0319312169049142E-2</v>
      </c>
      <c r="AM11">
        <f t="shared" si="10"/>
        <v>0.10899773478558156</v>
      </c>
      <c r="AN11">
        <f t="shared" si="11"/>
        <v>7.785552484684397E-5</v>
      </c>
      <c r="AO11">
        <f t="shared" si="12"/>
        <v>6.770045638855997E-8</v>
      </c>
      <c r="AP11" s="25">
        <f t="shared" si="26"/>
        <v>1507.2803445014965</v>
      </c>
      <c r="AQ11" s="25">
        <f t="shared" si="27"/>
        <v>1152.7917869041669</v>
      </c>
      <c r="AR11">
        <f t="shared" si="28"/>
        <v>0.11763498620713812</v>
      </c>
      <c r="AU11">
        <f t="shared" si="29"/>
        <v>8</v>
      </c>
      <c r="AV11">
        <v>1526.0658810292653</v>
      </c>
      <c r="AW11">
        <v>80.333100000000002</v>
      </c>
      <c r="AX11">
        <v>111.65300000000001</v>
      </c>
      <c r="AY11">
        <v>0.64856158357603266</v>
      </c>
      <c r="AZ11">
        <v>0.116795553885683</v>
      </c>
      <c r="BA11">
        <f t="shared" si="13"/>
        <v>9.5343309294435106E-3</v>
      </c>
      <c r="BB11">
        <f t="shared" si="14"/>
        <v>0.10070637044224708</v>
      </c>
      <c r="BC11" s="17">
        <f t="shared" si="15"/>
        <v>53.139236651635791</v>
      </c>
      <c r="BD11">
        <f t="shared" si="16"/>
        <v>7.1933121744462199E-5</v>
      </c>
      <c r="BE11">
        <f t="shared" si="17"/>
        <v>6.2550540647358431E-8</v>
      </c>
      <c r="BF11" s="25">
        <f t="shared" si="18"/>
        <v>1567.1951549920789</v>
      </c>
      <c r="BG11" s="25">
        <f t="shared" si="19"/>
        <v>1153.3444996343158</v>
      </c>
      <c r="BH11">
        <f t="shared" si="30"/>
        <v>0.1130610975157752</v>
      </c>
      <c r="BL11">
        <v>79.348200000000006</v>
      </c>
      <c r="BM11">
        <v>130.67699999999999</v>
      </c>
      <c r="BN11">
        <v>0.86810204139112179</v>
      </c>
      <c r="BO11">
        <v>0.107704967439502</v>
      </c>
      <c r="BP11">
        <f t="shared" si="20"/>
        <v>8.792242239959348E-3</v>
      </c>
      <c r="BQ11">
        <f t="shared" si="21"/>
        <v>9.286805865957061E-2</v>
      </c>
      <c r="BR11" s="17">
        <f t="shared" si="22"/>
        <v>107.71085959958711</v>
      </c>
      <c r="BS11">
        <f t="shared" si="23"/>
        <v>6.6334327613979001E-5</v>
      </c>
      <c r="BT11">
        <f t="shared" si="24"/>
        <v>5.7682024012155652E-8</v>
      </c>
      <c r="BU11" s="25">
        <f t="shared" si="25"/>
        <v>1.6073583863153296</v>
      </c>
      <c r="BV11" s="25">
        <f t="shared" si="31"/>
        <v>1152.1949906553371</v>
      </c>
      <c r="BW11">
        <f t="shared" si="32"/>
        <v>0.10682654785317396</v>
      </c>
    </row>
    <row r="12" spans="1:75" x14ac:dyDescent="0.25">
      <c r="A12" s="17"/>
      <c r="B12" s="17"/>
      <c r="C12" s="17"/>
      <c r="D12" s="17"/>
      <c r="E12" s="17"/>
      <c r="F12" s="17"/>
      <c r="G12" s="17">
        <v>155</v>
      </c>
      <c r="H12" s="17">
        <v>89.991567119999999</v>
      </c>
      <c r="I12" s="17">
        <v>1.5106406591294772</v>
      </c>
      <c r="J12" s="17">
        <v>0.53108563853881241</v>
      </c>
      <c r="K12" s="17">
        <f t="shared" si="0"/>
        <v>33.224769091730089</v>
      </c>
      <c r="L12" s="25">
        <f t="shared" si="1"/>
        <v>1.525206718525451</v>
      </c>
      <c r="M12">
        <f t="shared" si="2"/>
        <v>1.4566059395973774E-2</v>
      </c>
      <c r="P12">
        <v>101</v>
      </c>
      <c r="Q12">
        <v>119.9906596</v>
      </c>
      <c r="R12">
        <v>1.6045537415054856</v>
      </c>
      <c r="S12">
        <v>0.7530770850319447</v>
      </c>
      <c r="T12" s="17">
        <f t="shared" si="3"/>
        <v>75.55167994579989</v>
      </c>
      <c r="U12" s="25">
        <f t="shared" si="4"/>
        <v>1.5836623554091784</v>
      </c>
      <c r="V12">
        <f t="shared" si="5"/>
        <v>2.0891386096307141E-2</v>
      </c>
      <c r="Y12">
        <v>56</v>
      </c>
      <c r="Z12">
        <v>159.99119999999999</v>
      </c>
      <c r="AA12">
        <v>1.6483355646504929</v>
      </c>
      <c r="AB12">
        <v>0.89007911312676347</v>
      </c>
      <c r="AC12" s="17">
        <f t="shared" si="6"/>
        <v>115.05664674295943</v>
      </c>
      <c r="AD12" s="25">
        <f t="shared" si="7"/>
        <v>1.6488994612436911</v>
      </c>
      <c r="AE12">
        <f t="shared" si="8"/>
        <v>5.6389659319822094E-4</v>
      </c>
      <c r="AH12">
        <v>91.480800000000002</v>
      </c>
      <c r="AI12">
        <v>87.244399999999999</v>
      </c>
      <c r="AJ12">
        <v>0.41193527826925908</v>
      </c>
      <c r="AK12">
        <v>0.125857915682977</v>
      </c>
      <c r="AL12">
        <f t="shared" si="9"/>
        <v>1.0274115565957306E-2</v>
      </c>
      <c r="AM12">
        <f t="shared" si="10"/>
        <v>0.10852034566542404</v>
      </c>
      <c r="AN12">
        <f t="shared" si="11"/>
        <v>7.7514532618160029E-5</v>
      </c>
      <c r="AO12">
        <f t="shared" si="12"/>
        <v>6.7403941407095678E-8</v>
      </c>
      <c r="AP12" s="25">
        <f t="shared" si="26"/>
        <v>1509.5555530115648</v>
      </c>
      <c r="AQ12" s="25">
        <f t="shared" si="27"/>
        <v>1152.6776555718604</v>
      </c>
      <c r="AR12">
        <f t="shared" si="28"/>
        <v>0.11728494459133344</v>
      </c>
      <c r="AU12">
        <f t="shared" si="29"/>
        <v>9</v>
      </c>
      <c r="AV12">
        <v>1527.018188080149</v>
      </c>
      <c r="AW12">
        <v>88.288499999999999</v>
      </c>
      <c r="AX12">
        <v>111.605</v>
      </c>
      <c r="AY12">
        <v>0.67971085564519251</v>
      </c>
      <c r="AZ12">
        <v>0.118526180096761</v>
      </c>
      <c r="BA12">
        <f t="shared" si="13"/>
        <v>9.6756065385111018E-3</v>
      </c>
      <c r="BB12">
        <f t="shared" si="14"/>
        <v>0.10219859406302351</v>
      </c>
      <c r="BC12" s="17">
        <f t="shared" si="15"/>
        <v>59.281038461054841</v>
      </c>
      <c r="BD12">
        <f t="shared" si="16"/>
        <v>7.2998995759302509E-5</v>
      </c>
      <c r="BE12">
        <f t="shared" si="17"/>
        <v>6.3477387616784796E-8</v>
      </c>
      <c r="BF12" s="25">
        <f t="shared" si="18"/>
        <v>1569.5855971548972</v>
      </c>
      <c r="BG12" s="25">
        <f t="shared" si="19"/>
        <v>1153.0022499394699</v>
      </c>
      <c r="BH12">
        <f t="shared" si="30"/>
        <v>0.11487729609927186</v>
      </c>
      <c r="BL12">
        <v>87.299599999999998</v>
      </c>
      <c r="BM12">
        <v>130.63499999999999</v>
      </c>
      <c r="BN12">
        <v>0.88649966111134937</v>
      </c>
      <c r="BO12">
        <v>0.10886249635820899</v>
      </c>
      <c r="BP12">
        <f t="shared" si="20"/>
        <v>8.8867343965884898E-3</v>
      </c>
      <c r="BQ12">
        <f t="shared" si="21"/>
        <v>9.3866132063965921E-2</v>
      </c>
      <c r="BR12" s="17">
        <f t="shared" si="22"/>
        <v>113.82896998080705</v>
      </c>
      <c r="BS12">
        <f t="shared" si="23"/>
        <v>6.704723718854708E-5</v>
      </c>
      <c r="BT12">
        <f t="shared" si="24"/>
        <v>5.8301945381345285E-8</v>
      </c>
      <c r="BU12" s="25">
        <f t="shared" si="25"/>
        <v>1.6087717123543241</v>
      </c>
      <c r="BV12" s="25">
        <f t="shared" si="31"/>
        <v>1151.7743103091871</v>
      </c>
      <c r="BW12">
        <f t="shared" si="32"/>
        <v>0.1080301191651222</v>
      </c>
    </row>
    <row r="13" spans="1:75" x14ac:dyDescent="0.25">
      <c r="A13" s="17"/>
      <c r="B13" s="17"/>
      <c r="C13" s="17"/>
      <c r="D13" s="17"/>
      <c r="E13" s="17"/>
      <c r="F13" s="17"/>
      <c r="G13" s="17">
        <v>170</v>
      </c>
      <c r="H13" s="17">
        <v>89.983174899999995</v>
      </c>
      <c r="I13" s="17">
        <v>1.5141892239150303</v>
      </c>
      <c r="J13" s="17">
        <v>0.56412676277458829</v>
      </c>
      <c r="K13" s="17">
        <f t="shared" si="0"/>
        <v>38.365241385639919</v>
      </c>
      <c r="L13" s="25">
        <f t="shared" si="1"/>
        <v>1.5278359572347673</v>
      </c>
      <c r="M13">
        <f t="shared" si="2"/>
        <v>1.3646733319736981E-2</v>
      </c>
      <c r="P13">
        <v>110</v>
      </c>
      <c r="Q13">
        <v>120.0077</v>
      </c>
      <c r="R13">
        <v>1.6045655616959615</v>
      </c>
      <c r="S13">
        <v>0.78186194908588924</v>
      </c>
      <c r="T13" s="17">
        <f t="shared" si="3"/>
        <v>82.741506989783147</v>
      </c>
      <c r="U13" s="25">
        <f t="shared" si="4"/>
        <v>1.5859859528185214</v>
      </c>
      <c r="V13">
        <f t="shared" si="5"/>
        <v>1.8579608877440146E-2</v>
      </c>
      <c r="Y13">
        <v>60</v>
      </c>
      <c r="Z13">
        <v>159.98240000000001</v>
      </c>
      <c r="AA13">
        <v>1.6492729205472563</v>
      </c>
      <c r="AB13">
        <v>0.90733171629489406</v>
      </c>
      <c r="AC13" s="17">
        <f t="shared" si="6"/>
        <v>121.15428575800303</v>
      </c>
      <c r="AD13" s="25">
        <f t="shared" si="7"/>
        <v>1.6502663366036781</v>
      </c>
      <c r="AE13">
        <f t="shared" si="8"/>
        <v>9.9341605642178088E-4</v>
      </c>
      <c r="AH13">
        <v>91.349199999999996</v>
      </c>
      <c r="AI13">
        <v>95.173000000000002</v>
      </c>
      <c r="AJ13">
        <v>0.43784083788954115</v>
      </c>
      <c r="AK13">
        <v>0.12739506709595999</v>
      </c>
      <c r="AL13">
        <f t="shared" si="9"/>
        <v>1.0399597313955917E-2</v>
      </c>
      <c r="AM13">
        <f t="shared" si="10"/>
        <v>0.10984574662865937</v>
      </c>
      <c r="AN13">
        <f t="shared" si="11"/>
        <v>7.8461247591899544E-5</v>
      </c>
      <c r="AO13">
        <f t="shared" si="12"/>
        <v>6.8227171819043079E-8</v>
      </c>
      <c r="AP13" s="25">
        <f t="shared" si="26"/>
        <v>1511.8122388130191</v>
      </c>
      <c r="AQ13" s="25">
        <f t="shared" si="27"/>
        <v>1152.5158696691055</v>
      </c>
      <c r="AR13">
        <f t="shared" si="28"/>
        <v>0.11887817796898713</v>
      </c>
      <c r="AU13">
        <f t="shared" si="29"/>
        <v>10</v>
      </c>
      <c r="AV13">
        <v>1527.95430437808</v>
      </c>
      <c r="AW13">
        <v>96.197599999999994</v>
      </c>
      <c r="AX13">
        <v>111.643</v>
      </c>
      <c r="AY13">
        <v>0.70722077471994471</v>
      </c>
      <c r="AZ13">
        <v>0.119760107089055</v>
      </c>
      <c r="BA13">
        <f t="shared" si="13"/>
        <v>9.776335272575919E-3</v>
      </c>
      <c r="BB13">
        <f t="shared" si="14"/>
        <v>0.10326254131658315</v>
      </c>
      <c r="BC13" s="17">
        <f t="shared" si="15"/>
        <v>65.065362435883912</v>
      </c>
      <c r="BD13">
        <f t="shared" si="16"/>
        <v>7.3758958083273681E-5</v>
      </c>
      <c r="BE13">
        <f t="shared" si="17"/>
        <v>6.4138224420237987E-8</v>
      </c>
      <c r="BF13" s="25">
        <f t="shared" si="18"/>
        <v>1571.7223145965083</v>
      </c>
      <c r="BG13" s="25">
        <f t="shared" si="19"/>
        <v>1152.6330244636792</v>
      </c>
      <c r="BH13">
        <f t="shared" si="30"/>
        <v>0.11619402887798709</v>
      </c>
      <c r="BL13">
        <v>95.209900000000005</v>
      </c>
      <c r="BM13">
        <v>130.631</v>
      </c>
      <c r="BN13">
        <v>0.90163123640823106</v>
      </c>
      <c r="BO13">
        <v>0.11150154535142801</v>
      </c>
      <c r="BP13">
        <f t="shared" si="20"/>
        <v>9.1021669674635104E-3</v>
      </c>
      <c r="BQ13">
        <f t="shared" si="21"/>
        <v>9.6141638593833331E-2</v>
      </c>
      <c r="BR13" s="17">
        <f t="shared" si="22"/>
        <v>119.10577615912274</v>
      </c>
      <c r="BS13">
        <f t="shared" si="23"/>
        <v>6.867259899559524E-5</v>
      </c>
      <c r="BT13">
        <f t="shared" si="24"/>
        <v>5.9715303474430648E-8</v>
      </c>
      <c r="BU13" s="25">
        <f t="shared" si="25"/>
        <v>1.6099755908031195</v>
      </c>
      <c r="BV13" s="25">
        <f t="shared" si="31"/>
        <v>1151.4522348435169</v>
      </c>
      <c r="BW13">
        <f t="shared" si="32"/>
        <v>0.11070082626061666</v>
      </c>
    </row>
    <row r="14" spans="1:75" x14ac:dyDescent="0.25">
      <c r="A14" s="17"/>
      <c r="B14" s="17"/>
      <c r="C14" s="17"/>
      <c r="D14" s="17"/>
      <c r="E14" s="17"/>
      <c r="F14" s="17"/>
      <c r="G14" s="17">
        <v>185</v>
      </c>
      <c r="H14" s="17">
        <v>90.003872940000008</v>
      </c>
      <c r="I14" s="17">
        <v>1.5181725954725922</v>
      </c>
      <c r="J14" s="17">
        <v>0.59429706731369913</v>
      </c>
      <c r="K14" s="17">
        <f t="shared" si="0"/>
        <v>43.356823453369259</v>
      </c>
      <c r="L14" s="25">
        <f t="shared" si="1"/>
        <v>1.5302752423655475</v>
      </c>
      <c r="M14">
        <f t="shared" si="2"/>
        <v>1.210264689295526E-2</v>
      </c>
      <c r="P14">
        <v>119</v>
      </c>
      <c r="Q14">
        <v>120.00224540000001</v>
      </c>
      <c r="R14">
        <v>1.6085788649340569</v>
      </c>
      <c r="S14">
        <v>0.80655619168294501</v>
      </c>
      <c r="T14" s="17">
        <f t="shared" si="3"/>
        <v>89.330201493649696</v>
      </c>
      <c r="U14" s="25">
        <f t="shared" si="4"/>
        <v>1.5879521002216004</v>
      </c>
      <c r="V14">
        <f t="shared" si="5"/>
        <v>2.0626764712456502E-2</v>
      </c>
      <c r="Y14">
        <v>64</v>
      </c>
      <c r="Z14">
        <v>159.97566264</v>
      </c>
      <c r="AA14">
        <v>1.6501479231168299</v>
      </c>
      <c r="AB14">
        <v>0.92129767150565067</v>
      </c>
      <c r="AC14" s="17">
        <f t="shared" si="6"/>
        <v>126.32048055789764</v>
      </c>
      <c r="AD14" s="25">
        <f t="shared" si="7"/>
        <v>1.6513733442431031</v>
      </c>
      <c r="AE14">
        <f t="shared" si="8"/>
        <v>1.2254211262732184E-3</v>
      </c>
      <c r="AH14">
        <v>91.244200000000006</v>
      </c>
      <c r="AI14">
        <v>103.10299999999999</v>
      </c>
      <c r="AJ14">
        <v>0.46218675655921843</v>
      </c>
      <c r="AK14">
        <v>0.12734295739863</v>
      </c>
      <c r="AL14">
        <f t="shared" si="9"/>
        <v>1.0395343461112653E-2</v>
      </c>
      <c r="AM14">
        <f t="shared" si="10"/>
        <v>0.1098008153080024</v>
      </c>
      <c r="AN14">
        <f t="shared" si="11"/>
        <v>7.8429153791430278E-5</v>
      </c>
      <c r="AO14">
        <f t="shared" si="12"/>
        <v>6.8199264166461117E-8</v>
      </c>
      <c r="AP14" s="25">
        <f t="shared" si="26"/>
        <v>1513.858132672704</v>
      </c>
      <c r="AQ14" s="25">
        <f t="shared" si="27"/>
        <v>1152.3599929620077</v>
      </c>
      <c r="AR14">
        <f t="shared" si="28"/>
        <v>0.11897426744441805</v>
      </c>
      <c r="AU14">
        <f t="shared" si="29"/>
        <v>11</v>
      </c>
      <c r="AV14">
        <v>1528.8745605713636</v>
      </c>
      <c r="AW14">
        <v>104.10899999999999</v>
      </c>
      <c r="AX14">
        <v>111.65900000000001</v>
      </c>
      <c r="AY14">
        <v>0.73184043195771353</v>
      </c>
      <c r="AZ14">
        <v>0.121523707740411</v>
      </c>
      <c r="BA14">
        <f t="shared" si="13"/>
        <v>9.9203026726866119E-3</v>
      </c>
      <c r="BB14">
        <f t="shared" si="14"/>
        <v>0.10478319698025233</v>
      </c>
      <c r="BC14" s="17">
        <f t="shared" si="15"/>
        <v>70.55613599886783</v>
      </c>
      <c r="BD14">
        <f t="shared" si="16"/>
        <v>7.4845140700180232E-5</v>
      </c>
      <c r="BE14">
        <f t="shared" si="17"/>
        <v>6.5082731043634986E-8</v>
      </c>
      <c r="BF14" s="25">
        <f t="shared" si="18"/>
        <v>1573.6488774222516</v>
      </c>
      <c r="BG14" s="25">
        <f t="shared" si="19"/>
        <v>1152.3597763619082</v>
      </c>
      <c r="BH14">
        <f t="shared" si="30"/>
        <v>0.11802165372421014</v>
      </c>
      <c r="BL14">
        <v>103.119</v>
      </c>
      <c r="BM14">
        <v>130.45500000000001</v>
      </c>
      <c r="BN14">
        <v>0.9142653278108237</v>
      </c>
      <c r="BO14">
        <v>0.11382565475348699</v>
      </c>
      <c r="BP14">
        <f t="shared" si="20"/>
        <v>9.2918901839581219E-3</v>
      </c>
      <c r="BQ14">
        <f t="shared" si="21"/>
        <v>9.8145590068057662E-2</v>
      </c>
      <c r="BR14" s="17">
        <f t="shared" si="22"/>
        <v>123.69246127701047</v>
      </c>
      <c r="BS14">
        <f t="shared" si="23"/>
        <v>7.0103992905755475E-5</v>
      </c>
      <c r="BT14">
        <f t="shared" si="24"/>
        <v>6.095999383109172E-8</v>
      </c>
      <c r="BU14" s="25">
        <f t="shared" si="25"/>
        <v>1.6107464365522732</v>
      </c>
      <c r="BV14" s="25">
        <f t="shared" si="31"/>
        <v>1151.2500962151548</v>
      </c>
      <c r="BW14">
        <f t="shared" si="32"/>
        <v>0.11304250507454727</v>
      </c>
    </row>
    <row r="15" spans="1:75" x14ac:dyDescent="0.25">
      <c r="A15" s="17"/>
      <c r="B15" s="17"/>
      <c r="C15" s="17"/>
      <c r="D15" s="17"/>
      <c r="E15" s="17"/>
      <c r="F15" s="17"/>
      <c r="G15" s="17">
        <v>200</v>
      </c>
      <c r="H15" s="17">
        <v>89.996655660000002</v>
      </c>
      <c r="I15" s="17">
        <v>1.5225685498743982</v>
      </c>
      <c r="J15" s="17">
        <v>0.62188812921497549</v>
      </c>
      <c r="K15" s="17">
        <f t="shared" si="0"/>
        <v>48.193811072836105</v>
      </c>
      <c r="L15" s="25">
        <f t="shared" si="1"/>
        <v>1.5324705096976972</v>
      </c>
      <c r="M15">
        <f t="shared" si="2"/>
        <v>9.9019598232990003E-3</v>
      </c>
      <c r="P15">
        <v>128</v>
      </c>
      <c r="Q15">
        <v>119.994517</v>
      </c>
      <c r="R15">
        <v>1.6114859056959616</v>
      </c>
      <c r="S15">
        <v>0.82783521080805389</v>
      </c>
      <c r="T15" s="17">
        <f t="shared" si="3"/>
        <v>95.34978064177696</v>
      </c>
      <c r="U15" s="25">
        <f t="shared" si="4"/>
        <v>1.5896422188851325</v>
      </c>
      <c r="V15">
        <f t="shared" si="5"/>
        <v>2.1843686810829155E-2</v>
      </c>
      <c r="Y15">
        <v>68</v>
      </c>
      <c r="Z15">
        <v>159.9838</v>
      </c>
      <c r="AA15">
        <v>1.6521586541462419</v>
      </c>
      <c r="AB15">
        <v>0.93270839796107097</v>
      </c>
      <c r="AC15" s="17">
        <f t="shared" si="6"/>
        <v>130.7042279081312</v>
      </c>
      <c r="AD15" s="25">
        <f t="shared" si="7"/>
        <v>1.6522963270955904</v>
      </c>
      <c r="AE15">
        <f t="shared" si="8"/>
        <v>1.3767294934852181E-4</v>
      </c>
      <c r="AH15">
        <v>91.089600000000004</v>
      </c>
      <c r="AI15">
        <v>111.027</v>
      </c>
      <c r="AJ15">
        <v>0.48509423913349164</v>
      </c>
      <c r="AK15">
        <v>0.12789571147898701</v>
      </c>
      <c r="AL15">
        <f t="shared" si="9"/>
        <v>1.0440466243182614E-2</v>
      </c>
      <c r="AM15">
        <f t="shared" si="10"/>
        <v>0.11027742469361636</v>
      </c>
      <c r="AN15">
        <f t="shared" si="11"/>
        <v>7.8769589066868828E-5</v>
      </c>
      <c r="AO15">
        <f t="shared" si="12"/>
        <v>6.8495294840755507E-8</v>
      </c>
      <c r="AP15" s="25">
        <f t="shared" si="26"/>
        <v>1515.8762090117971</v>
      </c>
      <c r="AQ15" s="25">
        <f t="shared" si="27"/>
        <v>1152.2325280665771</v>
      </c>
      <c r="AR15">
        <f t="shared" si="28"/>
        <v>0.11963675031520422</v>
      </c>
      <c r="AU15">
        <f t="shared" si="29"/>
        <v>12</v>
      </c>
      <c r="AV15">
        <v>1529.7792794310574</v>
      </c>
      <c r="AW15">
        <v>112.01900000000001</v>
      </c>
      <c r="AX15">
        <v>111.655</v>
      </c>
      <c r="AY15">
        <v>0.7538986399744817</v>
      </c>
      <c r="AZ15">
        <v>0.121219638433057</v>
      </c>
      <c r="BA15">
        <f t="shared" si="13"/>
        <v>9.8954806884128162E-3</v>
      </c>
      <c r="BB15">
        <f t="shared" si="14"/>
        <v>0.10452101477136037</v>
      </c>
      <c r="BC15" s="17">
        <f t="shared" si="15"/>
        <v>75.750029766123276</v>
      </c>
      <c r="BD15">
        <f t="shared" si="16"/>
        <v>7.4657867693828843E-5</v>
      </c>
      <c r="BE15">
        <f t="shared" si="17"/>
        <v>6.4919884951155522E-8</v>
      </c>
      <c r="BF15" s="25">
        <f t="shared" si="18"/>
        <v>1575.3888784181472</v>
      </c>
      <c r="BG15" s="25">
        <f t="shared" si="19"/>
        <v>1152.1178330561743</v>
      </c>
      <c r="BH15">
        <f t="shared" si="30"/>
        <v>0.11783177384636764</v>
      </c>
      <c r="BL15">
        <v>111.036</v>
      </c>
      <c r="BM15">
        <v>130.28</v>
      </c>
      <c r="BN15">
        <v>0.92482834119683976</v>
      </c>
      <c r="BO15">
        <v>0.11274811967194499</v>
      </c>
      <c r="BP15">
        <f t="shared" si="20"/>
        <v>9.2039281364853058E-3</v>
      </c>
      <c r="BQ15">
        <f t="shared" si="21"/>
        <v>9.7216490941626044E-2</v>
      </c>
      <c r="BR15" s="17">
        <f t="shared" si="22"/>
        <v>127.66083571506377</v>
      </c>
      <c r="BS15">
        <f t="shared" si="23"/>
        <v>6.9440350672590032E-5</v>
      </c>
      <c r="BT15">
        <f t="shared" si="24"/>
        <v>6.0382913628339159E-8</v>
      </c>
      <c r="BU15" s="25">
        <f t="shared" si="25"/>
        <v>1.6113531198370958</v>
      </c>
      <c r="BV15" s="25">
        <f t="shared" si="31"/>
        <v>1151.0510811610404</v>
      </c>
      <c r="BW15">
        <f t="shared" si="32"/>
        <v>0.11199519399995188</v>
      </c>
    </row>
    <row r="16" spans="1:75" x14ac:dyDescent="0.25">
      <c r="A16" s="17"/>
      <c r="B16" s="17"/>
      <c r="C16" s="17"/>
      <c r="D16" s="17"/>
      <c r="E16" s="17"/>
      <c r="F16" s="17"/>
      <c r="G16" s="17">
        <v>215</v>
      </c>
      <c r="H16" s="17">
        <v>89.99512</v>
      </c>
      <c r="I16" s="17">
        <v>1.5273893543890709</v>
      </c>
      <c r="J16" s="17">
        <v>0.64715804203422489</v>
      </c>
      <c r="K16" s="17">
        <f t="shared" si="0"/>
        <v>52.872042622995572</v>
      </c>
      <c r="L16" s="25">
        <f t="shared" si="1"/>
        <v>1.534487983056358</v>
      </c>
      <c r="M16">
        <f t="shared" si="2"/>
        <v>7.0986286672871657E-3</v>
      </c>
      <c r="P16">
        <v>137</v>
      </c>
      <c r="Q16">
        <v>119.98398299999999</v>
      </c>
      <c r="R16">
        <v>1.6135824976959614</v>
      </c>
      <c r="S16">
        <v>0.84624432988381248</v>
      </c>
      <c r="T16" s="17">
        <f t="shared" si="3"/>
        <v>100.83509524325336</v>
      </c>
      <c r="U16" s="25">
        <f t="shared" si="4"/>
        <v>1.5910991690080556</v>
      </c>
      <c r="V16">
        <f t="shared" si="5"/>
        <v>2.2483328687905813E-2</v>
      </c>
      <c r="Y16">
        <v>72</v>
      </c>
      <c r="Z16">
        <v>159.98179999999999</v>
      </c>
      <c r="AA16">
        <v>1.6527477340359478</v>
      </c>
      <c r="AB16">
        <v>0.94210710678186838</v>
      </c>
      <c r="AC16" s="17">
        <f t="shared" si="6"/>
        <v>134.43083348758401</v>
      </c>
      <c r="AD16" s="25">
        <f t="shared" si="7"/>
        <v>1.6530447523717615</v>
      </c>
      <c r="AE16">
        <f t="shared" si="8"/>
        <v>2.9701833581374792E-4</v>
      </c>
      <c r="AH16">
        <v>91.141800000000003</v>
      </c>
      <c r="AI16">
        <v>118.958</v>
      </c>
      <c r="AJ16">
        <v>0.50665739159942802</v>
      </c>
      <c r="AK16">
        <v>0.129130448244938</v>
      </c>
      <c r="AL16">
        <f t="shared" si="9"/>
        <v>1.0541261081219428E-2</v>
      </c>
      <c r="AM16">
        <f t="shared" si="10"/>
        <v>0.11134207017038021</v>
      </c>
      <c r="AN16">
        <f t="shared" si="11"/>
        <v>7.9530050121700145E-5</v>
      </c>
      <c r="AO16">
        <f t="shared" si="12"/>
        <v>6.9156565323217514E-8</v>
      </c>
      <c r="AP16" s="25">
        <f t="shared" si="26"/>
        <v>1517.7194944151388</v>
      </c>
      <c r="AQ16" s="25">
        <f t="shared" si="27"/>
        <v>1152.0579125243889</v>
      </c>
      <c r="AR16">
        <f t="shared" si="28"/>
        <v>0.1209203065102763</v>
      </c>
      <c r="AU16">
        <f t="shared" si="29"/>
        <v>13</v>
      </c>
      <c r="AV16">
        <v>1530.6687760652778</v>
      </c>
      <c r="AW16">
        <v>119.932</v>
      </c>
      <c r="AX16">
        <v>111.605</v>
      </c>
      <c r="AY16">
        <v>0.77370628673542607</v>
      </c>
      <c r="AZ16">
        <v>0.12330165257803199</v>
      </c>
      <c r="BA16">
        <f t="shared" si="13"/>
        <v>1.0065441026778123E-2</v>
      </c>
      <c r="BB16">
        <f t="shared" si="14"/>
        <v>0.10631622084534392</v>
      </c>
      <c r="BC16" s="17">
        <f t="shared" si="15"/>
        <v>80.652970523439166</v>
      </c>
      <c r="BD16">
        <f t="shared" si="16"/>
        <v>7.5940157746674225E-5</v>
      </c>
      <c r="BE16">
        <f t="shared" si="17"/>
        <v>6.6034919779716717E-8</v>
      </c>
      <c r="BF16" s="25">
        <f t="shared" si="18"/>
        <v>1576.964276423264</v>
      </c>
      <c r="BG16" s="25">
        <f t="shared" si="19"/>
        <v>1151.9115707290759</v>
      </c>
      <c r="BH16">
        <f t="shared" si="30"/>
        <v>0.11995397677499281</v>
      </c>
      <c r="BL16">
        <v>118.944</v>
      </c>
      <c r="BM16">
        <v>130.161</v>
      </c>
      <c r="BN16">
        <v>0.9336936332542326</v>
      </c>
      <c r="BO16">
        <v>0.113209738035455</v>
      </c>
      <c r="BP16">
        <f t="shared" si="20"/>
        <v>9.2416112682004083E-3</v>
      </c>
      <c r="BQ16">
        <f t="shared" si="21"/>
        <v>9.7614519020366816E-2</v>
      </c>
      <c r="BR16" s="17">
        <f t="shared" si="22"/>
        <v>131.08987373430054</v>
      </c>
      <c r="BS16">
        <f t="shared" si="23"/>
        <v>6.9724656443119154E-5</v>
      </c>
      <c r="BT16">
        <f t="shared" si="24"/>
        <v>6.0630136037494917E-8</v>
      </c>
      <c r="BU16" s="25">
        <f t="shared" si="25"/>
        <v>1.611900117581637</v>
      </c>
      <c r="BV16" s="25">
        <f t="shared" si="31"/>
        <v>1150.8759188046547</v>
      </c>
      <c r="BW16">
        <f t="shared" si="32"/>
        <v>0.11247478522150962</v>
      </c>
    </row>
    <row r="17" spans="1:75" x14ac:dyDescent="0.25">
      <c r="A17" s="17"/>
      <c r="B17" s="17"/>
      <c r="C17" s="17"/>
      <c r="D17" s="17"/>
      <c r="E17" s="17"/>
      <c r="F17" s="17"/>
      <c r="G17" s="17">
        <v>230</v>
      </c>
      <c r="H17" s="17">
        <v>89.995559999999998</v>
      </c>
      <c r="I17" s="17">
        <v>1.5305483945696576</v>
      </c>
      <c r="J17" s="17">
        <v>0.6703039417056752</v>
      </c>
      <c r="K17" s="17">
        <f t="shared" si="0"/>
        <v>57.382436292022</v>
      </c>
      <c r="L17" s="25">
        <f t="shared" si="1"/>
        <v>1.5363383875570711</v>
      </c>
      <c r="M17">
        <f t="shared" si="2"/>
        <v>5.7899929874134504E-3</v>
      </c>
      <c r="P17">
        <v>146</v>
      </c>
      <c r="Q17">
        <v>119.9846624</v>
      </c>
      <c r="R17">
        <v>1.6169829575054853</v>
      </c>
      <c r="S17">
        <v>0.86221257742127588</v>
      </c>
      <c r="T17" s="17">
        <f t="shared" si="3"/>
        <v>105.81761116283758</v>
      </c>
      <c r="U17" s="25">
        <f t="shared" si="4"/>
        <v>1.592376264628389</v>
      </c>
      <c r="V17">
        <f t="shared" si="5"/>
        <v>2.460669287709627E-2</v>
      </c>
      <c r="Y17">
        <v>76</v>
      </c>
      <c r="Z17">
        <v>159.982</v>
      </c>
      <c r="AA17">
        <v>1.652581976756536</v>
      </c>
      <c r="AB17">
        <v>0.94990667702772935</v>
      </c>
      <c r="AC17" s="17">
        <f t="shared" si="6"/>
        <v>137.60636599096222</v>
      </c>
      <c r="AD17" s="25">
        <f t="shared" si="7"/>
        <v>1.6536683611712699</v>
      </c>
      <c r="AE17">
        <f t="shared" si="8"/>
        <v>1.0863844147339652E-3</v>
      </c>
      <c r="AH17">
        <v>91.011899999999997</v>
      </c>
      <c r="AI17">
        <v>126.913</v>
      </c>
      <c r="AJ17">
        <v>0.52720106308656667</v>
      </c>
      <c r="AK17">
        <v>0.12918722766289201</v>
      </c>
      <c r="AL17">
        <f t="shared" si="9"/>
        <v>1.0545896135746287E-2</v>
      </c>
      <c r="AM17">
        <f t="shared" si="10"/>
        <v>0.11139102793382015</v>
      </c>
      <c r="AN17">
        <f t="shared" si="11"/>
        <v>7.956501995272868E-5</v>
      </c>
      <c r="AO17">
        <f t="shared" si="12"/>
        <v>6.9186973871937983E-8</v>
      </c>
      <c r="AP17" s="25">
        <f t="shared" si="26"/>
        <v>1519.5318696529619</v>
      </c>
      <c r="AQ17" s="25">
        <f t="shared" si="27"/>
        <v>1151.9998358127561</v>
      </c>
      <c r="AR17">
        <f t="shared" si="28"/>
        <v>0.12111182988996912</v>
      </c>
      <c r="AU17">
        <f t="shared" si="29"/>
        <v>14</v>
      </c>
      <c r="AV17">
        <v>1531.5433581269563</v>
      </c>
      <c r="AW17">
        <v>127.854</v>
      </c>
      <c r="AX17">
        <v>111.746</v>
      </c>
      <c r="AY17">
        <v>0.79151412976753621</v>
      </c>
      <c r="AZ17">
        <v>0.12379132471188301</v>
      </c>
      <c r="BA17">
        <f t="shared" si="13"/>
        <v>1.0105414262194532E-2</v>
      </c>
      <c r="BB17">
        <f t="shared" si="14"/>
        <v>0.10673843814442974</v>
      </c>
      <c r="BC17" s="17">
        <f t="shared" si="15"/>
        <v>85.26834869516594</v>
      </c>
      <c r="BD17">
        <f t="shared" si="16"/>
        <v>7.6241741531735528E-5</v>
      </c>
      <c r="BE17">
        <f t="shared" si="17"/>
        <v>6.6297166549335245E-8</v>
      </c>
      <c r="BF17" s="25">
        <f t="shared" si="18"/>
        <v>1578.3943509498608</v>
      </c>
      <c r="BG17" s="25">
        <f t="shared" si="19"/>
        <v>1151.6775373297125</v>
      </c>
      <c r="BH17">
        <f t="shared" si="30"/>
        <v>0.12051507680180164</v>
      </c>
      <c r="BL17">
        <v>126.85899999999999</v>
      </c>
      <c r="BM17">
        <v>130.114</v>
      </c>
      <c r="BN17">
        <v>0.9412014249296895</v>
      </c>
      <c r="BO17">
        <v>0.114741992515074</v>
      </c>
      <c r="BP17">
        <f t="shared" si="20"/>
        <v>9.3666932665366527E-3</v>
      </c>
      <c r="BQ17">
        <f t="shared" si="21"/>
        <v>9.893569762779339E-2</v>
      </c>
      <c r="BR17" s="17">
        <f t="shared" si="22"/>
        <v>134.06703389292721</v>
      </c>
      <c r="BS17">
        <f t="shared" si="23"/>
        <v>7.066835544842385E-5</v>
      </c>
      <c r="BT17">
        <f t="shared" si="24"/>
        <v>6.1450743868194656E-8</v>
      </c>
      <c r="BU17" s="25">
        <f t="shared" si="25"/>
        <v>1.6124362293825898</v>
      </c>
      <c r="BV17" s="25">
        <f t="shared" si="31"/>
        <v>1150.7299414265997</v>
      </c>
      <c r="BW17">
        <f t="shared" si="32"/>
        <v>0.11402054313834299</v>
      </c>
    </row>
    <row r="18" spans="1:75" x14ac:dyDescent="0.25">
      <c r="A18" s="17"/>
      <c r="B18" s="17"/>
      <c r="C18" s="17"/>
      <c r="D18" s="17"/>
      <c r="E18" s="17"/>
      <c r="F18" s="17"/>
      <c r="G18" s="17">
        <v>245</v>
      </c>
      <c r="H18" s="17">
        <v>90.007712500000011</v>
      </c>
      <c r="I18" s="17">
        <v>1.533723051906001</v>
      </c>
      <c r="J18" s="17">
        <v>0.69137980201257743</v>
      </c>
      <c r="K18" s="17">
        <f t="shared" si="0"/>
        <v>61.691375502738246</v>
      </c>
      <c r="L18" s="25">
        <f t="shared" si="1"/>
        <v>1.5380392393228834</v>
      </c>
      <c r="M18">
        <f t="shared" si="2"/>
        <v>4.3161874168824443E-3</v>
      </c>
      <c r="P18">
        <v>155</v>
      </c>
      <c r="Q18">
        <v>119.99778579999999</v>
      </c>
      <c r="R18">
        <v>1.6198097498864379</v>
      </c>
      <c r="S18">
        <v>0.87606020834990161</v>
      </c>
      <c r="T18" s="17">
        <f t="shared" si="3"/>
        <v>110.31868569233345</v>
      </c>
      <c r="U18" s="25">
        <f t="shared" si="4"/>
        <v>1.5935007700360317</v>
      </c>
      <c r="V18">
        <f t="shared" si="5"/>
        <v>2.6308979850406145E-2</v>
      </c>
      <c r="Y18">
        <v>80</v>
      </c>
      <c r="Z18">
        <v>159.97995473999998</v>
      </c>
      <c r="AA18">
        <v>1.6535470869403597</v>
      </c>
      <c r="AB18">
        <v>0.95642428937472723</v>
      </c>
      <c r="AC18" s="17">
        <f t="shared" si="6"/>
        <v>140.31984866417145</v>
      </c>
      <c r="AD18" s="25">
        <f t="shared" si="7"/>
        <v>1.6541864693762112</v>
      </c>
      <c r="AE18">
        <f t="shared" si="8"/>
        <v>6.3938243585148768E-4</v>
      </c>
      <c r="AH18">
        <v>90.980800000000002</v>
      </c>
      <c r="AI18">
        <v>134.827</v>
      </c>
      <c r="AJ18">
        <v>0.54646704750561648</v>
      </c>
      <c r="AK18">
        <v>0.13053600086873299</v>
      </c>
      <c r="AL18">
        <f t="shared" si="9"/>
        <v>1.0656000070916979E-2</v>
      </c>
      <c r="AM18">
        <f t="shared" si="10"/>
        <v>0.11255400074906059</v>
      </c>
      <c r="AN18">
        <f t="shared" si="11"/>
        <v>8.0395714820757563E-5</v>
      </c>
      <c r="AO18">
        <f t="shared" si="12"/>
        <v>6.9909317235441363E-8</v>
      </c>
      <c r="AP18" s="25">
        <f t="shared" si="26"/>
        <v>1521.2202541411207</v>
      </c>
      <c r="AQ18" s="25">
        <f t="shared" si="27"/>
        <v>1151.8553688916272</v>
      </c>
      <c r="AR18">
        <f t="shared" si="28"/>
        <v>0.12249690351779127</v>
      </c>
      <c r="AU18">
        <f t="shared" si="29"/>
        <v>15</v>
      </c>
      <c r="AV18">
        <v>1532.4033260152664</v>
      </c>
      <c r="AW18">
        <v>135.76499999999999</v>
      </c>
      <c r="AX18">
        <v>111.604</v>
      </c>
      <c r="AY18">
        <v>0.80763131712231973</v>
      </c>
      <c r="AZ18">
        <v>0.125036899887353</v>
      </c>
      <c r="BA18">
        <f t="shared" si="13"/>
        <v>1.0207093868355346E-2</v>
      </c>
      <c r="BB18">
        <f t="shared" si="14"/>
        <v>0.10781242898450334</v>
      </c>
      <c r="BC18" s="17">
        <f t="shared" si="15"/>
        <v>89.626495456357077</v>
      </c>
      <c r="BD18">
        <f t="shared" si="16"/>
        <v>7.7008877846073819E-5</v>
      </c>
      <c r="BE18">
        <f t="shared" si="17"/>
        <v>6.6964241605281582E-8</v>
      </c>
      <c r="BF18" s="25">
        <f t="shared" si="18"/>
        <v>1579.6909570059954</v>
      </c>
      <c r="BG18" s="25">
        <f t="shared" si="19"/>
        <v>1151.5771329119514</v>
      </c>
      <c r="BH18">
        <f t="shared" si="30"/>
        <v>0.12181706148891318</v>
      </c>
      <c r="BL18">
        <v>134.77000000000001</v>
      </c>
      <c r="BM18">
        <v>130.04300000000001</v>
      </c>
      <c r="BN18">
        <v>0.94758909250908496</v>
      </c>
      <c r="BO18">
        <v>0.115161283512226</v>
      </c>
      <c r="BP18">
        <f t="shared" si="20"/>
        <v>9.4009211030388565E-3</v>
      </c>
      <c r="BQ18">
        <f t="shared" si="21"/>
        <v>9.9297229150847918E-2</v>
      </c>
      <c r="BR18" s="17">
        <f t="shared" si="22"/>
        <v>136.65473796036522</v>
      </c>
      <c r="BS18">
        <f t="shared" si="23"/>
        <v>7.0926592250605659E-5</v>
      </c>
      <c r="BT18">
        <f t="shared" si="24"/>
        <v>6.1675297609222313E-8</v>
      </c>
      <c r="BU18" s="25">
        <f t="shared" si="25"/>
        <v>1.6128488904037463</v>
      </c>
      <c r="BV18" s="25">
        <f t="shared" si="31"/>
        <v>1150.6277626121948</v>
      </c>
      <c r="BW18">
        <f t="shared" si="32"/>
        <v>0.11445632100122391</v>
      </c>
    </row>
    <row r="19" spans="1:75" x14ac:dyDescent="0.25">
      <c r="A19" s="7" t="s">
        <v>23</v>
      </c>
      <c r="B19" s="17">
        <v>1.3606277885858791</v>
      </c>
      <c r="C19" s="17"/>
      <c r="D19" s="17"/>
      <c r="E19" s="17"/>
      <c r="F19" s="17"/>
      <c r="G19" s="17">
        <v>260</v>
      </c>
      <c r="H19" s="17">
        <v>89.992180000000005</v>
      </c>
      <c r="I19" s="17">
        <v>1.5371207155628859</v>
      </c>
      <c r="J19" s="17">
        <v>0.71000222132578683</v>
      </c>
      <c r="K19" s="17">
        <f t="shared" si="0"/>
        <v>65.670311394394304</v>
      </c>
      <c r="L19" s="25">
        <f t="shared" si="1"/>
        <v>1.5395059228543939</v>
      </c>
      <c r="M19">
        <f t="shared" si="2"/>
        <v>2.3852072915080402E-3</v>
      </c>
      <c r="P19">
        <v>164</v>
      </c>
      <c r="Q19">
        <v>119.9999844</v>
      </c>
      <c r="R19">
        <v>1.6174833007435807</v>
      </c>
      <c r="S19">
        <v>0.88800495481146957</v>
      </c>
      <c r="T19" s="17">
        <f t="shared" si="3"/>
        <v>114.34373034720224</v>
      </c>
      <c r="U19" s="25">
        <f t="shared" si="4"/>
        <v>1.5944583514326331</v>
      </c>
      <c r="V19">
        <f t="shared" si="5"/>
        <v>2.3024949310947562E-2</v>
      </c>
      <c r="Y19">
        <v>84</v>
      </c>
      <c r="Z19">
        <v>159.98179999999999</v>
      </c>
      <c r="AA19">
        <v>1.6536627470874186</v>
      </c>
      <c r="AB19">
        <v>0.96190683485376072</v>
      </c>
      <c r="AC19" s="17">
        <f t="shared" si="6"/>
        <v>142.6459556187728</v>
      </c>
      <c r="AD19" s="25">
        <f t="shared" si="7"/>
        <v>1.6546271357468632</v>
      </c>
      <c r="AE19">
        <f t="shared" si="8"/>
        <v>9.6438865944459273E-4</v>
      </c>
      <c r="AH19">
        <v>90.807599999999994</v>
      </c>
      <c r="AI19">
        <v>142.74299999999999</v>
      </c>
      <c r="AJ19">
        <v>0.56473236727708032</v>
      </c>
      <c r="AK19">
        <v>0.13099739298244301</v>
      </c>
      <c r="AL19">
        <f t="shared" si="9"/>
        <v>1.0693664733260654E-2</v>
      </c>
      <c r="AM19">
        <f t="shared" si="10"/>
        <v>0.11295183374506566</v>
      </c>
      <c r="AN19">
        <f t="shared" si="11"/>
        <v>8.0679881246475469E-5</v>
      </c>
      <c r="AO19">
        <f t="shared" si="12"/>
        <v>7.0156418475196062E-8</v>
      </c>
      <c r="AP19" s="25">
        <f t="shared" si="26"/>
        <v>1522.8510465957695</v>
      </c>
      <c r="AQ19" s="25">
        <f t="shared" si="27"/>
        <v>1151.7903534492673</v>
      </c>
      <c r="AR19">
        <f t="shared" si="28"/>
        <v>0.12305471897493861</v>
      </c>
      <c r="AU19">
        <f t="shared" si="29"/>
        <v>16</v>
      </c>
      <c r="AV19">
        <v>1533.2489730709378</v>
      </c>
      <c r="AW19">
        <v>143.71700000000001</v>
      </c>
      <c r="AX19">
        <v>111.627</v>
      </c>
      <c r="AY19">
        <v>0.82214230166919422</v>
      </c>
      <c r="AZ19">
        <v>0.12588013551734401</v>
      </c>
      <c r="BA19">
        <f t="shared" si="13"/>
        <v>1.0275929429987266E-2</v>
      </c>
      <c r="BB19">
        <f t="shared" si="14"/>
        <v>0.1085395046042405</v>
      </c>
      <c r="BC19" s="17">
        <f t="shared" si="15"/>
        <v>93.706669551529302</v>
      </c>
      <c r="BD19">
        <f t="shared" si="16"/>
        <v>7.7528217574457495E-5</v>
      </c>
      <c r="BE19">
        <f t="shared" si="17"/>
        <v>6.7415841369093474E-8</v>
      </c>
      <c r="BF19" s="25">
        <f t="shared" si="18"/>
        <v>1580.8740396134679</v>
      </c>
      <c r="BG19" s="25">
        <f t="shared" si="19"/>
        <v>1151.3867244286537</v>
      </c>
      <c r="BH19">
        <f t="shared" si="30"/>
        <v>0.122710137979161</v>
      </c>
      <c r="BL19">
        <v>142.702</v>
      </c>
      <c r="BM19">
        <v>129.86000000000001</v>
      </c>
      <c r="BN19">
        <v>0.95304613535897331</v>
      </c>
      <c r="BO19">
        <v>0.114930084811836</v>
      </c>
      <c r="BP19">
        <f t="shared" si="20"/>
        <v>9.3820477397417151E-3</v>
      </c>
      <c r="BQ19">
        <f t="shared" si="21"/>
        <v>9.909787925102187E-2</v>
      </c>
      <c r="BR19" s="17">
        <f t="shared" si="22"/>
        <v>138.90649571197812</v>
      </c>
      <c r="BS19">
        <f t="shared" si="23"/>
        <v>7.0784199465015623E-5</v>
      </c>
      <c r="BT19">
        <f t="shared" si="24"/>
        <v>6.1551477795665762E-8</v>
      </c>
      <c r="BU19" s="25">
        <f t="shared" si="25"/>
        <v>1.6130203691146225</v>
      </c>
      <c r="BV19" s="25">
        <f t="shared" si="31"/>
        <v>1150.5630184281824</v>
      </c>
      <c r="BW19">
        <f t="shared" si="32"/>
        <v>0.11423225415048739</v>
      </c>
    </row>
    <row r="20" spans="1:75" x14ac:dyDescent="0.25">
      <c r="A20" s="7" t="s">
        <v>24</v>
      </c>
      <c r="B20" s="17">
        <v>7.9919449871029793E-2</v>
      </c>
      <c r="C20" s="17"/>
      <c r="D20" s="17"/>
      <c r="E20" s="17"/>
      <c r="F20" s="17"/>
      <c r="G20" s="17">
        <v>275</v>
      </c>
      <c r="H20" s="17">
        <v>89.989052439999995</v>
      </c>
      <c r="I20" s="17">
        <v>1.5382587476170619</v>
      </c>
      <c r="J20" s="17">
        <v>0.72512295716409725</v>
      </c>
      <c r="K20" s="17">
        <f t="shared" si="0"/>
        <v>69.026996161729443</v>
      </c>
      <c r="L20" s="25">
        <f t="shared" si="1"/>
        <v>1.5406980536548764</v>
      </c>
      <c r="M20">
        <f t="shared" si="2"/>
        <v>2.4393060378145037E-3</v>
      </c>
      <c r="P20">
        <v>173</v>
      </c>
      <c r="Q20">
        <v>120</v>
      </c>
      <c r="R20">
        <v>1.6170651407435808</v>
      </c>
      <c r="S20">
        <v>0.89817216317860216</v>
      </c>
      <c r="T20" s="17">
        <f t="shared" si="3"/>
        <v>117.87917112906592</v>
      </c>
      <c r="U20" s="25">
        <f t="shared" si="4"/>
        <v>1.5952703886745148</v>
      </c>
      <c r="V20">
        <f t="shared" si="5"/>
        <v>2.1794752069066003E-2</v>
      </c>
      <c r="Y20">
        <v>88</v>
      </c>
      <c r="Z20">
        <v>159.97720000000001</v>
      </c>
      <c r="AA20">
        <v>1.6553098674550653</v>
      </c>
      <c r="AB20">
        <v>0.96654658510713365</v>
      </c>
      <c r="AC20" s="17">
        <f t="shared" si="6"/>
        <v>144.64640558136685</v>
      </c>
      <c r="AD20" s="25">
        <f t="shared" si="7"/>
        <v>1.6549916990013966</v>
      </c>
      <c r="AE20">
        <f t="shared" si="8"/>
        <v>3.1816845366861024E-4</v>
      </c>
      <c r="AH20">
        <v>90.644900000000007</v>
      </c>
      <c r="AI20">
        <v>150.65100000000001</v>
      </c>
      <c r="AJ20">
        <v>0.58193140959369127</v>
      </c>
      <c r="AK20">
        <v>0.13148119621644899</v>
      </c>
      <c r="AL20">
        <f t="shared" si="9"/>
        <v>1.0733158874812163E-2</v>
      </c>
      <c r="AM20">
        <f t="shared" si="10"/>
        <v>0.11336899061520347</v>
      </c>
      <c r="AN20">
        <f t="shared" si="11"/>
        <v>8.0977850439431056E-5</v>
      </c>
      <c r="AO20">
        <f t="shared" si="12"/>
        <v>7.0415522121244402E-8</v>
      </c>
      <c r="AP20" s="25">
        <f t="shared" si="26"/>
        <v>1524.3708845348997</v>
      </c>
      <c r="AQ20" s="25">
        <f t="shared" si="27"/>
        <v>1151.685599240348</v>
      </c>
      <c r="AR20">
        <f t="shared" si="28"/>
        <v>0.12362120866555631</v>
      </c>
      <c r="AU20">
        <f t="shared" si="29"/>
        <v>17</v>
      </c>
      <c r="AV20">
        <v>1534.0805857656567</v>
      </c>
      <c r="AW20">
        <v>151.64099999999999</v>
      </c>
      <c r="AX20">
        <v>111.47799999999999</v>
      </c>
      <c r="AY20">
        <v>0.83512244359368837</v>
      </c>
      <c r="AZ20">
        <v>0.12725624322360601</v>
      </c>
      <c r="BA20">
        <f t="shared" si="13"/>
        <v>1.038826475294743E-2</v>
      </c>
      <c r="BB20">
        <f t="shared" si="14"/>
        <v>0.10972604645300722</v>
      </c>
      <c r="BC20" s="17">
        <f t="shared" si="15"/>
        <v>97.489179714698025</v>
      </c>
      <c r="BD20">
        <f t="shared" si="16"/>
        <v>7.8375747466433727E-5</v>
      </c>
      <c r="BE20">
        <f t="shared" si="17"/>
        <v>6.815282388385541E-8</v>
      </c>
      <c r="BF20" s="25">
        <f t="shared" si="18"/>
        <v>1581.9404806713185</v>
      </c>
      <c r="BG20" s="25">
        <f t="shared" si="19"/>
        <v>1151.2774065495314</v>
      </c>
      <c r="BH20">
        <f t="shared" si="30"/>
        <v>0.12412348956055143</v>
      </c>
      <c r="BL20">
        <v>150.642</v>
      </c>
      <c r="BM20">
        <v>129.702</v>
      </c>
      <c r="BN20">
        <v>0.95767316085433352</v>
      </c>
      <c r="BO20">
        <v>0.115125201334288</v>
      </c>
      <c r="BP20">
        <f t="shared" si="20"/>
        <v>9.3979756191255506E-3</v>
      </c>
      <c r="BQ20">
        <f t="shared" si="21"/>
        <v>9.9266117477013624E-2</v>
      </c>
      <c r="BR20" s="17">
        <f t="shared" si="22"/>
        <v>140.84617041923119</v>
      </c>
      <c r="BS20">
        <f t="shared" si="23"/>
        <v>7.09043696264383E-5</v>
      </c>
      <c r="BT20">
        <f t="shared" si="24"/>
        <v>6.1655973588207221E-8</v>
      </c>
      <c r="BU20" s="25">
        <f t="shared" si="25"/>
        <v>1.6130509188210895</v>
      </c>
      <c r="BV20" s="25">
        <f t="shared" si="31"/>
        <v>1150.4779674795022</v>
      </c>
      <c r="BW20">
        <f t="shared" si="32"/>
        <v>0.11441989445953256</v>
      </c>
    </row>
    <row r="21" spans="1:75" x14ac:dyDescent="0.25">
      <c r="A21" s="24" t="s">
        <v>25</v>
      </c>
      <c r="B21" s="17">
        <v>1.3571811424317522E-3</v>
      </c>
      <c r="C21" s="17"/>
      <c r="D21" s="17"/>
      <c r="E21" s="17"/>
      <c r="F21" s="17"/>
      <c r="G21" s="17">
        <v>290</v>
      </c>
      <c r="H21" s="17">
        <v>89.994462099999993</v>
      </c>
      <c r="I21" s="17">
        <v>1.5400511765109668</v>
      </c>
      <c r="J21" s="17">
        <v>0.73605276888254279</v>
      </c>
      <c r="K21" s="17">
        <f t="shared" si="0"/>
        <v>71.527277413046249</v>
      </c>
      <c r="L21" s="25">
        <f t="shared" si="1"/>
        <v>1.5414618436420311</v>
      </c>
      <c r="M21">
        <f t="shared" si="2"/>
        <v>1.4106671310643026E-3</v>
      </c>
      <c r="P21">
        <v>182</v>
      </c>
      <c r="Q21">
        <v>119.99617520000001</v>
      </c>
      <c r="R21">
        <v>1.617285538076914</v>
      </c>
      <c r="S21">
        <v>0.90665496865313855</v>
      </c>
      <c r="T21" s="17">
        <f t="shared" si="3"/>
        <v>120.90930568597767</v>
      </c>
      <c r="U21" s="25">
        <f t="shared" si="4"/>
        <v>1.5959340558764026</v>
      </c>
      <c r="V21">
        <f t="shared" si="5"/>
        <v>2.1351482200511418E-2</v>
      </c>
      <c r="Y21">
        <v>92</v>
      </c>
      <c r="Z21">
        <v>159.9956</v>
      </c>
      <c r="AA21">
        <v>1.6555507279697714</v>
      </c>
      <c r="AB21">
        <v>0.97049461688992966</v>
      </c>
      <c r="AC21" s="17">
        <f t="shared" si="6"/>
        <v>146.37218419047753</v>
      </c>
      <c r="AD21" s="25">
        <f t="shared" si="7"/>
        <v>1.6553321956625717</v>
      </c>
      <c r="AE21">
        <f t="shared" si="8"/>
        <v>2.1853230719970362E-4</v>
      </c>
      <c r="AH21">
        <v>90.620800000000003</v>
      </c>
      <c r="AI21">
        <v>158.56399999999999</v>
      </c>
      <c r="AJ21">
        <v>0.59817645310898659</v>
      </c>
      <c r="AK21">
        <v>0.13191053781235201</v>
      </c>
      <c r="AL21">
        <f t="shared" si="9"/>
        <v>1.0768207168355266E-2</v>
      </c>
      <c r="AM21">
        <f t="shared" si="10"/>
        <v>0.11373918821575249</v>
      </c>
      <c r="AN21">
        <f t="shared" si="11"/>
        <v>8.1242277296966062E-5</v>
      </c>
      <c r="AO21">
        <f t="shared" si="12"/>
        <v>7.0645458519100928E-8</v>
      </c>
      <c r="AP21" s="25">
        <f t="shared" si="26"/>
        <v>1525.8314256427846</v>
      </c>
      <c r="AQ21" s="25">
        <f t="shared" si="27"/>
        <v>1151.5635828124132</v>
      </c>
      <c r="AR21">
        <f t="shared" si="28"/>
        <v>0.12413056316748437</v>
      </c>
      <c r="AU21">
        <f t="shared" si="29"/>
        <v>18</v>
      </c>
      <c r="AV21">
        <v>1534.898443885761</v>
      </c>
      <c r="AW21">
        <v>159.56</v>
      </c>
      <c r="AX21">
        <v>111.468</v>
      </c>
      <c r="AY21">
        <v>0.84649749515111483</v>
      </c>
      <c r="AZ21">
        <v>0.12754253586289299</v>
      </c>
      <c r="BA21">
        <f t="shared" si="13"/>
        <v>1.0411635580644327E-2</v>
      </c>
      <c r="BB21">
        <f t="shared" si="14"/>
        <v>0.10997290082055571</v>
      </c>
      <c r="BC21" s="17">
        <f t="shared" si="15"/>
        <v>100.9124216294162</v>
      </c>
      <c r="BD21">
        <f t="shared" si="16"/>
        <v>7.8552072014682645E-5</v>
      </c>
      <c r="BE21">
        <f t="shared" si="17"/>
        <v>6.830614957798491E-8</v>
      </c>
      <c r="BF21" s="25">
        <f t="shared" si="18"/>
        <v>1582.8949101281405</v>
      </c>
      <c r="BG21" s="25">
        <f t="shared" si="19"/>
        <v>1151.0928957048031</v>
      </c>
      <c r="BH21">
        <f t="shared" si="30"/>
        <v>0.12445784044746343</v>
      </c>
      <c r="BL21">
        <v>158.55500000000001</v>
      </c>
      <c r="BM21">
        <v>129.661</v>
      </c>
      <c r="BN21">
        <v>0.96158378002010003</v>
      </c>
      <c r="BO21">
        <v>0.116575309967494</v>
      </c>
      <c r="BP21">
        <f t="shared" si="20"/>
        <v>9.5163518340811437E-3</v>
      </c>
      <c r="BQ21">
        <f t="shared" si="21"/>
        <v>0.10051646624748208</v>
      </c>
      <c r="BR21" s="17">
        <f t="shared" si="22"/>
        <v>142.50776761808592</v>
      </c>
      <c r="BS21">
        <f t="shared" si="23"/>
        <v>7.179747589105862E-5</v>
      </c>
      <c r="BT21">
        <f t="shared" si="24"/>
        <v>6.2432587731355323E-8</v>
      </c>
      <c r="BU21" s="25">
        <f t="shared" si="25"/>
        <v>1.6127298090805195</v>
      </c>
      <c r="BV21" s="25">
        <f t="shared" si="31"/>
        <v>1150.3837042454545</v>
      </c>
      <c r="BW21">
        <f t="shared" si="32"/>
        <v>0.1158285635754355</v>
      </c>
    </row>
    <row r="22" spans="1:75" x14ac:dyDescent="0.25">
      <c r="A22" s="7" t="s">
        <v>26</v>
      </c>
      <c r="B22" s="17">
        <v>0.30498379730970432</v>
      </c>
      <c r="C22" s="17"/>
      <c r="D22" s="17"/>
      <c r="E22" s="17"/>
      <c r="F22" s="17"/>
      <c r="G22" s="17">
        <v>305</v>
      </c>
      <c r="H22" s="17">
        <v>90.007733419999994</v>
      </c>
      <c r="I22" s="17">
        <v>1.542094174705098</v>
      </c>
      <c r="J22" s="17">
        <v>0.74359503951851624</v>
      </c>
      <c r="K22" s="17">
        <f t="shared" si="0"/>
        <v>73.29025072574052</v>
      </c>
      <c r="L22" s="25">
        <f t="shared" si="1"/>
        <v>1.541552512578636</v>
      </c>
      <c r="M22">
        <f t="shared" si="2"/>
        <v>5.4166212646200584E-4</v>
      </c>
      <c r="P22">
        <v>191</v>
      </c>
      <c r="Q22">
        <v>119.9942298</v>
      </c>
      <c r="R22">
        <v>1.6142247205531044</v>
      </c>
      <c r="S22">
        <v>0.91358612959303498</v>
      </c>
      <c r="T22" s="17">
        <f t="shared" si="3"/>
        <v>123.44153206525209</v>
      </c>
      <c r="U22" s="25">
        <f t="shared" si="4"/>
        <v>1.5963915250810301</v>
      </c>
      <c r="V22">
        <f t="shared" si="5"/>
        <v>1.7833195472074292E-2</v>
      </c>
      <c r="Y22">
        <v>96</v>
      </c>
      <c r="Z22">
        <v>159.97659999999999</v>
      </c>
      <c r="AA22">
        <v>1.6555763701021242</v>
      </c>
      <c r="AB22">
        <v>0.97387253528169815</v>
      </c>
      <c r="AC22" s="17">
        <f t="shared" si="6"/>
        <v>147.86628685650396</v>
      </c>
      <c r="AD22" s="25">
        <f t="shared" si="7"/>
        <v>1.6555763706004449</v>
      </c>
      <c r="AE22">
        <f t="shared" si="8"/>
        <v>4.9832071802313749E-10</v>
      </c>
      <c r="AH22">
        <v>90.408000000000001</v>
      </c>
      <c r="AI22">
        <v>166.48099999999999</v>
      </c>
      <c r="AJ22">
        <v>0.61362432858471294</v>
      </c>
      <c r="AK22">
        <v>0.13214271794758101</v>
      </c>
      <c r="AL22">
        <f t="shared" si="9"/>
        <v>1.0787160648782122E-2</v>
      </c>
      <c r="AM22">
        <f t="shared" si="10"/>
        <v>0.11393938435276117</v>
      </c>
      <c r="AN22">
        <f t="shared" si="11"/>
        <v>8.1385274537686551E-5</v>
      </c>
      <c r="AO22">
        <f t="shared" si="12"/>
        <v>7.0769803945814397E-8</v>
      </c>
      <c r="AP22" s="25">
        <f t="shared" si="26"/>
        <v>1527.2191378335617</v>
      </c>
      <c r="AQ22" s="25">
        <f t="shared" si="27"/>
        <v>1151.5283545244979</v>
      </c>
      <c r="AR22">
        <f t="shared" si="28"/>
        <v>0.12445833489557652</v>
      </c>
      <c r="AU22">
        <f t="shared" si="29"/>
        <v>19</v>
      </c>
      <c r="AV22">
        <v>1535.7028207104124</v>
      </c>
      <c r="AW22">
        <v>167.46600000000001</v>
      </c>
      <c r="AX22">
        <v>111.504</v>
      </c>
      <c r="AY22">
        <v>0.85622533651296517</v>
      </c>
      <c r="AZ22">
        <v>0.12789169827564001</v>
      </c>
      <c r="BA22">
        <f t="shared" si="13"/>
        <v>1.0440138634746124E-2</v>
      </c>
      <c r="BB22">
        <f t="shared" si="14"/>
        <v>0.11027396432950592</v>
      </c>
      <c r="BC22" s="17">
        <f t="shared" si="15"/>
        <v>103.92404961662101</v>
      </c>
      <c r="BD22">
        <f t="shared" si="16"/>
        <v>7.8767117378218514E-5</v>
      </c>
      <c r="BE22">
        <f t="shared" si="17"/>
        <v>6.8493145546276972E-8</v>
      </c>
      <c r="BF22" s="25">
        <f t="shared" si="18"/>
        <v>1583.729996115916</v>
      </c>
      <c r="BG22" s="25">
        <f t="shared" si="19"/>
        <v>1150.9247555943778</v>
      </c>
      <c r="BH22">
        <f t="shared" si="30"/>
        <v>0.12484615903809902</v>
      </c>
      <c r="BL22">
        <v>166.46700000000001</v>
      </c>
      <c r="BM22">
        <v>129.684</v>
      </c>
      <c r="BN22">
        <v>0.96493623169108955</v>
      </c>
      <c r="BO22">
        <v>0.11654631107309001</v>
      </c>
      <c r="BP22">
        <f t="shared" si="20"/>
        <v>9.5139845773951019E-3</v>
      </c>
      <c r="BQ22">
        <f t="shared" si="21"/>
        <v>0.10049146209873576</v>
      </c>
      <c r="BR22" s="17">
        <f t="shared" si="22"/>
        <v>143.94873347229145</v>
      </c>
      <c r="BS22">
        <f t="shared" si="23"/>
        <v>7.1779615784811263E-5</v>
      </c>
      <c r="BT22">
        <f t="shared" si="24"/>
        <v>6.2417057204183702E-8</v>
      </c>
      <c r="BU22" s="25">
        <f t="shared" si="25"/>
        <v>1.6111111508911962</v>
      </c>
      <c r="BV22" s="25">
        <f t="shared" si="31"/>
        <v>1150.3162095304149</v>
      </c>
      <c r="BW22">
        <f t="shared" si="32"/>
        <v>0.11567673768627493</v>
      </c>
    </row>
    <row r="23" spans="1:75" x14ac:dyDescent="0.25">
      <c r="A23" s="7" t="s">
        <v>27</v>
      </c>
      <c r="B23" s="17">
        <v>8.9638342928015924E-3</v>
      </c>
      <c r="C23" s="17"/>
      <c r="D23" s="17"/>
      <c r="E23" s="17"/>
      <c r="F23" s="17"/>
      <c r="G23" s="17">
        <v>320</v>
      </c>
      <c r="H23" s="17">
        <v>90.002477760000005</v>
      </c>
      <c r="I23" s="17">
        <v>1.5423155683845562</v>
      </c>
      <c r="J23" s="17">
        <v>0.74896893298683132</v>
      </c>
      <c r="K23" s="17">
        <f t="shared" si="0"/>
        <v>74.565647914754919</v>
      </c>
      <c r="L23" s="25">
        <f t="shared" si="1"/>
        <v>1.5404476113304162</v>
      </c>
      <c r="M23">
        <f t="shared" si="2"/>
        <v>1.8679570541400015E-3</v>
      </c>
      <c r="P23" s="18">
        <v>200</v>
      </c>
      <c r="Q23" s="18">
        <v>119.98798719999999</v>
      </c>
      <c r="R23" s="18">
        <v>1.6040318096959616</v>
      </c>
      <c r="S23" s="18">
        <v>0.91917556512800225</v>
      </c>
      <c r="T23" s="17">
        <f t="shared" si="3"/>
        <v>125.52164167761231</v>
      </c>
      <c r="U23" s="25">
        <f t="shared" si="4"/>
        <v>1.5962029150541492</v>
      </c>
      <c r="V23">
        <f t="shared" si="5"/>
        <v>7.8288946418123562E-3</v>
      </c>
      <c r="Y23">
        <v>100</v>
      </c>
      <c r="Z23">
        <v>159.97146254749049</v>
      </c>
      <c r="AA23">
        <v>1.6551215478845678</v>
      </c>
      <c r="AB23">
        <v>0.97677588063167953</v>
      </c>
      <c r="AC23" s="17">
        <f t="shared" si="6"/>
        <v>149.16361585431167</v>
      </c>
      <c r="AD23" s="25">
        <f t="shared" si="7"/>
        <v>1.655801431909935</v>
      </c>
      <c r="AE23">
        <f t="shared" si="8"/>
        <v>6.7988402536722781E-4</v>
      </c>
      <c r="AH23">
        <v>90.379099999999994</v>
      </c>
      <c r="AI23">
        <v>174.393</v>
      </c>
      <c r="AJ23">
        <v>0.62818499415600682</v>
      </c>
      <c r="AK23">
        <v>0.133722933841253</v>
      </c>
      <c r="AL23">
        <f t="shared" si="9"/>
        <v>1.0916157864592081E-2</v>
      </c>
      <c r="AM23">
        <f t="shared" si="10"/>
        <v>0.11530191744475386</v>
      </c>
      <c r="AN23">
        <f t="shared" si="11"/>
        <v>8.2358512460538468E-5</v>
      </c>
      <c r="AO23">
        <f t="shared" si="12"/>
        <v>7.1616097791772576E-8</v>
      </c>
      <c r="AP23" s="25">
        <f t="shared" si="26"/>
        <v>1528.5503425400684</v>
      </c>
      <c r="AQ23" s="25">
        <f t="shared" si="27"/>
        <v>1151.4028628487001</v>
      </c>
      <c r="AR23">
        <f t="shared" si="28"/>
        <v>0.12604270216042471</v>
      </c>
      <c r="AU23">
        <f t="shared" si="29"/>
        <v>20</v>
      </c>
      <c r="AV23">
        <v>1536.4939831844331</v>
      </c>
      <c r="AW23">
        <v>175.364</v>
      </c>
      <c r="AX23">
        <v>111.33</v>
      </c>
      <c r="AY23">
        <v>0.8642367626317492</v>
      </c>
      <c r="AZ23">
        <v>0.12835778768479</v>
      </c>
      <c r="BA23">
        <f t="shared" si="13"/>
        <v>1.0478186749778776E-2</v>
      </c>
      <c r="BB23">
        <f t="shared" si="14"/>
        <v>0.11067584754453832</v>
      </c>
      <c r="BC23" s="17">
        <f t="shared" si="15"/>
        <v>106.46485136373929</v>
      </c>
      <c r="BD23">
        <f t="shared" si="16"/>
        <v>7.9054176817527382E-5</v>
      </c>
      <c r="BE23">
        <f t="shared" si="17"/>
        <v>6.8742762450023806E-8</v>
      </c>
      <c r="BF23" s="25">
        <f t="shared" si="18"/>
        <v>1584.4361155001884</v>
      </c>
      <c r="BG23" s="25">
        <f t="shared" si="19"/>
        <v>1150.8060381236585</v>
      </c>
      <c r="BH23">
        <f t="shared" si="30"/>
        <v>0.12534408530669749</v>
      </c>
      <c r="BL23">
        <v>174.37700000000001</v>
      </c>
      <c r="BM23">
        <v>129.54900000000001</v>
      </c>
      <c r="BN23">
        <v>0.96783677012903657</v>
      </c>
      <c r="BO23">
        <v>0.117144889661864</v>
      </c>
      <c r="BP23">
        <f t="shared" si="20"/>
        <v>9.5628481356623673E-3</v>
      </c>
      <c r="BQ23">
        <f t="shared" si="21"/>
        <v>0.10100758343293376</v>
      </c>
      <c r="BR23" s="17">
        <f t="shared" si="22"/>
        <v>145.20796997738819</v>
      </c>
      <c r="BS23">
        <f t="shared" si="23"/>
        <v>7.2148273880666967E-5</v>
      </c>
      <c r="BT23">
        <f t="shared" si="24"/>
        <v>6.273762946144954E-8</v>
      </c>
      <c r="BU23" s="25">
        <f t="shared" si="25"/>
        <v>1.6036303404161845</v>
      </c>
      <c r="BV23" s="25">
        <f t="shared" si="31"/>
        <v>1150.3074367466998</v>
      </c>
      <c r="BW23">
        <f t="shared" si="32"/>
        <v>0.11573009158948093</v>
      </c>
    </row>
    <row r="24" spans="1:75" x14ac:dyDescent="0.25">
      <c r="A24" s="7" t="s">
        <v>13</v>
      </c>
      <c r="B24" s="21">
        <v>0.93495048793362034</v>
      </c>
      <c r="C24" s="17"/>
      <c r="D24" s="17"/>
      <c r="E24" s="17"/>
      <c r="F24" s="17"/>
      <c r="G24" s="17">
        <v>335</v>
      </c>
      <c r="H24" s="17">
        <v>89.995376300000004</v>
      </c>
      <c r="I24" s="17">
        <v>1.5423819783168362</v>
      </c>
      <c r="J24" s="17">
        <v>0.75300253724466848</v>
      </c>
      <c r="K24" s="17">
        <f t="shared" si="0"/>
        <v>75.533700960093455</v>
      </c>
      <c r="L24" s="25">
        <f t="shared" si="1"/>
        <v>1.5375154515175939</v>
      </c>
      <c r="M24">
        <f t="shared" si="2"/>
        <v>4.8665267992422656E-3</v>
      </c>
      <c r="P24">
        <v>209</v>
      </c>
      <c r="Q24">
        <v>119.9954766</v>
      </c>
      <c r="R24">
        <v>1.5874102836007233</v>
      </c>
      <c r="S24">
        <v>0.92368323938671415</v>
      </c>
      <c r="T24" s="17">
        <f t="shared" si="3"/>
        <v>127.22456390867231</v>
      </c>
      <c r="U24" s="25">
        <f t="shared" si="4"/>
        <v>1.593798133749736</v>
      </c>
      <c r="V24">
        <f t="shared" si="5"/>
        <v>6.3878501490126638E-3</v>
      </c>
      <c r="Y24">
        <v>104</v>
      </c>
      <c r="Z24">
        <v>159.9789298</v>
      </c>
      <c r="AA24">
        <v>1.6541172928227124</v>
      </c>
      <c r="AB24">
        <v>0.97928421135137222</v>
      </c>
      <c r="AC24" s="17">
        <f t="shared" si="6"/>
        <v>150.29435564001378</v>
      </c>
      <c r="AD24" s="25">
        <f t="shared" si="7"/>
        <v>1.6560120307354391</v>
      </c>
      <c r="AE24">
        <f t="shared" si="8"/>
        <v>1.8947379127267627E-3</v>
      </c>
      <c r="AH24">
        <v>90.303899999999999</v>
      </c>
      <c r="AI24">
        <v>182.346</v>
      </c>
      <c r="AJ24">
        <v>0.64211311535788873</v>
      </c>
      <c r="AK24">
        <v>0.13388258828931601</v>
      </c>
      <c r="AL24">
        <f t="shared" si="9"/>
        <v>1.0929190880760491E-2</v>
      </c>
      <c r="AM24">
        <f t="shared" si="10"/>
        <v>0.11543957867803269</v>
      </c>
      <c r="AN24">
        <f t="shared" si="11"/>
        <v>8.2456841912880487E-5</v>
      </c>
      <c r="AO24">
        <f t="shared" si="12"/>
        <v>7.1701601663374338E-8</v>
      </c>
      <c r="AP24" s="25">
        <f t="shared" si="26"/>
        <v>1529.843651516408</v>
      </c>
      <c r="AQ24" s="25">
        <f t="shared" si="27"/>
        <v>1151.3522638050442</v>
      </c>
      <c r="AR24">
        <f t="shared" si="28"/>
        <v>0.12629440897050492</v>
      </c>
      <c r="AU24">
        <f t="shared" si="29"/>
        <v>21</v>
      </c>
      <c r="AV24">
        <v>1537.2721920859849</v>
      </c>
      <c r="AW24">
        <v>183.27699999999999</v>
      </c>
      <c r="AX24">
        <v>111.31399999999999</v>
      </c>
      <c r="AY24">
        <v>0.87034769360866293</v>
      </c>
      <c r="AZ24">
        <v>0.128112665552226</v>
      </c>
      <c r="BA24">
        <f t="shared" si="13"/>
        <v>1.0458176779773551E-2</v>
      </c>
      <c r="BB24">
        <f t="shared" si="14"/>
        <v>0.11046449223635812</v>
      </c>
      <c r="BC24" s="17">
        <f t="shared" si="15"/>
        <v>108.44090654726651</v>
      </c>
      <c r="BD24">
        <f t="shared" si="16"/>
        <v>7.8903208740255807E-5</v>
      </c>
      <c r="BE24">
        <f t="shared" si="17"/>
        <v>6.8611485861092004E-8</v>
      </c>
      <c r="BF24" s="25">
        <f t="shared" si="18"/>
        <v>1585.0053285974961</v>
      </c>
      <c r="BG24" s="25">
        <f t="shared" si="19"/>
        <v>1150.5891943478994</v>
      </c>
      <c r="BH24">
        <f t="shared" si="30"/>
        <v>0.12512608092913466</v>
      </c>
      <c r="BL24">
        <v>182.29</v>
      </c>
      <c r="BM24">
        <v>129.511</v>
      </c>
      <c r="BN24">
        <v>0.97031204848905117</v>
      </c>
      <c r="BO24">
        <v>0.119964164919012</v>
      </c>
      <c r="BP24">
        <f t="shared" si="20"/>
        <v>9.7929930546132252E-3</v>
      </c>
      <c r="BQ24">
        <f t="shared" si="21"/>
        <v>0.10343848913935219</v>
      </c>
      <c r="BR24" s="17">
        <f t="shared" si="22"/>
        <v>146.29189489644355</v>
      </c>
      <c r="BS24">
        <f t="shared" si="23"/>
        <v>7.3884635099537277E-5</v>
      </c>
      <c r="BT24">
        <f t="shared" si="24"/>
        <v>6.4247508782206322E-8</v>
      </c>
      <c r="BU24" s="25">
        <f t="shared" si="25"/>
        <v>1.587577800224969</v>
      </c>
      <c r="BV24" s="25">
        <f t="shared" si="31"/>
        <v>1150.2454746774172</v>
      </c>
      <c r="BW24">
        <f t="shared" si="32"/>
        <v>0.11732264436792877</v>
      </c>
    </row>
    <row r="25" spans="1:75" x14ac:dyDescent="0.25">
      <c r="A25" s="7" t="s">
        <v>28</v>
      </c>
      <c r="B25" s="22">
        <v>74.050621875195858</v>
      </c>
      <c r="C25" s="17"/>
      <c r="D25" s="17"/>
      <c r="E25" s="17"/>
      <c r="F25" s="17"/>
      <c r="G25" s="17">
        <v>350</v>
      </c>
      <c r="H25" s="17">
        <v>89.991215100000005</v>
      </c>
      <c r="I25" s="17">
        <v>1.5454793823800417</v>
      </c>
      <c r="J25" s="17">
        <v>0.75618258693110652</v>
      </c>
      <c r="K25" s="17">
        <f t="shared" si="0"/>
        <v>76.303499875768011</v>
      </c>
      <c r="L25" s="25">
        <f t="shared" si="1"/>
        <v>1.5321064769624666</v>
      </c>
      <c r="M25">
        <f t="shared" si="2"/>
        <v>1.3372905417575076E-2</v>
      </c>
      <c r="P25">
        <v>218</v>
      </c>
      <c r="Q25">
        <v>119.9873872</v>
      </c>
      <c r="R25">
        <v>1.5640570664578664</v>
      </c>
      <c r="S25">
        <v>0.92734947533624279</v>
      </c>
      <c r="T25" s="17">
        <f t="shared" si="3"/>
        <v>128.62666933969081</v>
      </c>
      <c r="U25" s="25">
        <f t="shared" si="4"/>
        <v>1.5849542735599775</v>
      </c>
      <c r="V25">
        <f t="shared" si="5"/>
        <v>2.0897207102111182E-2</v>
      </c>
      <c r="Y25">
        <v>108</v>
      </c>
      <c r="Z25">
        <v>159.9762326</v>
      </c>
      <c r="AA25">
        <v>1.6560446060580065</v>
      </c>
      <c r="AB25">
        <v>0.98145955142144903</v>
      </c>
      <c r="AC25" s="17">
        <f t="shared" si="6"/>
        <v>151.28252293226535</v>
      </c>
      <c r="AD25" s="25">
        <f t="shared" si="7"/>
        <v>1.6561822221281446</v>
      </c>
      <c r="AE25">
        <f t="shared" si="8"/>
        <v>1.3761607013806909E-4</v>
      </c>
      <c r="AH25">
        <v>90.259</v>
      </c>
      <c r="AI25">
        <v>190.256</v>
      </c>
      <c r="AJ25">
        <v>0.6552706634350981</v>
      </c>
      <c r="AK25">
        <v>0.134917719050169</v>
      </c>
      <c r="AL25">
        <f t="shared" si="9"/>
        <v>1.1013691351034204E-2</v>
      </c>
      <c r="AM25">
        <f t="shared" si="10"/>
        <v>0.11633211489529878</v>
      </c>
      <c r="AN25">
        <f t="shared" si="11"/>
        <v>8.3094367782356274E-5</v>
      </c>
      <c r="AO25">
        <f t="shared" si="12"/>
        <v>7.2255971984657626E-8</v>
      </c>
      <c r="AP25" s="25">
        <f t="shared" si="26"/>
        <v>1531.0444640387327</v>
      </c>
      <c r="AQ25" s="25">
        <f t="shared" si="27"/>
        <v>1151.2716425669</v>
      </c>
      <c r="AR25">
        <f t="shared" si="28"/>
        <v>0.12736184992289146</v>
      </c>
      <c r="AU25">
        <f t="shared" si="29"/>
        <v>22</v>
      </c>
      <c r="AV25">
        <v>1538.0377021892612</v>
      </c>
      <c r="AW25">
        <v>191.18299999999999</v>
      </c>
      <c r="AX25">
        <v>111.122</v>
      </c>
      <c r="AY25">
        <v>0.87507088982388836</v>
      </c>
      <c r="AZ25">
        <v>0.12710597694432399</v>
      </c>
      <c r="BA25">
        <f t="shared" si="13"/>
        <v>1.0375998117904E-2</v>
      </c>
      <c r="BB25">
        <f t="shared" si="14"/>
        <v>0.109596480120361</v>
      </c>
      <c r="BC25" s="17">
        <f t="shared" si="15"/>
        <v>109.9913375461245</v>
      </c>
      <c r="BD25">
        <f t="shared" si="16"/>
        <v>7.8283200085972133E-5</v>
      </c>
      <c r="BE25">
        <f t="shared" si="17"/>
        <v>6.8072347900845338E-8</v>
      </c>
      <c r="BF25" s="25">
        <f t="shared" si="18"/>
        <v>1585.4120608607384</v>
      </c>
      <c r="BG25" s="25">
        <f t="shared" si="19"/>
        <v>1150.4946232309674</v>
      </c>
      <c r="BH25">
        <f t="shared" si="30"/>
        <v>0.12416451066421498</v>
      </c>
      <c r="BL25">
        <v>190.244</v>
      </c>
      <c r="BM25">
        <v>129.39500000000001</v>
      </c>
      <c r="BN25">
        <v>0.97246892819919017</v>
      </c>
      <c r="BO25">
        <v>0.120383116249931</v>
      </c>
      <c r="BP25">
        <f t="shared" si="20"/>
        <v>9.8271931632596746E-3</v>
      </c>
      <c r="BQ25">
        <f t="shared" si="21"/>
        <v>0.10379972778693031</v>
      </c>
      <c r="BR25" s="17">
        <f t="shared" si="22"/>
        <v>147.24346861445554</v>
      </c>
      <c r="BS25">
        <f t="shared" si="23"/>
        <v>7.4142662704950225E-5</v>
      </c>
      <c r="BT25">
        <f t="shared" si="24"/>
        <v>6.447188061300019E-8</v>
      </c>
      <c r="BU25" s="25">
        <f t="shared" si="25"/>
        <v>1.5560375232056587</v>
      </c>
      <c r="BV25" s="25">
        <f t="shared" si="31"/>
        <v>1150.2320110903443</v>
      </c>
      <c r="BW25">
        <f t="shared" si="32"/>
        <v>0.11539204074625273</v>
      </c>
    </row>
    <row r="26" spans="1:75" x14ac:dyDescent="0.25">
      <c r="A26" s="7" t="s">
        <v>29</v>
      </c>
      <c r="B26" s="21">
        <v>-0.71397179722639204</v>
      </c>
      <c r="C26" s="17"/>
      <c r="D26" s="17"/>
      <c r="E26" s="17"/>
      <c r="F26" s="17"/>
      <c r="G26" s="17">
        <v>365</v>
      </c>
      <c r="H26" s="17">
        <v>89.993340000000003</v>
      </c>
      <c r="I26" s="17">
        <v>1.5460221440053237</v>
      </c>
      <c r="J26" s="17">
        <v>0.7587816057334249</v>
      </c>
      <c r="K26" s="17">
        <f t="shared" si="0"/>
        <v>76.937017839881349</v>
      </c>
      <c r="L26" s="25">
        <f t="shared" si="1"/>
        <v>1.5238181006888538</v>
      </c>
      <c r="M26">
        <f t="shared" si="2"/>
        <v>2.2204043316469857E-2</v>
      </c>
      <c r="P26">
        <v>227</v>
      </c>
      <c r="Q26">
        <v>119.9865454</v>
      </c>
      <c r="R26">
        <v>1.5424149807435807</v>
      </c>
      <c r="S26">
        <v>0.93037779760591477</v>
      </c>
      <c r="T26" s="17">
        <f t="shared" si="3"/>
        <v>129.79655267979703</v>
      </c>
      <c r="U26" s="25">
        <f t="shared" si="4"/>
        <v>1.5639438231677247</v>
      </c>
      <c r="V26">
        <f t="shared" si="5"/>
        <v>2.152884242414399E-2</v>
      </c>
      <c r="Y26">
        <v>112</v>
      </c>
      <c r="Z26">
        <v>159.9775454</v>
      </c>
      <c r="AA26">
        <v>1.654426858631536</v>
      </c>
      <c r="AB26">
        <v>0.98335496481021167</v>
      </c>
      <c r="AC26" s="17">
        <f t="shared" si="6"/>
        <v>152.14930109416636</v>
      </c>
      <c r="AD26" s="25">
        <f t="shared" si="7"/>
        <v>1.6563354842308566</v>
      </c>
      <c r="AE26">
        <f t="shared" si="8"/>
        <v>1.9086255993205903E-3</v>
      </c>
      <c r="AH26">
        <v>90.167100000000005</v>
      </c>
      <c r="AI26">
        <v>198.19</v>
      </c>
      <c r="AJ26">
        <v>0.66782738494266003</v>
      </c>
      <c r="AK26">
        <v>0.134988623918564</v>
      </c>
      <c r="AL26">
        <f t="shared" si="9"/>
        <v>1.1019479503556246E-2</v>
      </c>
      <c r="AM26">
        <f t="shared" si="10"/>
        <v>0.11639325225631285</v>
      </c>
      <c r="AN26">
        <f t="shared" si="11"/>
        <v>8.3138037325937753E-5</v>
      </c>
      <c r="AO26">
        <f t="shared" si="12"/>
        <v>7.2293945500815441E-8</v>
      </c>
      <c r="AP26" s="25">
        <f t="shared" si="26"/>
        <v>1532.2056141062844</v>
      </c>
      <c r="AQ26" s="25">
        <f t="shared" si="27"/>
        <v>1151.2242532016242</v>
      </c>
      <c r="AR26">
        <f t="shared" si="28"/>
        <v>0.12752017707105284</v>
      </c>
      <c r="AU26">
        <f t="shared" si="29"/>
        <v>23</v>
      </c>
      <c r="AV26">
        <v>1538.7907624223537</v>
      </c>
      <c r="AW26">
        <v>199.14</v>
      </c>
      <c r="AX26">
        <v>111.13200000000001</v>
      </c>
      <c r="AY26">
        <v>0.8785918124796338</v>
      </c>
      <c r="AZ26">
        <v>0.12738197208479299</v>
      </c>
      <c r="BA26">
        <f t="shared" si="13"/>
        <v>1.0398528333452488E-2</v>
      </c>
      <c r="BB26">
        <f t="shared" si="14"/>
        <v>0.10983445552209191</v>
      </c>
      <c r="BC26" s="17">
        <f t="shared" si="15"/>
        <v>111.16049023987165</v>
      </c>
      <c r="BD26">
        <f t="shared" si="16"/>
        <v>7.8453182515779931E-5</v>
      </c>
      <c r="BE26">
        <f t="shared" si="17"/>
        <v>6.8220158709373856E-8</v>
      </c>
      <c r="BF26" s="25">
        <f t="shared" si="18"/>
        <v>1585.5706365599613</v>
      </c>
      <c r="BG26" s="25">
        <f t="shared" si="19"/>
        <v>1150.3351994605357</v>
      </c>
      <c r="BH26">
        <f t="shared" si="30"/>
        <v>0.1244293203568812</v>
      </c>
      <c r="BL26">
        <v>198.15600000000001</v>
      </c>
      <c r="BM26">
        <v>129.38300000000001</v>
      </c>
      <c r="BN26">
        <v>0.97431393707203207</v>
      </c>
      <c r="BO26">
        <v>0.12217407294068</v>
      </c>
      <c r="BP26">
        <f t="shared" si="20"/>
        <v>9.9733937094432651E-3</v>
      </c>
      <c r="BQ26">
        <f t="shared" si="21"/>
        <v>0.10534397105599448</v>
      </c>
      <c r="BR26" s="17">
        <f t="shared" si="22"/>
        <v>148.06273488643612</v>
      </c>
      <c r="BS26">
        <f t="shared" si="23"/>
        <v>7.5245693611424632E-5</v>
      </c>
      <c r="BT26">
        <f t="shared" si="24"/>
        <v>6.5431037922977935E-8</v>
      </c>
      <c r="BU26" s="25">
        <f t="shared" si="25"/>
        <v>1.5271574131906074</v>
      </c>
      <c r="BV26" s="25">
        <f t="shared" si="31"/>
        <v>1150.1793926047019</v>
      </c>
      <c r="BW26">
        <f t="shared" si="32"/>
        <v>0.11492994434532647</v>
      </c>
    </row>
    <row r="27" spans="1:75" x14ac:dyDescent="0.25">
      <c r="C27" s="17"/>
      <c r="D27" s="17"/>
      <c r="E27" s="17"/>
      <c r="F27" s="17"/>
      <c r="G27" s="17">
        <v>380</v>
      </c>
      <c r="H27" s="17">
        <v>89.996777760000001</v>
      </c>
      <c r="I27" s="17">
        <v>1.5375266821543079</v>
      </c>
      <c r="J27" s="17">
        <v>0.76096948599900971</v>
      </c>
      <c r="K27" s="17">
        <f t="shared" si="0"/>
        <v>77.473396033984557</v>
      </c>
      <c r="L27" s="25">
        <f t="shared" si="1"/>
        <v>1.5123196627029809</v>
      </c>
      <c r="M27">
        <f t="shared" si="2"/>
        <v>2.5207019451326973E-2</v>
      </c>
      <c r="P27">
        <v>236</v>
      </c>
      <c r="Q27">
        <v>119.9845454</v>
      </c>
      <c r="R27">
        <v>1.5165545898864377</v>
      </c>
      <c r="S27">
        <v>0.93291913277975358</v>
      </c>
      <c r="T27" s="17">
        <f t="shared" si="3"/>
        <v>130.78661769683816</v>
      </c>
      <c r="U27" s="25">
        <f t="shared" si="4"/>
        <v>1.5287149485030309</v>
      </c>
      <c r="V27">
        <f t="shared" si="5"/>
        <v>1.2160358616593259E-2</v>
      </c>
      <c r="Y27">
        <v>116</v>
      </c>
      <c r="Z27">
        <v>159.98412480000002</v>
      </c>
      <c r="AA27">
        <v>1.6549000167197712</v>
      </c>
      <c r="AB27">
        <v>0.98501186621814285</v>
      </c>
      <c r="AC27" s="17">
        <f t="shared" si="6"/>
        <v>152.91145019563356</v>
      </c>
      <c r="AD27" s="25">
        <f t="shared" si="7"/>
        <v>1.6564768323174774</v>
      </c>
      <c r="AE27">
        <f t="shared" si="8"/>
        <v>1.5768155977062825E-3</v>
      </c>
      <c r="AH27">
        <v>90.118899999999996</v>
      </c>
      <c r="AI27">
        <v>206.11799999999999</v>
      </c>
      <c r="AJ27">
        <v>0.67972941352201688</v>
      </c>
      <c r="AK27">
        <v>0.135765275686938</v>
      </c>
      <c r="AL27">
        <f t="shared" si="9"/>
        <v>1.1082879647913307E-2</v>
      </c>
      <c r="AM27">
        <f t="shared" si="10"/>
        <v>0.1170629162810843</v>
      </c>
      <c r="AN27">
        <f t="shared" si="11"/>
        <v>8.3616368772203076E-5</v>
      </c>
      <c r="AO27">
        <f t="shared" si="12"/>
        <v>7.2709885888872246E-8</v>
      </c>
      <c r="AP27" s="25">
        <f t="shared" si="26"/>
        <v>1533.2933698315828</v>
      </c>
      <c r="AQ27" s="25">
        <f t="shared" si="27"/>
        <v>1151.1518390544395</v>
      </c>
      <c r="AR27">
        <f t="shared" si="28"/>
        <v>0.1283368372997212</v>
      </c>
      <c r="AU27">
        <f t="shared" si="29"/>
        <v>24</v>
      </c>
      <c r="AV27">
        <v>1539.5316160204584</v>
      </c>
      <c r="AW27">
        <v>207.05</v>
      </c>
      <c r="AX27">
        <v>110.94499999999999</v>
      </c>
      <c r="AY27">
        <v>0.88144502260515845</v>
      </c>
      <c r="AZ27">
        <v>0.12685266162113401</v>
      </c>
      <c r="BA27">
        <f t="shared" si="13"/>
        <v>1.035531931601094E-2</v>
      </c>
      <c r="BB27">
        <f t="shared" si="14"/>
        <v>0.10937806027536555</v>
      </c>
      <c r="BC27" s="17">
        <f t="shared" si="15"/>
        <v>112.11643672997511</v>
      </c>
      <c r="BD27">
        <f t="shared" si="16"/>
        <v>7.8127185910975395E-5</v>
      </c>
      <c r="BE27">
        <f t="shared" si="17"/>
        <v>6.7936683400848174E-8</v>
      </c>
      <c r="BF27" s="25">
        <f t="shared" si="18"/>
        <v>1585.2677697333222</v>
      </c>
      <c r="BG27" s="25">
        <f t="shared" si="19"/>
        <v>1150.3142686229178</v>
      </c>
      <c r="BH27">
        <f t="shared" si="30"/>
        <v>0.12388635581479664</v>
      </c>
      <c r="BL27">
        <v>206.11</v>
      </c>
      <c r="BM27">
        <v>129.26</v>
      </c>
      <c r="BN27">
        <v>0.97594663377186641</v>
      </c>
      <c r="BO27">
        <v>0.12381152671062599</v>
      </c>
      <c r="BP27">
        <f t="shared" si="20"/>
        <v>1.010706340494906E-2</v>
      </c>
      <c r="BQ27">
        <f t="shared" si="21"/>
        <v>0.10675585721477444</v>
      </c>
      <c r="BR27" s="17">
        <f t="shared" si="22"/>
        <v>148.79182575531306</v>
      </c>
      <c r="BS27">
        <f t="shared" si="23"/>
        <v>7.6254183724838883E-5</v>
      </c>
      <c r="BT27">
        <f t="shared" si="24"/>
        <v>6.6307985847685982E-8</v>
      </c>
      <c r="BU27" s="25">
        <f t="shared" si="25"/>
        <v>1.4981905914386797</v>
      </c>
      <c r="BV27" s="25">
        <f t="shared" si="31"/>
        <v>1150.1833088949656</v>
      </c>
      <c r="BW27">
        <f t="shared" si="32"/>
        <v>0.11426151088673173</v>
      </c>
    </row>
    <row r="28" spans="1:75" x14ac:dyDescent="0.25">
      <c r="C28" s="17"/>
      <c r="D28" s="17"/>
      <c r="E28" s="17"/>
      <c r="F28" s="17"/>
      <c r="G28" s="17">
        <v>395</v>
      </c>
      <c r="H28" s="17">
        <v>89.980827680000004</v>
      </c>
      <c r="I28" s="17">
        <v>1.5261431101452787</v>
      </c>
      <c r="J28" s="17">
        <v>0.7628493680115247</v>
      </c>
      <c r="K28" s="17">
        <f t="shared" si="0"/>
        <v>77.936530016349678</v>
      </c>
      <c r="L28" s="25">
        <f t="shared" si="1"/>
        <v>1.4962264239807757</v>
      </c>
      <c r="M28">
        <f t="shared" si="2"/>
        <v>2.9916686164503048E-2</v>
      </c>
      <c r="P28">
        <v>245</v>
      </c>
      <c r="Q28">
        <v>119.98277520000001</v>
      </c>
      <c r="R28">
        <v>1.4863647342673902</v>
      </c>
      <c r="S28">
        <v>0.93508758390166435</v>
      </c>
      <c r="T28" s="17">
        <f t="shared" si="3"/>
        <v>131.63748077217306</v>
      </c>
      <c r="U28" s="25">
        <f t="shared" si="4"/>
        <v>1.487257078202594</v>
      </c>
      <c r="V28">
        <f t="shared" si="5"/>
        <v>8.9234393520376543E-4</v>
      </c>
      <c r="Y28">
        <v>120</v>
      </c>
      <c r="Z28">
        <v>159.9828</v>
      </c>
      <c r="AA28">
        <v>1.6551528328962419</v>
      </c>
      <c r="AB28">
        <v>0.98646641197284313</v>
      </c>
      <c r="AC28" s="17">
        <f t="shared" si="6"/>
        <v>153.5839635725527</v>
      </c>
      <c r="AD28" s="25">
        <f t="shared" si="7"/>
        <v>1.6565912808204279</v>
      </c>
      <c r="AE28">
        <f t="shared" si="8"/>
        <v>1.4384479241860149E-3</v>
      </c>
      <c r="AH28">
        <v>90.093800000000002</v>
      </c>
      <c r="AI28">
        <v>214.03</v>
      </c>
      <c r="AJ28">
        <v>0.69098888881829268</v>
      </c>
      <c r="AK28">
        <v>0.13558177370410199</v>
      </c>
      <c r="AL28">
        <f t="shared" si="9"/>
        <v>1.1067899894212406E-2</v>
      </c>
      <c r="AM28">
        <f t="shared" si="10"/>
        <v>0.11690469263261855</v>
      </c>
      <c r="AN28">
        <f t="shared" si="11"/>
        <v>8.3503351880441821E-5</v>
      </c>
      <c r="AO28">
        <f t="shared" si="12"/>
        <v>7.2611610330818978E-8</v>
      </c>
      <c r="AP28" s="25">
        <f t="shared" si="26"/>
        <v>1534.3575197791645</v>
      </c>
      <c r="AQ28" s="25">
        <f t="shared" si="27"/>
        <v>1151.0851086998484</v>
      </c>
      <c r="AR28">
        <f t="shared" si="28"/>
        <v>0.12824489019982035</v>
      </c>
      <c r="AU28">
        <f t="shared" si="29"/>
        <v>25</v>
      </c>
      <c r="AV28">
        <v>1540.2605006745653</v>
      </c>
      <c r="AW28">
        <v>214.965</v>
      </c>
      <c r="AX28">
        <v>110.837</v>
      </c>
      <c r="AY28">
        <v>0.88365491888234704</v>
      </c>
      <c r="AZ28">
        <v>0.12695383791936299</v>
      </c>
      <c r="BA28">
        <f t="shared" si="13"/>
        <v>1.0363578605662284E-2</v>
      </c>
      <c r="BB28">
        <f t="shared" si="14"/>
        <v>0.10946529902230788</v>
      </c>
      <c r="BC28" s="17">
        <f t="shared" si="15"/>
        <v>112.86214707279206</v>
      </c>
      <c r="BD28">
        <f t="shared" si="16"/>
        <v>7.8189499301648481E-5</v>
      </c>
      <c r="BE28">
        <f t="shared" si="17"/>
        <v>6.7990868957955195E-8</v>
      </c>
      <c r="BF28" s="25">
        <f t="shared" si="18"/>
        <v>1584.124709167523</v>
      </c>
      <c r="BG28" s="25">
        <f t="shared" si="19"/>
        <v>1150.2353431661111</v>
      </c>
      <c r="BH28">
        <f t="shared" si="30"/>
        <v>0.12388726571587842</v>
      </c>
      <c r="BL28">
        <v>214.024</v>
      </c>
      <c r="BM28">
        <v>129.25700000000001</v>
      </c>
      <c r="BN28">
        <v>0.97735365619761727</v>
      </c>
      <c r="BO28">
        <v>0.12517705028774101</v>
      </c>
      <c r="BP28">
        <f t="shared" si="20"/>
        <v>1.0218534717366614E-2</v>
      </c>
      <c r="BQ28">
        <f t="shared" si="21"/>
        <v>0.10793327295218486</v>
      </c>
      <c r="BR28" s="17">
        <f t="shared" si="22"/>
        <v>149.42325378164219</v>
      </c>
      <c r="BS28">
        <f t="shared" si="23"/>
        <v>7.709519496584633E-5</v>
      </c>
      <c r="BT28">
        <f t="shared" si="24"/>
        <v>6.7039299970301157E-8</v>
      </c>
      <c r="BU28" s="25">
        <f t="shared" si="25"/>
        <v>1.4848774766412693</v>
      </c>
      <c r="BV28" s="25">
        <f t="shared" si="31"/>
        <v>1150.1354571667382</v>
      </c>
      <c r="BW28">
        <f t="shared" si="32"/>
        <v>0.11449040266557027</v>
      </c>
    </row>
    <row r="29" spans="1:75" x14ac:dyDescent="0.25">
      <c r="C29" s="17"/>
      <c r="D29" s="17"/>
      <c r="E29" s="17"/>
      <c r="F29" s="17"/>
      <c r="G29" s="17">
        <v>410</v>
      </c>
      <c r="H29" s="17">
        <v>89.994265799999994</v>
      </c>
      <c r="I29" s="17">
        <v>1.5001703119511478</v>
      </c>
      <c r="J29" s="17">
        <v>0.76449347450042182</v>
      </c>
      <c r="K29" s="17">
        <f t="shared" si="0"/>
        <v>78.343304988390315</v>
      </c>
      <c r="L29" s="25">
        <f t="shared" si="1"/>
        <v>1.4789547604237361</v>
      </c>
      <c r="M29">
        <f t="shared" si="2"/>
        <v>2.1215551527411725E-2</v>
      </c>
      <c r="P29">
        <v>254</v>
      </c>
      <c r="Q29">
        <v>119.98606240000001</v>
      </c>
      <c r="R29">
        <v>1.4646676108388188</v>
      </c>
      <c r="S29">
        <v>0.93696361504997439</v>
      </c>
      <c r="T29" s="17">
        <f t="shared" si="3"/>
        <v>132.37815676461247</v>
      </c>
      <c r="U29" s="25">
        <f t="shared" si="4"/>
        <v>1.4515691359534044</v>
      </c>
      <c r="V29">
        <f t="shared" si="5"/>
        <v>1.309847488541438E-2</v>
      </c>
      <c r="Y29">
        <v>124</v>
      </c>
      <c r="Z29">
        <v>159.98126239999999</v>
      </c>
      <c r="AA29">
        <v>1.6543824931903592</v>
      </c>
      <c r="AB29">
        <v>0.98774712173133838</v>
      </c>
      <c r="AC29" s="17">
        <f t="shared" si="6"/>
        <v>154.17878915134463</v>
      </c>
      <c r="AD29" s="25">
        <f t="shared" si="7"/>
        <v>1.6566915476380466</v>
      </c>
      <c r="AE29">
        <f t="shared" si="8"/>
        <v>2.3090544476873642E-3</v>
      </c>
      <c r="AH29">
        <v>90.011600000000001</v>
      </c>
      <c r="AI29">
        <v>221.94399999999999</v>
      </c>
      <c r="AJ29">
        <v>0.70160360004662903</v>
      </c>
      <c r="AK29">
        <v>0.13660152660178701</v>
      </c>
      <c r="AL29">
        <f t="shared" si="9"/>
        <v>1.1151145028717308E-2</v>
      </c>
      <c r="AM29">
        <f t="shared" si="10"/>
        <v>0.11778396936582657</v>
      </c>
      <c r="AN29">
        <f t="shared" si="11"/>
        <v>8.4131406689876123E-5</v>
      </c>
      <c r="AO29">
        <f t="shared" si="12"/>
        <v>7.3157744947718374E-8</v>
      </c>
      <c r="AP29" s="25">
        <f t="shared" si="26"/>
        <v>1535.3445969798881</v>
      </c>
      <c r="AQ29" s="25">
        <f t="shared" si="27"/>
        <v>1151.0357289352976</v>
      </c>
      <c r="AR29">
        <f t="shared" si="28"/>
        <v>0.12928703620397128</v>
      </c>
      <c r="AU29">
        <f t="shared" si="29"/>
        <v>26</v>
      </c>
      <c r="AV29">
        <v>1540.9776486757883</v>
      </c>
      <c r="AW29">
        <v>222.89400000000001</v>
      </c>
      <c r="AX29">
        <v>110.804</v>
      </c>
      <c r="AY29">
        <v>0.88547091113826559</v>
      </c>
      <c r="AZ29">
        <v>0.12719626518718999</v>
      </c>
      <c r="BA29">
        <f t="shared" si="13"/>
        <v>1.0383368586709386E-2</v>
      </c>
      <c r="BB29">
        <f t="shared" si="14"/>
        <v>0.10967433069711789</v>
      </c>
      <c r="BC29" s="17">
        <f t="shared" si="15"/>
        <v>113.47843562990539</v>
      </c>
      <c r="BD29">
        <f t="shared" si="16"/>
        <v>7.8338807640798499E-5</v>
      </c>
      <c r="BE29">
        <f t="shared" si="17"/>
        <v>6.8120702296346516E-8</v>
      </c>
      <c r="BF29" s="25">
        <f t="shared" si="18"/>
        <v>1581.5775916619027</v>
      </c>
      <c r="BG29" s="25">
        <f t="shared" si="19"/>
        <v>1150.1812020251132</v>
      </c>
      <c r="BH29">
        <f t="shared" si="30"/>
        <v>0.12391842509792311</v>
      </c>
      <c r="BL29">
        <v>221.935</v>
      </c>
      <c r="BM29">
        <v>129.20699999999999</v>
      </c>
      <c r="BN29">
        <v>0.97860960379001771</v>
      </c>
      <c r="BO29">
        <v>0.126126778236129</v>
      </c>
      <c r="BP29">
        <f t="shared" si="20"/>
        <v>1.0296063529479918E-2</v>
      </c>
      <c r="BQ29">
        <f t="shared" si="21"/>
        <v>0.10875217103013163</v>
      </c>
      <c r="BR29" s="17">
        <f t="shared" si="22"/>
        <v>149.98933585837241</v>
      </c>
      <c r="BS29">
        <f t="shared" si="23"/>
        <v>7.7680122164379729E-5</v>
      </c>
      <c r="BT29">
        <f t="shared" si="24"/>
        <v>6.7547932316851939E-8</v>
      </c>
      <c r="BU29" s="25">
        <f t="shared" si="25"/>
        <v>1.4755654491028323</v>
      </c>
      <c r="BV29" s="25">
        <f t="shared" si="31"/>
        <v>1150.1312534783178</v>
      </c>
      <c r="BW29">
        <f t="shared" si="32"/>
        <v>0.11463518656513955</v>
      </c>
    </row>
    <row r="30" spans="1:75" x14ac:dyDescent="0.25">
      <c r="A30" s="17"/>
      <c r="B30" s="17"/>
      <c r="C30" s="17"/>
      <c r="D30" s="17"/>
      <c r="E30" s="17"/>
      <c r="F30" s="17"/>
      <c r="G30" s="17">
        <v>425</v>
      </c>
      <c r="H30" s="17">
        <v>90.0114959</v>
      </c>
      <c r="I30" s="17">
        <v>1.4742954496486647</v>
      </c>
      <c r="J30" s="17">
        <v>0.76595463602472336</v>
      </c>
      <c r="K30" s="17">
        <f t="shared" si="0"/>
        <v>78.706177790365587</v>
      </c>
      <c r="L30" s="25">
        <f t="shared" si="1"/>
        <v>1.4599763206906986</v>
      </c>
      <c r="M30">
        <f t="shared" si="2"/>
        <v>1.4319128957966054E-2</v>
      </c>
      <c r="P30">
        <v>263</v>
      </c>
      <c r="Q30">
        <v>119.9889</v>
      </c>
      <c r="R30">
        <v>1.4433222009340569</v>
      </c>
      <c r="S30">
        <v>0.93860883784051929</v>
      </c>
      <c r="T30" s="17">
        <f t="shared" si="3"/>
        <v>133.03121430535944</v>
      </c>
      <c r="U30" s="25">
        <f t="shared" si="4"/>
        <v>1.4260716426015845</v>
      </c>
      <c r="V30">
        <f t="shared" si="5"/>
        <v>1.7250558332472465E-2</v>
      </c>
      <c r="Y30">
        <v>128</v>
      </c>
      <c r="Z30">
        <v>159.97659999999999</v>
      </c>
      <c r="AA30">
        <v>1.6556643589991831</v>
      </c>
      <c r="AB30">
        <v>0.98887880429743369</v>
      </c>
      <c r="AC30" s="17">
        <f t="shared" si="6"/>
        <v>154.7065056192111</v>
      </c>
      <c r="AD30" s="25">
        <f t="shared" si="7"/>
        <v>1.6567756633647992</v>
      </c>
      <c r="AE30">
        <f t="shared" si="8"/>
        <v>1.1113043656161281E-3</v>
      </c>
      <c r="AH30">
        <v>90.003299999999996</v>
      </c>
      <c r="AI30">
        <v>229.85900000000001</v>
      </c>
      <c r="AJ30">
        <v>0.71141889638626821</v>
      </c>
      <c r="AK30">
        <v>0.13715614079826599</v>
      </c>
      <c r="AL30">
        <f t="shared" si="9"/>
        <v>1.1196419657001305E-2</v>
      </c>
      <c r="AM30">
        <f t="shared" si="10"/>
        <v>0.11826218262707629</v>
      </c>
      <c r="AN30">
        <f t="shared" si="11"/>
        <v>8.4472987590768781E-5</v>
      </c>
      <c r="AO30">
        <f t="shared" si="12"/>
        <v>7.345477181805981E-8</v>
      </c>
      <c r="AP30" s="25">
        <f t="shared" si="26"/>
        <v>1536.3209937547645</v>
      </c>
      <c r="AQ30" s="25">
        <f t="shared" si="27"/>
        <v>1150.9428422309002</v>
      </c>
      <c r="AR30">
        <f t="shared" si="28"/>
        <v>0.12988402408850136</v>
      </c>
      <c r="AU30">
        <f t="shared" si="29"/>
        <v>27</v>
      </c>
      <c r="AV30">
        <v>1541.6832870554706</v>
      </c>
      <c r="AW30">
        <v>230.809</v>
      </c>
      <c r="AX30">
        <v>110.611</v>
      </c>
      <c r="AY30">
        <v>0.88703723600239071</v>
      </c>
      <c r="AZ30">
        <v>0.12769115917189</v>
      </c>
      <c r="BA30">
        <f t="shared" si="13"/>
        <v>1.042376809566449E-2</v>
      </c>
      <c r="BB30">
        <f t="shared" si="14"/>
        <v>0.11010105051045618</v>
      </c>
      <c r="BC30" s="17">
        <f t="shared" si="15"/>
        <v>114.0125499263566</v>
      </c>
      <c r="BD30">
        <f t="shared" si="16"/>
        <v>7.86436075074687E-5</v>
      </c>
      <c r="BE30">
        <f t="shared" si="17"/>
        <v>6.8385745658668439E-8</v>
      </c>
      <c r="BF30" s="25">
        <f t="shared" si="18"/>
        <v>1576.9408864949905</v>
      </c>
      <c r="BG30" s="25">
        <f t="shared" si="19"/>
        <v>1150.192248723745</v>
      </c>
      <c r="BH30">
        <f t="shared" si="30"/>
        <v>0.12403705229587915</v>
      </c>
      <c r="BL30">
        <v>229.86500000000001</v>
      </c>
      <c r="BM30">
        <v>129.15</v>
      </c>
      <c r="BN30">
        <v>0.97972839716467686</v>
      </c>
      <c r="BO30">
        <v>0.127988368209762</v>
      </c>
      <c r="BP30">
        <f t="shared" si="20"/>
        <v>1.0448030057939756E-2</v>
      </c>
      <c r="BQ30">
        <f t="shared" si="21"/>
        <v>0.11035731748698867</v>
      </c>
      <c r="BR30" s="17">
        <f t="shared" si="22"/>
        <v>150.49555931036795</v>
      </c>
      <c r="BS30">
        <f t="shared" si="23"/>
        <v>7.8826655347849047E-5</v>
      </c>
      <c r="BT30">
        <f t="shared" si="24"/>
        <v>6.8544917693781777E-8</v>
      </c>
      <c r="BU30" s="25">
        <f t="shared" si="25"/>
        <v>1.4699922615029986</v>
      </c>
      <c r="BV30" s="25">
        <f t="shared" si="31"/>
        <v>1150.1196417571177</v>
      </c>
      <c r="BW30">
        <f t="shared" si="32"/>
        <v>0.11588662852459965</v>
      </c>
    </row>
    <row r="31" spans="1:75" x14ac:dyDescent="0.25">
      <c r="A31" s="17"/>
      <c r="B31" s="17"/>
      <c r="C31" s="17"/>
      <c r="D31" s="17"/>
      <c r="E31" s="17"/>
      <c r="F31" s="17"/>
      <c r="G31" s="17">
        <v>440</v>
      </c>
      <c r="H31" s="17">
        <v>90.007312459999994</v>
      </c>
      <c r="I31" s="17">
        <v>1.4397547530346693</v>
      </c>
      <c r="J31" s="17">
        <v>0.76726551855192959</v>
      </c>
      <c r="K31" s="17">
        <f t="shared" si="0"/>
        <v>79.032825310237314</v>
      </c>
      <c r="L31" s="25">
        <f t="shared" si="1"/>
        <v>1.4368953291087279</v>
      </c>
      <c r="M31">
        <f t="shared" si="2"/>
        <v>2.8594239259414067E-3</v>
      </c>
      <c r="P31">
        <v>272</v>
      </c>
      <c r="Q31">
        <v>119.9910624</v>
      </c>
      <c r="R31">
        <v>1.4299411449340569</v>
      </c>
      <c r="S31">
        <v>0.94006698084483853</v>
      </c>
      <c r="T31" s="17">
        <f t="shared" si="3"/>
        <v>133.61277239347606</v>
      </c>
      <c r="U31" s="25">
        <f t="shared" si="4"/>
        <v>1.4096347228425108</v>
      </c>
      <c r="V31">
        <f t="shared" si="5"/>
        <v>2.0306422091546095E-2</v>
      </c>
      <c r="Y31">
        <v>132</v>
      </c>
      <c r="Z31">
        <v>159.97919999999999</v>
      </c>
      <c r="AA31">
        <v>1.6560893659844771</v>
      </c>
      <c r="AB31">
        <v>0.98988179581942726</v>
      </c>
      <c r="AC31" s="17">
        <f t="shared" si="6"/>
        <v>155.17587345433063</v>
      </c>
      <c r="AD31" s="25">
        <f t="shared" si="7"/>
        <v>1.6568593505664324</v>
      </c>
      <c r="AE31">
        <f t="shared" si="8"/>
        <v>7.699845819553186E-4</v>
      </c>
      <c r="AH31">
        <v>89.963700000000003</v>
      </c>
      <c r="AI31">
        <v>237.77600000000001</v>
      </c>
      <c r="AJ31">
        <v>0.72027900831225777</v>
      </c>
      <c r="AK31">
        <v>0.138212570271871</v>
      </c>
      <c r="AL31">
        <f t="shared" si="9"/>
        <v>1.1282658797703755E-2</v>
      </c>
      <c r="AM31">
        <f t="shared" si="10"/>
        <v>0.11917308355074591</v>
      </c>
      <c r="AN31">
        <f t="shared" si="11"/>
        <v>8.5123631107675646E-5</v>
      </c>
      <c r="AO31">
        <f t="shared" si="12"/>
        <v>7.4020548789283167E-8</v>
      </c>
      <c r="AP31" s="25">
        <f t="shared" si="26"/>
        <v>1537.2201091124682</v>
      </c>
      <c r="AQ31" s="25">
        <f t="shared" si="27"/>
        <v>1150.8580467570064</v>
      </c>
      <c r="AR31">
        <f t="shared" si="28"/>
        <v>0.13095139110135973</v>
      </c>
      <c r="AU31">
        <f t="shared" si="29"/>
        <v>28</v>
      </c>
      <c r="AV31">
        <v>1542.3776377212064</v>
      </c>
      <c r="AW31">
        <v>238.71799999999999</v>
      </c>
      <c r="AX31">
        <v>110.494</v>
      </c>
      <c r="AY31">
        <v>0.88831355673205381</v>
      </c>
      <c r="AZ31">
        <v>0.12752549675542199</v>
      </c>
      <c r="BA31">
        <f t="shared" si="13"/>
        <v>1.0410244633095672E-2</v>
      </c>
      <c r="BB31">
        <f t="shared" si="14"/>
        <v>0.10995820893707303</v>
      </c>
      <c r="BC31" s="17">
        <f t="shared" si="15"/>
        <v>114.44953443234493</v>
      </c>
      <c r="BD31">
        <f t="shared" si="16"/>
        <v>7.8541577812195028E-5</v>
      </c>
      <c r="BE31">
        <f t="shared" si="17"/>
        <v>6.8297024184517419E-8</v>
      </c>
      <c r="BF31" s="25">
        <f t="shared" si="18"/>
        <v>1569.4898705941926</v>
      </c>
      <c r="BG31" s="25">
        <f t="shared" si="19"/>
        <v>1150.147848649875</v>
      </c>
      <c r="BH31">
        <f t="shared" si="30"/>
        <v>0.12328605891345272</v>
      </c>
      <c r="BL31">
        <v>237.774</v>
      </c>
      <c r="BM31">
        <v>129.15100000000001</v>
      </c>
      <c r="BN31">
        <v>0.98072319293088384</v>
      </c>
      <c r="BO31">
        <v>0.12699435018247501</v>
      </c>
      <c r="BP31">
        <f t="shared" si="20"/>
        <v>1.0366885729181635E-2</v>
      </c>
      <c r="BQ31">
        <f t="shared" si="21"/>
        <v>0.10950023051448102</v>
      </c>
      <c r="BR31" s="17">
        <f t="shared" si="22"/>
        <v>150.94723665527334</v>
      </c>
      <c r="BS31">
        <f t="shared" si="23"/>
        <v>7.8214450367486435E-5</v>
      </c>
      <c r="BT31">
        <f t="shared" si="24"/>
        <v>6.8012565536944732E-8</v>
      </c>
      <c r="BU31" s="25">
        <f t="shared" si="25"/>
        <v>1.4675678896932891</v>
      </c>
      <c r="BV31" s="25">
        <f t="shared" si="31"/>
        <v>1150.0950858217855</v>
      </c>
      <c r="BW31">
        <f t="shared" si="32"/>
        <v>0.11479450667590874</v>
      </c>
    </row>
    <row r="32" spans="1:75" x14ac:dyDescent="0.25">
      <c r="A32" s="7" t="s">
        <v>33</v>
      </c>
      <c r="B32" s="17">
        <f>N3+W3+AF3</f>
        <v>1.0128858389644011</v>
      </c>
      <c r="C32" s="17"/>
      <c r="D32" s="17"/>
      <c r="E32" s="17"/>
      <c r="F32" s="17"/>
      <c r="G32" s="17">
        <v>455</v>
      </c>
      <c r="H32" s="17">
        <v>90.008189520000002</v>
      </c>
      <c r="I32" s="17">
        <v>1.4062800893777843</v>
      </c>
      <c r="J32" s="17">
        <v>0.7684550533819875</v>
      </c>
      <c r="K32" s="17">
        <f t="shared" si="0"/>
        <v>79.330136508786694</v>
      </c>
      <c r="L32" s="25">
        <f t="shared" si="1"/>
        <v>1.4131600213886548</v>
      </c>
      <c r="M32">
        <f t="shared" si="2"/>
        <v>6.8799320108705597E-3</v>
      </c>
      <c r="P32">
        <v>281</v>
      </c>
      <c r="Q32">
        <v>119.99123759999999</v>
      </c>
      <c r="R32">
        <v>1.4171125331245331</v>
      </c>
      <c r="S32">
        <v>0.94137347767031776</v>
      </c>
      <c r="T32" s="17">
        <f t="shared" si="3"/>
        <v>134.13606697395841</v>
      </c>
      <c r="U32" s="25">
        <f t="shared" si="4"/>
        <v>1.3993713990524186</v>
      </c>
      <c r="V32">
        <f t="shared" si="5"/>
        <v>1.7741134072114528E-2</v>
      </c>
      <c r="Y32">
        <v>136</v>
      </c>
      <c r="Z32">
        <v>159.97749999999999</v>
      </c>
      <c r="AA32">
        <v>1.6573329531168299</v>
      </c>
      <c r="AB32">
        <v>0.99077343007318441</v>
      </c>
      <c r="AC32" s="17">
        <f t="shared" si="6"/>
        <v>155.59444718464886</v>
      </c>
      <c r="AD32" s="25">
        <f t="shared" si="7"/>
        <v>1.656928302277537</v>
      </c>
      <c r="AE32">
        <f t="shared" si="8"/>
        <v>4.0465083929297485E-4</v>
      </c>
      <c r="AH32">
        <v>89.970500000000001</v>
      </c>
      <c r="AI32">
        <v>245.71600000000001</v>
      </c>
      <c r="AJ32">
        <v>0.72792959294566351</v>
      </c>
      <c r="AK32">
        <v>0.13754136987526899</v>
      </c>
      <c r="AL32">
        <f t="shared" si="9"/>
        <v>1.1227866928593387E-2</v>
      </c>
      <c r="AM32">
        <f t="shared" si="10"/>
        <v>0.11859434443326766</v>
      </c>
      <c r="AN32">
        <f t="shared" si="11"/>
        <v>8.4710246023762622E-5</v>
      </c>
      <c r="AO32">
        <f t="shared" si="12"/>
        <v>7.3661083498924015E-8</v>
      </c>
      <c r="AP32" s="25">
        <f t="shared" si="26"/>
        <v>1538.1092490167875</v>
      </c>
      <c r="AQ32" s="25">
        <f t="shared" si="27"/>
        <v>1150.7318674238827</v>
      </c>
      <c r="AR32">
        <f t="shared" si="28"/>
        <v>0.13037653259200058</v>
      </c>
      <c r="AU32">
        <f t="shared" si="29"/>
        <v>29</v>
      </c>
      <c r="AV32">
        <v>1543.0609175889085</v>
      </c>
      <c r="AW32">
        <v>246.64699999999999</v>
      </c>
      <c r="AX32">
        <v>110.43300000000001</v>
      </c>
      <c r="AY32">
        <v>0.88941148727457997</v>
      </c>
      <c r="AZ32">
        <v>0.13008575315503501</v>
      </c>
      <c r="BA32">
        <f t="shared" si="13"/>
        <v>1.0619245155513062E-2</v>
      </c>
      <c r="BB32">
        <f t="shared" si="14"/>
        <v>0.11216577695510671</v>
      </c>
      <c r="BC32" s="17">
        <f t="shared" si="15"/>
        <v>114.82671449140793</v>
      </c>
      <c r="BD32">
        <f t="shared" si="16"/>
        <v>8.0118412110790501E-5</v>
      </c>
      <c r="BE32">
        <f t="shared" si="17"/>
        <v>6.9668184444165659E-8</v>
      </c>
      <c r="BF32" s="25">
        <f t="shared" si="18"/>
        <v>1558.5933723244129</v>
      </c>
      <c r="BG32" s="25">
        <f t="shared" si="19"/>
        <v>1150.1185169692121</v>
      </c>
      <c r="BH32">
        <f t="shared" si="30"/>
        <v>0.12488489520753386</v>
      </c>
      <c r="BL32">
        <v>245.70400000000001</v>
      </c>
      <c r="BM32">
        <v>129.24299999999999</v>
      </c>
      <c r="BN32">
        <v>0.9816299441506412</v>
      </c>
      <c r="BO32">
        <v>0.12866588846049401</v>
      </c>
      <c r="BP32">
        <f t="shared" si="20"/>
        <v>1.0503337833509716E-2</v>
      </c>
      <c r="BQ32">
        <f t="shared" si="21"/>
        <v>0.11094150586644637</v>
      </c>
      <c r="BR32" s="17">
        <f t="shared" si="22"/>
        <v>151.36022337791192</v>
      </c>
      <c r="BS32">
        <f t="shared" si="23"/>
        <v>7.9243932761747412E-5</v>
      </c>
      <c r="BT32">
        <f t="shared" si="24"/>
        <v>6.8907767618910787E-8</v>
      </c>
      <c r="BU32" s="25">
        <f t="shared" si="25"/>
        <v>1.4673634987170991</v>
      </c>
      <c r="BV32" s="25">
        <f t="shared" si="31"/>
        <v>1150.0667641089119</v>
      </c>
      <c r="BW32">
        <f t="shared" si="32"/>
        <v>0.11628640513156507</v>
      </c>
    </row>
    <row r="33" spans="1:75" x14ac:dyDescent="0.25">
      <c r="A33" s="17"/>
      <c r="B33" s="17"/>
      <c r="C33" s="17"/>
      <c r="D33" s="17"/>
      <c r="E33" s="17"/>
      <c r="F33" s="17"/>
      <c r="G33" s="17">
        <v>470</v>
      </c>
      <c r="H33" s="17">
        <v>89.992360000000005</v>
      </c>
      <c r="I33" s="17">
        <v>1.3768804315899736</v>
      </c>
      <c r="J33" s="17">
        <v>0.76954077497099493</v>
      </c>
      <c r="K33" s="17">
        <f t="shared" si="0"/>
        <v>79.602252528364943</v>
      </c>
      <c r="L33" s="25">
        <f t="shared" si="1"/>
        <v>1.3862929881263339</v>
      </c>
      <c r="M33">
        <f t="shared" si="2"/>
        <v>9.4125565363603059E-3</v>
      </c>
      <c r="P33">
        <v>290</v>
      </c>
      <c r="Q33">
        <v>119.99242980000001</v>
      </c>
      <c r="R33">
        <v>1.4050297015054856</v>
      </c>
      <c r="S33">
        <v>0.94255341796726178</v>
      </c>
      <c r="T33" s="17">
        <f t="shared" si="3"/>
        <v>134.61048428473279</v>
      </c>
      <c r="U33" s="25">
        <f t="shared" si="4"/>
        <v>1.393056761270518</v>
      </c>
      <c r="V33">
        <f t="shared" si="5"/>
        <v>1.1972940234967533E-2</v>
      </c>
      <c r="Y33">
        <v>140</v>
      </c>
      <c r="Z33">
        <v>159.97720000000001</v>
      </c>
      <c r="AA33">
        <v>1.6580891431903595</v>
      </c>
      <c r="AB33">
        <v>0.99156817017146559</v>
      </c>
      <c r="AC33" s="17">
        <f t="shared" si="6"/>
        <v>155.96858434229381</v>
      </c>
      <c r="AD33" s="25">
        <f t="shared" si="7"/>
        <v>1.6569914103146393</v>
      </c>
      <c r="AE33">
        <f t="shared" si="8"/>
        <v>1.0977328757202365E-3</v>
      </c>
      <c r="AH33">
        <v>89.999200000000002</v>
      </c>
      <c r="AI33">
        <v>253.624</v>
      </c>
      <c r="AJ33">
        <v>0.73423790425287361</v>
      </c>
      <c r="AK33">
        <v>0.138305842035962</v>
      </c>
      <c r="AL33">
        <f t="shared" si="9"/>
        <v>1.1290272819262204E-2</v>
      </c>
      <c r="AM33">
        <f t="shared" si="10"/>
        <v>0.11925350665345702</v>
      </c>
      <c r="AN33">
        <f t="shared" si="11"/>
        <v>8.5181076181040734E-5</v>
      </c>
      <c r="AO33">
        <f t="shared" si="12"/>
        <v>7.4070501026991941E-8</v>
      </c>
      <c r="AP33" s="25">
        <f t="shared" si="26"/>
        <v>1538.8824845745999</v>
      </c>
      <c r="AQ33" s="25">
        <f t="shared" si="27"/>
        <v>1150.598344888567</v>
      </c>
      <c r="AR33">
        <f t="shared" si="28"/>
        <v>0.13115186897101544</v>
      </c>
      <c r="AU33">
        <f t="shared" si="29"/>
        <v>30</v>
      </c>
      <c r="AV33">
        <v>1543.7333387110523</v>
      </c>
      <c r="AW33">
        <v>254.554</v>
      </c>
      <c r="AX33">
        <v>110.29900000000001</v>
      </c>
      <c r="AY33">
        <v>0.89038664485028818</v>
      </c>
      <c r="AZ33">
        <v>0.13070963571837799</v>
      </c>
      <c r="BA33">
        <f t="shared" si="13"/>
        <v>1.0670174344357387E-2</v>
      </c>
      <c r="BB33">
        <f t="shared" si="14"/>
        <v>0.1127037165122749</v>
      </c>
      <c r="BC33" s="17">
        <f t="shared" si="15"/>
        <v>115.16270900903461</v>
      </c>
      <c r="BD33">
        <f t="shared" si="16"/>
        <v>8.0502654651624925E-5</v>
      </c>
      <c r="BE33">
        <f t="shared" si="17"/>
        <v>7.0002308392717323E-8</v>
      </c>
      <c r="BF33" s="25">
        <f t="shared" si="18"/>
        <v>1544.0408634935188</v>
      </c>
      <c r="BG33" s="25">
        <f t="shared" si="19"/>
        <v>1150.122707311685</v>
      </c>
      <c r="BH33">
        <f t="shared" si="30"/>
        <v>0.12431265139641973</v>
      </c>
      <c r="BL33">
        <v>253.61</v>
      </c>
      <c r="BM33">
        <v>129.15700000000001</v>
      </c>
      <c r="BN33">
        <v>0.98247437023445983</v>
      </c>
      <c r="BO33">
        <v>0.128917199292788</v>
      </c>
      <c r="BP33">
        <f t="shared" si="20"/>
        <v>1.0523853003492898E-2</v>
      </c>
      <c r="BQ33">
        <f t="shared" si="21"/>
        <v>0.11115819734939374</v>
      </c>
      <c r="BR33" s="17">
        <f t="shared" si="22"/>
        <v>151.74593079251881</v>
      </c>
      <c r="BS33">
        <f t="shared" si="23"/>
        <v>7.9398712392424092E-5</v>
      </c>
      <c r="BT33">
        <f t="shared" si="24"/>
        <v>6.904235860210791E-8</v>
      </c>
      <c r="BU33" s="25">
        <f t="shared" si="25"/>
        <v>1.4651099947893487</v>
      </c>
      <c r="BV33" s="25">
        <f t="shared" si="31"/>
        <v>1150.0996914380223</v>
      </c>
      <c r="BW33">
        <f t="shared" si="32"/>
        <v>0.1163379313520319</v>
      </c>
    </row>
    <row r="34" spans="1:75" x14ac:dyDescent="0.25">
      <c r="A34" s="19"/>
      <c r="B34" s="19"/>
      <c r="C34" s="17"/>
      <c r="D34" s="17"/>
      <c r="E34" s="17"/>
      <c r="F34" s="17"/>
      <c r="G34" s="17">
        <v>485</v>
      </c>
      <c r="H34" s="17">
        <v>89.993019959999998</v>
      </c>
      <c r="I34" s="17">
        <v>1.3520385710933598</v>
      </c>
      <c r="J34" s="17">
        <v>0.77054104438976567</v>
      </c>
      <c r="K34" s="17">
        <f t="shared" si="0"/>
        <v>79.853589095219405</v>
      </c>
      <c r="L34" s="25">
        <f t="shared" si="1"/>
        <v>1.3622317343177022</v>
      </c>
      <c r="M34">
        <f t="shared" si="2"/>
        <v>1.0193163224342383E-2</v>
      </c>
      <c r="P34">
        <v>299</v>
      </c>
      <c r="Q34">
        <v>119.986583</v>
      </c>
      <c r="R34">
        <v>1.3936612546483427</v>
      </c>
      <c r="S34">
        <v>0.94362690620906009</v>
      </c>
      <c r="T34" s="17">
        <f t="shared" si="3"/>
        <v>135.04360340936788</v>
      </c>
      <c r="U34" s="25">
        <f t="shared" si="4"/>
        <v>1.3889389858873094</v>
      </c>
      <c r="V34">
        <f t="shared" si="5"/>
        <v>4.7222687610333214E-3</v>
      </c>
      <c r="Y34">
        <v>144</v>
      </c>
      <c r="Z34">
        <v>159.9786</v>
      </c>
      <c r="AA34">
        <v>1.6571543773815358</v>
      </c>
      <c r="AB34">
        <v>0.99227851057633631</v>
      </c>
      <c r="AC34" s="17">
        <f t="shared" si="6"/>
        <v>156.30382985581315</v>
      </c>
      <c r="AD34" s="25">
        <f t="shared" si="7"/>
        <v>1.6570500803826171</v>
      </c>
      <c r="AE34">
        <f t="shared" si="8"/>
        <v>1.0429699891867372E-4</v>
      </c>
      <c r="AH34">
        <v>90.035600000000002</v>
      </c>
      <c r="AI34">
        <v>261.53899999999999</v>
      </c>
      <c r="AJ34">
        <v>0.73935969645460398</v>
      </c>
      <c r="AK34">
        <v>0.140481808853335</v>
      </c>
      <c r="AL34">
        <f t="shared" si="9"/>
        <v>1.1467902763537551E-2</v>
      </c>
      <c r="AM34">
        <f t="shared" si="10"/>
        <v>0.12112972293986539</v>
      </c>
      <c r="AN34">
        <f t="shared" si="11"/>
        <v>8.6521230671332425E-5</v>
      </c>
      <c r="AO34">
        <f t="shared" si="12"/>
        <v>7.5235852757680373E-8</v>
      </c>
      <c r="AP34" s="25">
        <f t="shared" si="26"/>
        <v>1539.6282354745235</v>
      </c>
      <c r="AQ34" s="25">
        <f t="shared" si="27"/>
        <v>1150.4828913676158</v>
      </c>
      <c r="AR34">
        <f t="shared" si="28"/>
        <v>0.13326646554860716</v>
      </c>
      <c r="AU34">
        <f t="shared" si="29"/>
        <v>31</v>
      </c>
      <c r="AV34">
        <v>1544.3951084012158</v>
      </c>
      <c r="AW34">
        <v>262.49200000000002</v>
      </c>
      <c r="AX34">
        <v>110.17</v>
      </c>
      <c r="AY34">
        <v>0.89123542432255121</v>
      </c>
      <c r="AZ34">
        <v>0.132288274074634</v>
      </c>
      <c r="BA34">
        <f t="shared" si="13"/>
        <v>1.0799042781602776E-2</v>
      </c>
      <c r="BB34">
        <f t="shared" si="14"/>
        <v>0.11406488938067931</v>
      </c>
      <c r="BC34" s="17">
        <f t="shared" si="15"/>
        <v>115.45592192942465</v>
      </c>
      <c r="BD34">
        <f t="shared" si="16"/>
        <v>8.1474920986199508E-5</v>
      </c>
      <c r="BE34">
        <f t="shared" si="17"/>
        <v>7.0847757379303914E-8</v>
      </c>
      <c r="BF34" s="25">
        <f t="shared" si="18"/>
        <v>1525.9486372835083</v>
      </c>
      <c r="BG34" s="25">
        <f t="shared" si="19"/>
        <v>1150.1095057559533</v>
      </c>
      <c r="BH34">
        <f t="shared" si="30"/>
        <v>0.12433838332320057</v>
      </c>
      <c r="BL34">
        <v>261.53500000000003</v>
      </c>
      <c r="BM34">
        <v>129.24100000000001</v>
      </c>
      <c r="BN34">
        <v>0.98323222225120133</v>
      </c>
      <c r="BO34">
        <v>0.128831597584802</v>
      </c>
      <c r="BP34">
        <f t="shared" si="20"/>
        <v>1.0516865108963429E-2</v>
      </c>
      <c r="BQ34">
        <f t="shared" si="21"/>
        <v>0.11108438771342621</v>
      </c>
      <c r="BR34" s="17">
        <f t="shared" si="22"/>
        <v>152.09300678792965</v>
      </c>
      <c r="BS34">
        <f t="shared" si="23"/>
        <v>7.9345991223875867E-5</v>
      </c>
      <c r="BT34">
        <f t="shared" si="24"/>
        <v>6.8996514107718149E-8</v>
      </c>
      <c r="BU34" s="25">
        <f t="shared" si="25"/>
        <v>1.4654484355352537</v>
      </c>
      <c r="BV34" s="25">
        <f t="shared" si="31"/>
        <v>1150.0542469927241</v>
      </c>
      <c r="BW34">
        <f t="shared" si="32"/>
        <v>0.11628294366368054</v>
      </c>
    </row>
    <row r="35" spans="1:75" x14ac:dyDescent="0.25">
      <c r="A35" s="19"/>
      <c r="B35" s="19"/>
      <c r="G35">
        <v>500</v>
      </c>
      <c r="H35">
        <v>89.993933679999998</v>
      </c>
      <c r="I35">
        <v>1.3276527923123216</v>
      </c>
      <c r="J35">
        <v>0.77146655662487251</v>
      </c>
      <c r="K35">
        <f t="shared" si="0"/>
        <v>80.086688107906156</v>
      </c>
      <c r="L35" s="25">
        <f t="shared" si="1"/>
        <v>1.3391395927281695</v>
      </c>
      <c r="M35">
        <f t="shared" si="2"/>
        <v>1.1486800415847931E-2</v>
      </c>
      <c r="P35">
        <v>308</v>
      </c>
      <c r="Q35">
        <v>119.9949376</v>
      </c>
      <c r="R35">
        <v>1.386568960172152</v>
      </c>
      <c r="S35">
        <v>0.94461003896836382</v>
      </c>
      <c r="T35" s="17">
        <f>$B$3+($B$4-$B$3)*$B$5*S35/(1-(1-$B$5)*S35)</f>
        <v>135.44152936834686</v>
      </c>
      <c r="U35" s="25">
        <f t="shared" si="4"/>
        <v>1.3865471286211921</v>
      </c>
      <c r="V35">
        <f t="shared" si="5"/>
        <v>2.1831550959916513E-5</v>
      </c>
      <c r="AH35">
        <v>90.049499999999995</v>
      </c>
      <c r="AI35">
        <v>269.45800000000003</v>
      </c>
      <c r="AJ35">
        <v>0.74351721765912382</v>
      </c>
      <c r="AK35">
        <v>0.140584744836387</v>
      </c>
      <c r="AL35">
        <f t="shared" si="9"/>
        <v>1.1476305700929551E-2</v>
      </c>
      <c r="AM35">
        <f t="shared" si="10"/>
        <v>0.12121847896606838</v>
      </c>
      <c r="AN35">
        <f t="shared" si="11"/>
        <v>8.6584627832905981E-5</v>
      </c>
      <c r="AO35">
        <f t="shared" si="12"/>
        <v>7.5290980724266072E-8</v>
      </c>
      <c r="AP35" s="25">
        <f t="shared" si="26"/>
        <v>1540.2576010617915</v>
      </c>
      <c r="AQ35" s="25">
        <f t="shared" si="27"/>
        <v>1150.3953684742282</v>
      </c>
      <c r="AR35">
        <f t="shared" si="28"/>
        <v>0.13340848105039085</v>
      </c>
      <c r="AU35">
        <f t="shared" si="29"/>
        <v>32</v>
      </c>
      <c r="AV35">
        <v>1545.0464293550351</v>
      </c>
      <c r="AW35">
        <v>270.404</v>
      </c>
      <c r="AX35">
        <v>110.104</v>
      </c>
      <c r="AY35">
        <v>0.89197664074828342</v>
      </c>
      <c r="AZ35">
        <v>0.134868763361637</v>
      </c>
      <c r="BA35">
        <f t="shared" si="13"/>
        <v>1.1009694968296898E-2</v>
      </c>
      <c r="BB35">
        <f t="shared" si="14"/>
        <v>0.11628990310263598</v>
      </c>
      <c r="BC35" s="17">
        <f t="shared" si="15"/>
        <v>115.71255952626714</v>
      </c>
      <c r="BD35">
        <f t="shared" si="16"/>
        <v>8.3064216501882844E-5</v>
      </c>
      <c r="BE35">
        <f t="shared" si="17"/>
        <v>7.222975347989812E-8</v>
      </c>
      <c r="BF35" s="25">
        <f t="shared" si="18"/>
        <v>1505.1854950410275</v>
      </c>
      <c r="BG35" s="25">
        <f t="shared" si="19"/>
        <v>1150.0854321736892</v>
      </c>
      <c r="BH35">
        <f t="shared" si="30"/>
        <v>0.12503634195121563</v>
      </c>
      <c r="BL35">
        <v>269.49</v>
      </c>
      <c r="BM35">
        <v>129.18</v>
      </c>
      <c r="BN35">
        <v>0.98394809417930251</v>
      </c>
      <c r="BO35">
        <v>0.13257335697561701</v>
      </c>
      <c r="BP35">
        <f t="shared" si="20"/>
        <v>1.0822314855152408E-2</v>
      </c>
      <c r="BQ35">
        <f t="shared" si="21"/>
        <v>0.11431070065754731</v>
      </c>
      <c r="BR35" s="17">
        <f t="shared" si="22"/>
        <v>152.42165320280503</v>
      </c>
      <c r="BS35">
        <f t="shared" si="23"/>
        <v>8.1650500469676652E-5</v>
      </c>
      <c r="BT35">
        <f t="shared" si="24"/>
        <v>7.1000435191023178E-8</v>
      </c>
      <c r="BU35" s="25">
        <f t="shared" si="25"/>
        <v>1.464255928047693</v>
      </c>
      <c r="BV35" s="25">
        <f t="shared" si="31"/>
        <v>1150.0819112852487</v>
      </c>
      <c r="BW35">
        <f t="shared" si="32"/>
        <v>0.11956574506801634</v>
      </c>
    </row>
    <row r="36" spans="1:75" x14ac:dyDescent="0.25">
      <c r="A36" s="19"/>
      <c r="B36" s="19"/>
      <c r="G36">
        <v>515</v>
      </c>
      <c r="H36">
        <v>89.986132900000001</v>
      </c>
      <c r="I36">
        <v>1.3093656817028407</v>
      </c>
      <c r="J36">
        <v>0.77232836786547499</v>
      </c>
      <c r="K36">
        <f t="shared" si="0"/>
        <v>80.304217414992479</v>
      </c>
      <c r="L36" s="25">
        <f t="shared" si="1"/>
        <v>1.3157976626739398</v>
      </c>
      <c r="M36">
        <f t="shared" si="2"/>
        <v>6.4319809710990938E-3</v>
      </c>
      <c r="P36">
        <v>317</v>
      </c>
      <c r="Q36">
        <v>119.9854766</v>
      </c>
      <c r="R36">
        <v>1.3808168253150093</v>
      </c>
      <c r="S36">
        <v>0.94551611006630965</v>
      </c>
      <c r="T36" s="17">
        <f t="shared" si="3"/>
        <v>135.80933808524821</v>
      </c>
      <c r="U36" s="25">
        <f t="shared" si="4"/>
        <v>1.384705077702012</v>
      </c>
      <c r="V36">
        <f t="shared" si="5"/>
        <v>3.8882523870027441E-3</v>
      </c>
      <c r="AH36">
        <v>90.010099999999994</v>
      </c>
      <c r="AI36">
        <v>277.47899999999998</v>
      </c>
      <c r="AJ36">
        <v>0.74695289228881467</v>
      </c>
      <c r="AK36">
        <v>0.14015792595410301</v>
      </c>
      <c r="AL36">
        <f t="shared" si="9"/>
        <v>1.1441463343192083E-2</v>
      </c>
      <c r="AM36">
        <f t="shared" si="10"/>
        <v>0.12085045656246637</v>
      </c>
      <c r="AN36">
        <f t="shared" si="11"/>
        <v>8.632175468747598E-5</v>
      </c>
      <c r="AO36">
        <f t="shared" si="12"/>
        <v>7.5062395380413896E-8</v>
      </c>
      <c r="AP36" s="25">
        <f t="shared" si="26"/>
        <v>1540.8242826800868</v>
      </c>
      <c r="AQ36" s="25">
        <f t="shared" si="27"/>
        <v>1150.3378285638657</v>
      </c>
      <c r="AR36">
        <f t="shared" si="28"/>
        <v>0.13304572830905595</v>
      </c>
      <c r="AU36">
        <f t="shared" si="29"/>
        <v>33</v>
      </c>
      <c r="AV36">
        <v>1545.6874997676941</v>
      </c>
      <c r="AW36">
        <v>278.34100000000001</v>
      </c>
      <c r="AX36">
        <v>110.11499999999999</v>
      </c>
      <c r="AY36">
        <v>0.89265351733728215</v>
      </c>
      <c r="AZ36">
        <v>0.135606837676567</v>
      </c>
      <c r="BA36">
        <f t="shared" si="13"/>
        <v>1.106994593278098E-2</v>
      </c>
      <c r="BB36">
        <f t="shared" si="14"/>
        <v>0.1169263039149991</v>
      </c>
      <c r="BC36" s="17">
        <f t="shared" si="15"/>
        <v>115.94739624172965</v>
      </c>
      <c r="BD36">
        <f t="shared" si="16"/>
        <v>8.3518788510713641E-5</v>
      </c>
      <c r="BE36">
        <f t="shared" si="17"/>
        <v>7.2625033487577077E-8</v>
      </c>
      <c r="BF36" s="25">
        <f t="shared" si="18"/>
        <v>1482.7565106352365</v>
      </c>
      <c r="BG36" s="25">
        <f t="shared" ref="BG36:BG54" si="33">$B$7/(1+$B$8*(AX36-AX35)-$B$9*(AY36-AY35))</f>
        <v>1150.0624412830189</v>
      </c>
      <c r="BH36">
        <f t="shared" si="30"/>
        <v>0.12384475142925319</v>
      </c>
      <c r="BL36">
        <v>277.39800000000002</v>
      </c>
      <c r="BM36">
        <v>129.285</v>
      </c>
      <c r="BN36">
        <v>0.98459333675617922</v>
      </c>
      <c r="BO36">
        <v>0.129534879334473</v>
      </c>
      <c r="BP36">
        <f t="shared" si="20"/>
        <v>1.0574275864038613E-2</v>
      </c>
      <c r="BQ36">
        <f t="shared" si="21"/>
        <v>0.11169078881390784</v>
      </c>
      <c r="BR36" s="17">
        <f t="shared" si="22"/>
        <v>152.71853981608359</v>
      </c>
      <c r="BS36">
        <f t="shared" si="23"/>
        <v>7.9779134867077029E-5</v>
      </c>
      <c r="BT36">
        <f t="shared" si="24"/>
        <v>6.9373160753980032E-8</v>
      </c>
      <c r="BU36" s="25">
        <f t="shared" si="25"/>
        <v>1.4650552485189523</v>
      </c>
      <c r="BV36" s="25">
        <f t="shared" si="31"/>
        <v>1150.0388698264019</v>
      </c>
      <c r="BW36">
        <f t="shared" si="32"/>
        <v>0.11688479081406959</v>
      </c>
    </row>
    <row r="37" spans="1:75" x14ac:dyDescent="0.25">
      <c r="A37" s="19"/>
      <c r="B37" s="19"/>
      <c r="G37">
        <v>530</v>
      </c>
      <c r="H37">
        <v>89.978855494505481</v>
      </c>
      <c r="I37">
        <v>1.2941652939957395</v>
      </c>
      <c r="J37">
        <v>0.77313418752869412</v>
      </c>
      <c r="K37">
        <f t="shared" si="0"/>
        <v>80.508028747471087</v>
      </c>
      <c r="L37" s="25">
        <f t="shared" si="1"/>
        <v>1.2941667422547229</v>
      </c>
      <c r="M37">
        <f t="shared" si="2"/>
        <v>1.4482589834052817E-6</v>
      </c>
      <c r="P37">
        <v>326</v>
      </c>
      <c r="Q37">
        <v>119.9863</v>
      </c>
      <c r="R37">
        <v>1.3731725175054854</v>
      </c>
      <c r="S37">
        <v>0.94635517691664106</v>
      </c>
      <c r="T37" s="17">
        <f t="shared" si="3"/>
        <v>136.1508695937554</v>
      </c>
      <c r="U37" s="25">
        <f t="shared" si="4"/>
        <v>1.3835876297846141</v>
      </c>
      <c r="V37">
        <f t="shared" si="5"/>
        <v>1.0415112279128724E-2</v>
      </c>
      <c r="AH37">
        <v>90.0334</v>
      </c>
      <c r="AI37">
        <v>285.39299999999997</v>
      </c>
      <c r="AJ37">
        <v>0.74970896816388355</v>
      </c>
      <c r="AK37">
        <v>0.140211860681694</v>
      </c>
      <c r="AL37">
        <f t="shared" si="9"/>
        <v>1.144586617809747E-2</v>
      </c>
      <c r="AM37">
        <f t="shared" si="10"/>
        <v>0.12089696150615452</v>
      </c>
      <c r="AN37">
        <f t="shared" si="11"/>
        <v>8.6354972504396085E-5</v>
      </c>
      <c r="AO37">
        <f t="shared" si="12"/>
        <v>7.5091280438605297E-8</v>
      </c>
      <c r="AP37" s="25">
        <f t="shared" si="26"/>
        <v>1541.2272582773096</v>
      </c>
      <c r="AQ37" s="25">
        <f t="shared" si="27"/>
        <v>1150.258985550116</v>
      </c>
      <c r="AR37">
        <f t="shared" si="28"/>
        <v>0.1331226106158605</v>
      </c>
      <c r="AU37">
        <f t="shared" si="29"/>
        <v>34</v>
      </c>
      <c r="AV37">
        <v>1546.3185134480509</v>
      </c>
      <c r="AW37">
        <v>286.255</v>
      </c>
      <c r="AX37">
        <v>110.04300000000001</v>
      </c>
      <c r="AY37">
        <v>0.89329473384606162</v>
      </c>
      <c r="AZ37">
        <v>0.13783414182255899</v>
      </c>
      <c r="BA37">
        <f t="shared" si="13"/>
        <v>1.125176667939257E-2</v>
      </c>
      <c r="BB37">
        <f t="shared" si="14"/>
        <v>0.11884678555108402</v>
      </c>
      <c r="BC37" s="17">
        <f t="shared" si="15"/>
        <v>116.17028138723347</v>
      </c>
      <c r="BD37">
        <f t="shared" si="16"/>
        <v>8.4890561107917164E-5</v>
      </c>
      <c r="BE37">
        <f t="shared" si="17"/>
        <v>7.38178792242758E-8</v>
      </c>
      <c r="BF37" s="25">
        <f t="shared" si="18"/>
        <v>1460.0693304218585</v>
      </c>
      <c r="BG37" s="25">
        <f t="shared" si="33"/>
        <v>1150.077162512549</v>
      </c>
      <c r="BH37">
        <f t="shared" si="30"/>
        <v>0.12395442123150338</v>
      </c>
      <c r="BL37">
        <v>285.33499999999998</v>
      </c>
      <c r="BM37">
        <v>129.35499999999999</v>
      </c>
      <c r="BN37">
        <v>0.98521113410477024</v>
      </c>
      <c r="BO37">
        <v>0.13196914229377399</v>
      </c>
      <c r="BP37">
        <f t="shared" si="20"/>
        <v>1.0772991207655019E-2</v>
      </c>
      <c r="BQ37">
        <f t="shared" si="21"/>
        <v>0.11378971963085614</v>
      </c>
      <c r="BR37" s="17">
        <f t="shared" si="22"/>
        <v>153.00339129686392</v>
      </c>
      <c r="BS37">
        <f t="shared" si="23"/>
        <v>8.1278371164897242E-5</v>
      </c>
      <c r="BT37">
        <f t="shared" si="24"/>
        <v>7.0676844491214994E-8</v>
      </c>
      <c r="BU37" s="25">
        <f t="shared" si="25"/>
        <v>1.4655117305485201</v>
      </c>
      <c r="BV37" s="25">
        <f t="shared" si="31"/>
        <v>1150.0438885719068</v>
      </c>
      <c r="BW37">
        <f t="shared" si="32"/>
        <v>0.11911895226132882</v>
      </c>
    </row>
    <row r="38" spans="1:75" x14ac:dyDescent="0.25">
      <c r="A38" s="19"/>
      <c r="B38" s="19"/>
      <c r="G38">
        <v>545</v>
      </c>
      <c r="H38">
        <v>89.991092357642358</v>
      </c>
      <c r="I38">
        <v>1.2810246975718478</v>
      </c>
      <c r="J38">
        <v>0.77389011624149884</v>
      </c>
      <c r="K38">
        <f t="shared" si="0"/>
        <v>80.699586967676964</v>
      </c>
      <c r="L38" s="25">
        <f t="shared" si="1"/>
        <v>1.2776643379475663</v>
      </c>
      <c r="M38">
        <f t="shared" si="2"/>
        <v>3.3603596242814948E-3</v>
      </c>
      <c r="P38">
        <v>335</v>
      </c>
      <c r="Q38">
        <v>119.98860639999999</v>
      </c>
      <c r="R38">
        <v>1.367922434838819</v>
      </c>
      <c r="S38">
        <v>0.94713568833901651</v>
      </c>
      <c r="T38" s="17">
        <f t="shared" si="3"/>
        <v>136.46936624736944</v>
      </c>
      <c r="U38" s="25">
        <f t="shared" si="4"/>
        <v>1.3828356679352987</v>
      </c>
      <c r="V38">
        <f t="shared" si="5"/>
        <v>1.4913233096479628E-2</v>
      </c>
      <c r="AH38">
        <v>90.093900000000005</v>
      </c>
      <c r="AI38">
        <v>293.33999999999997</v>
      </c>
      <c r="AJ38">
        <v>0.75207261770880518</v>
      </c>
      <c r="AK38">
        <v>0.14078607277235</v>
      </c>
      <c r="AL38">
        <f t="shared" si="9"/>
        <v>1.1492740634477552E-2</v>
      </c>
      <c r="AM38">
        <f t="shared" si="10"/>
        <v>0.12139207295166914</v>
      </c>
      <c r="AN38">
        <f t="shared" si="11"/>
        <v>8.6708623536906526E-5</v>
      </c>
      <c r="AO38">
        <f t="shared" si="12"/>
        <v>7.5398803075570889E-8</v>
      </c>
      <c r="AP38" s="25">
        <f t="shared" si="26"/>
        <v>1541.4820325919152</v>
      </c>
      <c r="AQ38" s="25">
        <f t="shared" si="27"/>
        <v>1150.2132460933431</v>
      </c>
      <c r="AR38">
        <f t="shared" si="28"/>
        <v>0.13368456997208503</v>
      </c>
      <c r="AU38">
        <f t="shared" si="29"/>
        <v>35</v>
      </c>
      <c r="AV38">
        <v>1546.9396599295128</v>
      </c>
      <c r="AW38">
        <v>294.16399999999999</v>
      </c>
      <c r="AX38">
        <v>109.84699999999999</v>
      </c>
      <c r="AY38">
        <v>0.89388052068036949</v>
      </c>
      <c r="AZ38">
        <v>0.139045278524076</v>
      </c>
      <c r="BA38">
        <f t="shared" si="13"/>
        <v>1.1350634981557224E-2</v>
      </c>
      <c r="BB38">
        <f t="shared" si="14"/>
        <v>0.11989108199269818</v>
      </c>
      <c r="BC38" s="17">
        <f t="shared" si="15"/>
        <v>116.37425781923494</v>
      </c>
      <c r="BD38">
        <f t="shared" si="16"/>
        <v>8.5636487137641563E-5</v>
      </c>
      <c r="BE38">
        <f t="shared" si="17"/>
        <v>7.4466510554470927E-8</v>
      </c>
      <c r="BF38" s="25">
        <f t="shared" si="18"/>
        <v>1438.2176369780059</v>
      </c>
      <c r="BG38" s="25">
        <f t="shared" si="33"/>
        <v>1150.0989499630559</v>
      </c>
      <c r="BH38">
        <f t="shared" si="30"/>
        <v>0.12317450361712266</v>
      </c>
      <c r="BL38">
        <v>293.245</v>
      </c>
      <c r="BM38">
        <v>129.49600000000001</v>
      </c>
      <c r="BN38">
        <v>0.98579351101256263</v>
      </c>
      <c r="BO38">
        <v>0.13044954049504101</v>
      </c>
      <c r="BP38">
        <f t="shared" si="20"/>
        <v>1.0648942081227838E-2</v>
      </c>
      <c r="BQ38">
        <f t="shared" si="21"/>
        <v>0.11247945073296904</v>
      </c>
      <c r="BR38" s="17">
        <f t="shared" si="22"/>
        <v>153.27244394112049</v>
      </c>
      <c r="BS38">
        <f t="shared" si="23"/>
        <v>8.0342464809263599E-5</v>
      </c>
      <c r="BT38">
        <f t="shared" si="24"/>
        <v>6.9863012877620523E-8</v>
      </c>
      <c r="BU38" s="25">
        <f t="shared" si="25"/>
        <v>1.4667435168344691</v>
      </c>
      <c r="BV38" s="25">
        <f t="shared" si="31"/>
        <v>1150.0249808385156</v>
      </c>
      <c r="BW38">
        <f t="shared" si="32"/>
        <v>0.1178443492000202</v>
      </c>
    </row>
    <row r="39" spans="1:75" x14ac:dyDescent="0.25">
      <c r="A39" s="19"/>
      <c r="B39" s="19"/>
      <c r="G39">
        <v>560</v>
      </c>
      <c r="H39">
        <v>89.980690299700299</v>
      </c>
      <c r="I39">
        <v>1.2719237711844653</v>
      </c>
      <c r="J39">
        <v>0.77460305759470627</v>
      </c>
      <c r="K39">
        <f t="shared" si="0"/>
        <v>80.880576991342735</v>
      </c>
      <c r="L39" s="25">
        <f t="shared" si="1"/>
        <v>1.2590463223268764</v>
      </c>
      <c r="M39">
        <f t="shared" si="2"/>
        <v>1.2877448857588902E-2</v>
      </c>
      <c r="P39">
        <v>344</v>
      </c>
      <c r="Q39">
        <v>119.98715180000001</v>
      </c>
      <c r="R39">
        <v>1.363902891981676</v>
      </c>
      <c r="S39">
        <v>0.94786479151153891</v>
      </c>
      <c r="T39" s="17">
        <f t="shared" si="3"/>
        <v>136.76758375285965</v>
      </c>
      <c r="U39" s="25">
        <f t="shared" si="4"/>
        <v>1.3822654481796495</v>
      </c>
      <c r="V39">
        <f t="shared" si="5"/>
        <v>1.8362556197973445E-2</v>
      </c>
      <c r="AH39">
        <v>90.1922</v>
      </c>
      <c r="AI39">
        <v>301.298</v>
      </c>
      <c r="AJ39">
        <v>0.75416059823949111</v>
      </c>
      <c r="AK39">
        <v>0.140835837726768</v>
      </c>
      <c r="AL39">
        <f t="shared" si="9"/>
        <v>1.1496803079736164E-2</v>
      </c>
      <c r="AM39">
        <f t="shared" si="10"/>
        <v>0.12143498252971323</v>
      </c>
      <c r="AN39">
        <f t="shared" si="11"/>
        <v>8.6739273235509452E-5</v>
      </c>
      <c r="AO39">
        <f t="shared" si="12"/>
        <v>7.5425454987399523E-8</v>
      </c>
      <c r="AP39" s="25">
        <f t="shared" si="26"/>
        <v>1541.5301354850819</v>
      </c>
      <c r="AQ39" s="25">
        <f t="shared" si="27"/>
        <v>1150.1785672678229</v>
      </c>
      <c r="AR39">
        <f t="shared" si="28"/>
        <v>0.13373196574809781</v>
      </c>
      <c r="AU39">
        <f t="shared" si="29"/>
        <v>36</v>
      </c>
      <c r="AV39">
        <v>1547.5511245777652</v>
      </c>
      <c r="AW39">
        <v>302.07299999999998</v>
      </c>
      <c r="AX39">
        <v>109.83799999999999</v>
      </c>
      <c r="AY39">
        <v>0.89438566133513064</v>
      </c>
      <c r="AZ39">
        <v>0.14065080253694201</v>
      </c>
      <c r="BA39">
        <f t="shared" si="13"/>
        <v>1.1481698166280981E-2</v>
      </c>
      <c r="BB39">
        <f t="shared" si="14"/>
        <v>0.12127543688134286</v>
      </c>
      <c r="BC39" s="17">
        <f t="shared" si="15"/>
        <v>116.55042803911184</v>
      </c>
      <c r="BD39">
        <f t="shared" si="16"/>
        <v>8.6625312058102047E-5</v>
      </c>
      <c r="BE39">
        <f t="shared" si="17"/>
        <v>7.5326358311393079E-8</v>
      </c>
      <c r="BF39" s="25">
        <f t="shared" si="18"/>
        <v>1418.0281257709312</v>
      </c>
      <c r="BG39" s="25">
        <f t="shared" si="33"/>
        <v>1150.0503586541386</v>
      </c>
      <c r="BH39">
        <f t="shared" si="30"/>
        <v>0.1228425079564114</v>
      </c>
      <c r="BL39">
        <v>301.15600000000001</v>
      </c>
      <c r="BM39">
        <v>129.43799999999999</v>
      </c>
      <c r="BN39">
        <v>0.98635664632704434</v>
      </c>
      <c r="BO39">
        <v>0.13165788156250299</v>
      </c>
      <c r="BP39">
        <f t="shared" si="20"/>
        <v>1.0747582168367591E-2</v>
      </c>
      <c r="BQ39">
        <f t="shared" si="21"/>
        <v>0.11352133665338268</v>
      </c>
      <c r="BR39" s="17">
        <f t="shared" si="22"/>
        <v>153.53310020186152</v>
      </c>
      <c r="BS39">
        <f t="shared" si="23"/>
        <v>8.1086669038130482E-5</v>
      </c>
      <c r="BT39">
        <f t="shared" si="24"/>
        <v>7.0510146989678683E-8</v>
      </c>
      <c r="BU39" s="25">
        <f t="shared" si="25"/>
        <v>1.4659473618665368</v>
      </c>
      <c r="BV39" s="25">
        <f t="shared" si="31"/>
        <v>1150.0666224068316</v>
      </c>
      <c r="BW39">
        <f t="shared" si="32"/>
        <v>0.11887567492837581</v>
      </c>
    </row>
    <row r="40" spans="1:75" x14ac:dyDescent="0.25">
      <c r="A40" s="19"/>
      <c r="G40">
        <v>575</v>
      </c>
      <c r="H40">
        <v>90.003212397602397</v>
      </c>
      <c r="I40">
        <v>1.2613103888557331</v>
      </c>
      <c r="J40">
        <v>0.77527629110588925</v>
      </c>
      <c r="K40">
        <f t="shared" si="0"/>
        <v>81.051777132365686</v>
      </c>
      <c r="L40" s="25">
        <f t="shared" si="1"/>
        <v>1.2474020273873745</v>
      </c>
      <c r="M40">
        <f t="shared" si="2"/>
        <v>1.390836146835861E-2</v>
      </c>
      <c r="AH40">
        <v>90.198899999999995</v>
      </c>
      <c r="AI40">
        <v>309.20699999999999</v>
      </c>
      <c r="AJ40">
        <v>0.75604690250451279</v>
      </c>
      <c r="AK40">
        <v>0.14206004637164099</v>
      </c>
      <c r="AL40">
        <f t="shared" si="9"/>
        <v>1.1596738479317631E-2</v>
      </c>
      <c r="AM40">
        <f t="shared" si="10"/>
        <v>0.12249055018779248</v>
      </c>
      <c r="AN40">
        <f t="shared" si="11"/>
        <v>8.749325013413748E-5</v>
      </c>
      <c r="AO40">
        <f t="shared" si="12"/>
        <v>7.6081087073163029E-8</v>
      </c>
      <c r="AP40" s="25">
        <f t="shared" si="26"/>
        <v>1541.242624608552</v>
      </c>
      <c r="AQ40" s="25">
        <f t="shared" si="27"/>
        <v>1150.179262506231</v>
      </c>
      <c r="AR40">
        <f t="shared" si="28"/>
        <v>0.13486934668876144</v>
      </c>
      <c r="AU40">
        <f t="shared" si="29"/>
        <v>37</v>
      </c>
      <c r="AV40">
        <v>1548.1530886954449</v>
      </c>
      <c r="AW40">
        <v>309.98399999999998</v>
      </c>
      <c r="AX40">
        <v>109.794</v>
      </c>
      <c r="AY40">
        <v>0.89486733061803914</v>
      </c>
      <c r="AZ40">
        <v>0.14436155722510499</v>
      </c>
      <c r="BA40">
        <f t="shared" si="13"/>
        <v>1.1784616916335101E-2</v>
      </c>
      <c r="BB40">
        <f t="shared" si="14"/>
        <v>0.1244750161787895</v>
      </c>
      <c r="BC40" s="17">
        <f t="shared" si="15"/>
        <v>116.71865070329576</v>
      </c>
      <c r="BD40">
        <f t="shared" si="16"/>
        <v>8.8910725841992509E-5</v>
      </c>
      <c r="BE40">
        <f t="shared" si="17"/>
        <v>7.7313674645210879E-8</v>
      </c>
      <c r="BF40" s="25">
        <f t="shared" si="18"/>
        <v>1399.9847902140409</v>
      </c>
      <c r="BG40" s="25">
        <f t="shared" si="33"/>
        <v>1150.0557582122847</v>
      </c>
      <c r="BH40">
        <f t="shared" si="30"/>
        <v>0.12447969902130926</v>
      </c>
      <c r="BL40">
        <v>309.06299999999999</v>
      </c>
      <c r="BM40">
        <v>129.572</v>
      </c>
      <c r="BN40">
        <v>0.98687170587573958</v>
      </c>
      <c r="BO40">
        <v>0.13285695877124801</v>
      </c>
      <c r="BP40">
        <f t="shared" si="20"/>
        <v>1.0845466022142694E-2</v>
      </c>
      <c r="BQ40">
        <f t="shared" si="21"/>
        <v>0.11455523485888221</v>
      </c>
      <c r="BR40" s="17">
        <f t="shared" si="22"/>
        <v>153.77192944390399</v>
      </c>
      <c r="BS40">
        <f t="shared" si="23"/>
        <v>8.182516775634443E-5</v>
      </c>
      <c r="BT40">
        <f t="shared" si="24"/>
        <v>7.1152319788125597E-8</v>
      </c>
      <c r="BU40" s="25">
        <f t="shared" si="25"/>
        <v>1.4671380050380969</v>
      </c>
      <c r="BV40" s="25">
        <f t="shared" si="31"/>
        <v>1150.0200614794289</v>
      </c>
      <c r="BW40">
        <f t="shared" si="32"/>
        <v>0.12005090760725529</v>
      </c>
    </row>
    <row r="41" spans="1:75" x14ac:dyDescent="0.25">
      <c r="A41" s="19"/>
      <c r="B41" s="19"/>
      <c r="AH41">
        <v>90.315100000000001</v>
      </c>
      <c r="AI41">
        <v>317.11799999999999</v>
      </c>
      <c r="AJ41">
        <v>0.75771242226758395</v>
      </c>
      <c r="AK41">
        <v>0.141192906781343</v>
      </c>
      <c r="AL41">
        <f t="shared" si="9"/>
        <v>1.1525951573987184E-2</v>
      </c>
      <c r="AM41">
        <f t="shared" si="10"/>
        <v>0.12174286350023963</v>
      </c>
      <c r="AN41">
        <f t="shared" si="11"/>
        <v>8.6959188214456883E-5</v>
      </c>
      <c r="AO41">
        <f t="shared" si="12"/>
        <v>7.5616685403875557E-8</v>
      </c>
      <c r="AP41" s="25">
        <f t="shared" si="26"/>
        <v>1540.6598996902408</v>
      </c>
      <c r="AQ41" s="25">
        <f t="shared" si="27"/>
        <v>1150.1341744184638</v>
      </c>
      <c r="AR41">
        <f t="shared" si="28"/>
        <v>0.13399016545703349</v>
      </c>
      <c r="AU41">
        <f t="shared" si="29"/>
        <v>38</v>
      </c>
      <c r="AV41">
        <v>1548.745729623862</v>
      </c>
      <c r="AW41">
        <v>318.02600000000001</v>
      </c>
      <c r="AX41">
        <v>109.852</v>
      </c>
      <c r="AY41">
        <v>0.89532673546808117</v>
      </c>
      <c r="AZ41">
        <v>0.14766099936752</v>
      </c>
      <c r="BA41">
        <f t="shared" si="13"/>
        <v>1.2053959132042449E-2</v>
      </c>
      <c r="BB41">
        <f t="shared" si="14"/>
        <v>0.12731994333219837</v>
      </c>
      <c r="BC41" s="17">
        <f t="shared" si="15"/>
        <v>116.87931463795348</v>
      </c>
      <c r="BD41">
        <f t="shared" si="16"/>
        <v>9.0942816665855978E-5</v>
      </c>
      <c r="BE41">
        <f t="shared" si="17"/>
        <v>7.9080710144222591E-8</v>
      </c>
      <c r="BF41" s="25">
        <f t="shared" si="18"/>
        <v>1384.0292162589089</v>
      </c>
      <c r="BG41" s="25">
        <f t="shared" si="33"/>
        <v>1150.0313365414811</v>
      </c>
      <c r="BH41">
        <f t="shared" si="30"/>
        <v>0.12587094505930363</v>
      </c>
      <c r="BL41">
        <v>317.01</v>
      </c>
      <c r="BM41">
        <v>129.596</v>
      </c>
      <c r="BN41">
        <v>0.98737374822901736</v>
      </c>
      <c r="BO41">
        <v>0.13317956075428</v>
      </c>
      <c r="BP41">
        <f t="shared" si="20"/>
        <v>1.0871800877900408E-2</v>
      </c>
      <c r="BQ41">
        <f t="shared" si="21"/>
        <v>0.11483339677282306</v>
      </c>
      <c r="BR41" s="17">
        <f t="shared" si="22"/>
        <v>154.00511509561122</v>
      </c>
      <c r="BS41">
        <f t="shared" si="23"/>
        <v>8.2023854837730764E-5</v>
      </c>
      <c r="BT41">
        <f t="shared" si="24"/>
        <v>7.1325091163244144E-8</v>
      </c>
      <c r="BU41" s="25">
        <f t="shared" si="25"/>
        <v>1.4672392439364659</v>
      </c>
      <c r="BV41" s="25">
        <f t="shared" si="31"/>
        <v>1150.0428507438564</v>
      </c>
      <c r="BW41">
        <f t="shared" si="32"/>
        <v>0.12035310312889769</v>
      </c>
    </row>
    <row r="42" spans="1:75" x14ac:dyDescent="0.25">
      <c r="AH42">
        <v>90.415300000000002</v>
      </c>
      <c r="AI42">
        <v>325.05099999999999</v>
      </c>
      <c r="AJ42">
        <v>0.75928023643437303</v>
      </c>
      <c r="AK42">
        <v>0.14271142630297501</v>
      </c>
      <c r="AL42">
        <f t="shared" si="9"/>
        <v>1.1649912351263267E-2</v>
      </c>
      <c r="AM42">
        <f t="shared" si="10"/>
        <v>0.12305219921021826</v>
      </c>
      <c r="AN42">
        <f t="shared" si="11"/>
        <v>8.7894428007298761E-5</v>
      </c>
      <c r="AO42">
        <f t="shared" si="12"/>
        <v>7.6429937397651092E-8</v>
      </c>
      <c r="AP42" s="25">
        <f t="shared" si="26"/>
        <v>1539.4602553827785</v>
      </c>
      <c r="AQ42" s="25">
        <f t="shared" si="27"/>
        <v>1150.1283093724192</v>
      </c>
      <c r="AR42">
        <f t="shared" si="28"/>
        <v>0.13532507557678244</v>
      </c>
      <c r="AU42">
        <f t="shared" si="29"/>
        <v>39</v>
      </c>
      <c r="AV42">
        <v>1549.32922084186</v>
      </c>
      <c r="AW42">
        <v>326.34100000000001</v>
      </c>
      <c r="AX42">
        <v>110.045</v>
      </c>
      <c r="AY42">
        <v>0.89579693149973472</v>
      </c>
      <c r="AZ42">
        <v>0.143680458215343</v>
      </c>
      <c r="BA42">
        <f t="shared" si="13"/>
        <v>1.1729016997170858E-2</v>
      </c>
      <c r="BB42">
        <f t="shared" si="14"/>
        <v>0.1238877420326172</v>
      </c>
      <c r="BC42" s="17">
        <f t="shared" si="15"/>
        <v>117.04397242975023</v>
      </c>
      <c r="BD42">
        <f t="shared" si="16"/>
        <v>8.8491244309012287E-5</v>
      </c>
      <c r="BE42">
        <f t="shared" si="17"/>
        <v>7.694890809479329E-8</v>
      </c>
      <c r="BF42" s="25">
        <f t="shared" si="18"/>
        <v>1370.0055430441234</v>
      </c>
      <c r="BG42" s="25">
        <f t="shared" si="33"/>
        <v>1150.0028719360243</v>
      </c>
      <c r="BH42">
        <f t="shared" si="30"/>
        <v>0.12123379797495099</v>
      </c>
      <c r="BL42">
        <v>324.92399999999998</v>
      </c>
      <c r="BM42">
        <v>129.749</v>
      </c>
      <c r="BN42">
        <v>0.98784373241369283</v>
      </c>
      <c r="BO42">
        <v>0.13344581111214801</v>
      </c>
      <c r="BP42">
        <f t="shared" si="20"/>
        <v>1.0893535600991674E-2</v>
      </c>
      <c r="BQ42">
        <f t="shared" si="21"/>
        <v>0.11506296978547456</v>
      </c>
      <c r="BR42" s="17">
        <f t="shared" si="22"/>
        <v>154.22376247558566</v>
      </c>
      <c r="BS42">
        <f t="shared" si="23"/>
        <v>8.2187835561053254E-5</v>
      </c>
      <c r="BT42">
        <f t="shared" si="24"/>
        <v>7.1467683096568046E-8</v>
      </c>
      <c r="BU42" s="25">
        <f t="shared" si="25"/>
        <v>1.4686301115326708</v>
      </c>
      <c r="BV42" s="25">
        <f t="shared" si="31"/>
        <v>1150.0115917518121</v>
      </c>
      <c r="BW42">
        <f t="shared" si="32"/>
        <v>0.12070474677219221</v>
      </c>
    </row>
    <row r="43" spans="1:75" x14ac:dyDescent="0.25">
      <c r="AH43">
        <v>90.477199999999996</v>
      </c>
      <c r="AI43">
        <v>332.95699999999999</v>
      </c>
      <c r="AJ43">
        <v>0.76074502359508145</v>
      </c>
      <c r="AK43">
        <v>0.14243718705269701</v>
      </c>
      <c r="AL43">
        <f t="shared" si="9"/>
        <v>1.1627525473689551E-2</v>
      </c>
      <c r="AM43">
        <f t="shared" si="10"/>
        <v>0.12281573781584589</v>
      </c>
      <c r="AN43">
        <f t="shared" si="11"/>
        <v>8.7725527011318487E-5</v>
      </c>
      <c r="AO43">
        <f t="shared" si="12"/>
        <v>7.6283066966363899E-8</v>
      </c>
      <c r="AP43" s="25">
        <f t="shared" si="26"/>
        <v>1537.9148116841004</v>
      </c>
      <c r="AQ43" s="25">
        <f t="shared" si="27"/>
        <v>1150.1268081173869</v>
      </c>
      <c r="AR43">
        <f t="shared" si="28"/>
        <v>0.13492926408347311</v>
      </c>
      <c r="AU43">
        <f t="shared" si="29"/>
        <v>40</v>
      </c>
      <c r="AV43">
        <v>1549.9037320619013</v>
      </c>
      <c r="AW43">
        <v>334.27499999999998</v>
      </c>
      <c r="AX43">
        <v>109.938</v>
      </c>
      <c r="AY43">
        <v>0.89627207200579095</v>
      </c>
      <c r="AZ43">
        <v>0.14492270433534299</v>
      </c>
      <c r="BA43">
        <f t="shared" si="13"/>
        <v>1.1830424843701469E-2</v>
      </c>
      <c r="BB43">
        <f t="shared" si="14"/>
        <v>0.12495886241159676</v>
      </c>
      <c r="BC43" s="17">
        <f t="shared" si="15"/>
        <v>117.21058820230985</v>
      </c>
      <c r="BD43">
        <f t="shared" si="16"/>
        <v>8.9256330293997692E-5</v>
      </c>
      <c r="BE43">
        <f t="shared" si="17"/>
        <v>7.7614200255650168E-8</v>
      </c>
      <c r="BF43" s="25">
        <f t="shared" si="18"/>
        <v>1358.764371017181</v>
      </c>
      <c r="BG43" s="25">
        <f t="shared" si="33"/>
        <v>1150.0688997125046</v>
      </c>
      <c r="BH43">
        <f t="shared" si="30"/>
        <v>0.12128558761425491</v>
      </c>
      <c r="BL43">
        <v>332.839</v>
      </c>
      <c r="BM43">
        <v>129.88200000000001</v>
      </c>
      <c r="BN43">
        <v>0.9883031419429813</v>
      </c>
      <c r="BO43">
        <v>0.13277450099211699</v>
      </c>
      <c r="BP43">
        <f t="shared" si="20"/>
        <v>1.0838734774866693E-2</v>
      </c>
      <c r="BQ43">
        <f t="shared" si="21"/>
        <v>0.11448413605952944</v>
      </c>
      <c r="BR43" s="17">
        <f t="shared" si="22"/>
        <v>154.43781997604333</v>
      </c>
      <c r="BS43">
        <f t="shared" si="23"/>
        <v>8.1774382899663887E-5</v>
      </c>
      <c r="BT43">
        <f t="shared" si="24"/>
        <v>7.1108159043185986E-8</v>
      </c>
      <c r="BU43" s="25">
        <f t="shared" si="25"/>
        <v>1.4698260900859839</v>
      </c>
      <c r="BV43" s="25">
        <f t="shared" si="31"/>
        <v>1150.0149488301752</v>
      </c>
      <c r="BW43">
        <f t="shared" si="32"/>
        <v>0.12019568388792029</v>
      </c>
    </row>
    <row r="44" spans="1:75" x14ac:dyDescent="0.25">
      <c r="AH44">
        <v>90.533900000000003</v>
      </c>
      <c r="AI44">
        <v>340.863</v>
      </c>
      <c r="AJ44">
        <v>0.76210291214458525</v>
      </c>
      <c r="AK44">
        <v>0.142693185295936</v>
      </c>
      <c r="AL44">
        <f t="shared" si="9"/>
        <v>1.1648423289464162E-2</v>
      </c>
      <c r="AM44">
        <f t="shared" si="10"/>
        <v>0.12303647099496522</v>
      </c>
      <c r="AN44">
        <f t="shared" si="11"/>
        <v>8.7883193567832294E-5</v>
      </c>
      <c r="AO44">
        <f t="shared" si="12"/>
        <v>7.6420168319854166E-8</v>
      </c>
      <c r="AP44" s="25">
        <f t="shared" si="26"/>
        <v>1535.4012636631464</v>
      </c>
      <c r="AQ44" s="25">
        <f t="shared" si="27"/>
        <v>1150.1177020291213</v>
      </c>
      <c r="AR44">
        <f t="shared" si="28"/>
        <v>0.13494977709971881</v>
      </c>
      <c r="AU44">
        <f t="shared" si="29"/>
        <v>41</v>
      </c>
      <c r="AV44">
        <v>1550.4694293234679</v>
      </c>
      <c r="AW44">
        <v>342.18400000000003</v>
      </c>
      <c r="AX44">
        <v>109.843</v>
      </c>
      <c r="AY44">
        <v>0.8967026408851837</v>
      </c>
      <c r="AZ44">
        <v>0.146275010431244</v>
      </c>
      <c r="BA44">
        <f t="shared" si="13"/>
        <v>1.1940817178060734E-2</v>
      </c>
      <c r="BB44">
        <f t="shared" si="14"/>
        <v>0.1261248814432665</v>
      </c>
      <c r="BC44" s="17">
        <f t="shared" si="15"/>
        <v>117.36177122508531</v>
      </c>
      <c r="BD44">
        <f t="shared" si="16"/>
        <v>9.0089201030904648E-5</v>
      </c>
      <c r="BE44">
        <f t="shared" si="17"/>
        <v>7.833843567904752E-8</v>
      </c>
      <c r="BF44" s="25">
        <f t="shared" si="18"/>
        <v>1349.387817825567</v>
      </c>
      <c r="BG44" s="25">
        <f t="shared" si="33"/>
        <v>1150.062007189005</v>
      </c>
      <c r="BH44">
        <f t="shared" si="30"/>
        <v>0.1215718251023912</v>
      </c>
    </row>
    <row r="45" spans="1:75" x14ac:dyDescent="0.25">
      <c r="AH45">
        <v>90.593900000000005</v>
      </c>
      <c r="AI45">
        <v>348.81799999999998</v>
      </c>
      <c r="AJ45">
        <v>0.76337488245930329</v>
      </c>
      <c r="AK45">
        <v>0.14312058213399201</v>
      </c>
      <c r="AL45">
        <f t="shared" si="9"/>
        <v>1.1683312827264654E-2</v>
      </c>
      <c r="AM45">
        <f t="shared" si="10"/>
        <v>0.1234049917379829</v>
      </c>
      <c r="AN45">
        <f t="shared" si="11"/>
        <v>8.8146422669987788E-5</v>
      </c>
      <c r="AO45">
        <f t="shared" si="12"/>
        <v>7.6649063191293726E-8</v>
      </c>
      <c r="AP45" s="25">
        <f t="shared" si="26"/>
        <v>1532.5327041574105</v>
      </c>
      <c r="AQ45" s="25">
        <f t="shared" si="27"/>
        <v>1150.1087486790436</v>
      </c>
      <c r="AR45">
        <f t="shared" si="28"/>
        <v>0.13510004989864352</v>
      </c>
      <c r="AU45">
        <f t="shared" si="29"/>
        <v>42</v>
      </c>
      <c r="AV45">
        <v>1551.0264750838594</v>
      </c>
      <c r="AW45">
        <v>350.089</v>
      </c>
      <c r="AX45">
        <v>109.792</v>
      </c>
      <c r="AY45">
        <v>0.89709757077221597</v>
      </c>
      <c r="AZ45">
        <v>0.145324823668496</v>
      </c>
      <c r="BA45">
        <f t="shared" si="13"/>
        <v>1.186325091171396E-2</v>
      </c>
      <c r="BB45">
        <f t="shared" si="14"/>
        <v>0.12530558775497871</v>
      </c>
      <c r="BC45" s="17">
        <f t="shared" si="15"/>
        <v>117.50060556174989</v>
      </c>
      <c r="BD45">
        <f t="shared" si="16"/>
        <v>8.950399125355622E-5</v>
      </c>
      <c r="BE45">
        <f t="shared" si="17"/>
        <v>7.7829557611788019E-8</v>
      </c>
      <c r="BF45" s="25">
        <f t="shared" si="18"/>
        <v>1341.5784808149504</v>
      </c>
      <c r="BG45" s="25">
        <f t="shared" si="33"/>
        <v>1150.048977894382</v>
      </c>
      <c r="BH45">
        <f t="shared" si="30"/>
        <v>0.1200817426131979</v>
      </c>
    </row>
    <row r="46" spans="1:75" x14ac:dyDescent="0.25">
      <c r="AH46">
        <v>90.726699999999994</v>
      </c>
      <c r="AI46">
        <v>356.74599999999998</v>
      </c>
      <c r="AJ46">
        <v>0.76456326607150105</v>
      </c>
      <c r="AK46">
        <v>0.14241758503791099</v>
      </c>
      <c r="AL46">
        <f t="shared" si="9"/>
        <v>1.1625925309217224E-2</v>
      </c>
      <c r="AM46">
        <f t="shared" si="10"/>
        <v>0.12279883607860692</v>
      </c>
      <c r="AN46">
        <f t="shared" si="11"/>
        <v>8.7713454341862085E-5</v>
      </c>
      <c r="AO46">
        <f t="shared" si="12"/>
        <v>7.6272568992923552E-8</v>
      </c>
      <c r="AP46" s="25">
        <f t="shared" si="26"/>
        <v>1528.3789178730137</v>
      </c>
      <c r="AQ46" s="25">
        <f t="shared" si="27"/>
        <v>1150.0848306652704</v>
      </c>
      <c r="AR46">
        <f t="shared" si="28"/>
        <v>0.13406928342784546</v>
      </c>
      <c r="AU46">
        <f t="shared" si="29"/>
        <v>43</v>
      </c>
      <c r="AV46">
        <v>1551.5750283064663</v>
      </c>
      <c r="AW46">
        <v>358</v>
      </c>
      <c r="AX46">
        <v>109.77500000000001</v>
      </c>
      <c r="AY46">
        <v>0.8974695632299774</v>
      </c>
      <c r="AZ46">
        <v>0.14738027869803899</v>
      </c>
      <c r="BA46">
        <f t="shared" si="13"/>
        <v>1.2031043159023591E-2</v>
      </c>
      <c r="BB46">
        <f t="shared" si="14"/>
        <v>0.12707789336718667</v>
      </c>
      <c r="BC46" s="17">
        <f t="shared" si="15"/>
        <v>117.63152108663925</v>
      </c>
      <c r="BD46">
        <f t="shared" si="16"/>
        <v>9.0769923833704765E-5</v>
      </c>
      <c r="BE46">
        <f t="shared" si="17"/>
        <v>7.8930368551047624E-8</v>
      </c>
      <c r="BF46" s="25">
        <f t="shared" si="18"/>
        <v>1335.078735222656</v>
      </c>
      <c r="BG46" s="25">
        <f t="shared" si="33"/>
        <v>1150.0393508639586</v>
      </c>
      <c r="BH46">
        <f t="shared" si="30"/>
        <v>0.12118914183359965</v>
      </c>
    </row>
    <row r="47" spans="1:75" x14ac:dyDescent="0.25">
      <c r="AH47">
        <v>90.856999999999999</v>
      </c>
      <c r="AI47">
        <v>364.66800000000001</v>
      </c>
      <c r="AJ47">
        <v>0.76572208148366505</v>
      </c>
      <c r="AK47">
        <v>0.144069627463423</v>
      </c>
      <c r="AL47">
        <f t="shared" si="9"/>
        <v>1.176078591538147E-2</v>
      </c>
      <c r="AM47">
        <f t="shared" si="10"/>
        <v>0.12422330123121678</v>
      </c>
      <c r="AN47">
        <f t="shared" si="11"/>
        <v>8.873092945086912E-5</v>
      </c>
      <c r="AO47">
        <f t="shared" si="12"/>
        <v>7.7157329957277498E-8</v>
      </c>
      <c r="AP47" s="25">
        <f t="shared" si="26"/>
        <v>1524.0015500837098</v>
      </c>
      <c r="AQ47" s="25">
        <f t="shared" si="27"/>
        <v>1150.0825440967899</v>
      </c>
      <c r="AR47">
        <f t="shared" si="28"/>
        <v>0.13523578020970389</v>
      </c>
      <c r="AU47">
        <f t="shared" si="29"/>
        <v>44</v>
      </c>
      <c r="AV47">
        <v>1552.1152445466012</v>
      </c>
      <c r="AW47">
        <v>365.91300000000001</v>
      </c>
      <c r="AX47">
        <v>109.69799999999999</v>
      </c>
      <c r="AY47">
        <v>0.89782660202060893</v>
      </c>
      <c r="AZ47">
        <v>0.147056498056852</v>
      </c>
      <c r="BA47">
        <f t="shared" si="13"/>
        <v>1.2004612086273634E-2</v>
      </c>
      <c r="BB47">
        <f t="shared" si="14"/>
        <v>0.12679871516126526</v>
      </c>
      <c r="BC47" s="17">
        <f t="shared" si="15"/>
        <v>117.7573061502361</v>
      </c>
      <c r="BD47">
        <f t="shared" si="16"/>
        <v>9.0570510829475178E-5</v>
      </c>
      <c r="BE47">
        <f t="shared" si="17"/>
        <v>7.8756965938674064E-8</v>
      </c>
      <c r="BF47" s="25">
        <f t="shared" si="18"/>
        <v>1329.6733731184254</v>
      </c>
      <c r="BG47" s="25">
        <f t="shared" si="33"/>
        <v>1150.0510292951865</v>
      </c>
      <c r="BH47">
        <f t="shared" si="30"/>
        <v>0.1204345404805779</v>
      </c>
    </row>
    <row r="48" spans="1:75" x14ac:dyDescent="0.25">
      <c r="AH48">
        <v>90.981200000000001</v>
      </c>
      <c r="AI48">
        <v>372.577</v>
      </c>
      <c r="AJ48">
        <v>0.76685203787303979</v>
      </c>
      <c r="AK48">
        <v>0.14414312686337</v>
      </c>
      <c r="AL48">
        <f t="shared" si="9"/>
        <v>1.1766785866397551E-2</v>
      </c>
      <c r="AM48">
        <f t="shared" si="10"/>
        <v>0.12428667571382414</v>
      </c>
      <c r="AN48">
        <f t="shared" si="11"/>
        <v>8.8776196938445808E-5</v>
      </c>
      <c r="AO48">
        <f t="shared" si="12"/>
        <v>7.7196692989952877E-8</v>
      </c>
      <c r="AP48" s="25">
        <f t="shared" si="26"/>
        <v>1518.0098563809233</v>
      </c>
      <c r="AQ48" s="25">
        <f t="shared" si="27"/>
        <v>1150.0811121929496</v>
      </c>
      <c r="AR48">
        <f t="shared" si="28"/>
        <v>0.13477264712455167</v>
      </c>
      <c r="AU48">
        <f t="shared" si="29"/>
        <v>45</v>
      </c>
      <c r="AV48">
        <v>1552.6472760349582</v>
      </c>
      <c r="AW48">
        <v>373.88099999999997</v>
      </c>
      <c r="AX48">
        <v>109.664</v>
      </c>
      <c r="AY48">
        <v>0.89816147134473034</v>
      </c>
      <c r="AZ48">
        <v>0.14761963137095399</v>
      </c>
      <c r="BA48">
        <f t="shared" si="13"/>
        <v>1.2050582152730938E-2</v>
      </c>
      <c r="BB48">
        <f t="shared" si="14"/>
        <v>0.12728427398822054</v>
      </c>
      <c r="BC48" s="17">
        <f t="shared" si="15"/>
        <v>117.87539874313103</v>
      </c>
      <c r="BD48">
        <f t="shared" si="16"/>
        <v>9.091733856301467E-5</v>
      </c>
      <c r="BE48">
        <f t="shared" si="17"/>
        <v>7.9058555272186673E-8</v>
      </c>
      <c r="BF48" s="25">
        <f t="shared" si="18"/>
        <v>1325.1430412836778</v>
      </c>
      <c r="BG48" s="25">
        <f t="shared" si="33"/>
        <v>1150.0395091642263</v>
      </c>
      <c r="BH48">
        <f t="shared" si="30"/>
        <v>0.12048261766271882</v>
      </c>
    </row>
    <row r="49" spans="34:60" x14ac:dyDescent="0.25">
      <c r="AH49">
        <v>90.993600000000001</v>
      </c>
      <c r="AI49">
        <v>380.51100000000002</v>
      </c>
      <c r="AJ49">
        <v>0.76795816200982236</v>
      </c>
      <c r="AK49">
        <v>0.14474891488439701</v>
      </c>
      <c r="AL49">
        <f t="shared" si="9"/>
        <v>1.1816237949746695E-2</v>
      </c>
      <c r="AM49">
        <f t="shared" si="10"/>
        <v>0.12480901334419946</v>
      </c>
      <c r="AN49">
        <f t="shared" si="11"/>
        <v>8.9149295245856758E-5</v>
      </c>
      <c r="AO49">
        <f t="shared" si="12"/>
        <v>7.7521126300745007E-8</v>
      </c>
      <c r="AP49" s="25">
        <f t="shared" si="26"/>
        <v>1511.7714197038442</v>
      </c>
      <c r="AQ49" s="25">
        <f t="shared" si="27"/>
        <v>1150.1032610328862</v>
      </c>
      <c r="AR49">
        <f t="shared" si="28"/>
        <v>0.13478545823595833</v>
      </c>
      <c r="AU49">
        <f t="shared" si="29"/>
        <v>46</v>
      </c>
      <c r="AV49">
        <v>1553.1712717587775</v>
      </c>
      <c r="AW49">
        <v>381.79300000000001</v>
      </c>
      <c r="AX49">
        <v>109.758</v>
      </c>
      <c r="AY49">
        <v>0.89847870233390481</v>
      </c>
      <c r="AZ49">
        <v>0.148731901937179</v>
      </c>
      <c r="BA49">
        <f t="shared" si="13"/>
        <v>1.2141379749973796E-2</v>
      </c>
      <c r="BB49">
        <f t="shared" si="14"/>
        <v>0.12824332360909821</v>
      </c>
      <c r="BC49" s="17">
        <f t="shared" si="15"/>
        <v>117.98737650195761</v>
      </c>
      <c r="BD49">
        <f t="shared" si="16"/>
        <v>9.1602374006498726E-5</v>
      </c>
      <c r="BE49">
        <f t="shared" si="17"/>
        <v>7.9654238266520634E-8</v>
      </c>
      <c r="BF49" s="25">
        <f t="shared" si="18"/>
        <v>1321.3904035287246</v>
      </c>
      <c r="BG49" s="25">
        <f t="shared" si="33"/>
        <v>1150.0098502269784</v>
      </c>
      <c r="BH49">
        <f t="shared" si="30"/>
        <v>0.12104353473183552</v>
      </c>
    </row>
    <row r="50" spans="34:60" x14ac:dyDescent="0.25">
      <c r="AH50">
        <v>91.116</v>
      </c>
      <c r="AI50">
        <v>388.42700000000002</v>
      </c>
      <c r="AJ50">
        <v>0.76898039237118809</v>
      </c>
      <c r="AK50">
        <v>0.14599814679554399</v>
      </c>
      <c r="AL50">
        <f t="shared" si="9"/>
        <v>1.1918216064942366E-2</v>
      </c>
      <c r="AM50">
        <f t="shared" si="10"/>
        <v>0.12588615718595375</v>
      </c>
      <c r="AN50">
        <f t="shared" si="11"/>
        <v>8.991868370425268E-5</v>
      </c>
      <c r="AO50">
        <f t="shared" si="12"/>
        <v>7.8190159742828421E-8</v>
      </c>
      <c r="AP50" s="25">
        <f t="shared" si="26"/>
        <v>1503.2784811888459</v>
      </c>
      <c r="AQ50" s="25">
        <f t="shared" si="27"/>
        <v>1150.0711845634917</v>
      </c>
      <c r="AR50">
        <f t="shared" si="28"/>
        <v>0.1351811894158198</v>
      </c>
      <c r="AU50">
        <f t="shared" si="29"/>
        <v>47</v>
      </c>
      <c r="AV50">
        <v>1553.6873775407807</v>
      </c>
      <c r="AW50">
        <v>389.71199999999999</v>
      </c>
      <c r="AX50">
        <v>109.661</v>
      </c>
      <c r="AY50">
        <v>0.89880284730591953</v>
      </c>
      <c r="AZ50">
        <v>0.14807264892032701</v>
      </c>
      <c r="BA50">
        <f t="shared" si="13"/>
        <v>1.2087563177169552E-2</v>
      </c>
      <c r="BB50">
        <f t="shared" si="14"/>
        <v>0.12767488605885341</v>
      </c>
      <c r="BC50" s="17">
        <f t="shared" si="15"/>
        <v>118.10190084131736</v>
      </c>
      <c r="BD50">
        <f t="shared" si="16"/>
        <v>9.1196347184895293E-5</v>
      </c>
      <c r="BE50">
        <f t="shared" si="17"/>
        <v>7.9301171465126347E-8</v>
      </c>
      <c r="BF50" s="25">
        <f t="shared" si="18"/>
        <v>1318.2454893227202</v>
      </c>
      <c r="BG50" s="25">
        <f t="shared" si="33"/>
        <v>1150.0522483413031</v>
      </c>
      <c r="BH50">
        <f t="shared" si="30"/>
        <v>0.1202246352778046</v>
      </c>
    </row>
    <row r="51" spans="34:60" x14ac:dyDescent="0.25">
      <c r="AH51">
        <v>91.233800000000002</v>
      </c>
      <c r="AI51">
        <v>396.36500000000001</v>
      </c>
      <c r="AJ51">
        <v>0.7699875270999561</v>
      </c>
      <c r="AK51">
        <v>0.14596101904491601</v>
      </c>
      <c r="AL51">
        <f t="shared" si="9"/>
        <v>1.1915185228156409E-2</v>
      </c>
      <c r="AM51">
        <f t="shared" si="10"/>
        <v>0.12585414397240208</v>
      </c>
      <c r="AN51">
        <f t="shared" si="11"/>
        <v>8.9895817123144341E-5</v>
      </c>
      <c r="AO51">
        <f t="shared" si="12"/>
        <v>7.8170275759255951E-8</v>
      </c>
      <c r="AP51" s="25">
        <f t="shared" si="26"/>
        <v>1494.6547025970851</v>
      </c>
      <c r="AQ51" s="25">
        <f t="shared" si="27"/>
        <v>1150.0707435229406</v>
      </c>
      <c r="AR51">
        <f t="shared" si="28"/>
        <v>0.13437147130824775</v>
      </c>
      <c r="AU51">
        <f t="shared" si="29"/>
        <v>48</v>
      </c>
      <c r="AV51">
        <v>1554.1957361159482</v>
      </c>
      <c r="AW51">
        <v>397.62299999999999</v>
      </c>
      <c r="AX51">
        <v>109.67</v>
      </c>
      <c r="AY51">
        <v>0.89910211223708514</v>
      </c>
      <c r="AZ51">
        <v>0.149076880153829</v>
      </c>
      <c r="BA51">
        <f t="shared" si="13"/>
        <v>1.2169541237047264E-2</v>
      </c>
      <c r="BB51">
        <f t="shared" si="14"/>
        <v>0.12854077931631172</v>
      </c>
      <c r="BC51" s="17">
        <f t="shared" si="15"/>
        <v>118.20773005703026</v>
      </c>
      <c r="BD51">
        <f t="shared" si="16"/>
        <v>9.1814842368794088E-5</v>
      </c>
      <c r="BE51">
        <f t="shared" si="17"/>
        <v>7.9838993364168772E-8</v>
      </c>
      <c r="BF51" s="25">
        <f t="shared" si="18"/>
        <v>1315.6056559314109</v>
      </c>
      <c r="BG51" s="25">
        <f t="shared" si="33"/>
        <v>1150.0267022040732</v>
      </c>
      <c r="BH51">
        <f t="shared" si="30"/>
        <v>0.12079493062839881</v>
      </c>
    </row>
    <row r="52" spans="34:60" x14ac:dyDescent="0.25">
      <c r="AH52">
        <v>91.2654</v>
      </c>
      <c r="AI52">
        <v>404.31099999999998</v>
      </c>
      <c r="AJ52">
        <v>0.77097688361695282</v>
      </c>
      <c r="AK52">
        <v>0.14657301513078899</v>
      </c>
      <c r="AL52">
        <f t="shared" si="9"/>
        <v>1.1965144092309305E-2</v>
      </c>
      <c r="AM52">
        <f t="shared" si="10"/>
        <v>0.12638183447501702</v>
      </c>
      <c r="AN52">
        <f t="shared" si="11"/>
        <v>9.0272738910726448E-5</v>
      </c>
      <c r="AO52">
        <f t="shared" si="12"/>
        <v>7.8498033835414309E-8</v>
      </c>
      <c r="AP52" s="25">
        <f t="shared" si="26"/>
        <v>1485.5053266888028</v>
      </c>
      <c r="AQ52" s="25">
        <f t="shared" si="27"/>
        <v>1150.0878775222143</v>
      </c>
      <c r="AR52">
        <f t="shared" si="28"/>
        <v>0.13411088183840023</v>
      </c>
      <c r="AU52">
        <f t="shared" si="29"/>
        <v>49</v>
      </c>
      <c r="AV52">
        <v>1554.6964872062033</v>
      </c>
      <c r="AW52">
        <v>405.53199999999998</v>
      </c>
      <c r="AX52">
        <v>109.72199999999999</v>
      </c>
      <c r="AY52">
        <v>0.89939484827142469</v>
      </c>
      <c r="AZ52">
        <v>0.147514978546295</v>
      </c>
      <c r="BA52">
        <f t="shared" si="13"/>
        <v>1.2042039065003673E-2</v>
      </c>
      <c r="BB52">
        <f t="shared" si="14"/>
        <v>0.12719403762410131</v>
      </c>
      <c r="BC52" s="17">
        <f t="shared" si="15"/>
        <v>118.31133909302596</v>
      </c>
      <c r="BD52">
        <f t="shared" si="16"/>
        <v>9.0852884017215215E-5</v>
      </c>
      <c r="BE52">
        <f t="shared" si="17"/>
        <v>7.9002507841056714E-8</v>
      </c>
      <c r="BF52" s="25">
        <f t="shared" si="18"/>
        <v>1313.3794525321084</v>
      </c>
      <c r="BG52" s="25">
        <f t="shared" si="33"/>
        <v>1150.0166808903646</v>
      </c>
      <c r="BH52">
        <f t="shared" si="30"/>
        <v>0.11932604188518962</v>
      </c>
    </row>
    <row r="53" spans="34:60" x14ac:dyDescent="0.25">
      <c r="AH53">
        <v>91.361099999999993</v>
      </c>
      <c r="AI53">
        <v>412.23</v>
      </c>
      <c r="AJ53">
        <v>0.77190588224949719</v>
      </c>
      <c r="AK53">
        <v>0.14724535602952499</v>
      </c>
      <c r="AL53">
        <f t="shared" si="9"/>
        <v>1.2020029063634693E-2</v>
      </c>
      <c r="AM53">
        <f t="shared" si="10"/>
        <v>0.12696155698464145</v>
      </c>
      <c r="AN53">
        <f t="shared" si="11"/>
        <v>9.0686826417601038E-5</v>
      </c>
      <c r="AO53">
        <f t="shared" si="12"/>
        <v>7.8858109928348734E-8</v>
      </c>
      <c r="AP53" s="25">
        <f t="shared" si="26"/>
        <v>1476.133299050091</v>
      </c>
      <c r="AQ53" s="25">
        <f t="shared" si="27"/>
        <v>1150.0680870049314</v>
      </c>
      <c r="AR53">
        <f t="shared" si="28"/>
        <v>0.13387376993358618</v>
      </c>
      <c r="AU53">
        <f t="shared" si="29"/>
        <v>50</v>
      </c>
      <c r="AV53">
        <v>1555.1897675930659</v>
      </c>
      <c r="AW53">
        <v>413.44499999999999</v>
      </c>
      <c r="AX53">
        <v>109.78100000000001</v>
      </c>
      <c r="AY53">
        <v>0.89968805039104727</v>
      </c>
      <c r="AZ53">
        <v>0.15000614452966299</v>
      </c>
      <c r="BA53">
        <f t="shared" si="13"/>
        <v>1.2245399553441876E-2</v>
      </c>
      <c r="BB53">
        <f t="shared" si="14"/>
        <v>0.12934203278322981</v>
      </c>
      <c r="BC53" s="17">
        <f t="shared" si="15"/>
        <v>118.41520107412055</v>
      </c>
      <c r="BD53">
        <f t="shared" si="16"/>
        <v>9.2387166273735579E-5</v>
      </c>
      <c r="BE53">
        <f t="shared" si="17"/>
        <v>8.0336666324987463E-8</v>
      </c>
      <c r="BF53" s="25">
        <f t="shared" si="18"/>
        <v>1311.49328038883</v>
      </c>
      <c r="BG53" s="25">
        <f t="shared" si="33"/>
        <v>1150.015195997845</v>
      </c>
      <c r="BH53">
        <f t="shared" si="30"/>
        <v>0.12116674882766915</v>
      </c>
    </row>
    <row r="54" spans="34:60" x14ac:dyDescent="0.25">
      <c r="AH54">
        <v>91.391900000000007</v>
      </c>
      <c r="AI54">
        <v>420.149</v>
      </c>
      <c r="AJ54">
        <v>0.77281292033794202</v>
      </c>
      <c r="AK54">
        <v>0.14834818570918201</v>
      </c>
      <c r="AL54">
        <f t="shared" si="9"/>
        <v>1.2110055976259757E-2</v>
      </c>
      <c r="AM54">
        <f t="shared" si="10"/>
        <v>0.12791246624924368</v>
      </c>
      <c r="AN54">
        <f t="shared" si="11"/>
        <v>9.1366047320888343E-5</v>
      </c>
      <c r="AO54">
        <f t="shared" si="12"/>
        <v>7.9448736800772475E-8</v>
      </c>
      <c r="AP54" s="25">
        <f t="shared" si="26"/>
        <v>1466.1139481003629</v>
      </c>
      <c r="AQ54" s="25">
        <f t="shared" si="27"/>
        <v>1150.0801655015607</v>
      </c>
      <c r="AR54">
        <f t="shared" si="28"/>
        <v>0.13396237410981773</v>
      </c>
      <c r="AU54">
        <f t="shared" si="29"/>
        <v>51</v>
      </c>
      <c r="AV54">
        <v>1555.6757111883367</v>
      </c>
      <c r="AW54">
        <v>421.35899999999998</v>
      </c>
      <c r="AX54">
        <v>109.825</v>
      </c>
      <c r="AY54">
        <v>0.89998266118449177</v>
      </c>
      <c r="AZ54">
        <v>0.15047021381078701</v>
      </c>
      <c r="BA54">
        <f t="shared" si="13"/>
        <v>1.2283282760064245E-2</v>
      </c>
      <c r="BB54">
        <f t="shared" si="14"/>
        <v>0.1297421741531786</v>
      </c>
      <c r="BC54" s="17">
        <f t="shared" si="15"/>
        <v>118.51965085511711</v>
      </c>
      <c r="BD54">
        <f t="shared" si="16"/>
        <v>9.2672981537984716E-5</v>
      </c>
      <c r="BE54">
        <f t="shared" si="17"/>
        <v>8.0585201337378018E-8</v>
      </c>
      <c r="BF54" s="25">
        <f t="shared" si="18"/>
        <v>1309.8894949108847</v>
      </c>
      <c r="BG54" s="25">
        <f t="shared" si="33"/>
        <v>1150.0186085420642</v>
      </c>
      <c r="BH54">
        <f t="shared" si="30"/>
        <v>0.12139332925373866</v>
      </c>
    </row>
    <row r="55" spans="34:60" x14ac:dyDescent="0.25">
      <c r="AH55">
        <v>91.489900000000006</v>
      </c>
      <c r="AI55">
        <v>428.06400000000002</v>
      </c>
      <c r="AJ55">
        <v>0.77367162901281361</v>
      </c>
      <c r="AK55">
        <v>0.14865937538693899</v>
      </c>
      <c r="AL55">
        <f t="shared" si="9"/>
        <v>1.2135459215260326E-2</v>
      </c>
      <c r="AM55">
        <f t="shared" si="10"/>
        <v>0.1281807879611872</v>
      </c>
      <c r="AN55">
        <f t="shared" si="11"/>
        <v>9.1557705686562291E-5</v>
      </c>
      <c r="AO55">
        <f t="shared" si="12"/>
        <v>7.9615396249184595E-8</v>
      </c>
      <c r="AP55" s="25">
        <f t="shared" si="26"/>
        <v>1455.2616434768879</v>
      </c>
      <c r="AQ55" s="25">
        <f t="shared" si="27"/>
        <v>1150.0608502171206</v>
      </c>
      <c r="AR55">
        <f t="shared" si="28"/>
        <v>0.13324746743154672</v>
      </c>
      <c r="AU55">
        <f t="shared" si="29"/>
        <v>52</v>
      </c>
      <c r="AV55">
        <v>1556.1544491028721</v>
      </c>
      <c r="AX55">
        <f>AVERAGE(AX3:AX54)</f>
        <v>110.73675</v>
      </c>
      <c r="BA55">
        <f t="shared" si="13"/>
        <v>0</v>
      </c>
      <c r="BB55">
        <f t="shared" si="14"/>
        <v>0</v>
      </c>
      <c r="BE55">
        <f t="shared" si="17"/>
        <v>0</v>
      </c>
      <c r="BG55" s="25"/>
    </row>
    <row r="56" spans="34:60" x14ac:dyDescent="0.25">
      <c r="AM56">
        <f t="shared" si="10"/>
        <v>0</v>
      </c>
      <c r="AU56">
        <f t="shared" si="29"/>
        <v>53</v>
      </c>
      <c r="AV56">
        <v>1556.6261097135075</v>
      </c>
      <c r="BA56">
        <f t="shared" si="13"/>
        <v>0</v>
      </c>
      <c r="BB56">
        <f t="shared" si="14"/>
        <v>0</v>
      </c>
      <c r="BE56">
        <f t="shared" si="17"/>
        <v>0</v>
      </c>
      <c r="BG56" s="25"/>
    </row>
    <row r="57" spans="34:60" x14ac:dyDescent="0.25">
      <c r="AM57">
        <f t="shared" si="10"/>
        <v>0</v>
      </c>
      <c r="AU57">
        <f t="shared" si="29"/>
        <v>54</v>
      </c>
      <c r="AV57">
        <v>1557.0908187281802</v>
      </c>
      <c r="BA57">
        <f t="shared" si="13"/>
        <v>0</v>
      </c>
      <c r="BB57">
        <f t="shared" si="14"/>
        <v>0</v>
      </c>
      <c r="BE57">
        <f t="shared" si="17"/>
        <v>0</v>
      </c>
      <c r="BG57" s="25"/>
    </row>
    <row r="58" spans="34:60" x14ac:dyDescent="0.25">
      <c r="AM58">
        <f t="shared" si="10"/>
        <v>0</v>
      </c>
      <c r="AU58">
        <f t="shared" si="29"/>
        <v>55</v>
      </c>
      <c r="AV58">
        <v>1557.5486992493136</v>
      </c>
      <c r="BA58">
        <f t="shared" si="13"/>
        <v>0</v>
      </c>
      <c r="BB58">
        <f t="shared" si="14"/>
        <v>0</v>
      </c>
      <c r="BE58">
        <f t="shared" si="17"/>
        <v>0</v>
      </c>
      <c r="BG58" s="25"/>
    </row>
    <row r="59" spans="34:60" x14ac:dyDescent="0.25">
      <c r="AM59">
        <f t="shared" si="10"/>
        <v>0</v>
      </c>
      <c r="AU59">
        <f t="shared" si="29"/>
        <v>56</v>
      </c>
      <c r="AV59">
        <v>1557.9998718355052</v>
      </c>
      <c r="BA59">
        <f t="shared" si="13"/>
        <v>0</v>
      </c>
      <c r="BB59">
        <f t="shared" si="14"/>
        <v>0</v>
      </c>
      <c r="BE59">
        <f t="shared" si="17"/>
        <v>0</v>
      </c>
      <c r="BG59" s="25"/>
    </row>
    <row r="60" spans="34:60" x14ac:dyDescent="0.25">
      <c r="AM60">
        <f t="shared" si="10"/>
        <v>0</v>
      </c>
      <c r="AU60">
        <f t="shared" si="29"/>
        <v>57</v>
      </c>
      <c r="AV60">
        <v>1558.4444545615763</v>
      </c>
      <c r="BA60">
        <f t="shared" si="13"/>
        <v>0</v>
      </c>
      <c r="BB60">
        <f t="shared" si="14"/>
        <v>0</v>
      </c>
      <c r="BE60">
        <f t="shared" si="17"/>
        <v>0</v>
      </c>
      <c r="BG60" s="25"/>
    </row>
    <row r="61" spans="34:60" x14ac:dyDescent="0.25">
      <c r="AM61">
        <f t="shared" si="10"/>
        <v>0</v>
      </c>
      <c r="AU61">
        <f t="shared" si="29"/>
        <v>58</v>
      </c>
      <c r="AV61">
        <v>1558.8825630770252</v>
      </c>
      <c r="BA61">
        <f t="shared" si="13"/>
        <v>0</v>
      </c>
      <c r="BB61">
        <f t="shared" si="14"/>
        <v>0</v>
      </c>
      <c r="BE61">
        <f t="shared" si="17"/>
        <v>0</v>
      </c>
      <c r="BG61" s="25"/>
    </row>
    <row r="62" spans="34:60" x14ac:dyDescent="0.25">
      <c r="AM62">
        <f t="shared" si="10"/>
        <v>0</v>
      </c>
      <c r="AU62">
        <f t="shared" si="29"/>
        <v>59</v>
      </c>
      <c r="AV62">
        <v>1559.3143106629379</v>
      </c>
      <c r="BA62">
        <f t="shared" si="13"/>
        <v>0</v>
      </c>
      <c r="BB62">
        <f t="shared" si="14"/>
        <v>0</v>
      </c>
      <c r="BE62">
        <f t="shared" si="17"/>
        <v>0</v>
      </c>
      <c r="BG62" s="25"/>
    </row>
    <row r="63" spans="34:60" x14ac:dyDescent="0.25">
      <c r="AM63">
        <f t="shared" si="10"/>
        <v>0</v>
      </c>
      <c r="AU63">
        <f t="shared" si="29"/>
        <v>60</v>
      </c>
      <c r="AV63">
        <v>1559.7398082873942</v>
      </c>
      <c r="BA63">
        <f t="shared" si="13"/>
        <v>0</v>
      </c>
      <c r="BB63">
        <f t="shared" si="14"/>
        <v>0</v>
      </c>
      <c r="BE63">
        <f t="shared" si="17"/>
        <v>0</v>
      </c>
      <c r="BG63" s="25"/>
    </row>
    <row r="64" spans="34:60" x14ac:dyDescent="0.25">
      <c r="AM64">
        <f t="shared" si="10"/>
        <v>0</v>
      </c>
      <c r="AU64">
        <f t="shared" si="29"/>
        <v>61</v>
      </c>
      <c r="AV64">
        <v>1560.1591646594202</v>
      </c>
      <c r="BA64">
        <f t="shared" si="13"/>
        <v>0</v>
      </c>
      <c r="BB64">
        <f t="shared" si="14"/>
        <v>0</v>
      </c>
      <c r="BE64">
        <f t="shared" si="17"/>
        <v>0</v>
      </c>
      <c r="BG64" s="25"/>
    </row>
    <row r="65" spans="39:59" x14ac:dyDescent="0.25">
      <c r="AM65">
        <f t="shared" si="10"/>
        <v>0</v>
      </c>
      <c r="AU65">
        <f t="shared" si="29"/>
        <v>62</v>
      </c>
      <c r="AV65">
        <v>1560.5724862815227</v>
      </c>
      <c r="BA65">
        <f t="shared" si="13"/>
        <v>0</v>
      </c>
      <c r="BB65">
        <f t="shared" si="14"/>
        <v>0</v>
      </c>
      <c r="BE65">
        <f t="shared" si="17"/>
        <v>0</v>
      </c>
      <c r="BG65" s="25"/>
    </row>
    <row r="66" spans="39:59" x14ac:dyDescent="0.25">
      <c r="AM66">
        <f t="shared" si="10"/>
        <v>0</v>
      </c>
      <c r="AU66">
        <f t="shared" si="29"/>
        <v>63</v>
      </c>
      <c r="AV66">
        <v>1560.9798775008546</v>
      </c>
      <c r="BA66">
        <f t="shared" si="13"/>
        <v>0</v>
      </c>
      <c r="BB66">
        <f t="shared" si="14"/>
        <v>0</v>
      </c>
      <c r="BE66">
        <f t="shared" si="17"/>
        <v>0</v>
      </c>
      <c r="BG66" s="25"/>
    </row>
    <row r="67" spans="39:59" x14ac:dyDescent="0.25">
      <c r="AM67">
        <f t="shared" si="10"/>
        <v>0</v>
      </c>
      <c r="AU67">
        <f t="shared" si="29"/>
        <v>64</v>
      </c>
      <c r="AV67">
        <v>1561.3814405590422</v>
      </c>
      <c r="BA67">
        <f t="shared" si="13"/>
        <v>0</v>
      </c>
      <c r="BB67">
        <f t="shared" si="14"/>
        <v>0</v>
      </c>
      <c r="BE67">
        <f t="shared" si="17"/>
        <v>0</v>
      </c>
      <c r="BG67" s="25"/>
    </row>
    <row r="68" spans="39:59" x14ac:dyDescent="0.25">
      <c r="AM68">
        <f t="shared" ref="AM68:AM131" si="34">AL68*3.25^2</f>
        <v>0</v>
      </c>
      <c r="AU68">
        <f t="shared" si="29"/>
        <v>65</v>
      </c>
      <c r="AV68">
        <v>1561.7772756407226</v>
      </c>
      <c r="BA68">
        <f t="shared" ref="BA68:BA131" si="35">AZ68/3.5^2</f>
        <v>0</v>
      </c>
      <c r="BB68">
        <f t="shared" ref="BB68:BB131" si="36">BA68*3.25^2</f>
        <v>0</v>
      </c>
      <c r="BE68">
        <f t="shared" ref="BE68:BE131" si="37">BD68/$B$7</f>
        <v>0</v>
      </c>
      <c r="BG68" s="25"/>
    </row>
    <row r="69" spans="39:59" x14ac:dyDescent="0.25">
      <c r="AM69">
        <f t="shared" si="34"/>
        <v>0</v>
      </c>
      <c r="AU69">
        <f t="shared" ref="AU69:AU132" si="38">AU68+1</f>
        <v>66</v>
      </c>
      <c r="AV69">
        <v>1562.1674809208187</v>
      </c>
      <c r="BA69">
        <f t="shared" si="35"/>
        <v>0</v>
      </c>
      <c r="BB69">
        <f t="shared" si="36"/>
        <v>0</v>
      </c>
      <c r="BE69">
        <f t="shared" si="37"/>
        <v>0</v>
      </c>
      <c r="BG69" s="25"/>
    </row>
    <row r="70" spans="39:59" x14ac:dyDescent="0.25">
      <c r="AM70">
        <f t="shared" si="34"/>
        <v>0</v>
      </c>
      <c r="AU70">
        <f t="shared" si="38"/>
        <v>67</v>
      </c>
      <c r="AV70">
        <v>1562.5521526105949</v>
      </c>
      <c r="BA70">
        <f t="shared" si="35"/>
        <v>0</v>
      </c>
      <c r="BB70">
        <f t="shared" si="36"/>
        <v>0</v>
      </c>
      <c r="BE70">
        <f t="shared" si="37"/>
        <v>0</v>
      </c>
      <c r="BG70" s="25"/>
    </row>
    <row r="71" spans="39:59" x14ac:dyDescent="0.25">
      <c r="AM71">
        <f t="shared" si="34"/>
        <v>0</v>
      </c>
      <c r="AU71">
        <f t="shared" si="38"/>
        <v>68</v>
      </c>
      <c r="AV71">
        <v>1562.9313850025285</v>
      </c>
      <c r="BA71">
        <f t="shared" si="35"/>
        <v>0</v>
      </c>
      <c r="BB71">
        <f t="shared" si="36"/>
        <v>0</v>
      </c>
      <c r="BE71">
        <f t="shared" si="37"/>
        <v>0</v>
      </c>
      <c r="BG71" s="25"/>
    </row>
    <row r="72" spans="39:59" x14ac:dyDescent="0.25">
      <c r="AM72">
        <f t="shared" si="34"/>
        <v>0</v>
      </c>
      <c r="AU72">
        <f t="shared" si="38"/>
        <v>69</v>
      </c>
      <c r="AV72">
        <v>1563.3052705140246</v>
      </c>
      <c r="BA72">
        <f t="shared" si="35"/>
        <v>0</v>
      </c>
      <c r="BB72">
        <f t="shared" si="36"/>
        <v>0</v>
      </c>
      <c r="BE72">
        <f t="shared" si="37"/>
        <v>0</v>
      </c>
      <c r="BG72" s="25"/>
    </row>
    <row r="73" spans="39:59" x14ac:dyDescent="0.25">
      <c r="AM73">
        <f t="shared" si="34"/>
        <v>0</v>
      </c>
      <c r="AU73">
        <f t="shared" si="38"/>
        <v>70</v>
      </c>
      <c r="AV73">
        <v>1563.6738997300135</v>
      </c>
      <c r="BA73">
        <f t="shared" si="35"/>
        <v>0</v>
      </c>
      <c r="BB73">
        <f t="shared" si="36"/>
        <v>0</v>
      </c>
      <c r="BE73">
        <f t="shared" si="37"/>
        <v>0</v>
      </c>
      <c r="BG73" s="25"/>
    </row>
    <row r="74" spans="39:59" x14ac:dyDescent="0.25">
      <c r="AM74">
        <f t="shared" si="34"/>
        <v>0</v>
      </c>
      <c r="AU74">
        <f t="shared" si="38"/>
        <v>71</v>
      </c>
      <c r="AV74">
        <v>1564.03736144446</v>
      </c>
      <c r="BA74">
        <f t="shared" si="35"/>
        <v>0</v>
      </c>
      <c r="BB74">
        <f t="shared" si="36"/>
        <v>0</v>
      </c>
      <c r="BE74">
        <f t="shared" si="37"/>
        <v>0</v>
      </c>
      <c r="BG74" s="25"/>
    </row>
    <row r="75" spans="39:59" x14ac:dyDescent="0.25">
      <c r="AM75">
        <f t="shared" si="34"/>
        <v>0</v>
      </c>
      <c r="AU75">
        <f t="shared" si="38"/>
        <v>72</v>
      </c>
      <c r="AV75">
        <v>1564.3957427008156</v>
      </c>
      <c r="BA75">
        <f t="shared" si="35"/>
        <v>0</v>
      </c>
      <c r="BB75">
        <f t="shared" si="36"/>
        <v>0</v>
      </c>
      <c r="BE75">
        <f t="shared" si="37"/>
        <v>0</v>
      </c>
      <c r="BG75" s="25"/>
    </row>
    <row r="76" spans="39:59" x14ac:dyDescent="0.25">
      <c r="AM76">
        <f t="shared" si="34"/>
        <v>0</v>
      </c>
      <c r="AU76">
        <f t="shared" si="38"/>
        <v>73</v>
      </c>
      <c r="AV76">
        <v>1564.7491288314432</v>
      </c>
      <c r="BA76">
        <f t="shared" si="35"/>
        <v>0</v>
      </c>
      <c r="BB76">
        <f t="shared" si="36"/>
        <v>0</v>
      </c>
      <c r="BE76">
        <f t="shared" si="37"/>
        <v>0</v>
      </c>
      <c r="BG76" s="25"/>
    </row>
    <row r="77" spans="39:59" x14ac:dyDescent="0.25">
      <c r="AM77">
        <f t="shared" si="34"/>
        <v>0</v>
      </c>
      <c r="AU77">
        <f t="shared" si="38"/>
        <v>74</v>
      </c>
      <c r="AV77">
        <v>1565.0976034960422</v>
      </c>
      <c r="BA77">
        <f t="shared" si="35"/>
        <v>0</v>
      </c>
      <c r="BB77">
        <f t="shared" si="36"/>
        <v>0</v>
      </c>
      <c r="BE77">
        <f t="shared" si="37"/>
        <v>0</v>
      </c>
      <c r="BG77" s="25"/>
    </row>
    <row r="78" spans="39:59" x14ac:dyDescent="0.25">
      <c r="AM78">
        <f t="shared" si="34"/>
        <v>0</v>
      </c>
      <c r="AU78">
        <f t="shared" si="38"/>
        <v>75</v>
      </c>
      <c r="AV78">
        <v>1565.4412487191055</v>
      </c>
      <c r="BA78">
        <f t="shared" si="35"/>
        <v>0</v>
      </c>
      <c r="BB78">
        <f t="shared" si="36"/>
        <v>0</v>
      </c>
      <c r="BE78">
        <f t="shared" si="37"/>
        <v>0</v>
      </c>
      <c r="BG78" s="25"/>
    </row>
    <row r="79" spans="39:59" x14ac:dyDescent="0.25">
      <c r="AM79">
        <f t="shared" si="34"/>
        <v>0</v>
      </c>
      <c r="AU79">
        <f t="shared" si="38"/>
        <v>76</v>
      </c>
      <c r="AV79">
        <v>1565.78014492643</v>
      </c>
      <c r="BA79">
        <f t="shared" si="35"/>
        <v>0</v>
      </c>
      <c r="BB79">
        <f t="shared" si="36"/>
        <v>0</v>
      </c>
      <c r="BE79">
        <f t="shared" si="37"/>
        <v>0</v>
      </c>
      <c r="BG79" s="25"/>
    </row>
    <row r="80" spans="39:59" x14ac:dyDescent="0.25">
      <c r="AM80">
        <f t="shared" si="34"/>
        <v>0</v>
      </c>
      <c r="AU80">
        <f t="shared" si="38"/>
        <v>77</v>
      </c>
      <c r="AV80">
        <v>1566.1143709807127</v>
      </c>
      <c r="BA80">
        <f t="shared" si="35"/>
        <v>0</v>
      </c>
      <c r="BB80">
        <f t="shared" si="36"/>
        <v>0</v>
      </c>
      <c r="BE80">
        <f t="shared" si="37"/>
        <v>0</v>
      </c>
      <c r="BG80" s="25"/>
    </row>
    <row r="81" spans="39:59" x14ac:dyDescent="0.25">
      <c r="AM81">
        <f t="shared" si="34"/>
        <v>0</v>
      </c>
      <c r="AU81">
        <f t="shared" si="38"/>
        <v>78</v>
      </c>
      <c r="AV81">
        <v>1566.4440042162526</v>
      </c>
      <c r="BA81">
        <f t="shared" si="35"/>
        <v>0</v>
      </c>
      <c r="BB81">
        <f t="shared" si="36"/>
        <v>0</v>
      </c>
      <c r="BE81">
        <f t="shared" si="37"/>
        <v>0</v>
      </c>
      <c r="BG81" s="25"/>
    </row>
    <row r="82" spans="39:59" x14ac:dyDescent="0.25">
      <c r="AM82">
        <f t="shared" si="34"/>
        <v>0</v>
      </c>
      <c r="AU82">
        <f t="shared" si="38"/>
        <v>79</v>
      </c>
      <c r="AV82">
        <v>1566.7691204727855</v>
      </c>
      <c r="BA82">
        <f t="shared" si="35"/>
        <v>0</v>
      </c>
      <c r="BB82">
        <f t="shared" si="36"/>
        <v>0</v>
      </c>
      <c r="BE82">
        <f t="shared" si="37"/>
        <v>0</v>
      </c>
      <c r="BG82" s="25"/>
    </row>
    <row r="83" spans="39:59" x14ac:dyDescent="0.25">
      <c r="AM83">
        <f t="shared" si="34"/>
        <v>0</v>
      </c>
      <c r="AU83">
        <f t="shared" si="38"/>
        <v>80</v>
      </c>
      <c r="AV83">
        <v>1567.0897941284763</v>
      </c>
      <c r="BA83">
        <f t="shared" si="35"/>
        <v>0</v>
      </c>
      <c r="BB83">
        <f t="shared" si="36"/>
        <v>0</v>
      </c>
      <c r="BE83">
        <f t="shared" si="37"/>
        <v>0</v>
      </c>
      <c r="BG83" s="25"/>
    </row>
    <row r="84" spans="39:59" x14ac:dyDescent="0.25">
      <c r="AM84">
        <f t="shared" si="34"/>
        <v>0</v>
      </c>
      <c r="AU84">
        <f t="shared" si="38"/>
        <v>81</v>
      </c>
      <c r="AV84">
        <v>1567.4060981320865</v>
      </c>
      <c r="BA84">
        <f t="shared" si="35"/>
        <v>0</v>
      </c>
      <c r="BB84">
        <f t="shared" si="36"/>
        <v>0</v>
      </c>
      <c r="BE84">
        <f t="shared" si="37"/>
        <v>0</v>
      </c>
      <c r="BG84" s="25"/>
    </row>
    <row r="85" spans="39:59" x14ac:dyDescent="0.25">
      <c r="AM85">
        <f t="shared" si="34"/>
        <v>0</v>
      </c>
      <c r="AU85">
        <f t="shared" si="38"/>
        <v>82</v>
      </c>
      <c r="AV85">
        <v>1567.7181040343482</v>
      </c>
      <c r="BA85">
        <f t="shared" si="35"/>
        <v>0</v>
      </c>
      <c r="BB85">
        <f t="shared" si="36"/>
        <v>0</v>
      </c>
      <c r="BE85">
        <f t="shared" si="37"/>
        <v>0</v>
      </c>
      <c r="BG85" s="25"/>
    </row>
    <row r="86" spans="39:59" x14ac:dyDescent="0.25">
      <c r="AM86">
        <f t="shared" si="34"/>
        <v>0</v>
      </c>
      <c r="AU86">
        <f t="shared" si="38"/>
        <v>83</v>
      </c>
      <c r="AV86">
        <v>1568.0258820185545</v>
      </c>
      <c r="BA86">
        <f t="shared" si="35"/>
        <v>0</v>
      </c>
      <c r="BB86">
        <f t="shared" si="36"/>
        <v>0</v>
      </c>
      <c r="BE86">
        <f t="shared" si="37"/>
        <v>0</v>
      </c>
      <c r="BG86" s="25"/>
    </row>
    <row r="87" spans="39:59" x14ac:dyDescent="0.25">
      <c r="AM87">
        <f t="shared" si="34"/>
        <v>0</v>
      </c>
      <c r="AU87">
        <f t="shared" si="38"/>
        <v>84</v>
      </c>
      <c r="AV87">
        <v>1568.3295009303959</v>
      </c>
      <c r="BA87">
        <f t="shared" si="35"/>
        <v>0</v>
      </c>
      <c r="BB87">
        <f t="shared" si="36"/>
        <v>0</v>
      </c>
      <c r="BE87">
        <f t="shared" si="37"/>
        <v>0</v>
      </c>
      <c r="BG87" s="25"/>
    </row>
    <row r="88" spans="39:59" x14ac:dyDescent="0.25">
      <c r="AM88">
        <f t="shared" si="34"/>
        <v>0</v>
      </c>
      <c r="AU88">
        <f t="shared" si="38"/>
        <v>85</v>
      </c>
      <c r="AV88">
        <v>1568.6290283070582</v>
      </c>
      <c r="BA88">
        <f t="shared" si="35"/>
        <v>0</v>
      </c>
      <c r="BB88">
        <f t="shared" si="36"/>
        <v>0</v>
      </c>
      <c r="BE88">
        <f t="shared" si="37"/>
        <v>0</v>
      </c>
      <c r="BG88" s="25"/>
    </row>
    <row r="89" spans="39:59" x14ac:dyDescent="0.25">
      <c r="AM89">
        <f t="shared" si="34"/>
        <v>0</v>
      </c>
      <c r="AU89">
        <f t="shared" si="38"/>
        <v>86</v>
      </c>
      <c r="AV89">
        <v>1568.9245304055999</v>
      </c>
      <c r="BA89">
        <f t="shared" si="35"/>
        <v>0</v>
      </c>
      <c r="BB89">
        <f t="shared" si="36"/>
        <v>0</v>
      </c>
      <c r="BE89">
        <f t="shared" si="37"/>
        <v>0</v>
      </c>
      <c r="BG89" s="25"/>
    </row>
    <row r="90" spans="39:59" x14ac:dyDescent="0.25">
      <c r="AM90">
        <f t="shared" si="34"/>
        <v>0</v>
      </c>
      <c r="AU90">
        <f t="shared" si="38"/>
        <v>87</v>
      </c>
      <c r="AV90">
        <v>1569.2160722306278</v>
      </c>
      <c r="BA90">
        <f t="shared" si="35"/>
        <v>0</v>
      </c>
      <c r="BB90">
        <f t="shared" si="36"/>
        <v>0</v>
      </c>
      <c r="BE90">
        <f t="shared" si="37"/>
        <v>0</v>
      </c>
      <c r="BG90" s="25"/>
    </row>
    <row r="91" spans="39:59" x14ac:dyDescent="0.25">
      <c r="AM91">
        <f t="shared" si="34"/>
        <v>0</v>
      </c>
      <c r="AU91">
        <f t="shared" si="38"/>
        <v>88</v>
      </c>
      <c r="AV91">
        <v>1569.5037175612911</v>
      </c>
      <c r="BA91">
        <f t="shared" si="35"/>
        <v>0</v>
      </c>
      <c r="BB91">
        <f t="shared" si="36"/>
        <v>0</v>
      </c>
      <c r="BE91">
        <f t="shared" si="37"/>
        <v>0</v>
      </c>
      <c r="BG91" s="25"/>
    </row>
    <row r="92" spans="39:59" x14ac:dyDescent="0.25">
      <c r="AM92">
        <f t="shared" si="34"/>
        <v>0</v>
      </c>
      <c r="AU92">
        <f t="shared" si="38"/>
        <v>89</v>
      </c>
      <c r="AV92">
        <v>1569.7875289776032</v>
      </c>
      <c r="BA92">
        <f t="shared" si="35"/>
        <v>0</v>
      </c>
      <c r="BB92">
        <f t="shared" si="36"/>
        <v>0</v>
      </c>
      <c r="BE92">
        <f t="shared" si="37"/>
        <v>0</v>
      </c>
      <c r="BG92" s="25"/>
    </row>
    <row r="93" spans="39:59" x14ac:dyDescent="0.25">
      <c r="AM93">
        <f t="shared" si="34"/>
        <v>0</v>
      </c>
      <c r="AU93">
        <f t="shared" si="38"/>
        <v>90</v>
      </c>
      <c r="AV93">
        <v>1570.0675678861123</v>
      </c>
      <c r="BA93">
        <f t="shared" si="35"/>
        <v>0</v>
      </c>
      <c r="BB93">
        <f t="shared" si="36"/>
        <v>0</v>
      </c>
      <c r="BE93">
        <f t="shared" si="37"/>
        <v>0</v>
      </c>
      <c r="BG93" s="25"/>
    </row>
    <row r="94" spans="39:59" x14ac:dyDescent="0.25">
      <c r="AM94">
        <f t="shared" si="34"/>
        <v>0</v>
      </c>
      <c r="AU94">
        <f t="shared" si="38"/>
        <v>91</v>
      </c>
      <c r="AV94">
        <v>1570.3438945449307</v>
      </c>
      <c r="BA94">
        <f t="shared" si="35"/>
        <v>0</v>
      </c>
      <c r="BB94">
        <f t="shared" si="36"/>
        <v>0</v>
      </c>
      <c r="BE94">
        <f t="shared" si="37"/>
        <v>0</v>
      </c>
      <c r="BG94" s="25"/>
    </row>
    <row r="95" spans="39:59" x14ac:dyDescent="0.25">
      <c r="AM95">
        <f t="shared" si="34"/>
        <v>0</v>
      </c>
      <c r="AU95">
        <f t="shared" si="38"/>
        <v>92</v>
      </c>
      <c r="AV95">
        <v>1570.6165680881388</v>
      </c>
      <c r="BA95">
        <f t="shared" si="35"/>
        <v>0</v>
      </c>
      <c r="BB95">
        <f t="shared" si="36"/>
        <v>0</v>
      </c>
      <c r="BE95">
        <f t="shared" si="37"/>
        <v>0</v>
      </c>
      <c r="BG95" s="25"/>
    </row>
    <row r="96" spans="39:59" x14ac:dyDescent="0.25">
      <c r="AM96">
        <f t="shared" si="34"/>
        <v>0</v>
      </c>
      <c r="AU96">
        <f t="shared" si="38"/>
        <v>93</v>
      </c>
      <c r="AV96">
        <v>1570.8856465495728</v>
      </c>
      <c r="BA96">
        <f t="shared" si="35"/>
        <v>0</v>
      </c>
      <c r="BB96">
        <f t="shared" si="36"/>
        <v>0</v>
      </c>
      <c r="BE96">
        <f t="shared" si="37"/>
        <v>0</v>
      </c>
      <c r="BG96" s="25"/>
    </row>
    <row r="97" spans="39:59" x14ac:dyDescent="0.25">
      <c r="AM97">
        <f t="shared" si="34"/>
        <v>0</v>
      </c>
      <c r="AU97">
        <f t="shared" si="38"/>
        <v>94</v>
      </c>
      <c r="AV97">
        <v>1571.1511868860075</v>
      </c>
      <c r="BA97">
        <f t="shared" si="35"/>
        <v>0</v>
      </c>
      <c r="BB97">
        <f t="shared" si="36"/>
        <v>0</v>
      </c>
      <c r="BE97">
        <f t="shared" si="37"/>
        <v>0</v>
      </c>
      <c r="BG97" s="25"/>
    </row>
    <row r="98" spans="39:59" x14ac:dyDescent="0.25">
      <c r="AM98">
        <f t="shared" si="34"/>
        <v>0</v>
      </c>
      <c r="AU98">
        <f t="shared" si="38"/>
        <v>95</v>
      </c>
      <c r="AV98">
        <v>1571.4132449997426</v>
      </c>
      <c r="BA98">
        <f t="shared" si="35"/>
        <v>0</v>
      </c>
      <c r="BB98">
        <f t="shared" si="36"/>
        <v>0</v>
      </c>
      <c r="BE98">
        <f t="shared" si="37"/>
        <v>0</v>
      </c>
      <c r="BG98" s="25"/>
    </row>
    <row r="99" spans="39:59" x14ac:dyDescent="0.25">
      <c r="AM99">
        <f t="shared" si="34"/>
        <v>0</v>
      </c>
      <c r="AU99">
        <f t="shared" si="38"/>
        <v>96</v>
      </c>
      <c r="AV99">
        <v>1571.6718757606004</v>
      </c>
      <c r="BA99">
        <f t="shared" si="35"/>
        <v>0</v>
      </c>
      <c r="BB99">
        <f t="shared" si="36"/>
        <v>0</v>
      </c>
      <c r="BE99">
        <f t="shared" si="37"/>
        <v>0</v>
      </c>
      <c r="BG99" s="25"/>
    </row>
    <row r="100" spans="39:59" x14ac:dyDescent="0.25">
      <c r="AM100">
        <f t="shared" si="34"/>
        <v>0</v>
      </c>
      <c r="AU100">
        <f t="shared" si="38"/>
        <v>97</v>
      </c>
      <c r="AV100">
        <v>1571.9271330273411</v>
      </c>
      <c r="BA100">
        <f t="shared" si="35"/>
        <v>0</v>
      </c>
      <c r="BB100">
        <f t="shared" si="36"/>
        <v>0</v>
      </c>
      <c r="BE100">
        <f t="shared" si="37"/>
        <v>0</v>
      </c>
      <c r="BG100" s="25"/>
    </row>
    <row r="101" spans="39:59" x14ac:dyDescent="0.25">
      <c r="AM101">
        <f t="shared" si="34"/>
        <v>0</v>
      </c>
      <c r="AU101">
        <f t="shared" si="38"/>
        <v>98</v>
      </c>
      <c r="AV101">
        <v>1572.1790696684964</v>
      </c>
      <c r="BA101">
        <f t="shared" si="35"/>
        <v>0</v>
      </c>
      <c r="BB101">
        <f t="shared" si="36"/>
        <v>0</v>
      </c>
      <c r="BE101">
        <f t="shared" si="37"/>
        <v>0</v>
      </c>
      <c r="BG101" s="25"/>
    </row>
    <row r="102" spans="39:59" x14ac:dyDescent="0.25">
      <c r="AM102">
        <f t="shared" si="34"/>
        <v>0</v>
      </c>
      <c r="AU102">
        <f t="shared" si="38"/>
        <v>99</v>
      </c>
      <c r="AV102">
        <v>1572.4277375826262</v>
      </c>
      <c r="BA102">
        <f t="shared" si="35"/>
        <v>0</v>
      </c>
      <c r="BB102">
        <f t="shared" si="36"/>
        <v>0</v>
      </c>
      <c r="BE102">
        <f t="shared" si="37"/>
        <v>0</v>
      </c>
      <c r="BG102" s="25"/>
    </row>
    <row r="103" spans="39:59" x14ac:dyDescent="0.25">
      <c r="AM103">
        <f t="shared" si="34"/>
        <v>0</v>
      </c>
      <c r="AU103">
        <f t="shared" si="38"/>
        <v>100</v>
      </c>
      <c r="AV103">
        <v>1572.6731877179968</v>
      </c>
      <c r="BA103">
        <f t="shared" si="35"/>
        <v>0</v>
      </c>
      <c r="BB103">
        <f t="shared" si="36"/>
        <v>0</v>
      </c>
      <c r="BE103">
        <f t="shared" si="37"/>
        <v>0</v>
      </c>
      <c r="BG103" s="25"/>
    </row>
    <row r="104" spans="39:59" x14ac:dyDescent="0.25">
      <c r="AM104">
        <f t="shared" si="34"/>
        <v>0</v>
      </c>
      <c r="AU104">
        <f t="shared" si="38"/>
        <v>101</v>
      </c>
      <c r="AV104">
        <v>1572.9154700916777</v>
      </c>
      <c r="BA104">
        <f t="shared" si="35"/>
        <v>0</v>
      </c>
      <c r="BB104">
        <f t="shared" si="36"/>
        <v>0</v>
      </c>
      <c r="BE104">
        <f t="shared" si="37"/>
        <v>0</v>
      </c>
      <c r="BG104" s="25"/>
    </row>
    <row r="105" spans="39:59" x14ac:dyDescent="0.25">
      <c r="AM105">
        <f t="shared" si="34"/>
        <v>0</v>
      </c>
      <c r="AU105">
        <f t="shared" si="38"/>
        <v>102</v>
      </c>
      <c r="AV105">
        <v>1573.1546338080479</v>
      </c>
      <c r="BA105">
        <f t="shared" si="35"/>
        <v>0</v>
      </c>
      <c r="BB105">
        <f t="shared" si="36"/>
        <v>0</v>
      </c>
      <c r="BE105">
        <f t="shared" si="37"/>
        <v>0</v>
      </c>
      <c r="BG105" s="25"/>
    </row>
    <row r="106" spans="39:59" x14ac:dyDescent="0.25">
      <c r="AM106">
        <f t="shared" si="34"/>
        <v>0</v>
      </c>
      <c r="AU106">
        <f t="shared" si="38"/>
        <v>103</v>
      </c>
      <c r="AV106">
        <v>1573.3907270767095</v>
      </c>
      <c r="BA106">
        <f t="shared" si="35"/>
        <v>0</v>
      </c>
      <c r="BB106">
        <f t="shared" si="36"/>
        <v>0</v>
      </c>
      <c r="BE106">
        <f t="shared" si="37"/>
        <v>0</v>
      </c>
      <c r="BG106" s="25"/>
    </row>
    <row r="107" spans="39:59" x14ac:dyDescent="0.25">
      <c r="AM107">
        <f t="shared" si="34"/>
        <v>0</v>
      </c>
      <c r="AU107">
        <f t="shared" si="38"/>
        <v>104</v>
      </c>
      <c r="AV107">
        <v>1573.6237972297895</v>
      </c>
      <c r="BA107">
        <f t="shared" si="35"/>
        <v>0</v>
      </c>
      <c r="BB107">
        <f t="shared" si="36"/>
        <v>0</v>
      </c>
      <c r="BE107">
        <f t="shared" si="37"/>
        <v>0</v>
      </c>
      <c r="BG107" s="25"/>
    </row>
    <row r="108" spans="39:59" x14ac:dyDescent="0.25">
      <c r="AM108">
        <f t="shared" si="34"/>
        <v>0</v>
      </c>
      <c r="AU108">
        <f t="shared" si="38"/>
        <v>105</v>
      </c>
      <c r="AV108">
        <v>1573.8538907386173</v>
      </c>
      <c r="BA108">
        <f t="shared" si="35"/>
        <v>0</v>
      </c>
      <c r="BB108">
        <f t="shared" si="36"/>
        <v>0</v>
      </c>
      <c r="BE108">
        <f t="shared" si="37"/>
        <v>0</v>
      </c>
      <c r="BG108" s="25"/>
    </row>
    <row r="109" spans="39:59" x14ac:dyDescent="0.25">
      <c r="AM109">
        <f t="shared" si="34"/>
        <v>0</v>
      </c>
      <c r="AU109">
        <f t="shared" si="38"/>
        <v>106</v>
      </c>
      <c r="AV109">
        <v>1574.081053229758</v>
      </c>
      <c r="BA109">
        <f t="shared" si="35"/>
        <v>0</v>
      </c>
      <c r="BB109">
        <f t="shared" si="36"/>
        <v>0</v>
      </c>
      <c r="BE109">
        <f t="shared" si="37"/>
        <v>0</v>
      </c>
      <c r="BG109" s="25"/>
    </row>
    <row r="110" spans="39:59" x14ac:dyDescent="0.25">
      <c r="AM110">
        <f t="shared" si="34"/>
        <v>0</v>
      </c>
      <c r="AU110">
        <f t="shared" si="38"/>
        <v>107</v>
      </c>
      <c r="AV110">
        <v>1574.3053295003772</v>
      </c>
      <c r="BA110">
        <f t="shared" si="35"/>
        <v>0</v>
      </c>
      <c r="BB110">
        <f t="shared" si="36"/>
        <v>0</v>
      </c>
      <c r="BE110">
        <f t="shared" si="37"/>
        <v>0</v>
      </c>
      <c r="BG110" s="25"/>
    </row>
    <row r="111" spans="39:59" x14ac:dyDescent="0.25">
      <c r="AM111">
        <f t="shared" si="34"/>
        <v>0</v>
      </c>
      <c r="AU111">
        <f t="shared" si="38"/>
        <v>108</v>
      </c>
      <c r="AV111">
        <v>1574.5267635329051</v>
      </c>
      <c r="BA111">
        <f t="shared" si="35"/>
        <v>0</v>
      </c>
      <c r="BB111">
        <f t="shared" si="36"/>
        <v>0</v>
      </c>
      <c r="BE111">
        <f t="shared" si="37"/>
        <v>0</v>
      </c>
      <c r="BG111" s="25"/>
    </row>
    <row r="112" spans="39:59" x14ac:dyDescent="0.25">
      <c r="AM112">
        <f t="shared" si="34"/>
        <v>0</v>
      </c>
      <c r="AU112">
        <f t="shared" si="38"/>
        <v>109</v>
      </c>
      <c r="AV112">
        <v>1574.7453985089705</v>
      </c>
      <c r="BA112">
        <f t="shared" si="35"/>
        <v>0</v>
      </c>
      <c r="BB112">
        <f t="shared" si="36"/>
        <v>0</v>
      </c>
      <c r="BE112">
        <f t="shared" si="37"/>
        <v>0</v>
      </c>
      <c r="BG112" s="25"/>
    </row>
    <row r="113" spans="39:59" x14ac:dyDescent="0.25">
      <c r="AM113">
        <f t="shared" si="34"/>
        <v>0</v>
      </c>
      <c r="AU113">
        <f t="shared" si="38"/>
        <v>110</v>
      </c>
      <c r="AV113">
        <v>1574.9612768225631</v>
      </c>
      <c r="BA113">
        <f t="shared" si="35"/>
        <v>0</v>
      </c>
      <c r="BB113">
        <f t="shared" si="36"/>
        <v>0</v>
      </c>
      <c r="BE113">
        <f t="shared" si="37"/>
        <v>0</v>
      </c>
      <c r="BG113" s="25"/>
    </row>
    <row r="114" spans="39:59" x14ac:dyDescent="0.25">
      <c r="AM114">
        <f t="shared" si="34"/>
        <v>0</v>
      </c>
      <c r="AU114">
        <f t="shared" si="38"/>
        <v>111</v>
      </c>
      <c r="AV114">
        <v>1575.174440092374</v>
      </c>
      <c r="BA114">
        <f t="shared" si="35"/>
        <v>0</v>
      </c>
      <c r="BB114">
        <f t="shared" si="36"/>
        <v>0</v>
      </c>
      <c r="BE114">
        <f t="shared" si="37"/>
        <v>0</v>
      </c>
      <c r="BG114" s="25"/>
    </row>
    <row r="115" spans="39:59" x14ac:dyDescent="0.25">
      <c r="AM115">
        <f t="shared" si="34"/>
        <v>0</v>
      </c>
      <c r="AU115">
        <f t="shared" si="38"/>
        <v>112</v>
      </c>
      <c r="AV115">
        <v>1575.3849291732695</v>
      </c>
      <c r="BA115">
        <f t="shared" si="35"/>
        <v>0</v>
      </c>
      <c r="BB115">
        <f t="shared" si="36"/>
        <v>0</v>
      </c>
      <c r="BE115">
        <f t="shared" si="37"/>
        <v>0</v>
      </c>
      <c r="BG115" s="25"/>
    </row>
    <row r="116" spans="39:59" x14ac:dyDescent="0.25">
      <c r="AM116">
        <f t="shared" si="34"/>
        <v>0</v>
      </c>
      <c r="AU116">
        <f t="shared" si="38"/>
        <v>113</v>
      </c>
      <c r="AV116">
        <v>1575.5927841668317</v>
      </c>
      <c r="BA116">
        <f t="shared" si="35"/>
        <v>0</v>
      </c>
      <c r="BB116">
        <f t="shared" si="36"/>
        <v>0</v>
      </c>
      <c r="BE116">
        <f t="shared" si="37"/>
        <v>0</v>
      </c>
      <c r="BG116" s="25"/>
    </row>
    <row r="117" spans="39:59" x14ac:dyDescent="0.25">
      <c r="AM117">
        <f t="shared" si="34"/>
        <v>0</v>
      </c>
      <c r="AU117">
        <f t="shared" si="38"/>
        <v>114</v>
      </c>
      <c r="AV117">
        <v>1575.7980444309035</v>
      </c>
      <c r="BA117">
        <f t="shared" si="35"/>
        <v>0</v>
      </c>
      <c r="BB117">
        <f t="shared" si="36"/>
        <v>0</v>
      </c>
      <c r="BE117">
        <f t="shared" si="37"/>
        <v>0</v>
      </c>
      <c r="BG117" s="25"/>
    </row>
    <row r="118" spans="39:59" x14ac:dyDescent="0.25">
      <c r="AM118">
        <f t="shared" si="34"/>
        <v>0</v>
      </c>
      <c r="AU118">
        <f t="shared" si="38"/>
        <v>115</v>
      </c>
      <c r="AV118">
        <v>1576.0007485880594</v>
      </c>
      <c r="BA118">
        <f t="shared" si="35"/>
        <v>0</v>
      </c>
      <c r="BB118">
        <f t="shared" si="36"/>
        <v>0</v>
      </c>
      <c r="BE118">
        <f t="shared" si="37"/>
        <v>0</v>
      </c>
      <c r="BG118" s="25"/>
    </row>
    <row r="119" spans="39:59" x14ac:dyDescent="0.25">
      <c r="AM119">
        <f t="shared" si="34"/>
        <v>0</v>
      </c>
      <c r="AU119">
        <f t="shared" si="38"/>
        <v>116</v>
      </c>
      <c r="AV119">
        <v>1576.2009345329213</v>
      </c>
      <c r="BA119">
        <f t="shared" si="35"/>
        <v>0</v>
      </c>
      <c r="BB119">
        <f t="shared" si="36"/>
        <v>0</v>
      </c>
      <c r="BE119">
        <f t="shared" si="37"/>
        <v>0</v>
      </c>
      <c r="BG119" s="25"/>
    </row>
    <row r="120" spans="39:59" x14ac:dyDescent="0.25">
      <c r="AM120">
        <f t="shared" si="34"/>
        <v>0</v>
      </c>
      <c r="AU120">
        <f t="shared" si="38"/>
        <v>117</v>
      </c>
      <c r="AV120">
        <v>1576.3986394382259</v>
      </c>
      <c r="BA120">
        <f t="shared" si="35"/>
        <v>0</v>
      </c>
      <c r="BB120">
        <f t="shared" si="36"/>
        <v>0</v>
      </c>
      <c r="BE120">
        <f t="shared" si="37"/>
        <v>0</v>
      </c>
      <c r="BG120" s="25"/>
    </row>
    <row r="121" spans="39:59" x14ac:dyDescent="0.25">
      <c r="AM121">
        <f t="shared" si="34"/>
        <v>0</v>
      </c>
      <c r="AU121">
        <f t="shared" si="38"/>
        <v>118</v>
      </c>
      <c r="AV121">
        <v>1576.5938997595397</v>
      </c>
      <c r="BA121">
        <f t="shared" si="35"/>
        <v>0</v>
      </c>
      <c r="BB121">
        <f t="shared" si="36"/>
        <v>0</v>
      </c>
      <c r="BE121">
        <f t="shared" si="37"/>
        <v>0</v>
      </c>
      <c r="BG121" s="25"/>
    </row>
    <row r="122" spans="39:59" x14ac:dyDescent="0.25">
      <c r="AM122">
        <f t="shared" si="34"/>
        <v>0</v>
      </c>
      <c r="AU122">
        <f t="shared" si="38"/>
        <v>119</v>
      </c>
      <c r="AV122">
        <v>1576.7867512385144</v>
      </c>
      <c r="BA122">
        <f t="shared" si="35"/>
        <v>0</v>
      </c>
      <c r="BB122">
        <f t="shared" si="36"/>
        <v>0</v>
      </c>
      <c r="BE122">
        <f t="shared" si="37"/>
        <v>0</v>
      </c>
      <c r="BG122" s="25"/>
    </row>
    <row r="123" spans="39:59" x14ac:dyDescent="0.25">
      <c r="AM123">
        <f t="shared" si="34"/>
        <v>0</v>
      </c>
      <c r="AU123">
        <f t="shared" si="38"/>
        <v>120</v>
      </c>
      <c r="AV123">
        <v>1576.9772289045547</v>
      </c>
      <c r="BA123">
        <f t="shared" si="35"/>
        <v>0</v>
      </c>
      <c r="BB123">
        <f t="shared" si="36"/>
        <v>0</v>
      </c>
      <c r="BE123">
        <f t="shared" si="37"/>
        <v>0</v>
      </c>
      <c r="BG123" s="25"/>
    </row>
    <row r="124" spans="39:59" x14ac:dyDescent="0.25">
      <c r="AM124">
        <f t="shared" si="34"/>
        <v>0</v>
      </c>
      <c r="AU124">
        <f t="shared" si="38"/>
        <v>121</v>
      </c>
      <c r="AV124">
        <v>1577.1653670747726</v>
      </c>
      <c r="BA124">
        <f t="shared" si="35"/>
        <v>0</v>
      </c>
      <c r="BB124">
        <f t="shared" si="36"/>
        <v>0</v>
      </c>
      <c r="BE124">
        <f t="shared" si="37"/>
        <v>0</v>
      </c>
      <c r="BG124" s="25"/>
    </row>
    <row r="125" spans="39:59" x14ac:dyDescent="0.25">
      <c r="AM125">
        <f t="shared" si="34"/>
        <v>0</v>
      </c>
      <c r="AU125">
        <f t="shared" si="38"/>
        <v>122</v>
      </c>
      <c r="AV125">
        <v>1577.3511993520806</v>
      </c>
      <c r="BA125">
        <f t="shared" si="35"/>
        <v>0</v>
      </c>
      <c r="BB125">
        <f t="shared" si="36"/>
        <v>0</v>
      </c>
      <c r="BE125">
        <f t="shared" si="37"/>
        <v>0</v>
      </c>
      <c r="BG125" s="25"/>
    </row>
    <row r="126" spans="39:59" x14ac:dyDescent="0.25">
      <c r="AM126">
        <f t="shared" si="34"/>
        <v>0</v>
      </c>
      <c r="AU126">
        <f t="shared" si="38"/>
        <v>123</v>
      </c>
      <c r="AV126">
        <v>1577.5347586212742</v>
      </c>
      <c r="BA126">
        <f t="shared" si="35"/>
        <v>0</v>
      </c>
      <c r="BB126">
        <f t="shared" si="36"/>
        <v>0</v>
      </c>
      <c r="BE126">
        <f t="shared" si="37"/>
        <v>0</v>
      </c>
      <c r="BG126" s="25"/>
    </row>
    <row r="127" spans="39:59" x14ac:dyDescent="0.25">
      <c r="AM127">
        <f t="shared" si="34"/>
        <v>0</v>
      </c>
      <c r="AU127">
        <f t="shared" si="38"/>
        <v>124</v>
      </c>
      <c r="AV127">
        <v>1577.7160770429355</v>
      </c>
      <c r="BA127">
        <f t="shared" si="35"/>
        <v>0</v>
      </c>
      <c r="BB127">
        <f t="shared" si="36"/>
        <v>0</v>
      </c>
      <c r="BE127">
        <f t="shared" si="37"/>
        <v>0</v>
      </c>
      <c r="BG127" s="25"/>
    </row>
    <row r="128" spans="39:59" x14ac:dyDescent="0.25">
      <c r="AM128">
        <f t="shared" si="34"/>
        <v>0</v>
      </c>
      <c r="AU128">
        <f t="shared" si="38"/>
        <v>125</v>
      </c>
      <c r="AV128">
        <v>1577.8951860449897</v>
      </c>
      <c r="BA128">
        <f t="shared" si="35"/>
        <v>0</v>
      </c>
      <c r="BB128">
        <f t="shared" si="36"/>
        <v>0</v>
      </c>
      <c r="BE128">
        <f t="shared" si="37"/>
        <v>0</v>
      </c>
      <c r="BG128" s="25"/>
    </row>
    <row r="129" spans="39:59" x14ac:dyDescent="0.25">
      <c r="AM129">
        <f t="shared" si="34"/>
        <v>0</v>
      </c>
      <c r="AU129">
        <f t="shared" si="38"/>
        <v>126</v>
      </c>
      <c r="AV129">
        <v>1578.0721163117266</v>
      </c>
      <c r="BA129">
        <f t="shared" si="35"/>
        <v>0</v>
      </c>
      <c r="BB129">
        <f t="shared" si="36"/>
        <v>0</v>
      </c>
      <c r="BE129">
        <f t="shared" si="37"/>
        <v>0</v>
      </c>
      <c r="BG129" s="25"/>
    </row>
    <row r="130" spans="39:59" x14ac:dyDescent="0.25">
      <c r="AM130">
        <f t="shared" si="34"/>
        <v>0</v>
      </c>
      <c r="AU130">
        <f t="shared" si="38"/>
        <v>127</v>
      </c>
      <c r="AV130">
        <v>1578.2468977700996</v>
      </c>
      <c r="BA130">
        <f t="shared" si="35"/>
        <v>0</v>
      </c>
      <c r="BB130">
        <f t="shared" si="36"/>
        <v>0</v>
      </c>
      <c r="BE130">
        <f t="shared" si="37"/>
        <v>0</v>
      </c>
      <c r="BG130" s="25"/>
    </row>
    <row r="131" spans="39:59" x14ac:dyDescent="0.25">
      <c r="AM131">
        <f t="shared" si="34"/>
        <v>0</v>
      </c>
      <c r="AU131">
        <f t="shared" si="38"/>
        <v>128</v>
      </c>
      <c r="AV131">
        <v>1578.4195595730987</v>
      </c>
      <c r="BA131">
        <f t="shared" si="35"/>
        <v>0</v>
      </c>
      <c r="BB131">
        <f t="shared" si="36"/>
        <v>0</v>
      </c>
      <c r="BE131">
        <f t="shared" si="37"/>
        <v>0</v>
      </c>
      <c r="BG131" s="25"/>
    </row>
    <row r="132" spans="39:59" x14ac:dyDescent="0.25">
      <c r="AM132">
        <f t="shared" ref="AM132:AM195" si="39">AL132*3.25^2</f>
        <v>0</v>
      </c>
      <c r="AU132">
        <f t="shared" si="38"/>
        <v>129</v>
      </c>
      <c r="AV132">
        <v>1578.5901300800006</v>
      </c>
      <c r="BA132">
        <f t="shared" ref="BA132:BA195" si="40">AZ132/3.5^2</f>
        <v>0</v>
      </c>
      <c r="BB132">
        <f t="shared" ref="BB132:BB195" si="41">BA132*3.25^2</f>
        <v>0</v>
      </c>
      <c r="BE132">
        <f t="shared" ref="BE132:BE195" si="42">BD132/$B$7</f>
        <v>0</v>
      </c>
      <c r="BG132" s="25"/>
    </row>
    <row r="133" spans="39:59" x14ac:dyDescent="0.25">
      <c r="AM133">
        <f t="shared" si="39"/>
        <v>0</v>
      </c>
      <c r="AU133">
        <f t="shared" ref="AU133:AU196" si="43">AU132+1</f>
        <v>130</v>
      </c>
      <c r="AV133">
        <v>1578.7586368332795</v>
      </c>
      <c r="BA133">
        <f t="shared" si="40"/>
        <v>0</v>
      </c>
      <c r="BB133">
        <f t="shared" si="41"/>
        <v>0</v>
      </c>
      <c r="BE133">
        <f t="shared" si="42"/>
        <v>0</v>
      </c>
      <c r="BG133" s="25"/>
    </row>
    <row r="134" spans="39:59" x14ac:dyDescent="0.25">
      <c r="AM134">
        <f t="shared" si="39"/>
        <v>0</v>
      </c>
      <c r="AU134">
        <f t="shared" si="43"/>
        <v>131</v>
      </c>
      <c r="AV134">
        <v>1578.925106531985</v>
      </c>
      <c r="BA134">
        <f t="shared" si="40"/>
        <v>0</v>
      </c>
      <c r="BB134">
        <f t="shared" si="41"/>
        <v>0</v>
      </c>
      <c r="BE134">
        <f t="shared" si="42"/>
        <v>0</v>
      </c>
      <c r="BG134" s="25"/>
    </row>
    <row r="135" spans="39:59" x14ac:dyDescent="0.25">
      <c r="AM135">
        <f t="shared" si="39"/>
        <v>0</v>
      </c>
      <c r="AU135">
        <f t="shared" si="43"/>
        <v>132</v>
      </c>
      <c r="AV135">
        <v>1579.0895650013708</v>
      </c>
      <c r="BA135">
        <f t="shared" si="40"/>
        <v>0</v>
      </c>
      <c r="BB135">
        <f t="shared" si="41"/>
        <v>0</v>
      </c>
      <c r="BE135">
        <f t="shared" si="42"/>
        <v>0</v>
      </c>
      <c r="BG135" s="25"/>
    </row>
    <row r="136" spans="39:59" x14ac:dyDescent="0.25">
      <c r="AM136">
        <f t="shared" si="39"/>
        <v>0</v>
      </c>
      <c r="AU136">
        <f t="shared" si="43"/>
        <v>133</v>
      </c>
      <c r="AV136">
        <v>1579.2520371585915</v>
      </c>
      <c r="BA136">
        <f t="shared" si="40"/>
        <v>0</v>
      </c>
      <c r="BB136">
        <f t="shared" si="41"/>
        <v>0</v>
      </c>
      <c r="BE136">
        <f t="shared" si="42"/>
        <v>0</v>
      </c>
      <c r="BG136" s="25"/>
    </row>
    <row r="137" spans="39:59" x14ac:dyDescent="0.25">
      <c r="AM137">
        <f t="shared" si="39"/>
        <v>0</v>
      </c>
      <c r="AU137">
        <f t="shared" si="43"/>
        <v>134</v>
      </c>
      <c r="AV137">
        <v>1579.4125469742853</v>
      </c>
      <c r="BA137">
        <f t="shared" si="40"/>
        <v>0</v>
      </c>
      <c r="BB137">
        <f t="shared" si="41"/>
        <v>0</v>
      </c>
      <c r="BE137">
        <f t="shared" si="42"/>
        <v>0</v>
      </c>
      <c r="BG137" s="25"/>
    </row>
    <row r="138" spans="39:59" x14ac:dyDescent="0.25">
      <c r="AM138">
        <f t="shared" si="39"/>
        <v>0</v>
      </c>
      <c r="AU138">
        <f t="shared" si="43"/>
        <v>135</v>
      </c>
      <c r="AV138">
        <v>1579.5711174298879</v>
      </c>
      <c r="BA138">
        <f t="shared" si="40"/>
        <v>0</v>
      </c>
      <c r="BB138">
        <f t="shared" si="41"/>
        <v>0</v>
      </c>
      <c r="BE138">
        <f t="shared" si="42"/>
        <v>0</v>
      </c>
      <c r="BG138" s="25"/>
    </row>
    <row r="139" spans="39:59" x14ac:dyDescent="0.25">
      <c r="AM139">
        <f t="shared" si="39"/>
        <v>0</v>
      </c>
      <c r="AU139">
        <f t="shared" si="43"/>
        <v>136</v>
      </c>
      <c r="AV139">
        <v>1579.7277704705514</v>
      </c>
      <c r="BA139">
        <f t="shared" si="40"/>
        <v>0</v>
      </c>
      <c r="BB139">
        <f t="shared" si="41"/>
        <v>0</v>
      </c>
      <c r="BE139">
        <f t="shared" si="42"/>
        <v>0</v>
      </c>
      <c r="BG139" s="25"/>
    </row>
    <row r="140" spans="39:59" x14ac:dyDescent="0.25">
      <c r="AM140">
        <f t="shared" si="39"/>
        <v>0</v>
      </c>
      <c r="AU140">
        <f t="shared" si="43"/>
        <v>137</v>
      </c>
      <c r="AV140">
        <v>1579.8825269535919</v>
      </c>
      <c r="BA140">
        <f t="shared" si="40"/>
        <v>0</v>
      </c>
      <c r="BB140">
        <f t="shared" si="41"/>
        <v>0</v>
      </c>
      <c r="BE140">
        <f t="shared" si="42"/>
        <v>0</v>
      </c>
      <c r="BG140" s="25"/>
    </row>
    <row r="141" spans="39:59" x14ac:dyDescent="0.25">
      <c r="AM141">
        <f t="shared" si="39"/>
        <v>0</v>
      </c>
      <c r="AU141">
        <f t="shared" si="43"/>
        <v>138</v>
      </c>
      <c r="AV141">
        <v>1580.0354065924305</v>
      </c>
      <c r="BA141">
        <f t="shared" si="40"/>
        <v>0</v>
      </c>
      <c r="BB141">
        <f t="shared" si="41"/>
        <v>0</v>
      </c>
      <c r="BE141">
        <f t="shared" si="42"/>
        <v>0</v>
      </c>
      <c r="BG141" s="25"/>
    </row>
    <row r="142" spans="39:59" x14ac:dyDescent="0.25">
      <c r="AM142">
        <f t="shared" si="39"/>
        <v>0</v>
      </c>
      <c r="AU142">
        <f t="shared" si="43"/>
        <v>139</v>
      </c>
      <c r="AV142">
        <v>1580.1864278960791</v>
      </c>
      <c r="BA142">
        <f t="shared" si="40"/>
        <v>0</v>
      </c>
      <c r="BB142">
        <f t="shared" si="41"/>
        <v>0</v>
      </c>
      <c r="BE142">
        <f t="shared" si="42"/>
        <v>0</v>
      </c>
      <c r="BG142" s="25"/>
    </row>
    <row r="143" spans="39:59" x14ac:dyDescent="0.25">
      <c r="AM143">
        <f t="shared" si="39"/>
        <v>0</v>
      </c>
      <c r="AU143">
        <f t="shared" si="43"/>
        <v>140</v>
      </c>
      <c r="AV143">
        <v>1580.3356081042909</v>
      </c>
      <c r="BA143">
        <f t="shared" si="40"/>
        <v>0</v>
      </c>
      <c r="BB143">
        <f t="shared" si="41"/>
        <v>0</v>
      </c>
      <c r="BE143">
        <f t="shared" si="42"/>
        <v>0</v>
      </c>
      <c r="BG143" s="25"/>
    </row>
    <row r="144" spans="39:59" x14ac:dyDescent="0.25">
      <c r="AM144">
        <f t="shared" si="39"/>
        <v>0</v>
      </c>
      <c r="AU144">
        <f t="shared" si="43"/>
        <v>141</v>
      </c>
      <c r="AV144">
        <v>1580.4829631186205</v>
      </c>
      <c r="BA144">
        <f t="shared" si="40"/>
        <v>0</v>
      </c>
      <c r="BB144">
        <f t="shared" si="41"/>
        <v>0</v>
      </c>
      <c r="BE144">
        <f t="shared" si="42"/>
        <v>0</v>
      </c>
      <c r="BG144" s="25"/>
    </row>
    <row r="145" spans="39:59" x14ac:dyDescent="0.25">
      <c r="AM145">
        <f t="shared" si="39"/>
        <v>0</v>
      </c>
      <c r="AU145">
        <f t="shared" si="43"/>
        <v>142</v>
      </c>
      <c r="AV145">
        <v>1580.6285074297477</v>
      </c>
      <c r="BA145">
        <f t="shared" si="40"/>
        <v>0</v>
      </c>
      <c r="BB145">
        <f t="shared" si="41"/>
        <v>0</v>
      </c>
      <c r="BE145">
        <f t="shared" si="42"/>
        <v>0</v>
      </c>
      <c r="BG145" s="25"/>
    </row>
    <row r="146" spans="39:59" x14ac:dyDescent="0.25">
      <c r="AM146">
        <f t="shared" si="39"/>
        <v>0</v>
      </c>
      <c r="AU146">
        <f t="shared" si="43"/>
        <v>143</v>
      </c>
      <c r="AV146">
        <v>1580.7722540415878</v>
      </c>
      <c r="BA146">
        <f t="shared" si="40"/>
        <v>0</v>
      </c>
      <c r="BB146">
        <f t="shared" si="41"/>
        <v>0</v>
      </c>
      <c r="BE146">
        <f t="shared" si="42"/>
        <v>0</v>
      </c>
      <c r="BG146" s="25"/>
    </row>
    <row r="147" spans="39:59" x14ac:dyDescent="0.25">
      <c r="AM147">
        <f t="shared" si="39"/>
        <v>0</v>
      </c>
      <c r="AU147">
        <f t="shared" si="43"/>
        <v>144</v>
      </c>
      <c r="AV147">
        <v>1580.914214392885</v>
      </c>
      <c r="BA147">
        <f t="shared" si="40"/>
        <v>0</v>
      </c>
      <c r="BB147">
        <f t="shared" si="41"/>
        <v>0</v>
      </c>
      <c r="BE147">
        <f t="shared" si="42"/>
        <v>0</v>
      </c>
      <c r="BG147" s="25"/>
    </row>
    <row r="148" spans="39:59" x14ac:dyDescent="0.25">
      <c r="AM148">
        <f t="shared" si="39"/>
        <v>0</v>
      </c>
      <c r="AU148">
        <f t="shared" si="43"/>
        <v>145</v>
      </c>
      <c r="AV148">
        <v>1581.0543982771856</v>
      </c>
      <c r="BA148">
        <f t="shared" si="40"/>
        <v>0</v>
      </c>
      <c r="BB148">
        <f t="shared" si="41"/>
        <v>0</v>
      </c>
      <c r="BE148">
        <f t="shared" si="42"/>
        <v>0</v>
      </c>
      <c r="BG148" s="25"/>
    </row>
    <row r="149" spans="39:59" x14ac:dyDescent="0.25">
      <c r="AM149">
        <f t="shared" si="39"/>
        <v>0</v>
      </c>
      <c r="AU149">
        <f t="shared" si="43"/>
        <v>146</v>
      </c>
      <c r="AV149">
        <v>1581.1928137623449</v>
      </c>
      <c r="BA149">
        <f t="shared" si="40"/>
        <v>0</v>
      </c>
      <c r="BB149">
        <f t="shared" si="41"/>
        <v>0</v>
      </c>
      <c r="BE149">
        <f t="shared" si="42"/>
        <v>0</v>
      </c>
      <c r="BG149" s="25"/>
    </row>
    <row r="150" spans="39:59" x14ac:dyDescent="0.25">
      <c r="AM150">
        <f t="shared" si="39"/>
        <v>0</v>
      </c>
      <c r="AU150">
        <f t="shared" si="43"/>
        <v>147</v>
      </c>
      <c r="AV150">
        <v>1581.3294671109625</v>
      </c>
      <c r="BA150">
        <f t="shared" si="40"/>
        <v>0</v>
      </c>
      <c r="BB150">
        <f t="shared" si="41"/>
        <v>0</v>
      </c>
      <c r="BE150">
        <f t="shared" si="42"/>
        <v>0</v>
      </c>
      <c r="BG150" s="25"/>
    </row>
    <row r="151" spans="39:59" x14ac:dyDescent="0.25">
      <c r="AM151">
        <f t="shared" si="39"/>
        <v>0</v>
      </c>
      <c r="AU151">
        <f t="shared" si="43"/>
        <v>148</v>
      </c>
      <c r="AV151">
        <v>1581.4643627034554</v>
      </c>
      <c r="BA151">
        <f t="shared" si="40"/>
        <v>0</v>
      </c>
      <c r="BB151">
        <f t="shared" si="41"/>
        <v>0</v>
      </c>
      <c r="BE151">
        <f t="shared" si="42"/>
        <v>0</v>
      </c>
      <c r="BG151" s="25"/>
    </row>
    <row r="152" spans="39:59" x14ac:dyDescent="0.25">
      <c r="AM152">
        <f t="shared" si="39"/>
        <v>0</v>
      </c>
      <c r="AU152">
        <f t="shared" si="43"/>
        <v>149</v>
      </c>
      <c r="AV152">
        <v>1581.5975029657811</v>
      </c>
      <c r="BA152">
        <f t="shared" si="40"/>
        <v>0</v>
      </c>
      <c r="BB152">
        <f t="shared" si="41"/>
        <v>0</v>
      </c>
      <c r="BE152">
        <f t="shared" si="42"/>
        <v>0</v>
      </c>
      <c r="BG152" s="25"/>
    </row>
    <row r="153" spans="39:59" x14ac:dyDescent="0.25">
      <c r="AM153">
        <f t="shared" si="39"/>
        <v>0</v>
      </c>
      <c r="AU153">
        <f t="shared" si="43"/>
        <v>150</v>
      </c>
      <c r="AV153">
        <v>1581.7288883041583</v>
      </c>
      <c r="BA153">
        <f t="shared" si="40"/>
        <v>0</v>
      </c>
      <c r="BB153">
        <f t="shared" si="41"/>
        <v>0</v>
      </c>
      <c r="BE153">
        <f t="shared" si="42"/>
        <v>0</v>
      </c>
      <c r="BG153" s="25"/>
    </row>
    <row r="154" spans="39:59" x14ac:dyDescent="0.25">
      <c r="AM154">
        <f t="shared" si="39"/>
        <v>0</v>
      </c>
      <c r="AU154">
        <f t="shared" si="43"/>
        <v>151</v>
      </c>
      <c r="AV154">
        <v>1581.8585170494614</v>
      </c>
      <c r="BA154">
        <f t="shared" si="40"/>
        <v>0</v>
      </c>
      <c r="BB154">
        <f t="shared" si="41"/>
        <v>0</v>
      </c>
      <c r="BE154">
        <f t="shared" si="42"/>
        <v>0</v>
      </c>
      <c r="BG154" s="25"/>
    </row>
    <row r="155" spans="39:59" x14ac:dyDescent="0.25">
      <c r="AM155">
        <f t="shared" si="39"/>
        <v>0</v>
      </c>
      <c r="AU155">
        <f t="shared" si="43"/>
        <v>152</v>
      </c>
      <c r="AV155">
        <v>1581.986385414293</v>
      </c>
      <c r="BA155">
        <f t="shared" si="40"/>
        <v>0</v>
      </c>
      <c r="BB155">
        <f t="shared" si="41"/>
        <v>0</v>
      </c>
      <c r="BE155">
        <f t="shared" si="42"/>
        <v>0</v>
      </c>
      <c r="BG155" s="25"/>
    </row>
    <row r="156" spans="39:59" x14ac:dyDescent="0.25">
      <c r="AM156">
        <f t="shared" si="39"/>
        <v>0</v>
      </c>
      <c r="AU156">
        <f t="shared" si="43"/>
        <v>153</v>
      </c>
      <c r="AV156">
        <v>1582.1124874660186</v>
      </c>
      <c r="BA156">
        <f t="shared" si="40"/>
        <v>0</v>
      </c>
      <c r="BB156">
        <f t="shared" si="41"/>
        <v>0</v>
      </c>
      <c r="BE156">
        <f t="shared" si="42"/>
        <v>0</v>
      </c>
      <c r="BG156" s="25"/>
    </row>
    <row r="157" spans="39:59" x14ac:dyDescent="0.25">
      <c r="AM157">
        <f t="shared" si="39"/>
        <v>0</v>
      </c>
      <c r="AU157">
        <f t="shared" si="43"/>
        <v>154</v>
      </c>
      <c r="AV157">
        <v>1582.2368151192782</v>
      </c>
      <c r="BA157">
        <f t="shared" si="40"/>
        <v>0</v>
      </c>
      <c r="BB157">
        <f t="shared" si="41"/>
        <v>0</v>
      </c>
      <c r="BE157">
        <f t="shared" si="42"/>
        <v>0</v>
      </c>
      <c r="BG157" s="25"/>
    </row>
    <row r="158" spans="39:59" x14ac:dyDescent="0.25">
      <c r="AM158">
        <f t="shared" si="39"/>
        <v>0</v>
      </c>
      <c r="AU158">
        <f t="shared" si="43"/>
        <v>155</v>
      </c>
      <c r="AV158">
        <v>1582.3593581516204</v>
      </c>
      <c r="BA158">
        <f t="shared" si="40"/>
        <v>0</v>
      </c>
      <c r="BB158">
        <f t="shared" si="41"/>
        <v>0</v>
      </c>
      <c r="BE158">
        <f t="shared" si="42"/>
        <v>0</v>
      </c>
      <c r="BG158" s="25"/>
    </row>
    <row r="159" spans="39:59" x14ac:dyDescent="0.25">
      <c r="AM159">
        <f t="shared" si="39"/>
        <v>0</v>
      </c>
      <c r="AU159">
        <f t="shared" si="43"/>
        <v>156</v>
      </c>
      <c r="AV159">
        <v>1582.4801042459039</v>
      </c>
      <c r="BA159">
        <f t="shared" si="40"/>
        <v>0</v>
      </c>
      <c r="BB159">
        <f t="shared" si="41"/>
        <v>0</v>
      </c>
      <c r="BE159">
        <f t="shared" si="42"/>
        <v>0</v>
      </c>
      <c r="BG159" s="25"/>
    </row>
    <row r="160" spans="39:59" x14ac:dyDescent="0.25">
      <c r="AM160">
        <f t="shared" si="39"/>
        <v>0</v>
      </c>
      <c r="AU160">
        <f t="shared" si="43"/>
        <v>157</v>
      </c>
      <c r="AV160">
        <v>1582.5990390629297</v>
      </c>
      <c r="BA160">
        <f t="shared" si="40"/>
        <v>0</v>
      </c>
      <c r="BB160">
        <f t="shared" si="41"/>
        <v>0</v>
      </c>
      <c r="BE160">
        <f t="shared" si="42"/>
        <v>0</v>
      </c>
      <c r="BG160" s="25"/>
    </row>
    <row r="161" spans="39:59" x14ac:dyDescent="0.25">
      <c r="AM161">
        <f t="shared" si="39"/>
        <v>0</v>
      </c>
      <c r="AU161">
        <f t="shared" si="43"/>
        <v>158</v>
      </c>
      <c r="AV161">
        <v>1582.716146347359</v>
      </c>
      <c r="BA161">
        <f t="shared" si="40"/>
        <v>0</v>
      </c>
      <c r="BB161">
        <f t="shared" si="41"/>
        <v>0</v>
      </c>
      <c r="BE161">
        <f t="shared" si="42"/>
        <v>0</v>
      </c>
      <c r="BG161" s="25"/>
    </row>
    <row r="162" spans="39:59" x14ac:dyDescent="0.25">
      <c r="AM162">
        <f t="shared" si="39"/>
        <v>0</v>
      </c>
      <c r="AU162">
        <f t="shared" si="43"/>
        <v>159</v>
      </c>
      <c r="AV162">
        <v>1582.831408069301</v>
      </c>
      <c r="BA162">
        <f t="shared" si="40"/>
        <v>0</v>
      </c>
      <c r="BB162">
        <f t="shared" si="41"/>
        <v>0</v>
      </c>
      <c r="BE162">
        <f t="shared" si="42"/>
        <v>0</v>
      </c>
      <c r="BG162" s="25"/>
    </row>
    <row r="163" spans="39:59" x14ac:dyDescent="0.25">
      <c r="AM163">
        <f t="shared" si="39"/>
        <v>0</v>
      </c>
      <c r="AU163">
        <f t="shared" si="43"/>
        <v>160</v>
      </c>
      <c r="AV163">
        <v>1582.9448046029431</v>
      </c>
      <c r="BA163">
        <f t="shared" si="40"/>
        <v>0</v>
      </c>
      <c r="BB163">
        <f t="shared" si="41"/>
        <v>0</v>
      </c>
      <c r="BE163">
        <f t="shared" si="42"/>
        <v>0</v>
      </c>
      <c r="BG163" s="25"/>
    </row>
    <row r="164" spans="39:59" x14ac:dyDescent="0.25">
      <c r="AM164">
        <f t="shared" si="39"/>
        <v>0</v>
      </c>
      <c r="AU164">
        <f t="shared" si="43"/>
        <v>161</v>
      </c>
      <c r="AV164">
        <v>1583.0563149422469</v>
      </c>
      <c r="BA164">
        <f t="shared" si="40"/>
        <v>0</v>
      </c>
      <c r="BB164">
        <f t="shared" si="41"/>
        <v>0</v>
      </c>
      <c r="BE164">
        <f t="shared" si="42"/>
        <v>0</v>
      </c>
      <c r="BG164" s="25"/>
    </row>
    <row r="165" spans="39:59" x14ac:dyDescent="0.25">
      <c r="AM165">
        <f t="shared" si="39"/>
        <v>0</v>
      </c>
      <c r="AU165">
        <f t="shared" si="43"/>
        <v>162</v>
      </c>
      <c r="AV165">
        <v>1583.1659169520121</v>
      </c>
      <c r="BA165">
        <f t="shared" si="40"/>
        <v>0</v>
      </c>
      <c r="BB165">
        <f t="shared" si="41"/>
        <v>0</v>
      </c>
      <c r="BE165">
        <f t="shared" si="42"/>
        <v>0</v>
      </c>
      <c r="BG165" s="25"/>
    </row>
    <row r="166" spans="39:59" x14ac:dyDescent="0.25">
      <c r="AM166">
        <f t="shared" si="39"/>
        <v>0</v>
      </c>
      <c r="AU166">
        <f t="shared" si="43"/>
        <v>163</v>
      </c>
      <c r="AV166">
        <v>1583.2735876504878</v>
      </c>
      <c r="BA166">
        <f t="shared" si="40"/>
        <v>0</v>
      </c>
      <c r="BB166">
        <f t="shared" si="41"/>
        <v>0</v>
      </c>
      <c r="BE166">
        <f t="shared" si="42"/>
        <v>0</v>
      </c>
      <c r="BG166" s="25"/>
    </row>
    <row r="167" spans="39:59" x14ac:dyDescent="0.25">
      <c r="AM167">
        <f t="shared" si="39"/>
        <v>0</v>
      </c>
      <c r="AU167">
        <f t="shared" si="43"/>
        <v>164</v>
      </c>
      <c r="AV167">
        <v>1583.3793035172937</v>
      </c>
      <c r="BA167">
        <f t="shared" si="40"/>
        <v>0</v>
      </c>
      <c r="BB167">
        <f t="shared" si="41"/>
        <v>0</v>
      </c>
      <c r="BE167">
        <f t="shared" si="42"/>
        <v>0</v>
      </c>
      <c r="BG167" s="25"/>
    </row>
    <row r="168" spans="39:59" x14ac:dyDescent="0.25">
      <c r="AM168">
        <f t="shared" si="39"/>
        <v>0</v>
      </c>
      <c r="AU168">
        <f t="shared" si="43"/>
        <v>165</v>
      </c>
      <c r="AV168">
        <v>1583.4830408176708</v>
      </c>
      <c r="BA168">
        <f t="shared" si="40"/>
        <v>0</v>
      </c>
      <c r="BB168">
        <f t="shared" si="41"/>
        <v>0</v>
      </c>
      <c r="BE168">
        <f t="shared" si="42"/>
        <v>0</v>
      </c>
      <c r="BG168" s="25"/>
    </row>
    <row r="169" spans="39:59" x14ac:dyDescent="0.25">
      <c r="AM169">
        <f t="shared" si="39"/>
        <v>0</v>
      </c>
      <c r="AU169">
        <f t="shared" si="43"/>
        <v>166</v>
      </c>
      <c r="AV169">
        <v>1583.584775931213</v>
      </c>
      <c r="BA169">
        <f t="shared" si="40"/>
        <v>0</v>
      </c>
      <c r="BB169">
        <f t="shared" si="41"/>
        <v>0</v>
      </c>
      <c r="BE169">
        <f t="shared" si="42"/>
        <v>0</v>
      </c>
      <c r="BG169" s="25"/>
    </row>
    <row r="170" spans="39:59" x14ac:dyDescent="0.25">
      <c r="AM170">
        <f t="shared" si="39"/>
        <v>0</v>
      </c>
      <c r="AU170">
        <f t="shared" si="43"/>
        <v>167</v>
      </c>
      <c r="AV170">
        <v>1583.6844856703062</v>
      </c>
      <c r="BA170">
        <f t="shared" si="40"/>
        <v>0</v>
      </c>
      <c r="BB170">
        <f t="shared" si="41"/>
        <v>0</v>
      </c>
      <c r="BE170">
        <f t="shared" si="42"/>
        <v>0</v>
      </c>
      <c r="BG170" s="25"/>
    </row>
    <row r="171" spans="39:59" x14ac:dyDescent="0.25">
      <c r="AM171">
        <f t="shared" si="39"/>
        <v>0</v>
      </c>
      <c r="AU171">
        <f t="shared" si="43"/>
        <v>168</v>
      </c>
      <c r="AV171">
        <v>1583.7821475707565</v>
      </c>
      <c r="BA171">
        <f t="shared" si="40"/>
        <v>0</v>
      </c>
      <c r="BB171">
        <f t="shared" si="41"/>
        <v>0</v>
      </c>
      <c r="BE171">
        <f t="shared" si="42"/>
        <v>0</v>
      </c>
      <c r="BG171" s="25"/>
    </row>
    <row r="172" spans="39:59" x14ac:dyDescent="0.25">
      <c r="AM172">
        <f t="shared" si="39"/>
        <v>0</v>
      </c>
      <c r="AU172">
        <f t="shared" si="43"/>
        <v>169</v>
      </c>
      <c r="AV172">
        <v>1583.877740134679</v>
      </c>
      <c r="BA172">
        <f t="shared" si="40"/>
        <v>0</v>
      </c>
      <c r="BB172">
        <f t="shared" si="41"/>
        <v>0</v>
      </c>
      <c r="BE172">
        <f t="shared" si="42"/>
        <v>0</v>
      </c>
      <c r="BG172" s="25"/>
    </row>
    <row r="173" spans="39:59" x14ac:dyDescent="0.25">
      <c r="AM173">
        <f t="shared" si="39"/>
        <v>0</v>
      </c>
      <c r="AU173">
        <f t="shared" si="43"/>
        <v>170</v>
      </c>
      <c r="AV173">
        <v>1583.971243003901</v>
      </c>
      <c r="BA173">
        <f t="shared" si="40"/>
        <v>0</v>
      </c>
      <c r="BB173">
        <f t="shared" si="41"/>
        <v>0</v>
      </c>
      <c r="BE173">
        <f t="shared" si="42"/>
        <v>0</v>
      </c>
      <c r="BG173" s="25"/>
    </row>
    <row r="174" spans="39:59" x14ac:dyDescent="0.25">
      <c r="AM174">
        <f t="shared" si="39"/>
        <v>0</v>
      </c>
      <c r="AU174">
        <f t="shared" si="43"/>
        <v>171</v>
      </c>
      <c r="AV174">
        <v>1584.0626370410657</v>
      </c>
      <c r="BA174">
        <f t="shared" si="40"/>
        <v>0</v>
      </c>
      <c r="BB174">
        <f t="shared" si="41"/>
        <v>0</v>
      </c>
      <c r="BE174">
        <f t="shared" si="42"/>
        <v>0</v>
      </c>
      <c r="BG174" s="25"/>
    </row>
    <row r="175" spans="39:59" x14ac:dyDescent="0.25">
      <c r="AM175">
        <f t="shared" si="39"/>
        <v>0</v>
      </c>
      <c r="AU175">
        <f t="shared" si="43"/>
        <v>172</v>
      </c>
      <c r="AV175">
        <v>1584.151904295516</v>
      </c>
      <c r="BA175">
        <f t="shared" si="40"/>
        <v>0</v>
      </c>
      <c r="BB175">
        <f t="shared" si="41"/>
        <v>0</v>
      </c>
      <c r="BE175">
        <f t="shared" si="42"/>
        <v>0</v>
      </c>
      <c r="BG175" s="25"/>
    </row>
    <row r="176" spans="39:59" x14ac:dyDescent="0.25">
      <c r="AM176">
        <f t="shared" si="39"/>
        <v>0</v>
      </c>
      <c r="AU176">
        <f t="shared" si="43"/>
        <v>173</v>
      </c>
      <c r="AV176">
        <v>1584.2390278319695</v>
      </c>
      <c r="BA176">
        <f t="shared" si="40"/>
        <v>0</v>
      </c>
      <c r="BB176">
        <f t="shared" si="41"/>
        <v>0</v>
      </c>
      <c r="BE176">
        <f t="shared" si="42"/>
        <v>0</v>
      </c>
      <c r="BG176" s="25"/>
    </row>
    <row r="177" spans="39:59" x14ac:dyDescent="0.25">
      <c r="AM177">
        <f t="shared" si="39"/>
        <v>0</v>
      </c>
      <c r="AU177">
        <f t="shared" si="43"/>
        <v>174</v>
      </c>
      <c r="AV177">
        <v>1584.323991402043</v>
      </c>
      <c r="BA177">
        <f t="shared" si="40"/>
        <v>0</v>
      </c>
      <c r="BB177">
        <f t="shared" si="41"/>
        <v>0</v>
      </c>
      <c r="BE177">
        <f t="shared" si="42"/>
        <v>0</v>
      </c>
      <c r="BG177" s="25"/>
    </row>
    <row r="178" spans="39:59" x14ac:dyDescent="0.25">
      <c r="AM178">
        <f t="shared" si="39"/>
        <v>0</v>
      </c>
      <c r="AU178">
        <f t="shared" si="43"/>
        <v>175</v>
      </c>
      <c r="AV178">
        <v>1584.4067789417907</v>
      </c>
      <c r="BA178">
        <f t="shared" si="40"/>
        <v>0</v>
      </c>
      <c r="BB178">
        <f t="shared" si="41"/>
        <v>0</v>
      </c>
      <c r="BE178">
        <f t="shared" si="42"/>
        <v>0</v>
      </c>
      <c r="BG178" s="25"/>
    </row>
    <row r="179" spans="39:59" x14ac:dyDescent="0.25">
      <c r="AM179">
        <f t="shared" si="39"/>
        <v>0</v>
      </c>
      <c r="AU179">
        <f t="shared" si="43"/>
        <v>176</v>
      </c>
      <c r="AV179">
        <v>1584.4873738824435</v>
      </c>
      <c r="BA179">
        <f t="shared" si="40"/>
        <v>0</v>
      </c>
      <c r="BB179">
        <f t="shared" si="41"/>
        <v>0</v>
      </c>
      <c r="BE179">
        <f t="shared" si="42"/>
        <v>0</v>
      </c>
      <c r="BG179" s="25"/>
    </row>
    <row r="180" spans="39:59" x14ac:dyDescent="0.25">
      <c r="AM180">
        <f t="shared" si="39"/>
        <v>0</v>
      </c>
      <c r="AU180">
        <f t="shared" si="43"/>
        <v>177</v>
      </c>
      <c r="AV180">
        <v>1584.5657582663343</v>
      </c>
      <c r="BA180">
        <f t="shared" si="40"/>
        <v>0</v>
      </c>
      <c r="BB180">
        <f t="shared" si="41"/>
        <v>0</v>
      </c>
      <c r="BE180">
        <f t="shared" si="42"/>
        <v>0</v>
      </c>
      <c r="BG180" s="25"/>
    </row>
    <row r="181" spans="39:59" x14ac:dyDescent="0.25">
      <c r="AM181">
        <f t="shared" si="39"/>
        <v>0</v>
      </c>
      <c r="AU181">
        <f t="shared" si="43"/>
        <v>178</v>
      </c>
      <c r="AV181">
        <v>1584.6419116652328</v>
      </c>
      <c r="BA181">
        <f t="shared" si="40"/>
        <v>0</v>
      </c>
      <c r="BB181">
        <f t="shared" si="41"/>
        <v>0</v>
      </c>
      <c r="BE181">
        <f t="shared" si="42"/>
        <v>0</v>
      </c>
      <c r="BG181" s="25"/>
    </row>
    <row r="182" spans="39:59" x14ac:dyDescent="0.25">
      <c r="AM182">
        <f t="shared" si="39"/>
        <v>0</v>
      </c>
      <c r="AU182">
        <f t="shared" si="43"/>
        <v>179</v>
      </c>
      <c r="AV182">
        <v>1584.7158099037417</v>
      </c>
      <c r="BA182">
        <f t="shared" si="40"/>
        <v>0</v>
      </c>
      <c r="BB182">
        <f t="shared" si="41"/>
        <v>0</v>
      </c>
      <c r="BE182">
        <f t="shared" si="42"/>
        <v>0</v>
      </c>
      <c r="BG182" s="25"/>
    </row>
    <row r="183" spans="39:59" x14ac:dyDescent="0.25">
      <c r="AM183">
        <f t="shared" si="39"/>
        <v>0</v>
      </c>
      <c r="AU183">
        <f t="shared" si="43"/>
        <v>180</v>
      </c>
      <c r="AV183">
        <v>1584.7874235957197</v>
      </c>
      <c r="BA183">
        <f t="shared" si="40"/>
        <v>0</v>
      </c>
      <c r="BB183">
        <f t="shared" si="41"/>
        <v>0</v>
      </c>
      <c r="BE183">
        <f t="shared" si="42"/>
        <v>0</v>
      </c>
      <c r="BG183" s="25"/>
    </row>
    <row r="184" spans="39:59" x14ac:dyDescent="0.25">
      <c r="AM184">
        <f t="shared" si="39"/>
        <v>0</v>
      </c>
      <c r="AU184">
        <f t="shared" si="43"/>
        <v>181</v>
      </c>
      <c r="AV184">
        <v>1584.8567165065858</v>
      </c>
      <c r="BA184">
        <f t="shared" si="40"/>
        <v>0</v>
      </c>
      <c r="BB184">
        <f t="shared" si="41"/>
        <v>0</v>
      </c>
      <c r="BE184">
        <f t="shared" si="42"/>
        <v>0</v>
      </c>
      <c r="BG184" s="25"/>
    </row>
    <row r="185" spans="39:59" x14ac:dyDescent="0.25">
      <c r="AM185">
        <f t="shared" si="39"/>
        <v>0</v>
      </c>
      <c r="AU185">
        <f t="shared" si="43"/>
        <v>182</v>
      </c>
      <c r="AV185">
        <v>1584.9236437586148</v>
      </c>
      <c r="BA185">
        <f t="shared" si="40"/>
        <v>0</v>
      </c>
      <c r="BB185">
        <f t="shared" si="41"/>
        <v>0</v>
      </c>
      <c r="BE185">
        <f t="shared" si="42"/>
        <v>0</v>
      </c>
      <c r="BG185" s="25"/>
    </row>
    <row r="186" spans="39:59" x14ac:dyDescent="0.25">
      <c r="AM186">
        <f t="shared" si="39"/>
        <v>0</v>
      </c>
      <c r="AU186">
        <f t="shared" si="43"/>
        <v>183</v>
      </c>
      <c r="AV186">
        <v>1584.9881498997649</v>
      </c>
      <c r="BA186">
        <f t="shared" si="40"/>
        <v>0</v>
      </c>
      <c r="BB186">
        <f t="shared" si="41"/>
        <v>0</v>
      </c>
      <c r="BE186">
        <f t="shared" si="42"/>
        <v>0</v>
      </c>
      <c r="BG186" s="25"/>
    </row>
    <row r="187" spans="39:59" x14ac:dyDescent="0.25">
      <c r="AM187">
        <f t="shared" si="39"/>
        <v>0</v>
      </c>
      <c r="AU187">
        <f t="shared" si="43"/>
        <v>184</v>
      </c>
      <c r="AV187">
        <v>1585.050166859083</v>
      </c>
      <c r="BA187">
        <f t="shared" si="40"/>
        <v>0</v>
      </c>
      <c r="BB187">
        <f t="shared" si="41"/>
        <v>0</v>
      </c>
      <c r="BE187">
        <f t="shared" si="42"/>
        <v>0</v>
      </c>
      <c r="BG187" s="25"/>
    </row>
    <row r="188" spans="39:59" x14ac:dyDescent="0.25">
      <c r="AM188">
        <f t="shared" si="39"/>
        <v>0</v>
      </c>
      <c r="AU188">
        <f t="shared" si="43"/>
        <v>185</v>
      </c>
      <c r="AV188">
        <v>1585.1096118133037</v>
      </c>
      <c r="BA188">
        <f t="shared" si="40"/>
        <v>0</v>
      </c>
      <c r="BB188">
        <f t="shared" si="41"/>
        <v>0</v>
      </c>
      <c r="BE188">
        <f t="shared" si="42"/>
        <v>0</v>
      </c>
      <c r="BG188" s="25"/>
    </row>
    <row r="189" spans="39:59" x14ac:dyDescent="0.25">
      <c r="AM189">
        <f t="shared" si="39"/>
        <v>0</v>
      </c>
      <c r="AU189">
        <f t="shared" si="43"/>
        <v>186</v>
      </c>
      <c r="AV189">
        <v>1585.1663849898707</v>
      </c>
      <c r="BA189">
        <f t="shared" si="40"/>
        <v>0</v>
      </c>
      <c r="BB189">
        <f t="shared" si="41"/>
        <v>0</v>
      </c>
      <c r="BE189">
        <f t="shared" si="42"/>
        <v>0</v>
      </c>
      <c r="BG189" s="25"/>
    </row>
    <row r="190" spans="39:59" x14ac:dyDescent="0.25">
      <c r="AM190">
        <f t="shared" si="39"/>
        <v>0</v>
      </c>
      <c r="AU190">
        <f t="shared" si="43"/>
        <v>187</v>
      </c>
      <c r="AV190">
        <v>1585.2203674314505</v>
      </c>
      <c r="BA190">
        <f t="shared" si="40"/>
        <v>0</v>
      </c>
      <c r="BB190">
        <f t="shared" si="41"/>
        <v>0</v>
      </c>
      <c r="BE190">
        <f t="shared" si="42"/>
        <v>0</v>
      </c>
      <c r="BG190" s="25"/>
    </row>
    <row r="191" spans="39:59" x14ac:dyDescent="0.25">
      <c r="AM191">
        <f t="shared" si="39"/>
        <v>0</v>
      </c>
      <c r="AU191">
        <f t="shared" si="43"/>
        <v>188</v>
      </c>
      <c r="AV191">
        <v>1585.2714187460981</v>
      </c>
      <c r="BA191">
        <f t="shared" si="40"/>
        <v>0</v>
      </c>
      <c r="BB191">
        <f t="shared" si="41"/>
        <v>0</v>
      </c>
      <c r="BE191">
        <f t="shared" si="42"/>
        <v>0</v>
      </c>
      <c r="BG191" s="25"/>
    </row>
    <row r="192" spans="39:59" x14ac:dyDescent="0.25">
      <c r="AM192">
        <f t="shared" si="39"/>
        <v>0</v>
      </c>
      <c r="AU192">
        <f t="shared" si="43"/>
        <v>189</v>
      </c>
      <c r="AV192">
        <v>1585.319374865808</v>
      </c>
      <c r="BA192">
        <f t="shared" si="40"/>
        <v>0</v>
      </c>
      <c r="BB192">
        <f t="shared" si="41"/>
        <v>0</v>
      </c>
      <c r="BE192">
        <f t="shared" si="42"/>
        <v>0</v>
      </c>
      <c r="BG192" s="25"/>
    </row>
    <row r="193" spans="39:59" x14ac:dyDescent="0.25">
      <c r="AM193">
        <f t="shared" si="39"/>
        <v>0</v>
      </c>
      <c r="AU193">
        <f t="shared" si="43"/>
        <v>190</v>
      </c>
      <c r="AV193">
        <v>1585.3640458343489</v>
      </c>
      <c r="BA193">
        <f t="shared" si="40"/>
        <v>0</v>
      </c>
      <c r="BB193">
        <f t="shared" si="41"/>
        <v>0</v>
      </c>
      <c r="BE193">
        <f t="shared" si="42"/>
        <v>0</v>
      </c>
      <c r="BG193" s="25"/>
    </row>
    <row r="194" spans="39:59" x14ac:dyDescent="0.25">
      <c r="AM194">
        <f t="shared" si="39"/>
        <v>0</v>
      </c>
      <c r="AU194">
        <f t="shared" si="43"/>
        <v>191</v>
      </c>
      <c r="AV194">
        <v>1585.4052136432201</v>
      </c>
      <c r="BA194">
        <f t="shared" si="40"/>
        <v>0</v>
      </c>
      <c r="BB194">
        <f t="shared" si="41"/>
        <v>0</v>
      </c>
      <c r="BE194">
        <f t="shared" si="42"/>
        <v>0</v>
      </c>
      <c r="BG194" s="25"/>
    </row>
    <row r="195" spans="39:59" x14ac:dyDescent="0.25">
      <c r="AM195">
        <f t="shared" si="39"/>
        <v>0</v>
      </c>
      <c r="AU195">
        <f t="shared" si="43"/>
        <v>192</v>
      </c>
      <c r="AV195">
        <v>1585.4426301323913</v>
      </c>
      <c r="BA195">
        <f t="shared" si="40"/>
        <v>0</v>
      </c>
      <c r="BB195">
        <f t="shared" si="41"/>
        <v>0</v>
      </c>
      <c r="BE195">
        <f t="shared" si="42"/>
        <v>0</v>
      </c>
      <c r="BG195" s="25"/>
    </row>
    <row r="196" spans="39:59" x14ac:dyDescent="0.25">
      <c r="AM196">
        <f t="shared" ref="AM196:AM259" si="44">AL196*3.25^2</f>
        <v>0</v>
      </c>
      <c r="AU196">
        <f t="shared" si="43"/>
        <v>193</v>
      </c>
      <c r="AV196">
        <v>1585.4760149703432</v>
      </c>
      <c r="BA196">
        <f t="shared" ref="BA196:BA259" si="45">AZ196/3.5^2</f>
        <v>0</v>
      </c>
      <c r="BB196">
        <f t="shared" ref="BB196:BB259" si="46">BA196*3.25^2</f>
        <v>0</v>
      </c>
      <c r="BE196">
        <f t="shared" ref="BE196:BE259" si="47">BD196/$B$7</f>
        <v>0</v>
      </c>
      <c r="BG196" s="25"/>
    </row>
    <row r="197" spans="39:59" x14ac:dyDescent="0.25">
      <c r="AM197">
        <f t="shared" si="44"/>
        <v>0</v>
      </c>
      <c r="AU197">
        <f t="shared" ref="AU197:AU260" si="48">AU196+1</f>
        <v>194</v>
      </c>
      <c r="AV197">
        <v>1585.505053725883</v>
      </c>
      <c r="BA197">
        <f t="shared" si="45"/>
        <v>0</v>
      </c>
      <c r="BB197">
        <f t="shared" si="46"/>
        <v>0</v>
      </c>
      <c r="BE197">
        <f t="shared" si="47"/>
        <v>0</v>
      </c>
      <c r="BG197" s="25"/>
    </row>
    <row r="198" spans="39:59" x14ac:dyDescent="0.25">
      <c r="AM198">
        <f t="shared" si="44"/>
        <v>0</v>
      </c>
      <c r="AU198">
        <f t="shared" si="48"/>
        <v>195</v>
      </c>
      <c r="AV198">
        <v>1585.529396042356</v>
      </c>
      <c r="BA198">
        <f t="shared" si="45"/>
        <v>0</v>
      </c>
      <c r="BB198">
        <f t="shared" si="46"/>
        <v>0</v>
      </c>
      <c r="BE198">
        <f t="shared" si="47"/>
        <v>0</v>
      </c>
      <c r="BG198" s="25"/>
    </row>
    <row r="199" spans="39:59" x14ac:dyDescent="0.25">
      <c r="AM199">
        <f t="shared" si="44"/>
        <v>0</v>
      </c>
      <c r="AU199">
        <f t="shared" si="48"/>
        <v>196</v>
      </c>
      <c r="AV199">
        <v>1585.5486539232431</v>
      </c>
      <c r="BA199">
        <f t="shared" si="45"/>
        <v>0</v>
      </c>
      <c r="BB199">
        <f t="shared" si="46"/>
        <v>0</v>
      </c>
      <c r="BE199">
        <f t="shared" si="47"/>
        <v>0</v>
      </c>
      <c r="BG199" s="25"/>
    </row>
    <row r="200" spans="39:59" x14ac:dyDescent="0.25">
      <c r="AM200">
        <f t="shared" si="44"/>
        <v>0</v>
      </c>
      <c r="AU200">
        <f t="shared" si="48"/>
        <v>197</v>
      </c>
      <c r="AV200">
        <v>1585.5624001367635</v>
      </c>
      <c r="BA200">
        <f t="shared" si="45"/>
        <v>0</v>
      </c>
      <c r="BB200">
        <f t="shared" si="46"/>
        <v>0</v>
      </c>
      <c r="BE200">
        <f t="shared" si="47"/>
        <v>0</v>
      </c>
      <c r="BG200" s="25"/>
    </row>
    <row r="201" spans="39:59" x14ac:dyDescent="0.25">
      <c r="AM201">
        <f t="shared" si="44"/>
        <v>0</v>
      </c>
      <c r="AU201">
        <f t="shared" si="48"/>
        <v>198</v>
      </c>
      <c r="AV201">
        <v>1585.5701667460014</v>
      </c>
      <c r="BA201">
        <f t="shared" si="45"/>
        <v>0</v>
      </c>
      <c r="BB201">
        <f t="shared" si="46"/>
        <v>0</v>
      </c>
      <c r="BE201">
        <f t="shared" si="47"/>
        <v>0</v>
      </c>
      <c r="BG201" s="25"/>
    </row>
    <row r="202" spans="39:59" x14ac:dyDescent="0.25">
      <c r="AM202">
        <f t="shared" si="44"/>
        <v>0</v>
      </c>
      <c r="AU202">
        <f t="shared" si="48"/>
        <v>199</v>
      </c>
      <c r="AV202">
        <v>1585.5714437702356</v>
      </c>
      <c r="BA202">
        <f t="shared" si="45"/>
        <v>0</v>
      </c>
      <c r="BB202">
        <f t="shared" si="46"/>
        <v>0</v>
      </c>
      <c r="BE202">
        <f t="shared" si="47"/>
        <v>0</v>
      </c>
      <c r="BG202" s="25"/>
    </row>
    <row r="203" spans="39:59" x14ac:dyDescent="0.25">
      <c r="AM203">
        <f t="shared" si="44"/>
        <v>0</v>
      </c>
      <c r="AU203">
        <f t="shared" si="48"/>
        <v>200</v>
      </c>
      <c r="AV203">
        <v>1585.5656779825622</v>
      </c>
      <c r="BA203">
        <f t="shared" si="45"/>
        <v>0</v>
      </c>
      <c r="BB203">
        <f t="shared" si="46"/>
        <v>0</v>
      </c>
      <c r="BE203">
        <f t="shared" si="47"/>
        <v>0</v>
      </c>
      <c r="BG203" s="25"/>
    </row>
    <row r="204" spans="39:59" x14ac:dyDescent="0.25">
      <c r="AM204">
        <f t="shared" si="44"/>
        <v>0</v>
      </c>
      <c r="AU204">
        <f t="shared" si="48"/>
        <v>201</v>
      </c>
      <c r="AV204">
        <v>1585.5522718485486</v>
      </c>
      <c r="BA204">
        <f t="shared" si="45"/>
        <v>0</v>
      </c>
      <c r="BB204">
        <f t="shared" si="46"/>
        <v>0</v>
      </c>
      <c r="BE204">
        <f t="shared" si="47"/>
        <v>0</v>
      </c>
      <c r="BG204" s="25"/>
    </row>
    <row r="205" spans="39:59" x14ac:dyDescent="0.25">
      <c r="AM205">
        <f t="shared" si="44"/>
        <v>0</v>
      </c>
      <c r="AU205">
        <f t="shared" si="48"/>
        <v>202</v>
      </c>
      <c r="AV205">
        <v>1585.5305826105084</v>
      </c>
      <c r="BA205">
        <f t="shared" si="45"/>
        <v>0</v>
      </c>
      <c r="BB205">
        <f t="shared" si="46"/>
        <v>0</v>
      </c>
      <c r="BE205">
        <f t="shared" si="47"/>
        <v>0</v>
      </c>
      <c r="BG205" s="25"/>
    </row>
    <row r="206" spans="39:59" x14ac:dyDescent="0.25">
      <c r="AM206">
        <f t="shared" si="44"/>
        <v>0</v>
      </c>
      <c r="AU206">
        <f t="shared" si="48"/>
        <v>203</v>
      </c>
      <c r="AV206">
        <v>1585.4999215220084</v>
      </c>
      <c r="BA206">
        <f t="shared" si="45"/>
        <v>0</v>
      </c>
      <c r="BB206">
        <f t="shared" si="46"/>
        <v>0</v>
      </c>
      <c r="BE206">
        <f t="shared" si="47"/>
        <v>0</v>
      </c>
      <c r="BG206" s="25"/>
    </row>
    <row r="207" spans="39:59" x14ac:dyDescent="0.25">
      <c r="AM207">
        <f t="shared" si="44"/>
        <v>0</v>
      </c>
      <c r="AU207">
        <f t="shared" si="48"/>
        <v>204</v>
      </c>
      <c r="AV207">
        <v>1585.4595532374128</v>
      </c>
      <c r="BA207">
        <f t="shared" si="45"/>
        <v>0</v>
      </c>
      <c r="BB207">
        <f t="shared" si="46"/>
        <v>0</v>
      </c>
      <c r="BE207">
        <f t="shared" si="47"/>
        <v>0</v>
      </c>
      <c r="BG207" s="25"/>
    </row>
    <row r="208" spans="39:59" x14ac:dyDescent="0.25">
      <c r="AM208">
        <f t="shared" si="44"/>
        <v>0</v>
      </c>
      <c r="AU208">
        <f t="shared" si="48"/>
        <v>205</v>
      </c>
      <c r="AV208">
        <v>1585.4086953615486</v>
      </c>
      <c r="BA208">
        <f t="shared" si="45"/>
        <v>0</v>
      </c>
      <c r="BB208">
        <f t="shared" si="46"/>
        <v>0</v>
      </c>
      <c r="BE208">
        <f t="shared" si="47"/>
        <v>0</v>
      </c>
      <c r="BG208" s="25"/>
    </row>
    <row r="209" spans="39:59" x14ac:dyDescent="0.25">
      <c r="AM209">
        <f t="shared" si="44"/>
        <v>0</v>
      </c>
      <c r="AU209">
        <f t="shared" si="48"/>
        <v>206</v>
      </c>
      <c r="AV209">
        <v>1585.3465181649883</v>
      </c>
      <c r="BA209">
        <f t="shared" si="45"/>
        <v>0</v>
      </c>
      <c r="BB209">
        <f t="shared" si="46"/>
        <v>0</v>
      </c>
      <c r="BE209">
        <f t="shared" si="47"/>
        <v>0</v>
      </c>
      <c r="BG209" s="25"/>
    </row>
    <row r="210" spans="39:59" x14ac:dyDescent="0.25">
      <c r="AM210">
        <f t="shared" si="44"/>
        <v>0</v>
      </c>
      <c r="AU210">
        <f t="shared" si="48"/>
        <v>207</v>
      </c>
      <c r="AV210">
        <v>1585.2721444708786</v>
      </c>
      <c r="BA210">
        <f t="shared" si="45"/>
        <v>0</v>
      </c>
      <c r="BB210">
        <f t="shared" si="46"/>
        <v>0</v>
      </c>
      <c r="BE210">
        <f t="shared" si="47"/>
        <v>0</v>
      </c>
      <c r="BG210" s="25"/>
    </row>
    <row r="211" spans="39:59" x14ac:dyDescent="0.25">
      <c r="AM211">
        <f t="shared" si="44"/>
        <v>0</v>
      </c>
      <c r="AU211">
        <f t="shared" si="48"/>
        <v>208</v>
      </c>
      <c r="AV211">
        <v>1585.1846497197494</v>
      </c>
      <c r="BA211">
        <f t="shared" si="45"/>
        <v>0</v>
      </c>
      <c r="BB211">
        <f t="shared" si="46"/>
        <v>0</v>
      </c>
      <c r="BE211">
        <f t="shared" si="47"/>
        <v>0</v>
      </c>
      <c r="BG211" s="25"/>
    </row>
    <row r="212" spans="39:59" x14ac:dyDescent="0.25">
      <c r="AM212">
        <f t="shared" si="44"/>
        <v>0</v>
      </c>
      <c r="AU212">
        <f t="shared" si="48"/>
        <v>209</v>
      </c>
      <c r="AV212">
        <v>1585.0830622192316</v>
      </c>
      <c r="BA212">
        <f t="shared" si="45"/>
        <v>0</v>
      </c>
      <c r="BB212">
        <f t="shared" si="46"/>
        <v>0</v>
      </c>
      <c r="BE212">
        <f t="shared" si="47"/>
        <v>0</v>
      </c>
      <c r="BG212" s="25"/>
    </row>
    <row r="213" spans="39:59" x14ac:dyDescent="0.25">
      <c r="AM213">
        <f t="shared" si="44"/>
        <v>0</v>
      </c>
      <c r="AU213">
        <f t="shared" si="48"/>
        <v>210</v>
      </c>
      <c r="AV213">
        <v>1584.9663635861114</v>
      </c>
      <c r="BA213">
        <f t="shared" si="45"/>
        <v>0</v>
      </c>
      <c r="BB213">
        <f t="shared" si="46"/>
        <v>0</v>
      </c>
      <c r="BE213">
        <f t="shared" si="47"/>
        <v>0</v>
      </c>
      <c r="BG213" s="25"/>
    </row>
    <row r="214" spans="39:59" x14ac:dyDescent="0.25">
      <c r="AM214">
        <f t="shared" si="44"/>
        <v>0</v>
      </c>
      <c r="AU214">
        <f t="shared" si="48"/>
        <v>211</v>
      </c>
      <c r="AV214">
        <v>1584.8334893885933</v>
      </c>
      <c r="BA214">
        <f t="shared" si="45"/>
        <v>0</v>
      </c>
      <c r="BB214">
        <f t="shared" si="46"/>
        <v>0</v>
      </c>
      <c r="BE214">
        <f t="shared" si="47"/>
        <v>0</v>
      </c>
      <c r="BG214" s="25"/>
    </row>
    <row r="215" spans="39:59" x14ac:dyDescent="0.25">
      <c r="AM215">
        <f t="shared" si="44"/>
        <v>0</v>
      </c>
      <c r="AU215">
        <f t="shared" si="48"/>
        <v>212</v>
      </c>
      <c r="AV215">
        <v>1584.6833299970597</v>
      </c>
      <c r="BA215">
        <f t="shared" si="45"/>
        <v>0</v>
      </c>
      <c r="BB215">
        <f t="shared" si="46"/>
        <v>0</v>
      </c>
      <c r="BE215">
        <f t="shared" si="47"/>
        <v>0</v>
      </c>
      <c r="BG215" s="25"/>
    </row>
    <row r="216" spans="39:59" x14ac:dyDescent="0.25">
      <c r="AM216">
        <f t="shared" si="44"/>
        <v>0</v>
      </c>
      <c r="AU216">
        <f t="shared" si="48"/>
        <v>213</v>
      </c>
      <c r="AV216">
        <v>1584.514731651929</v>
      </c>
      <c r="BA216">
        <f t="shared" si="45"/>
        <v>0</v>
      </c>
      <c r="BB216">
        <f t="shared" si="46"/>
        <v>0</v>
      </c>
      <c r="BE216">
        <f t="shared" si="47"/>
        <v>0</v>
      </c>
      <c r="BG216" s="25"/>
    </row>
    <row r="217" spans="39:59" x14ac:dyDescent="0.25">
      <c r="AM217">
        <f t="shared" si="44"/>
        <v>0</v>
      </c>
      <c r="AU217">
        <f t="shared" si="48"/>
        <v>214</v>
      </c>
      <c r="AV217">
        <v>1584.3264977574477</v>
      </c>
      <c r="BA217">
        <f t="shared" si="45"/>
        <v>0</v>
      </c>
      <c r="BB217">
        <f t="shared" si="46"/>
        <v>0</v>
      </c>
      <c r="BE217">
        <f t="shared" si="47"/>
        <v>0</v>
      </c>
      <c r="BG217" s="25"/>
    </row>
    <row r="218" spans="39:59" x14ac:dyDescent="0.25">
      <c r="AM218">
        <f t="shared" si="44"/>
        <v>0</v>
      </c>
      <c r="AU218">
        <f t="shared" si="48"/>
        <v>215</v>
      </c>
      <c r="AV218">
        <v>1584.1173904103755</v>
      </c>
      <c r="BA218">
        <f t="shared" si="45"/>
        <v>0</v>
      </c>
      <c r="BB218">
        <f t="shared" si="46"/>
        <v>0</v>
      </c>
      <c r="BE218">
        <f t="shared" si="47"/>
        <v>0</v>
      </c>
      <c r="BG218" s="25"/>
    </row>
    <row r="219" spans="39:59" x14ac:dyDescent="0.25">
      <c r="AM219">
        <f t="shared" si="44"/>
        <v>0</v>
      </c>
      <c r="AU219">
        <f t="shared" si="48"/>
        <v>216</v>
      </c>
      <c r="AV219">
        <v>1583.8861321724901</v>
      </c>
      <c r="BA219">
        <f t="shared" si="45"/>
        <v>0</v>
      </c>
      <c r="BB219">
        <f t="shared" si="46"/>
        <v>0</v>
      </c>
      <c r="BE219">
        <f t="shared" si="47"/>
        <v>0</v>
      </c>
      <c r="BG219" s="25"/>
    </row>
    <row r="220" spans="39:59" x14ac:dyDescent="0.25">
      <c r="AM220">
        <f t="shared" si="44"/>
        <v>0</v>
      </c>
      <c r="AU220">
        <f t="shared" si="48"/>
        <v>217</v>
      </c>
      <c r="AV220">
        <v>1583.6314080956856</v>
      </c>
      <c r="BA220">
        <f t="shared" si="45"/>
        <v>0</v>
      </c>
      <c r="BB220">
        <f t="shared" si="46"/>
        <v>0</v>
      </c>
      <c r="BE220">
        <f t="shared" si="47"/>
        <v>0</v>
      </c>
      <c r="BG220" s="25"/>
    </row>
    <row r="221" spans="39:59" x14ac:dyDescent="0.25">
      <c r="AM221">
        <f t="shared" si="44"/>
        <v>0</v>
      </c>
      <c r="AU221">
        <f t="shared" si="48"/>
        <v>218</v>
      </c>
      <c r="AV221">
        <v>1583.3518680081088</v>
      </c>
      <c r="BA221">
        <f t="shared" si="45"/>
        <v>0</v>
      </c>
      <c r="BB221">
        <f t="shared" si="46"/>
        <v>0</v>
      </c>
      <c r="BE221">
        <f t="shared" si="47"/>
        <v>0</v>
      </c>
      <c r="BG221" s="25"/>
    </row>
    <row r="222" spans="39:59" x14ac:dyDescent="0.25">
      <c r="AM222">
        <f t="shared" si="44"/>
        <v>0</v>
      </c>
      <c r="AU222">
        <f t="shared" si="48"/>
        <v>219</v>
      </c>
      <c r="AV222">
        <v>1583.0461290692542</v>
      </c>
      <c r="BA222">
        <f t="shared" si="45"/>
        <v>0</v>
      </c>
      <c r="BB222">
        <f t="shared" si="46"/>
        <v>0</v>
      </c>
      <c r="BE222">
        <f t="shared" si="47"/>
        <v>0</v>
      </c>
      <c r="BG222" s="25"/>
    </row>
    <row r="223" spans="39:59" x14ac:dyDescent="0.25">
      <c r="AM223">
        <f t="shared" si="44"/>
        <v>0</v>
      </c>
      <c r="AU223">
        <f t="shared" si="48"/>
        <v>220</v>
      </c>
      <c r="AV223">
        <v>1582.7127786012416</v>
      </c>
      <c r="BA223">
        <f t="shared" si="45"/>
        <v>0</v>
      </c>
      <c r="BB223">
        <f t="shared" si="46"/>
        <v>0</v>
      </c>
      <c r="BE223">
        <f t="shared" si="47"/>
        <v>0</v>
      </c>
      <c r="BG223" s="25"/>
    </row>
    <row r="224" spans="39:59" x14ac:dyDescent="0.25">
      <c r="AM224">
        <f t="shared" si="44"/>
        <v>0</v>
      </c>
      <c r="AU224">
        <f t="shared" si="48"/>
        <v>221</v>
      </c>
      <c r="AV224">
        <v>1582.3503772025899</v>
      </c>
      <c r="BA224">
        <f t="shared" si="45"/>
        <v>0</v>
      </c>
      <c r="BB224">
        <f t="shared" si="46"/>
        <v>0</v>
      </c>
      <c r="BE224">
        <f t="shared" si="47"/>
        <v>0</v>
      </c>
      <c r="BG224" s="25"/>
    </row>
    <row r="225" spans="39:59" x14ac:dyDescent="0.25">
      <c r="AM225">
        <f t="shared" si="44"/>
        <v>0</v>
      </c>
      <c r="AU225">
        <f t="shared" si="48"/>
        <v>222</v>
      </c>
      <c r="AV225">
        <v>1581.9574621496515</v>
      </c>
      <c r="BA225">
        <f t="shared" si="45"/>
        <v>0</v>
      </c>
      <c r="BB225">
        <f t="shared" si="46"/>
        <v>0</v>
      </c>
      <c r="BE225">
        <f t="shared" si="47"/>
        <v>0</v>
      </c>
      <c r="BG225" s="25"/>
    </row>
    <row r="226" spans="39:59" x14ac:dyDescent="0.25">
      <c r="AM226">
        <f t="shared" si="44"/>
        <v>0</v>
      </c>
      <c r="AU226">
        <f t="shared" si="48"/>
        <v>223</v>
      </c>
      <c r="AV226">
        <v>1581.5325510895298</v>
      </c>
      <c r="BA226">
        <f t="shared" si="45"/>
        <v>0</v>
      </c>
      <c r="BB226">
        <f t="shared" si="46"/>
        <v>0</v>
      </c>
      <c r="BE226">
        <f t="shared" si="47"/>
        <v>0</v>
      </c>
      <c r="BG226" s="25"/>
    </row>
    <row r="227" spans="39:59" x14ac:dyDescent="0.25">
      <c r="AM227">
        <f t="shared" si="44"/>
        <v>0</v>
      </c>
      <c r="AU227">
        <f t="shared" si="48"/>
        <v>224</v>
      </c>
      <c r="AV227">
        <v>1581.0741460266927</v>
      </c>
      <c r="BA227">
        <f t="shared" si="45"/>
        <v>0</v>
      </c>
      <c r="BB227">
        <f t="shared" si="46"/>
        <v>0</v>
      </c>
      <c r="BE227">
        <f t="shared" si="47"/>
        <v>0</v>
      </c>
      <c r="BG227" s="25"/>
    </row>
    <row r="228" spans="39:59" x14ac:dyDescent="0.25">
      <c r="AM228">
        <f t="shared" si="44"/>
        <v>0</v>
      </c>
      <c r="AU228">
        <f t="shared" si="48"/>
        <v>225</v>
      </c>
      <c r="AV228">
        <v>1580.5807376036726</v>
      </c>
      <c r="BA228">
        <f t="shared" si="45"/>
        <v>0</v>
      </c>
      <c r="BB228">
        <f t="shared" si="46"/>
        <v>0</v>
      </c>
      <c r="BE228">
        <f t="shared" si="47"/>
        <v>0</v>
      </c>
      <c r="BG228" s="25"/>
    </row>
    <row r="229" spans="39:59" x14ac:dyDescent="0.25">
      <c r="AM229">
        <f t="shared" si="44"/>
        <v>0</v>
      </c>
      <c r="AU229">
        <f t="shared" si="48"/>
        <v>226</v>
      </c>
      <c r="AV229">
        <v>1580.0508096741519</v>
      </c>
      <c r="BA229">
        <f t="shared" si="45"/>
        <v>0</v>
      </c>
      <c r="BB229">
        <f t="shared" si="46"/>
        <v>0</v>
      </c>
      <c r="BE229">
        <f t="shared" si="47"/>
        <v>0</v>
      </c>
      <c r="BG229" s="25"/>
    </row>
    <row r="230" spans="39:59" x14ac:dyDescent="0.25">
      <c r="AM230">
        <f t="shared" si="44"/>
        <v>0</v>
      </c>
      <c r="AU230">
        <f t="shared" si="48"/>
        <v>227</v>
      </c>
      <c r="AV230">
        <v>1579.4828441644395</v>
      </c>
      <c r="BA230">
        <f t="shared" si="45"/>
        <v>0</v>
      </c>
      <c r="BB230">
        <f t="shared" si="46"/>
        <v>0</v>
      </c>
      <c r="BE230">
        <f t="shared" si="47"/>
        <v>0</v>
      </c>
      <c r="BG230" s="25"/>
    </row>
    <row r="231" spans="39:59" x14ac:dyDescent="0.25">
      <c r="AM231">
        <f t="shared" si="44"/>
        <v>0</v>
      </c>
      <c r="AU231">
        <f t="shared" si="48"/>
        <v>228</v>
      </c>
      <c r="AV231">
        <v>1578.8753262167907</v>
      </c>
      <c r="BA231">
        <f t="shared" si="45"/>
        <v>0</v>
      </c>
      <c r="BB231">
        <f t="shared" si="46"/>
        <v>0</v>
      </c>
      <c r="BE231">
        <f t="shared" si="47"/>
        <v>0</v>
      </c>
      <c r="BG231" s="25"/>
    </row>
    <row r="232" spans="39:59" x14ac:dyDescent="0.25">
      <c r="AM232">
        <f t="shared" si="44"/>
        <v>0</v>
      </c>
      <c r="AU232">
        <f t="shared" si="48"/>
        <v>229</v>
      </c>
      <c r="AV232">
        <v>1578.2267496052591</v>
      </c>
      <c r="BA232">
        <f t="shared" si="45"/>
        <v>0</v>
      </c>
      <c r="BB232">
        <f t="shared" si="46"/>
        <v>0</v>
      </c>
      <c r="BE232">
        <f t="shared" si="47"/>
        <v>0</v>
      </c>
      <c r="BG232" s="25"/>
    </row>
    <row r="233" spans="39:59" x14ac:dyDescent="0.25">
      <c r="AM233">
        <f t="shared" si="44"/>
        <v>0</v>
      </c>
      <c r="AU233">
        <f t="shared" si="48"/>
        <v>230</v>
      </c>
      <c r="AV233">
        <v>1577.5356224118086</v>
      </c>
      <c r="BA233">
        <f t="shared" si="45"/>
        <v>0</v>
      </c>
      <c r="BB233">
        <f t="shared" si="46"/>
        <v>0</v>
      </c>
      <c r="BE233">
        <f t="shared" si="47"/>
        <v>0</v>
      </c>
      <c r="BG233" s="25"/>
    </row>
    <row r="234" spans="39:59" x14ac:dyDescent="0.25">
      <c r="AM234">
        <f t="shared" si="44"/>
        <v>0</v>
      </c>
      <c r="AU234">
        <f t="shared" si="48"/>
        <v>231</v>
      </c>
      <c r="AV234">
        <v>1576.8004729472621</v>
      </c>
      <c r="BA234">
        <f t="shared" si="45"/>
        <v>0</v>
      </c>
      <c r="BB234">
        <f t="shared" si="46"/>
        <v>0</v>
      </c>
      <c r="BE234">
        <f t="shared" si="47"/>
        <v>0</v>
      </c>
      <c r="BG234" s="25"/>
    </row>
    <row r="235" spans="39:59" x14ac:dyDescent="0.25">
      <c r="AM235">
        <f t="shared" si="44"/>
        <v>0</v>
      </c>
      <c r="AU235">
        <f t="shared" si="48"/>
        <v>232</v>
      </c>
      <c r="AV235">
        <v>1576.0198558983482</v>
      </c>
      <c r="BA235">
        <f t="shared" si="45"/>
        <v>0</v>
      </c>
      <c r="BB235">
        <f t="shared" si="46"/>
        <v>0</v>
      </c>
      <c r="BE235">
        <f t="shared" si="47"/>
        <v>0</v>
      </c>
      <c r="BG235" s="25"/>
    </row>
    <row r="236" spans="39:59" x14ac:dyDescent="0.25">
      <c r="AM236">
        <f t="shared" si="44"/>
        <v>0</v>
      </c>
      <c r="AU236">
        <f t="shared" si="48"/>
        <v>233</v>
      </c>
      <c r="AV236">
        <v>1575.1923586786934</v>
      </c>
      <c r="BA236">
        <f t="shared" si="45"/>
        <v>0</v>
      </c>
      <c r="BB236">
        <f t="shared" si="46"/>
        <v>0</v>
      </c>
      <c r="BE236">
        <f t="shared" si="47"/>
        <v>0</v>
      </c>
      <c r="BG236" s="25"/>
    </row>
    <row r="237" spans="39:59" x14ac:dyDescent="0.25">
      <c r="AM237">
        <f t="shared" si="44"/>
        <v>0</v>
      </c>
      <c r="AU237">
        <f t="shared" si="48"/>
        <v>234</v>
      </c>
      <c r="AV237">
        <v>1574.3166079580649</v>
      </c>
      <c r="BA237">
        <f t="shared" si="45"/>
        <v>0</v>
      </c>
      <c r="BB237">
        <f t="shared" si="46"/>
        <v>0</v>
      </c>
      <c r="BE237">
        <f t="shared" si="47"/>
        <v>0</v>
      </c>
      <c r="BG237" s="25"/>
    </row>
    <row r="238" spans="39:59" x14ac:dyDescent="0.25">
      <c r="AM238">
        <f t="shared" si="44"/>
        <v>0</v>
      </c>
      <c r="AU238">
        <f t="shared" si="48"/>
        <v>235</v>
      </c>
      <c r="AV238">
        <v>1573.3912763406247</v>
      </c>
      <c r="BA238">
        <f t="shared" si="45"/>
        <v>0</v>
      </c>
      <c r="BB238">
        <f t="shared" si="46"/>
        <v>0</v>
      </c>
      <c r="BE238">
        <f t="shared" si="47"/>
        <v>0</v>
      </c>
      <c r="BG238" s="25"/>
    </row>
    <row r="239" spans="39:59" x14ac:dyDescent="0.25">
      <c r="AM239">
        <f t="shared" si="44"/>
        <v>0</v>
      </c>
      <c r="AU239">
        <f t="shared" si="48"/>
        <v>236</v>
      </c>
      <c r="AV239">
        <v>1572.4150891593822</v>
      </c>
      <c r="BA239">
        <f t="shared" si="45"/>
        <v>0</v>
      </c>
      <c r="BB239">
        <f t="shared" si="46"/>
        <v>0</v>
      </c>
      <c r="BE239">
        <f t="shared" si="47"/>
        <v>0</v>
      </c>
      <c r="BG239" s="25"/>
    </row>
    <row r="240" spans="39:59" x14ac:dyDescent="0.25">
      <c r="AM240">
        <f t="shared" si="44"/>
        <v>0</v>
      </c>
      <c r="AU240">
        <f t="shared" si="48"/>
        <v>237</v>
      </c>
      <c r="AV240">
        <v>1571.38683135054</v>
      </c>
      <c r="BA240">
        <f t="shared" si="45"/>
        <v>0</v>
      </c>
      <c r="BB240">
        <f t="shared" si="46"/>
        <v>0</v>
      </c>
      <c r="BE240">
        <f t="shared" si="47"/>
        <v>0</v>
      </c>
      <c r="BG240" s="25"/>
    </row>
    <row r="241" spans="39:59" x14ac:dyDescent="0.25">
      <c r="AM241">
        <f t="shared" si="44"/>
        <v>0</v>
      </c>
      <c r="AU241">
        <f t="shared" si="48"/>
        <v>238</v>
      </c>
      <c r="AV241">
        <v>1570.3053543680203</v>
      </c>
      <c r="BA241">
        <f t="shared" si="45"/>
        <v>0</v>
      </c>
      <c r="BB241">
        <f t="shared" si="46"/>
        <v>0</v>
      </c>
      <c r="BE241">
        <f t="shared" si="47"/>
        <v>0</v>
      </c>
      <c r="BG241" s="25"/>
    </row>
    <row r="242" spans="39:59" x14ac:dyDescent="0.25">
      <c r="AM242">
        <f t="shared" si="44"/>
        <v>0</v>
      </c>
      <c r="AU242">
        <f t="shared" si="48"/>
        <v>239</v>
      </c>
      <c r="AV242">
        <v>1569.1695830952797</v>
      </c>
      <c r="BA242">
        <f t="shared" si="45"/>
        <v>0</v>
      </c>
      <c r="BB242">
        <f t="shared" si="46"/>
        <v>0</v>
      </c>
      <c r="BE242">
        <f t="shared" si="47"/>
        <v>0</v>
      </c>
      <c r="BG242" s="25"/>
    </row>
    <row r="243" spans="39:59" x14ac:dyDescent="0.25">
      <c r="AM243">
        <f t="shared" si="44"/>
        <v>0</v>
      </c>
      <c r="AU243">
        <f t="shared" si="48"/>
        <v>240</v>
      </c>
      <c r="AV243">
        <v>1567.9785227085097</v>
      </c>
      <c r="BA243">
        <f t="shared" si="45"/>
        <v>0</v>
      </c>
      <c r="BB243">
        <f t="shared" si="46"/>
        <v>0</v>
      </c>
      <c r="BE243">
        <f t="shared" si="47"/>
        <v>0</v>
      </c>
      <c r="BG243" s="25"/>
    </row>
    <row r="244" spans="39:59" x14ac:dyDescent="0.25">
      <c r="AM244">
        <f t="shared" si="44"/>
        <v>0</v>
      </c>
      <c r="AU244">
        <f t="shared" si="48"/>
        <v>241</v>
      </c>
      <c r="AV244">
        <v>1566.7312654426983</v>
      </c>
      <c r="BA244">
        <f t="shared" si="45"/>
        <v>0</v>
      </c>
      <c r="BB244">
        <f t="shared" si="46"/>
        <v>0</v>
      </c>
      <c r="BE244">
        <f t="shared" si="47"/>
        <v>0</v>
      </c>
      <c r="BG244" s="25"/>
    </row>
    <row r="245" spans="39:59" x14ac:dyDescent="0.25">
      <c r="AM245">
        <f t="shared" si="44"/>
        <v>0</v>
      </c>
      <c r="AU245">
        <f t="shared" si="48"/>
        <v>242</v>
      </c>
      <c r="AV245">
        <v>1565.4269972097034</v>
      </c>
      <c r="BA245">
        <f t="shared" si="45"/>
        <v>0</v>
      </c>
      <c r="BB245">
        <f t="shared" si="46"/>
        <v>0</v>
      </c>
      <c r="BE245">
        <f t="shared" si="47"/>
        <v>0</v>
      </c>
      <c r="BG245" s="25"/>
    </row>
    <row r="246" spans="39:59" x14ac:dyDescent="0.25">
      <c r="AM246">
        <f t="shared" si="44"/>
        <v>0</v>
      </c>
      <c r="AU246">
        <f t="shared" si="48"/>
        <v>243</v>
      </c>
      <c r="AV246">
        <v>1564.0650040156663</v>
      </c>
      <c r="BA246">
        <f t="shared" si="45"/>
        <v>0</v>
      </c>
      <c r="BB246">
        <f t="shared" si="46"/>
        <v>0</v>
      </c>
      <c r="BE246">
        <f t="shared" si="47"/>
        <v>0</v>
      </c>
      <c r="BG246" s="25"/>
    </row>
    <row r="247" spans="39:59" x14ac:dyDescent="0.25">
      <c r="AM247">
        <f t="shared" si="44"/>
        <v>0</v>
      </c>
      <c r="AU247">
        <f t="shared" si="48"/>
        <v>244</v>
      </c>
      <c r="AV247">
        <v>1562.6446781237448</v>
      </c>
      <c r="BA247">
        <f t="shared" si="45"/>
        <v>0</v>
      </c>
      <c r="BB247">
        <f t="shared" si="46"/>
        <v>0</v>
      </c>
      <c r="BE247">
        <f t="shared" si="47"/>
        <v>0</v>
      </c>
      <c r="BG247" s="25"/>
    </row>
    <row r="248" spans="39:59" x14ac:dyDescent="0.25">
      <c r="AM248">
        <f t="shared" si="44"/>
        <v>0</v>
      </c>
      <c r="AU248">
        <f t="shared" si="48"/>
        <v>245</v>
      </c>
      <c r="AV248">
        <v>1561.1655239073543</v>
      </c>
      <c r="BA248">
        <f t="shared" si="45"/>
        <v>0</v>
      </c>
      <c r="BB248">
        <f t="shared" si="46"/>
        <v>0</v>
      </c>
      <c r="BE248">
        <f t="shared" si="47"/>
        <v>0</v>
      </c>
      <c r="BG248" s="25"/>
    </row>
    <row r="249" spans="39:59" x14ac:dyDescent="0.25">
      <c r="AM249">
        <f t="shared" si="44"/>
        <v>0</v>
      </c>
      <c r="AU249">
        <f t="shared" si="48"/>
        <v>246</v>
      </c>
      <c r="AV249">
        <v>1559.6271633389517</v>
      </c>
      <c r="BA249">
        <f t="shared" si="45"/>
        <v>0</v>
      </c>
      <c r="BB249">
        <f t="shared" si="46"/>
        <v>0</v>
      </c>
      <c r="BE249">
        <f t="shared" si="47"/>
        <v>0</v>
      </c>
      <c r="BG249" s="25"/>
    </row>
    <row r="250" spans="39:59" x14ac:dyDescent="0.25">
      <c r="AM250">
        <f t="shared" si="44"/>
        <v>0</v>
      </c>
      <c r="AU250">
        <f t="shared" si="48"/>
        <v>247</v>
      </c>
      <c r="AV250">
        <v>1558.0293410599118</v>
      </c>
      <c r="BA250">
        <f t="shared" si="45"/>
        <v>0</v>
      </c>
      <c r="BB250">
        <f t="shared" si="46"/>
        <v>0</v>
      </c>
      <c r="BE250">
        <f t="shared" si="47"/>
        <v>0</v>
      </c>
      <c r="BG250" s="25"/>
    </row>
    <row r="251" spans="39:59" x14ac:dyDescent="0.25">
      <c r="AM251">
        <f t="shared" si="44"/>
        <v>0</v>
      </c>
      <c r="AU251">
        <f t="shared" si="48"/>
        <v>248</v>
      </c>
      <c r="AV251">
        <v>1556.3719289782202</v>
      </c>
      <c r="BA251">
        <f t="shared" si="45"/>
        <v>0</v>
      </c>
      <c r="BB251">
        <f t="shared" si="46"/>
        <v>0</v>
      </c>
      <c r="BE251">
        <f t="shared" si="47"/>
        <v>0</v>
      </c>
      <c r="BG251" s="25"/>
    </row>
    <row r="252" spans="39:59" x14ac:dyDescent="0.25">
      <c r="AM252">
        <f t="shared" si="44"/>
        <v>0</v>
      </c>
      <c r="AU252">
        <f t="shared" si="48"/>
        <v>249</v>
      </c>
      <c r="AV252">
        <v>1554.6549303426677</v>
      </c>
      <c r="BA252">
        <f t="shared" si="45"/>
        <v>0</v>
      </c>
      <c r="BB252">
        <f t="shared" si="46"/>
        <v>0</v>
      </c>
      <c r="BE252">
        <f t="shared" si="47"/>
        <v>0</v>
      </c>
      <c r="BG252" s="25"/>
    </row>
    <row r="253" spans="39:59" x14ac:dyDescent="0.25">
      <c r="AM253">
        <f t="shared" si="44"/>
        <v>0</v>
      </c>
      <c r="AU253">
        <f t="shared" si="48"/>
        <v>250</v>
      </c>
      <c r="AV253">
        <v>1552.8784832448794</v>
      </c>
      <c r="BA253">
        <f t="shared" si="45"/>
        <v>0</v>
      </c>
      <c r="BB253">
        <f t="shared" si="46"/>
        <v>0</v>
      </c>
      <c r="BE253">
        <f t="shared" si="47"/>
        <v>0</v>
      </c>
      <c r="BG253" s="25"/>
    </row>
    <row r="254" spans="39:59" x14ac:dyDescent="0.25">
      <c r="AM254">
        <f t="shared" si="44"/>
        <v>0</v>
      </c>
      <c r="AU254">
        <f t="shared" si="48"/>
        <v>251</v>
      </c>
      <c r="AV254">
        <v>1551.0428635039623</v>
      </c>
      <c r="BA254">
        <f t="shared" si="45"/>
        <v>0</v>
      </c>
      <c r="BB254">
        <f t="shared" si="46"/>
        <v>0</v>
      </c>
      <c r="BE254">
        <f t="shared" si="47"/>
        <v>0</v>
      </c>
      <c r="BG254" s="25"/>
    </row>
    <row r="255" spans="39:59" x14ac:dyDescent="0.25">
      <c r="AM255">
        <f t="shared" si="44"/>
        <v>0</v>
      </c>
      <c r="AU255">
        <f t="shared" si="48"/>
        <v>252</v>
      </c>
      <c r="AV255">
        <v>1549.1484868926716</v>
      </c>
      <c r="BA255">
        <f t="shared" si="45"/>
        <v>0</v>
      </c>
      <c r="BB255">
        <f t="shared" si="46"/>
        <v>0</v>
      </c>
      <c r="BE255">
        <f t="shared" si="47"/>
        <v>0</v>
      </c>
      <c r="BG255" s="25"/>
    </row>
    <row r="256" spans="39:59" x14ac:dyDescent="0.25">
      <c r="AM256">
        <f t="shared" si="44"/>
        <v>0</v>
      </c>
      <c r="AU256">
        <f t="shared" si="48"/>
        <v>253</v>
      </c>
      <c r="AV256">
        <v>1547.1959106688603</v>
      </c>
      <c r="BA256">
        <f t="shared" si="45"/>
        <v>0</v>
      </c>
      <c r="BB256">
        <f t="shared" si="46"/>
        <v>0</v>
      </c>
      <c r="BE256">
        <f t="shared" si="47"/>
        <v>0</v>
      </c>
      <c r="BG256" s="25"/>
    </row>
    <row r="257" spans="39:59" x14ac:dyDescent="0.25">
      <c r="AM257">
        <f t="shared" si="44"/>
        <v>0</v>
      </c>
      <c r="AU257">
        <f t="shared" si="48"/>
        <v>254</v>
      </c>
      <c r="AV257">
        <v>1545.1858343815009</v>
      </c>
      <c r="BA257">
        <f t="shared" si="45"/>
        <v>0</v>
      </c>
      <c r="BB257">
        <f t="shared" si="46"/>
        <v>0</v>
      </c>
      <c r="BE257">
        <f t="shared" si="47"/>
        <v>0</v>
      </c>
      <c r="BG257" s="25"/>
    </row>
    <row r="258" spans="39:59" x14ac:dyDescent="0.25">
      <c r="AM258">
        <f t="shared" si="44"/>
        <v>0</v>
      </c>
      <c r="AU258">
        <f t="shared" si="48"/>
        <v>255</v>
      </c>
      <c r="AV258">
        <v>1543.1190999266596</v>
      </c>
      <c r="BA258">
        <f t="shared" si="45"/>
        <v>0</v>
      </c>
      <c r="BB258">
        <f t="shared" si="46"/>
        <v>0</v>
      </c>
      <c r="BE258">
        <f t="shared" si="47"/>
        <v>0</v>
      </c>
      <c r="BG258" s="25"/>
    </row>
    <row r="259" spans="39:59" x14ac:dyDescent="0.25">
      <c r="AM259">
        <f t="shared" si="44"/>
        <v>0</v>
      </c>
      <c r="AU259">
        <f t="shared" si="48"/>
        <v>256</v>
      </c>
      <c r="AV259">
        <v>1540.996690835462</v>
      </c>
      <c r="BA259">
        <f t="shared" si="45"/>
        <v>0</v>
      </c>
      <c r="BB259">
        <f t="shared" si="46"/>
        <v>0</v>
      </c>
      <c r="BE259">
        <f t="shared" si="47"/>
        <v>0</v>
      </c>
      <c r="BG259" s="25"/>
    </row>
    <row r="260" spans="39:59" x14ac:dyDescent="0.25">
      <c r="AM260">
        <f t="shared" ref="AM260:AM323" si="49">AL260*3.25^2</f>
        <v>0</v>
      </c>
      <c r="AU260">
        <f t="shared" si="48"/>
        <v>257</v>
      </c>
      <c r="AV260">
        <v>1538.8197307831597</v>
      </c>
      <c r="BA260">
        <f t="shared" ref="BA260:BA323" si="50">AZ260/3.5^2</f>
        <v>0</v>
      </c>
      <c r="BB260">
        <f t="shared" ref="BB260:BB323" si="51">BA260*3.25^2</f>
        <v>0</v>
      </c>
      <c r="BE260">
        <f t="shared" ref="BE260:BE323" si="52">BD260/$B$7</f>
        <v>0</v>
      </c>
      <c r="BG260" s="25"/>
    </row>
    <row r="261" spans="39:59" x14ac:dyDescent="0.25">
      <c r="AM261">
        <f t="shared" si="49"/>
        <v>0</v>
      </c>
      <c r="AU261">
        <f t="shared" ref="AU261:AU324" si="53">AU260+1</f>
        <v>258</v>
      </c>
      <c r="AV261">
        <v>1536.5894813158532</v>
      </c>
      <c r="BA261">
        <f t="shared" si="50"/>
        <v>0</v>
      </c>
      <c r="BB261">
        <f t="shared" si="51"/>
        <v>0</v>
      </c>
      <c r="BE261">
        <f t="shared" si="52"/>
        <v>0</v>
      </c>
      <c r="BG261" s="25"/>
    </row>
    <row r="262" spans="39:59" x14ac:dyDescent="0.25">
      <c r="AM262">
        <f t="shared" si="49"/>
        <v>0</v>
      </c>
      <c r="AU262">
        <f t="shared" si="53"/>
        <v>259</v>
      </c>
      <c r="AV262">
        <v>1534.3073387990746</v>
      </c>
      <c r="BA262">
        <f t="shared" si="50"/>
        <v>0</v>
      </c>
      <c r="BB262">
        <f t="shared" si="51"/>
        <v>0</v>
      </c>
      <c r="BE262">
        <f t="shared" si="52"/>
        <v>0</v>
      </c>
      <c r="BG262" s="25"/>
    </row>
    <row r="263" spans="39:59" x14ac:dyDescent="0.25">
      <c r="AM263">
        <f t="shared" si="49"/>
        <v>0</v>
      </c>
      <c r="AU263">
        <f t="shared" si="53"/>
        <v>260</v>
      </c>
      <c r="AV263">
        <v>1531.9748306002341</v>
      </c>
      <c r="BA263">
        <f t="shared" si="50"/>
        <v>0</v>
      </c>
      <c r="BB263">
        <f t="shared" si="51"/>
        <v>0</v>
      </c>
      <c r="BE263">
        <f t="shared" si="52"/>
        <v>0</v>
      </c>
      <c r="BG263" s="25"/>
    </row>
    <row r="264" spans="39:59" x14ac:dyDescent="0.25">
      <c r="AM264">
        <f t="shared" si="49"/>
        <v>0</v>
      </c>
      <c r="AU264">
        <f t="shared" si="53"/>
        <v>261</v>
      </c>
      <c r="AV264">
        <v>1529.5936105247081</v>
      </c>
      <c r="BA264">
        <f t="shared" si="50"/>
        <v>0</v>
      </c>
      <c r="BB264">
        <f t="shared" si="51"/>
        <v>0</v>
      </c>
      <c r="BE264">
        <f t="shared" si="52"/>
        <v>0</v>
      </c>
      <c r="BG264" s="25"/>
    </row>
    <row r="265" spans="39:59" x14ac:dyDescent="0.25">
      <c r="AM265">
        <f t="shared" si="49"/>
        <v>0</v>
      </c>
      <c r="AU265">
        <f t="shared" si="53"/>
        <v>262</v>
      </c>
      <c r="AV265">
        <v>1527.1654535330051</v>
      </c>
      <c r="BA265">
        <f t="shared" si="50"/>
        <v>0</v>
      </c>
      <c r="BB265">
        <f t="shared" si="51"/>
        <v>0</v>
      </c>
      <c r="BE265">
        <f t="shared" si="52"/>
        <v>0</v>
      </c>
      <c r="BG265" s="25"/>
    </row>
    <row r="266" spans="39:59" x14ac:dyDescent="0.25">
      <c r="AM266">
        <f t="shared" si="49"/>
        <v>0</v>
      </c>
      <c r="AU266">
        <f t="shared" si="53"/>
        <v>263</v>
      </c>
      <c r="AV266">
        <v>1524.6922497738656</v>
      </c>
      <c r="BA266">
        <f t="shared" si="50"/>
        <v>0</v>
      </c>
      <c r="BB266">
        <f t="shared" si="51"/>
        <v>0</v>
      </c>
      <c r="BE266">
        <f t="shared" si="52"/>
        <v>0</v>
      </c>
      <c r="BG266" s="25"/>
    </row>
    <row r="267" spans="39:59" x14ac:dyDescent="0.25">
      <c r="AM267">
        <f t="shared" si="49"/>
        <v>0</v>
      </c>
      <c r="AU267">
        <f t="shared" si="53"/>
        <v>264</v>
      </c>
      <c r="AV267">
        <v>1522.1759979751523</v>
      </c>
      <c r="BA267">
        <f t="shared" si="50"/>
        <v>0</v>
      </c>
      <c r="BB267">
        <f t="shared" si="51"/>
        <v>0</v>
      </c>
      <c r="BE267">
        <f t="shared" si="52"/>
        <v>0</v>
      </c>
      <c r="BG267" s="25"/>
    </row>
    <row r="268" spans="39:59" x14ac:dyDescent="0.25">
      <c r="AM268">
        <f t="shared" si="49"/>
        <v>0</v>
      </c>
      <c r="AU268">
        <f t="shared" si="53"/>
        <v>265</v>
      </c>
      <c r="AV268">
        <v>1519.6187982409583</v>
      </c>
      <c r="BA268">
        <f t="shared" si="50"/>
        <v>0</v>
      </c>
      <c r="BB268">
        <f t="shared" si="51"/>
        <v>0</v>
      </c>
      <c r="BE268">
        <f t="shared" si="52"/>
        <v>0</v>
      </c>
      <c r="BG268" s="25"/>
    </row>
    <row r="269" spans="39:59" x14ac:dyDescent="0.25">
      <c r="AM269">
        <f t="shared" si="49"/>
        <v>0</v>
      </c>
      <c r="AU269">
        <f t="shared" si="53"/>
        <v>266</v>
      </c>
      <c r="AV269">
        <v>1517.0228443093174</v>
      </c>
      <c r="BA269">
        <f t="shared" si="50"/>
        <v>0</v>
      </c>
      <c r="BB269">
        <f t="shared" si="51"/>
        <v>0</v>
      </c>
      <c r="BE269">
        <f t="shared" si="52"/>
        <v>0</v>
      </c>
      <c r="BG269" s="25"/>
    </row>
    <row r="270" spans="39:59" x14ac:dyDescent="0.25">
      <c r="AM270">
        <f t="shared" si="49"/>
        <v>0</v>
      </c>
      <c r="AU270">
        <f t="shared" si="53"/>
        <v>267</v>
      </c>
      <c r="AV270">
        <v>1514.3904153300823</v>
      </c>
      <c r="BA270">
        <f t="shared" si="50"/>
        <v>0</v>
      </c>
      <c r="BB270">
        <f t="shared" si="51"/>
        <v>0</v>
      </c>
      <c r="BE270">
        <f t="shared" si="52"/>
        <v>0</v>
      </c>
      <c r="BG270" s="25"/>
    </row>
    <row r="271" spans="39:59" x14ac:dyDescent="0.25">
      <c r="AM271">
        <f t="shared" si="49"/>
        <v>0</v>
      </c>
      <c r="AU271">
        <f t="shared" si="53"/>
        <v>268</v>
      </c>
      <c r="AV271">
        <v>1511.7238672271321</v>
      </c>
      <c r="BA271">
        <f t="shared" si="50"/>
        <v>0</v>
      </c>
      <c r="BB271">
        <f t="shared" si="51"/>
        <v>0</v>
      </c>
      <c r="BE271">
        <f t="shared" si="52"/>
        <v>0</v>
      </c>
      <c r="BG271" s="25"/>
    </row>
    <row r="272" spans="39:59" x14ac:dyDescent="0.25">
      <c r="AM272">
        <f t="shared" si="49"/>
        <v>0</v>
      </c>
      <c r="AU272">
        <f t="shared" si="53"/>
        <v>269</v>
      </c>
      <c r="AV272">
        <v>1509.0256237125618</v>
      </c>
      <c r="BA272">
        <f t="shared" si="50"/>
        <v>0</v>
      </c>
      <c r="BB272">
        <f t="shared" si="51"/>
        <v>0</v>
      </c>
      <c r="BE272">
        <f t="shared" si="52"/>
        <v>0</v>
      </c>
      <c r="BG272" s="25"/>
    </row>
    <row r="273" spans="39:59" x14ac:dyDescent="0.25">
      <c r="AM273">
        <f t="shared" si="49"/>
        <v>0</v>
      </c>
      <c r="AU273">
        <f t="shared" si="53"/>
        <v>270</v>
      </c>
      <c r="AV273">
        <v>1506.2981670234153</v>
      </c>
      <c r="BA273">
        <f t="shared" si="50"/>
        <v>0</v>
      </c>
      <c r="BB273">
        <f t="shared" si="51"/>
        <v>0</v>
      </c>
      <c r="BE273">
        <f t="shared" si="52"/>
        <v>0</v>
      </c>
      <c r="BG273" s="25"/>
    </row>
    <row r="274" spans="39:59" x14ac:dyDescent="0.25">
      <c r="AM274">
        <f t="shared" si="49"/>
        <v>0</v>
      </c>
      <c r="AU274">
        <f t="shared" si="53"/>
        <v>271</v>
      </c>
      <c r="AV274">
        <v>1503.5440284531485</v>
      </c>
      <c r="BA274">
        <f t="shared" si="50"/>
        <v>0</v>
      </c>
      <c r="BB274">
        <f t="shared" si="51"/>
        <v>0</v>
      </c>
      <c r="BE274">
        <f t="shared" si="52"/>
        <v>0</v>
      </c>
      <c r="BG274" s="25"/>
    </row>
    <row r="275" spans="39:59" x14ac:dyDescent="0.25">
      <c r="AM275">
        <f t="shared" si="49"/>
        <v>0</v>
      </c>
      <c r="AU275">
        <f t="shared" si="53"/>
        <v>272</v>
      </c>
      <c r="AV275">
        <v>1500.7657787510709</v>
      </c>
      <c r="BA275">
        <f t="shared" si="50"/>
        <v>0</v>
      </c>
      <c r="BB275">
        <f t="shared" si="51"/>
        <v>0</v>
      </c>
      <c r="BE275">
        <f t="shared" si="52"/>
        <v>0</v>
      </c>
      <c r="BG275" s="25"/>
    </row>
    <row r="276" spans="39:59" x14ac:dyDescent="0.25">
      <c r="AM276">
        <f t="shared" si="49"/>
        <v>0</v>
      </c>
      <c r="AU276">
        <f t="shared" si="53"/>
        <v>273</v>
      </c>
      <c r="AV276">
        <v>1497.9660184628144</v>
      </c>
      <c r="BA276">
        <f t="shared" si="50"/>
        <v>0</v>
      </c>
      <c r="BB276">
        <f t="shared" si="51"/>
        <v>0</v>
      </c>
      <c r="BE276">
        <f t="shared" si="52"/>
        <v>0</v>
      </c>
      <c r="BG276" s="25"/>
    </row>
    <row r="277" spans="39:59" x14ac:dyDescent="0.25">
      <c r="AM277">
        <f t="shared" si="49"/>
        <v>0</v>
      </c>
      <c r="AU277">
        <f t="shared" si="53"/>
        <v>274</v>
      </c>
      <c r="AV277">
        <v>1495.1473682839817</v>
      </c>
      <c r="BA277">
        <f t="shared" si="50"/>
        <v>0</v>
      </c>
      <c r="BB277">
        <f t="shared" si="51"/>
        <v>0</v>
      </c>
      <c r="BE277">
        <f t="shared" si="52"/>
        <v>0</v>
      </c>
      <c r="BG277" s="25"/>
    </row>
    <row r="278" spans="39:59" x14ac:dyDescent="0.25">
      <c r="AM278">
        <f t="shared" si="49"/>
        <v>0</v>
      </c>
      <c r="AU278">
        <f t="shared" si="53"/>
        <v>275</v>
      </c>
      <c r="AV278">
        <v>1492.3124594972635</v>
      </c>
      <c r="BA278">
        <f t="shared" si="50"/>
        <v>0</v>
      </c>
      <c r="BB278">
        <f t="shared" si="51"/>
        <v>0</v>
      </c>
      <c r="BE278">
        <f t="shared" si="52"/>
        <v>0</v>
      </c>
      <c r="BG278" s="25"/>
    </row>
    <row r="279" spans="39:59" x14ac:dyDescent="0.25">
      <c r="AM279">
        <f t="shared" si="49"/>
        <v>0</v>
      </c>
      <c r="AU279">
        <f t="shared" si="53"/>
        <v>276</v>
      </c>
      <c r="AV279">
        <v>1489.4639245606011</v>
      </c>
      <c r="BA279">
        <f t="shared" si="50"/>
        <v>0</v>
      </c>
      <c r="BB279">
        <f t="shared" si="51"/>
        <v>0</v>
      </c>
      <c r="BE279">
        <f t="shared" si="52"/>
        <v>0</v>
      </c>
      <c r="BG279" s="25"/>
    </row>
    <row r="280" spans="39:59" x14ac:dyDescent="0.25">
      <c r="AM280">
        <f t="shared" si="49"/>
        <v>0</v>
      </c>
      <c r="AU280">
        <f t="shared" si="53"/>
        <v>277</v>
      </c>
      <c r="AV280">
        <v>1486.6043879106403</v>
      </c>
      <c r="BA280">
        <f t="shared" si="50"/>
        <v>0</v>
      </c>
      <c r="BB280">
        <f t="shared" si="51"/>
        <v>0</v>
      </c>
      <c r="BE280">
        <f t="shared" si="52"/>
        <v>0</v>
      </c>
      <c r="BG280" s="25"/>
    </row>
    <row r="281" spans="39:59" x14ac:dyDescent="0.25">
      <c r="AM281">
        <f t="shared" si="49"/>
        <v>0</v>
      </c>
      <c r="AU281">
        <f t="shared" si="53"/>
        <v>278</v>
      </c>
      <c r="AV281">
        <v>1483.7364570415384</v>
      </c>
      <c r="BA281">
        <f t="shared" si="50"/>
        <v>0</v>
      </c>
      <c r="BB281">
        <f t="shared" si="51"/>
        <v>0</v>
      </c>
      <c r="BE281">
        <f t="shared" si="52"/>
        <v>0</v>
      </c>
      <c r="BG281" s="25"/>
    </row>
    <row r="282" spans="39:59" x14ac:dyDescent="0.25">
      <c r="AM282">
        <f t="shared" si="49"/>
        <v>0</v>
      </c>
      <c r="AU282">
        <f t="shared" si="53"/>
        <v>279</v>
      </c>
      <c r="AV282">
        <v>1480.8627139145533</v>
      </c>
      <c r="BA282">
        <f t="shared" si="50"/>
        <v>0</v>
      </c>
      <c r="BB282">
        <f t="shared" si="51"/>
        <v>0</v>
      </c>
      <c r="BE282">
        <f t="shared" si="52"/>
        <v>0</v>
      </c>
      <c r="BG282" s="25"/>
    </row>
    <row r="283" spans="39:59" x14ac:dyDescent="0.25">
      <c r="AM283">
        <f t="shared" si="49"/>
        <v>0</v>
      </c>
      <c r="AU283">
        <f t="shared" si="53"/>
        <v>280</v>
      </c>
      <c r="AV283">
        <v>1477.985706748653</v>
      </c>
      <c r="BA283">
        <f t="shared" si="50"/>
        <v>0</v>
      </c>
      <c r="BB283">
        <f t="shared" si="51"/>
        <v>0</v>
      </c>
      <c r="BE283">
        <f t="shared" si="52"/>
        <v>0</v>
      </c>
      <c r="BG283" s="25"/>
    </row>
    <row r="284" spans="39:59" x14ac:dyDescent="0.25">
      <c r="AM284">
        <f t="shared" si="49"/>
        <v>0</v>
      </c>
      <c r="AU284">
        <f t="shared" si="53"/>
        <v>281</v>
      </c>
      <c r="AV284">
        <v>1475.1079422368957</v>
      </c>
      <c r="BA284">
        <f t="shared" si="50"/>
        <v>0</v>
      </c>
      <c r="BB284">
        <f t="shared" si="51"/>
        <v>0</v>
      </c>
      <c r="BE284">
        <f t="shared" si="52"/>
        <v>0</v>
      </c>
      <c r="BG284" s="25"/>
    </row>
    <row r="285" spans="39:59" x14ac:dyDescent="0.25">
      <c r="AM285">
        <f t="shared" si="49"/>
        <v>0</v>
      </c>
      <c r="AU285">
        <f t="shared" si="53"/>
        <v>282</v>
      </c>
      <c r="AV285">
        <v>1472.2318782273626</v>
      </c>
      <c r="BA285">
        <f t="shared" si="50"/>
        <v>0</v>
      </c>
      <c r="BB285">
        <f t="shared" si="51"/>
        <v>0</v>
      </c>
      <c r="BE285">
        <f t="shared" si="52"/>
        <v>0</v>
      </c>
      <c r="BG285" s="25"/>
    </row>
    <row r="286" spans="39:59" x14ac:dyDescent="0.25">
      <c r="AM286">
        <f t="shared" si="49"/>
        <v>0</v>
      </c>
      <c r="AU286">
        <f t="shared" si="53"/>
        <v>283</v>
      </c>
      <c r="AV286">
        <v>1469.3599169015372</v>
      </c>
      <c r="BA286">
        <f t="shared" si="50"/>
        <v>0</v>
      </c>
      <c r="BB286">
        <f t="shared" si="51"/>
        <v>0</v>
      </c>
      <c r="BE286">
        <f t="shared" si="52"/>
        <v>0</v>
      </c>
      <c r="BG286" s="25"/>
    </row>
    <row r="287" spans="39:59" x14ac:dyDescent="0.25">
      <c r="AM287">
        <f t="shared" si="49"/>
        <v>0</v>
      </c>
      <c r="AU287">
        <f t="shared" si="53"/>
        <v>284</v>
      </c>
      <c r="AV287">
        <v>1466.4943984768101</v>
      </c>
      <c r="BA287">
        <f t="shared" si="50"/>
        <v>0</v>
      </c>
      <c r="BB287">
        <f t="shared" si="51"/>
        <v>0</v>
      </c>
      <c r="BE287">
        <f t="shared" si="52"/>
        <v>0</v>
      </c>
      <c r="BG287" s="25"/>
    </row>
    <row r="288" spans="39:59" x14ac:dyDescent="0.25">
      <c r="AM288">
        <f t="shared" si="49"/>
        <v>0</v>
      </c>
      <c r="AU288">
        <f t="shared" si="53"/>
        <v>285</v>
      </c>
      <c r="AV288">
        <v>1463.6375954537548</v>
      </c>
      <c r="BA288">
        <f t="shared" si="50"/>
        <v>0</v>
      </c>
      <c r="BB288">
        <f t="shared" si="51"/>
        <v>0</v>
      </c>
      <c r="BE288">
        <f t="shared" si="52"/>
        <v>0</v>
      </c>
      <c r="BG288" s="25"/>
    </row>
    <row r="289" spans="39:59" x14ac:dyDescent="0.25">
      <c r="AM289">
        <f t="shared" si="49"/>
        <v>0</v>
      </c>
      <c r="AU289">
        <f t="shared" si="53"/>
        <v>286</v>
      </c>
      <c r="AV289">
        <v>1460.791707422758</v>
      </c>
      <c r="BA289">
        <f t="shared" si="50"/>
        <v>0</v>
      </c>
      <c r="BB289">
        <f t="shared" si="51"/>
        <v>0</v>
      </c>
      <c r="BE289">
        <f t="shared" si="52"/>
        <v>0</v>
      </c>
      <c r="BG289" s="25"/>
    </row>
    <row r="290" spans="39:59" x14ac:dyDescent="0.25">
      <c r="AM290">
        <f t="shared" si="49"/>
        <v>0</v>
      </c>
      <c r="AU290">
        <f t="shared" si="53"/>
        <v>287</v>
      </c>
      <c r="AV290">
        <v>1457.958856438838</v>
      </c>
      <c r="BA290">
        <f t="shared" si="50"/>
        <v>0</v>
      </c>
      <c r="BB290">
        <f t="shared" si="51"/>
        <v>0</v>
      </c>
      <c r="BE290">
        <f t="shared" si="52"/>
        <v>0</v>
      </c>
      <c r="BG290" s="25"/>
    </row>
    <row r="291" spans="39:59" x14ac:dyDescent="0.25">
      <c r="AM291">
        <f t="shared" si="49"/>
        <v>0</v>
      </c>
      <c r="AU291">
        <f t="shared" si="53"/>
        <v>288</v>
      </c>
      <c r="AV291">
        <v>1455.1410829678271</v>
      </c>
      <c r="BA291">
        <f t="shared" si="50"/>
        <v>0</v>
      </c>
      <c r="BB291">
        <f t="shared" si="51"/>
        <v>0</v>
      </c>
      <c r="BE291">
        <f t="shared" si="52"/>
        <v>0</v>
      </c>
      <c r="BG291" s="25"/>
    </row>
    <row r="292" spans="39:59" x14ac:dyDescent="0.25">
      <c r="AM292">
        <f t="shared" si="49"/>
        <v>0</v>
      </c>
      <c r="AU292">
        <f t="shared" si="53"/>
        <v>289</v>
      </c>
      <c r="AV292">
        <v>1452.3403424018957</v>
      </c>
      <c r="BA292">
        <f t="shared" si="50"/>
        <v>0</v>
      </c>
      <c r="BB292">
        <f t="shared" si="51"/>
        <v>0</v>
      </c>
      <c r="BE292">
        <f t="shared" si="52"/>
        <v>0</v>
      </c>
      <c r="BG292" s="25"/>
    </row>
    <row r="293" spans="39:59" x14ac:dyDescent="0.25">
      <c r="AM293">
        <f t="shared" si="49"/>
        <v>0</v>
      </c>
      <c r="AU293">
        <f t="shared" si="53"/>
        <v>290</v>
      </c>
      <c r="AV293">
        <v>1449.5585021374693</v>
      </c>
      <c r="BA293">
        <f t="shared" si="50"/>
        <v>0</v>
      </c>
      <c r="BB293">
        <f t="shared" si="51"/>
        <v>0</v>
      </c>
      <c r="BE293">
        <f t="shared" si="52"/>
        <v>0</v>
      </c>
      <c r="BG293" s="25"/>
    </row>
    <row r="294" spans="39:59" x14ac:dyDescent="0.25">
      <c r="AM294">
        <f t="shared" si="49"/>
        <v>0</v>
      </c>
      <c r="AU294">
        <f t="shared" si="53"/>
        <v>291</v>
      </c>
      <c r="AV294">
        <v>1446.7973392041285</v>
      </c>
      <c r="BA294">
        <f t="shared" si="50"/>
        <v>0</v>
      </c>
      <c r="BB294">
        <f t="shared" si="51"/>
        <v>0</v>
      </c>
      <c r="BE294">
        <f t="shared" si="52"/>
        <v>0</v>
      </c>
      <c r="BG294" s="25"/>
    </row>
    <row r="295" spans="39:59" x14ac:dyDescent="0.25">
      <c r="AM295">
        <f t="shared" si="49"/>
        <v>0</v>
      </c>
      <c r="AU295">
        <f t="shared" si="53"/>
        <v>292</v>
      </c>
      <c r="AV295">
        <v>1444.0585384289691</v>
      </c>
      <c r="BA295">
        <f t="shared" si="50"/>
        <v>0</v>
      </c>
      <c r="BB295">
        <f t="shared" si="51"/>
        <v>0</v>
      </c>
      <c r="BE295">
        <f t="shared" si="52"/>
        <v>0</v>
      </c>
      <c r="BG295" s="25"/>
    </row>
    <row r="296" spans="39:59" x14ac:dyDescent="0.25">
      <c r="AM296">
        <f t="shared" si="49"/>
        <v>0</v>
      </c>
      <c r="AU296">
        <f t="shared" si="53"/>
        <v>293</v>
      </c>
      <c r="AV296">
        <v>1441.3436911174476</v>
      </c>
      <c r="BA296">
        <f t="shared" si="50"/>
        <v>0</v>
      </c>
      <c r="BB296">
        <f t="shared" si="51"/>
        <v>0</v>
      </c>
      <c r="BE296">
        <f t="shared" si="52"/>
        <v>0</v>
      </c>
      <c r="BG296" s="25"/>
    </row>
    <row r="297" spans="39:59" x14ac:dyDescent="0.25">
      <c r="AM297">
        <f t="shared" si="49"/>
        <v>0</v>
      </c>
      <c r="AU297">
        <f t="shared" si="53"/>
        <v>294</v>
      </c>
      <c r="AV297">
        <v>1438.6542942284127</v>
      </c>
      <c r="BA297">
        <f t="shared" si="50"/>
        <v>0</v>
      </c>
      <c r="BB297">
        <f t="shared" si="51"/>
        <v>0</v>
      </c>
      <c r="BE297">
        <f t="shared" si="52"/>
        <v>0</v>
      </c>
      <c r="BG297" s="25"/>
    </row>
    <row r="298" spans="39:59" x14ac:dyDescent="0.25">
      <c r="AM298">
        <f t="shared" si="49"/>
        <v>0</v>
      </c>
      <c r="AU298">
        <f t="shared" si="53"/>
        <v>295</v>
      </c>
      <c r="AV298">
        <v>1435.991750018615</v>
      </c>
      <c r="BA298">
        <f t="shared" si="50"/>
        <v>0</v>
      </c>
      <c r="BB298">
        <f t="shared" si="51"/>
        <v>0</v>
      </c>
      <c r="BE298">
        <f t="shared" si="52"/>
        <v>0</v>
      </c>
      <c r="BG298" s="25"/>
    </row>
    <row r="299" spans="39:59" x14ac:dyDescent="0.25">
      <c r="AM299">
        <f t="shared" si="49"/>
        <v>0</v>
      </c>
      <c r="AU299">
        <f t="shared" si="53"/>
        <v>296</v>
      </c>
      <c r="AV299">
        <v>1433.3573661296002</v>
      </c>
      <c r="BA299">
        <f t="shared" si="50"/>
        <v>0</v>
      </c>
      <c r="BB299">
        <f t="shared" si="51"/>
        <v>0</v>
      </c>
      <c r="BE299">
        <f t="shared" si="52"/>
        <v>0</v>
      </c>
      <c r="BG299" s="25"/>
    </row>
    <row r="300" spans="39:59" x14ac:dyDescent="0.25">
      <c r="AM300">
        <f t="shared" si="49"/>
        <v>0</v>
      </c>
      <c r="AU300">
        <f t="shared" si="53"/>
        <v>297</v>
      </c>
      <c r="AV300">
        <v>1430.752356088356</v>
      </c>
      <c r="BA300">
        <f t="shared" si="50"/>
        <v>0</v>
      </c>
      <c r="BB300">
        <f t="shared" si="51"/>
        <v>0</v>
      </c>
      <c r="BE300">
        <f t="shared" si="52"/>
        <v>0</v>
      </c>
      <c r="BG300" s="25"/>
    </row>
    <row r="301" spans="39:59" x14ac:dyDescent="0.25">
      <c r="AM301">
        <f t="shared" si="49"/>
        <v>0</v>
      </c>
      <c r="AU301">
        <f t="shared" si="53"/>
        <v>298</v>
      </c>
      <c r="AV301">
        <v>1428.1778401916986</v>
      </c>
      <c r="BA301">
        <f t="shared" si="50"/>
        <v>0</v>
      </c>
      <c r="BB301">
        <f t="shared" si="51"/>
        <v>0</v>
      </c>
      <c r="BE301">
        <f t="shared" si="52"/>
        <v>0</v>
      </c>
      <c r="BG301" s="25"/>
    </row>
    <row r="302" spans="39:59" x14ac:dyDescent="0.25">
      <c r="AM302">
        <f t="shared" si="49"/>
        <v>0</v>
      </c>
      <c r="AU302">
        <f t="shared" si="53"/>
        <v>299</v>
      </c>
      <c r="AV302">
        <v>1425.6348467435591</v>
      </c>
      <c r="BA302">
        <f t="shared" si="50"/>
        <v>0</v>
      </c>
      <c r="BB302">
        <f t="shared" si="51"/>
        <v>0</v>
      </c>
      <c r="BE302">
        <f t="shared" si="52"/>
        <v>0</v>
      </c>
      <c r="BG302" s="25"/>
    </row>
    <row r="303" spans="39:59" x14ac:dyDescent="0.25">
      <c r="AM303">
        <f t="shared" si="49"/>
        <v>0</v>
      </c>
      <c r="AU303">
        <f t="shared" si="53"/>
        <v>300</v>
      </c>
      <c r="AV303">
        <v>1423.1243136138862</v>
      </c>
      <c r="BA303">
        <f t="shared" si="50"/>
        <v>0</v>
      </c>
      <c r="BB303">
        <f t="shared" si="51"/>
        <v>0</v>
      </c>
      <c r="BE303">
        <f t="shared" si="52"/>
        <v>0</v>
      </c>
      <c r="BG303" s="25"/>
    </row>
    <row r="304" spans="39:59" x14ac:dyDescent="0.25">
      <c r="AM304">
        <f t="shared" si="49"/>
        <v>0</v>
      </c>
      <c r="AU304">
        <f t="shared" si="53"/>
        <v>301</v>
      </c>
      <c r="AV304">
        <v>1420.647090087755</v>
      </c>
      <c r="BA304">
        <f t="shared" si="50"/>
        <v>0</v>
      </c>
      <c r="BB304">
        <f t="shared" si="51"/>
        <v>0</v>
      </c>
      <c r="BE304">
        <f t="shared" si="52"/>
        <v>0</v>
      </c>
      <c r="BG304" s="25"/>
    </row>
    <row r="305" spans="39:59" x14ac:dyDescent="0.25">
      <c r="AM305">
        <f t="shared" si="49"/>
        <v>0</v>
      </c>
      <c r="AU305">
        <f t="shared" si="53"/>
        <v>302</v>
      </c>
      <c r="AV305">
        <v>1418.2039389734512</v>
      </c>
      <c r="BA305">
        <f t="shared" si="50"/>
        <v>0</v>
      </c>
      <c r="BB305">
        <f t="shared" si="51"/>
        <v>0</v>
      </c>
      <c r="BE305">
        <f t="shared" si="52"/>
        <v>0</v>
      </c>
      <c r="BG305" s="25"/>
    </row>
    <row r="306" spans="39:59" x14ac:dyDescent="0.25">
      <c r="AM306">
        <f t="shared" si="49"/>
        <v>0</v>
      </c>
      <c r="AU306">
        <f t="shared" si="53"/>
        <v>303</v>
      </c>
      <c r="AV306">
        <v>1415.7955389389294</v>
      </c>
      <c r="BA306">
        <f t="shared" si="50"/>
        <v>0</v>
      </c>
      <c r="BB306">
        <f t="shared" si="51"/>
        <v>0</v>
      </c>
      <c r="BE306">
        <f t="shared" si="52"/>
        <v>0</v>
      </c>
      <c r="BG306" s="25"/>
    </row>
    <row r="307" spans="39:59" x14ac:dyDescent="0.25">
      <c r="AM307">
        <f t="shared" si="49"/>
        <v>0</v>
      </c>
      <c r="AU307">
        <f t="shared" si="53"/>
        <v>304</v>
      </c>
      <c r="AV307">
        <v>1413.4224870466044</v>
      </c>
      <c r="BA307">
        <f t="shared" si="50"/>
        <v>0</v>
      </c>
      <c r="BB307">
        <f t="shared" si="51"/>
        <v>0</v>
      </c>
      <c r="BE307">
        <f t="shared" si="52"/>
        <v>0</v>
      </c>
      <c r="BG307" s="25"/>
    </row>
    <row r="308" spans="39:59" x14ac:dyDescent="0.25">
      <c r="AM308">
        <f t="shared" si="49"/>
        <v>0</v>
      </c>
      <c r="AU308">
        <f t="shared" si="53"/>
        <v>305</v>
      </c>
      <c r="AV308">
        <v>1411.0853014576539</v>
      </c>
      <c r="BA308">
        <f t="shared" si="50"/>
        <v>0</v>
      </c>
      <c r="BB308">
        <f t="shared" si="51"/>
        <v>0</v>
      </c>
      <c r="BE308">
        <f t="shared" si="52"/>
        <v>0</v>
      </c>
      <c r="BG308" s="25"/>
    </row>
    <row r="309" spans="39:59" x14ac:dyDescent="0.25">
      <c r="AM309">
        <f t="shared" si="49"/>
        <v>0</v>
      </c>
      <c r="AU309">
        <f t="shared" si="53"/>
        <v>306</v>
      </c>
      <c r="AV309">
        <v>1408.7844242779722</v>
      </c>
      <c r="BA309">
        <f t="shared" si="50"/>
        <v>0</v>
      </c>
      <c r="BB309">
        <f t="shared" si="51"/>
        <v>0</v>
      </c>
      <c r="BE309">
        <f t="shared" si="52"/>
        <v>0</v>
      </c>
      <c r="BG309" s="25"/>
    </row>
    <row r="310" spans="39:59" x14ac:dyDescent="0.25">
      <c r="AM310">
        <f t="shared" si="49"/>
        <v>0</v>
      </c>
      <c r="AU310">
        <f t="shared" si="53"/>
        <v>307</v>
      </c>
      <c r="AV310">
        <v>1406.5202245193734</v>
      </c>
      <c r="BA310">
        <f t="shared" si="50"/>
        <v>0</v>
      </c>
      <c r="BB310">
        <f t="shared" si="51"/>
        <v>0</v>
      </c>
      <c r="BE310">
        <f t="shared" si="52"/>
        <v>0</v>
      </c>
      <c r="BG310" s="25"/>
    </row>
    <row r="311" spans="39:59" x14ac:dyDescent="0.25">
      <c r="AM311">
        <f t="shared" si="49"/>
        <v>0</v>
      </c>
      <c r="AU311">
        <f t="shared" si="53"/>
        <v>308</v>
      </c>
      <c r="AV311">
        <v>1404.2930011510311</v>
      </c>
      <c r="BA311">
        <f t="shared" si="50"/>
        <v>0</v>
      </c>
      <c r="BB311">
        <f t="shared" si="51"/>
        <v>0</v>
      </c>
      <c r="BE311">
        <f t="shared" si="52"/>
        <v>0</v>
      </c>
      <c r="BG311" s="25"/>
    </row>
    <row r="312" spans="39:59" x14ac:dyDescent="0.25">
      <c r="AM312">
        <f t="shared" si="49"/>
        <v>0</v>
      </c>
      <c r="AU312">
        <f t="shared" si="53"/>
        <v>309</v>
      </c>
      <c r="AV312">
        <v>1402.1029862176586</v>
      </c>
      <c r="BA312">
        <f t="shared" si="50"/>
        <v>0</v>
      </c>
      <c r="BB312">
        <f t="shared" si="51"/>
        <v>0</v>
      </c>
      <c r="BE312">
        <f t="shared" si="52"/>
        <v>0</v>
      </c>
      <c r="BG312" s="25"/>
    </row>
    <row r="313" spans="39:59" x14ac:dyDescent="0.25">
      <c r="AM313">
        <f t="shared" si="49"/>
        <v>0</v>
      </c>
      <c r="AU313">
        <f t="shared" si="53"/>
        <v>310</v>
      </c>
      <c r="AV313">
        <v>1399.9503480025999</v>
      </c>
      <c r="BA313">
        <f t="shared" si="50"/>
        <v>0</v>
      </c>
      <c r="BB313">
        <f t="shared" si="51"/>
        <v>0</v>
      </c>
      <c r="BE313">
        <f t="shared" si="52"/>
        <v>0</v>
      </c>
      <c r="BG313" s="25"/>
    </row>
    <row r="314" spans="39:59" x14ac:dyDescent="0.25">
      <c r="AM314">
        <f t="shared" si="49"/>
        <v>0</v>
      </c>
      <c r="AU314">
        <f t="shared" si="53"/>
        <v>311</v>
      </c>
      <c r="AV314">
        <v>1397.8351942155573</v>
      </c>
      <c r="BA314">
        <f t="shared" si="50"/>
        <v>0</v>
      </c>
      <c r="BB314">
        <f t="shared" si="51"/>
        <v>0</v>
      </c>
      <c r="BE314">
        <f t="shared" si="52"/>
        <v>0</v>
      </c>
      <c r="BG314" s="25"/>
    </row>
    <row r="315" spans="39:59" x14ac:dyDescent="0.25">
      <c r="AM315">
        <f t="shared" si="49"/>
        <v>0</v>
      </c>
      <c r="AU315">
        <f t="shared" si="53"/>
        <v>312</v>
      </c>
      <c r="AV315">
        <v>1395.7575751863835</v>
      </c>
      <c r="BA315">
        <f t="shared" si="50"/>
        <v>0</v>
      </c>
      <c r="BB315">
        <f t="shared" si="51"/>
        <v>0</v>
      </c>
      <c r="BE315">
        <f t="shared" si="52"/>
        <v>0</v>
      </c>
      <c r="BG315" s="25"/>
    </row>
    <row r="316" spans="39:59" x14ac:dyDescent="0.25">
      <c r="AM316">
        <f t="shared" si="49"/>
        <v>0</v>
      </c>
      <c r="AU316">
        <f t="shared" si="53"/>
        <v>313</v>
      </c>
      <c r="AV316">
        <v>1393.7174870480278</v>
      </c>
      <c r="BA316">
        <f t="shared" si="50"/>
        <v>0</v>
      </c>
      <c r="BB316">
        <f t="shared" si="51"/>
        <v>0</v>
      </c>
      <c r="BE316">
        <f t="shared" si="52"/>
        <v>0</v>
      </c>
      <c r="BG316" s="25"/>
    </row>
    <row r="317" spans="39:59" x14ac:dyDescent="0.25">
      <c r="AM317">
        <f t="shared" si="49"/>
        <v>0</v>
      </c>
      <c r="AU317">
        <f t="shared" si="53"/>
        <v>314</v>
      </c>
      <c r="AV317">
        <v>1391.7148748933093</v>
      </c>
      <c r="BA317">
        <f t="shared" si="50"/>
        <v>0</v>
      </c>
      <c r="BB317">
        <f t="shared" si="51"/>
        <v>0</v>
      </c>
      <c r="BE317">
        <f t="shared" si="52"/>
        <v>0</v>
      </c>
      <c r="BG317" s="25"/>
    </row>
    <row r="318" spans="39:59" x14ac:dyDescent="0.25">
      <c r="AM318">
        <f t="shared" si="49"/>
        <v>0</v>
      </c>
      <c r="AU318">
        <f t="shared" si="53"/>
        <v>315</v>
      </c>
      <c r="AV318">
        <v>1389.7496358918104</v>
      </c>
      <c r="BA318">
        <f t="shared" si="50"/>
        <v>0</v>
      </c>
      <c r="BB318">
        <f t="shared" si="51"/>
        <v>0</v>
      </c>
      <c r="BE318">
        <f t="shared" si="52"/>
        <v>0</v>
      </c>
      <c r="BG318" s="25"/>
    </row>
    <row r="319" spans="39:59" x14ac:dyDescent="0.25">
      <c r="AM319">
        <f t="shared" si="49"/>
        <v>0</v>
      </c>
      <c r="AU319">
        <f t="shared" si="53"/>
        <v>316</v>
      </c>
      <c r="AV319">
        <v>1387.8216223547561</v>
      </c>
      <c r="BA319">
        <f t="shared" si="50"/>
        <v>0</v>
      </c>
      <c r="BB319">
        <f t="shared" si="51"/>
        <v>0</v>
      </c>
      <c r="BE319">
        <f t="shared" si="52"/>
        <v>0</v>
      </c>
      <c r="BG319" s="25"/>
    </row>
    <row r="320" spans="39:59" x14ac:dyDescent="0.25">
      <c r="AM320">
        <f t="shared" si="49"/>
        <v>0</v>
      </c>
      <c r="AU320">
        <f t="shared" si="53"/>
        <v>317</v>
      </c>
      <c r="AV320">
        <v>1385.9306447371348</v>
      </c>
      <c r="BA320">
        <f t="shared" si="50"/>
        <v>0</v>
      </c>
      <c r="BB320">
        <f t="shared" si="51"/>
        <v>0</v>
      </c>
      <c r="BE320">
        <f t="shared" si="52"/>
        <v>0</v>
      </c>
      <c r="BG320" s="25"/>
    </row>
    <row r="321" spans="39:59" x14ac:dyDescent="0.25">
      <c r="AM321">
        <f t="shared" si="49"/>
        <v>0</v>
      </c>
      <c r="AU321">
        <f t="shared" si="53"/>
        <v>318</v>
      </c>
      <c r="AV321">
        <v>1384.0764745678721</v>
      </c>
      <c r="BA321">
        <f t="shared" si="50"/>
        <v>0</v>
      </c>
      <c r="BB321">
        <f t="shared" si="51"/>
        <v>0</v>
      </c>
      <c r="BE321">
        <f t="shared" si="52"/>
        <v>0</v>
      </c>
      <c r="BG321" s="25"/>
    </row>
    <row r="322" spans="39:59" x14ac:dyDescent="0.25">
      <c r="AM322">
        <f t="shared" si="49"/>
        <v>0</v>
      </c>
      <c r="AU322">
        <f t="shared" si="53"/>
        <v>319</v>
      </c>
      <c r="AV322">
        <v>1382.2588473000626</v>
      </c>
      <c r="BA322">
        <f t="shared" si="50"/>
        <v>0</v>
      </c>
      <c r="BB322">
        <f t="shared" si="51"/>
        <v>0</v>
      </c>
      <c r="BE322">
        <f t="shared" si="52"/>
        <v>0</v>
      </c>
      <c r="BG322" s="25"/>
    </row>
    <row r="323" spans="39:59" x14ac:dyDescent="0.25">
      <c r="AM323">
        <f t="shared" si="49"/>
        <v>0</v>
      </c>
      <c r="AU323">
        <f t="shared" si="53"/>
        <v>320</v>
      </c>
      <c r="AV323">
        <v>1380.477465074641</v>
      </c>
      <c r="BA323">
        <f t="shared" si="50"/>
        <v>0</v>
      </c>
      <c r="BB323">
        <f t="shared" si="51"/>
        <v>0</v>
      </c>
      <c r="BE323">
        <f t="shared" si="52"/>
        <v>0</v>
      </c>
      <c r="BG323" s="25"/>
    </row>
    <row r="324" spans="39:59" x14ac:dyDescent="0.25">
      <c r="AM324">
        <f t="shared" ref="AM324:AM387" si="54">AL324*3.25^2</f>
        <v>0</v>
      </c>
      <c r="AU324">
        <f t="shared" si="53"/>
        <v>321</v>
      </c>
      <c r="AV324">
        <v>1378.7319993919828</v>
      </c>
      <c r="BA324">
        <f t="shared" ref="BA324:BA387" si="55">AZ324/3.5^2</f>
        <v>0</v>
      </c>
      <c r="BB324">
        <f t="shared" ref="BB324:BB387" si="56">BA324*3.25^2</f>
        <v>0</v>
      </c>
      <c r="BE324">
        <f t="shared" ref="BE324:BE387" si="57">BD324/$B$7</f>
        <v>0</v>
      </c>
      <c r="BG324" s="25"/>
    </row>
    <row r="325" spans="39:59" x14ac:dyDescent="0.25">
      <c r="AM325">
        <f t="shared" si="54"/>
        <v>0</v>
      </c>
      <c r="AU325">
        <f t="shared" ref="AU325:AU388" si="58">AU324+1</f>
        <v>322</v>
      </c>
      <c r="AV325">
        <v>1377.0220936870737</v>
      </c>
      <c r="BA325">
        <f t="shared" si="55"/>
        <v>0</v>
      </c>
      <c r="BB325">
        <f t="shared" si="56"/>
        <v>0</v>
      </c>
      <c r="BE325">
        <f t="shared" si="57"/>
        <v>0</v>
      </c>
      <c r="BG325" s="25"/>
    </row>
    <row r="326" spans="39:59" x14ac:dyDescent="0.25">
      <c r="AM326">
        <f t="shared" si="54"/>
        <v>0</v>
      </c>
      <c r="AU326">
        <f t="shared" si="58"/>
        <v>323</v>
      </c>
      <c r="AV326">
        <v>1375.3473658048331</v>
      </c>
      <c r="BA326">
        <f t="shared" si="55"/>
        <v>0</v>
      </c>
      <c r="BB326">
        <f t="shared" si="56"/>
        <v>0</v>
      </c>
      <c r="BE326">
        <f t="shared" si="57"/>
        <v>0</v>
      </c>
      <c r="BG326" s="25"/>
    </row>
    <row r="327" spans="39:59" x14ac:dyDescent="0.25">
      <c r="AM327">
        <f t="shared" si="54"/>
        <v>0</v>
      </c>
      <c r="AU327">
        <f t="shared" si="58"/>
        <v>324</v>
      </c>
      <c r="AV327">
        <v>1373.70741037317</v>
      </c>
      <c r="BA327">
        <f t="shared" si="55"/>
        <v>0</v>
      </c>
      <c r="BB327">
        <f t="shared" si="56"/>
        <v>0</v>
      </c>
      <c r="BE327">
        <f t="shared" si="57"/>
        <v>0</v>
      </c>
      <c r="BG327" s="25"/>
    </row>
    <row r="328" spans="39:59" x14ac:dyDescent="0.25">
      <c r="AM328">
        <f t="shared" si="54"/>
        <v>0</v>
      </c>
      <c r="AU328">
        <f t="shared" si="58"/>
        <v>325</v>
      </c>
      <c r="AV328">
        <v>1372.1018010721302</v>
      </c>
      <c r="BA328">
        <f t="shared" si="55"/>
        <v>0</v>
      </c>
      <c r="BB328">
        <f t="shared" si="56"/>
        <v>0</v>
      </c>
      <c r="BE328">
        <f t="shared" si="57"/>
        <v>0</v>
      </c>
      <c r="BG328" s="25"/>
    </row>
    <row r="329" spans="39:59" x14ac:dyDescent="0.25">
      <c r="AM329">
        <f t="shared" si="54"/>
        <v>0</v>
      </c>
      <c r="AU329">
        <f t="shared" si="58"/>
        <v>326</v>
      </c>
      <c r="AV329">
        <v>1370.5300927983208</v>
      </c>
      <c r="BA329">
        <f t="shared" si="55"/>
        <v>0</v>
      </c>
      <c r="BB329">
        <f t="shared" si="56"/>
        <v>0</v>
      </c>
      <c r="BE329">
        <f t="shared" si="57"/>
        <v>0</v>
      </c>
      <c r="BG329" s="25"/>
    </row>
    <row r="330" spans="39:59" x14ac:dyDescent="0.25">
      <c r="AM330">
        <f t="shared" si="54"/>
        <v>0</v>
      </c>
      <c r="AU330">
        <f t="shared" si="58"/>
        <v>327</v>
      </c>
      <c r="AV330">
        <v>1368.9918237244283</v>
      </c>
      <c r="BA330">
        <f t="shared" si="55"/>
        <v>0</v>
      </c>
      <c r="BB330">
        <f t="shared" si="56"/>
        <v>0</v>
      </c>
      <c r="BE330">
        <f t="shared" si="57"/>
        <v>0</v>
      </c>
      <c r="BG330" s="25"/>
    </row>
    <row r="331" spans="39:59" x14ac:dyDescent="0.25">
      <c r="AM331">
        <f t="shared" si="54"/>
        <v>0</v>
      </c>
      <c r="AU331">
        <f t="shared" si="58"/>
        <v>328</v>
      </c>
      <c r="AV331">
        <v>1367.4865172542623</v>
      </c>
      <c r="BA331">
        <f t="shared" si="55"/>
        <v>0</v>
      </c>
      <c r="BB331">
        <f t="shared" si="56"/>
        <v>0</v>
      </c>
      <c r="BE331">
        <f t="shared" si="57"/>
        <v>0</v>
      </c>
      <c r="BG331" s="25"/>
    </row>
    <row r="332" spans="39:59" x14ac:dyDescent="0.25">
      <c r="AM332">
        <f t="shared" si="54"/>
        <v>0</v>
      </c>
      <c r="AU332">
        <f t="shared" si="58"/>
        <v>329</v>
      </c>
      <c r="AV332">
        <v>1366.0136838743374</v>
      </c>
      <c r="BA332">
        <f t="shared" si="55"/>
        <v>0</v>
      </c>
      <c r="BB332">
        <f t="shared" si="56"/>
        <v>0</v>
      </c>
      <c r="BE332">
        <f t="shared" si="57"/>
        <v>0</v>
      </c>
      <c r="BG332" s="25"/>
    </row>
    <row r="333" spans="39:59" x14ac:dyDescent="0.25">
      <c r="AM333">
        <f t="shared" si="54"/>
        <v>0</v>
      </c>
      <c r="AU333">
        <f t="shared" si="58"/>
        <v>330</v>
      </c>
      <c r="AV333">
        <v>1364.5728229034232</v>
      </c>
      <c r="BA333">
        <f t="shared" si="55"/>
        <v>0</v>
      </c>
      <c r="BB333">
        <f t="shared" si="56"/>
        <v>0</v>
      </c>
      <c r="BE333">
        <f t="shared" si="57"/>
        <v>0</v>
      </c>
      <c r="BG333" s="25"/>
    </row>
    <row r="334" spans="39:59" x14ac:dyDescent="0.25">
      <c r="AM334">
        <f t="shared" si="54"/>
        <v>0</v>
      </c>
      <c r="AU334">
        <f t="shared" si="58"/>
        <v>331</v>
      </c>
      <c r="AV334">
        <v>1363.1634241419606</v>
      </c>
      <c r="BA334">
        <f t="shared" si="55"/>
        <v>0</v>
      </c>
      <c r="BB334">
        <f t="shared" si="56"/>
        <v>0</v>
      </c>
      <c r="BE334">
        <f t="shared" si="57"/>
        <v>0</v>
      </c>
      <c r="BG334" s="25"/>
    </row>
    <row r="335" spans="39:59" x14ac:dyDescent="0.25">
      <c r="AM335">
        <f t="shared" si="54"/>
        <v>0</v>
      </c>
      <c r="AU335">
        <f t="shared" si="58"/>
        <v>332</v>
      </c>
      <c r="AV335">
        <v>1361.784969423496</v>
      </c>
      <c r="BA335">
        <f t="shared" si="55"/>
        <v>0</v>
      </c>
      <c r="BB335">
        <f t="shared" si="56"/>
        <v>0</v>
      </c>
      <c r="BE335">
        <f t="shared" si="57"/>
        <v>0</v>
      </c>
      <c r="BG335" s="25"/>
    </row>
    <row r="336" spans="39:59" x14ac:dyDescent="0.25">
      <c r="AM336">
        <f t="shared" si="54"/>
        <v>0</v>
      </c>
      <c r="AU336">
        <f t="shared" si="58"/>
        <v>333</v>
      </c>
      <c r="AV336">
        <v>1360.4369340707315</v>
      </c>
      <c r="BA336">
        <f t="shared" si="55"/>
        <v>0</v>
      </c>
      <c r="BB336">
        <f t="shared" si="56"/>
        <v>0</v>
      </c>
      <c r="BE336">
        <f t="shared" si="57"/>
        <v>0</v>
      </c>
      <c r="BG336" s="25"/>
    </row>
    <row r="337" spans="39:59" x14ac:dyDescent="0.25">
      <c r="AM337">
        <f t="shared" si="54"/>
        <v>0</v>
      </c>
      <c r="AU337">
        <f t="shared" si="58"/>
        <v>334</v>
      </c>
      <c r="AV337">
        <v>1359.1187882588474</v>
      </c>
      <c r="BA337">
        <f t="shared" si="55"/>
        <v>0</v>
      </c>
      <c r="BB337">
        <f t="shared" si="56"/>
        <v>0</v>
      </c>
      <c r="BE337">
        <f t="shared" si="57"/>
        <v>0</v>
      </c>
      <c r="BG337" s="25"/>
    </row>
    <row r="338" spans="39:59" x14ac:dyDescent="0.25">
      <c r="AM338">
        <f t="shared" si="54"/>
        <v>0</v>
      </c>
      <c r="AU338">
        <f t="shared" si="58"/>
        <v>335</v>
      </c>
      <c r="AV338">
        <v>1357.8299982891515</v>
      </c>
      <c r="BA338">
        <f t="shared" si="55"/>
        <v>0</v>
      </c>
      <c r="BB338">
        <f t="shared" si="56"/>
        <v>0</v>
      </c>
      <c r="BE338">
        <f t="shared" si="57"/>
        <v>0</v>
      </c>
      <c r="BG338" s="25"/>
    </row>
    <row r="339" spans="39:59" x14ac:dyDescent="0.25">
      <c r="AM339">
        <f t="shared" si="54"/>
        <v>0</v>
      </c>
      <c r="AU339">
        <f t="shared" si="58"/>
        <v>336</v>
      </c>
      <c r="AV339">
        <v>1356.5700277760814</v>
      </c>
      <c r="BA339">
        <f t="shared" si="55"/>
        <v>0</v>
      </c>
      <c r="BB339">
        <f t="shared" si="56"/>
        <v>0</v>
      </c>
      <c r="BE339">
        <f t="shared" si="57"/>
        <v>0</v>
      </c>
      <c r="BG339" s="25"/>
    </row>
    <row r="340" spans="39:59" x14ac:dyDescent="0.25">
      <c r="AM340">
        <f t="shared" si="54"/>
        <v>0</v>
      </c>
      <c r="AU340">
        <f t="shared" si="58"/>
        <v>337</v>
      </c>
      <c r="AV340">
        <v>1355.3383387508561</v>
      </c>
      <c r="BA340">
        <f t="shared" si="55"/>
        <v>0</v>
      </c>
      <c r="BB340">
        <f t="shared" si="56"/>
        <v>0</v>
      </c>
      <c r="BE340">
        <f t="shared" si="57"/>
        <v>0</v>
      </c>
      <c r="BG340" s="25"/>
    </row>
    <row r="341" spans="39:59" x14ac:dyDescent="0.25">
      <c r="AM341">
        <f t="shared" si="54"/>
        <v>0</v>
      </c>
      <c r="AU341">
        <f t="shared" si="58"/>
        <v>338</v>
      </c>
      <c r="AV341">
        <v>1354.1343926850589</v>
      </c>
      <c r="BA341">
        <f t="shared" si="55"/>
        <v>0</v>
      </c>
      <c r="BB341">
        <f t="shared" si="56"/>
        <v>0</v>
      </c>
      <c r="BE341">
        <f t="shared" si="57"/>
        <v>0</v>
      </c>
      <c r="BG341" s="25"/>
    </row>
    <row r="342" spans="39:59" x14ac:dyDescent="0.25">
      <c r="AM342">
        <f t="shared" si="54"/>
        <v>0</v>
      </c>
      <c r="AU342">
        <f t="shared" si="58"/>
        <v>339</v>
      </c>
      <c r="AV342">
        <v>1352.9576514375487</v>
      </c>
      <c r="BA342">
        <f t="shared" si="55"/>
        <v>0</v>
      </c>
      <c r="BB342">
        <f t="shared" si="56"/>
        <v>0</v>
      </c>
      <c r="BE342">
        <f t="shared" si="57"/>
        <v>0</v>
      </c>
      <c r="BG342" s="25"/>
    </row>
    <row r="343" spans="39:59" x14ac:dyDescent="0.25">
      <c r="AM343">
        <f t="shared" si="54"/>
        <v>0</v>
      </c>
      <c r="AU343">
        <f t="shared" si="58"/>
        <v>340</v>
      </c>
      <c r="AV343">
        <v>1351.8075781280793</v>
      </c>
      <c r="BA343">
        <f t="shared" si="55"/>
        <v>0</v>
      </c>
      <c r="BB343">
        <f t="shared" si="56"/>
        <v>0</v>
      </c>
      <c r="BE343">
        <f t="shared" si="57"/>
        <v>0</v>
      </c>
      <c r="BG343" s="25"/>
    </row>
    <row r="344" spans="39:59" x14ac:dyDescent="0.25">
      <c r="AM344">
        <f t="shared" si="54"/>
        <v>0</v>
      </c>
      <c r="AU344">
        <f t="shared" si="58"/>
        <v>341</v>
      </c>
      <c r="AV344">
        <v>1350.6836379410645</v>
      </c>
      <c r="BA344">
        <f t="shared" si="55"/>
        <v>0</v>
      </c>
      <c r="BB344">
        <f t="shared" si="56"/>
        <v>0</v>
      </c>
      <c r="BE344">
        <f t="shared" si="57"/>
        <v>0</v>
      </c>
      <c r="BG344" s="25"/>
    </row>
    <row r="345" spans="39:59" x14ac:dyDescent="0.25">
      <c r="AM345">
        <f t="shared" si="54"/>
        <v>0</v>
      </c>
      <c r="AU345">
        <f t="shared" si="58"/>
        <v>342</v>
      </c>
      <c r="AV345">
        <v>1349.5852988628533</v>
      </c>
      <c r="BA345">
        <f t="shared" si="55"/>
        <v>0</v>
      </c>
      <c r="BB345">
        <f t="shared" si="56"/>
        <v>0</v>
      </c>
      <c r="BE345">
        <f t="shared" si="57"/>
        <v>0</v>
      </c>
      <c r="BG345" s="25"/>
    </row>
    <row r="346" spans="39:59" x14ac:dyDescent="0.25">
      <c r="AM346">
        <f t="shared" si="54"/>
        <v>0</v>
      </c>
      <c r="AU346">
        <f t="shared" si="58"/>
        <v>343</v>
      </c>
      <c r="AV346">
        <v>1348.5120323558635</v>
      </c>
      <c r="BA346">
        <f t="shared" si="55"/>
        <v>0</v>
      </c>
      <c r="BB346">
        <f t="shared" si="56"/>
        <v>0</v>
      </c>
      <c r="BE346">
        <f t="shared" si="57"/>
        <v>0</v>
      </c>
      <c r="BG346" s="25"/>
    </row>
    <row r="347" spans="39:59" x14ac:dyDescent="0.25">
      <c r="AM347">
        <f t="shared" si="54"/>
        <v>0</v>
      </c>
      <c r="AU347">
        <f t="shared" si="58"/>
        <v>344</v>
      </c>
      <c r="AV347">
        <v>1347.4633139729285</v>
      </c>
      <c r="BA347">
        <f t="shared" si="55"/>
        <v>0</v>
      </c>
      <c r="BB347">
        <f t="shared" si="56"/>
        <v>0</v>
      </c>
      <c r="BE347">
        <f t="shared" si="57"/>
        <v>0</v>
      </c>
      <c r="BG347" s="25"/>
    </row>
    <row r="348" spans="39:59" x14ac:dyDescent="0.25">
      <c r="AM348">
        <f t="shared" si="54"/>
        <v>0</v>
      </c>
      <c r="AU348">
        <f t="shared" si="58"/>
        <v>345</v>
      </c>
      <c r="AV348">
        <v>1346.438623915031</v>
      </c>
      <c r="BA348">
        <f t="shared" si="55"/>
        <v>0</v>
      </c>
      <c r="BB348">
        <f t="shared" si="56"/>
        <v>0</v>
      </c>
      <c r="BE348">
        <f t="shared" si="57"/>
        <v>0</v>
      </c>
      <c r="BG348" s="25"/>
    </row>
    <row r="349" spans="39:59" x14ac:dyDescent="0.25">
      <c r="AM349">
        <f t="shared" si="54"/>
        <v>0</v>
      </c>
      <c r="AU349">
        <f t="shared" si="58"/>
        <v>346</v>
      </c>
      <c r="AV349">
        <v>1345.4374475356306</v>
      </c>
      <c r="BA349">
        <f t="shared" si="55"/>
        <v>0</v>
      </c>
      <c r="BB349">
        <f t="shared" si="56"/>
        <v>0</v>
      </c>
      <c r="BE349">
        <f t="shared" si="57"/>
        <v>0</v>
      </c>
      <c r="BG349" s="25"/>
    </row>
    <row r="350" spans="39:59" x14ac:dyDescent="0.25">
      <c r="AM350">
        <f t="shared" si="54"/>
        <v>0</v>
      </c>
      <c r="AU350">
        <f t="shared" si="58"/>
        <v>347</v>
      </c>
      <c r="AV350">
        <v>1344.4592757946548</v>
      </c>
      <c r="BA350">
        <f t="shared" si="55"/>
        <v>0</v>
      </c>
      <c r="BB350">
        <f t="shared" si="56"/>
        <v>0</v>
      </c>
      <c r="BE350">
        <f t="shared" si="57"/>
        <v>0</v>
      </c>
      <c r="BG350" s="25"/>
    </row>
    <row r="351" spans="39:59" x14ac:dyDescent="0.25">
      <c r="AM351">
        <f t="shared" si="54"/>
        <v>0</v>
      </c>
      <c r="AU351">
        <f t="shared" si="58"/>
        <v>348</v>
      </c>
      <c r="AV351">
        <v>1343.5036056651329</v>
      </c>
      <c r="BA351">
        <f t="shared" si="55"/>
        <v>0</v>
      </c>
      <c r="BB351">
        <f t="shared" si="56"/>
        <v>0</v>
      </c>
      <c r="BE351">
        <f t="shared" si="57"/>
        <v>0</v>
      </c>
      <c r="BG351" s="25"/>
    </row>
    <row r="352" spans="39:59" x14ac:dyDescent="0.25">
      <c r="AM352">
        <f t="shared" si="54"/>
        <v>0</v>
      </c>
      <c r="AU352">
        <f t="shared" si="58"/>
        <v>349</v>
      </c>
      <c r="AV352">
        <v>1342.5699404953764</v>
      </c>
      <c r="BA352">
        <f t="shared" si="55"/>
        <v>0</v>
      </c>
      <c r="BB352">
        <f t="shared" si="56"/>
        <v>0</v>
      </c>
      <c r="BE352">
        <f t="shared" si="57"/>
        <v>0</v>
      </c>
      <c r="BG352" s="25"/>
    </row>
    <row r="353" spans="39:59" x14ac:dyDescent="0.25">
      <c r="AM353">
        <f t="shared" si="54"/>
        <v>0</v>
      </c>
      <c r="AU353">
        <f t="shared" si="58"/>
        <v>350</v>
      </c>
      <c r="AV353">
        <v>1341.6577903294713</v>
      </c>
      <c r="BA353">
        <f t="shared" si="55"/>
        <v>0</v>
      </c>
      <c r="BB353">
        <f t="shared" si="56"/>
        <v>0</v>
      </c>
      <c r="BE353">
        <f t="shared" si="57"/>
        <v>0</v>
      </c>
      <c r="BG353" s="25"/>
    </row>
    <row r="354" spans="39:59" x14ac:dyDescent="0.25">
      <c r="AM354">
        <f t="shared" si="54"/>
        <v>0</v>
      </c>
      <c r="AU354">
        <f t="shared" si="58"/>
        <v>351</v>
      </c>
      <c r="AV354">
        <v>1340.7666721887872</v>
      </c>
      <c r="BA354">
        <f t="shared" si="55"/>
        <v>0</v>
      </c>
      <c r="BB354">
        <f t="shared" si="56"/>
        <v>0</v>
      </c>
      <c r="BE354">
        <f t="shared" si="57"/>
        <v>0</v>
      </c>
      <c r="BG354" s="25"/>
    </row>
    <row r="355" spans="39:59" x14ac:dyDescent="0.25">
      <c r="AM355">
        <f t="shared" si="54"/>
        <v>0</v>
      </c>
      <c r="AU355">
        <f t="shared" si="58"/>
        <v>352</v>
      </c>
      <c r="AV355">
        <v>1339.8961103170384</v>
      </c>
      <c r="BA355">
        <f t="shared" si="55"/>
        <v>0</v>
      </c>
      <c r="BB355">
        <f t="shared" si="56"/>
        <v>0</v>
      </c>
      <c r="BE355">
        <f t="shared" si="57"/>
        <v>0</v>
      </c>
      <c r="BG355" s="25"/>
    </row>
    <row r="356" spans="39:59" x14ac:dyDescent="0.25">
      <c r="AM356">
        <f t="shared" si="54"/>
        <v>0</v>
      </c>
      <c r="AU356">
        <f t="shared" si="58"/>
        <v>353</v>
      </c>
      <c r="AV356">
        <v>1339.045636391405</v>
      </c>
      <c r="BA356">
        <f t="shared" si="55"/>
        <v>0</v>
      </c>
      <c r="BB356">
        <f t="shared" si="56"/>
        <v>0</v>
      </c>
      <c r="BE356">
        <f t="shared" si="57"/>
        <v>0</v>
      </c>
      <c r="BG356" s="25"/>
    </row>
    <row r="357" spans="39:59" x14ac:dyDescent="0.25">
      <c r="AM357">
        <f t="shared" si="54"/>
        <v>0</v>
      </c>
      <c r="AU357">
        <f t="shared" si="58"/>
        <v>354</v>
      </c>
      <c r="AV357">
        <v>1338.2147897020127</v>
      </c>
      <c r="BA357">
        <f t="shared" si="55"/>
        <v>0</v>
      </c>
      <c r="BB357">
        <f t="shared" si="56"/>
        <v>0</v>
      </c>
      <c r="BE357">
        <f t="shared" si="57"/>
        <v>0</v>
      </c>
      <c r="BG357" s="25"/>
    </row>
    <row r="358" spans="39:59" x14ac:dyDescent="0.25">
      <c r="AM358">
        <f t="shared" si="54"/>
        <v>0</v>
      </c>
      <c r="AU358">
        <f t="shared" si="58"/>
        <v>355</v>
      </c>
      <c r="AV358">
        <v>1337.4031173020651</v>
      </c>
      <c r="BA358">
        <f t="shared" si="55"/>
        <v>0</v>
      </c>
      <c r="BB358">
        <f t="shared" si="56"/>
        <v>0</v>
      </c>
      <c r="BE358">
        <f t="shared" si="57"/>
        <v>0</v>
      </c>
      <c r="BG358" s="25"/>
    </row>
    <row r="359" spans="39:59" x14ac:dyDescent="0.25">
      <c r="AM359">
        <f t="shared" si="54"/>
        <v>0</v>
      </c>
      <c r="AU359">
        <f t="shared" si="58"/>
        <v>356</v>
      </c>
      <c r="AV359">
        <v>1336.6101741307014</v>
      </c>
      <c r="BA359">
        <f t="shared" si="55"/>
        <v>0</v>
      </c>
      <c r="BB359">
        <f t="shared" si="56"/>
        <v>0</v>
      </c>
      <c r="BE359">
        <f t="shared" si="57"/>
        <v>0</v>
      </c>
      <c r="BG359" s="25"/>
    </row>
    <row r="360" spans="39:59" x14ac:dyDescent="0.25">
      <c r="AM360">
        <f t="shared" si="54"/>
        <v>0</v>
      </c>
      <c r="AU360">
        <f t="shared" si="58"/>
        <v>357</v>
      </c>
      <c r="AV360">
        <v>1335.8355231106641</v>
      </c>
      <c r="BA360">
        <f t="shared" si="55"/>
        <v>0</v>
      </c>
      <c r="BB360">
        <f t="shared" si="56"/>
        <v>0</v>
      </c>
      <c r="BE360">
        <f t="shared" si="57"/>
        <v>0</v>
      </c>
      <c r="BG360" s="25"/>
    </row>
    <row r="361" spans="39:59" x14ac:dyDescent="0.25">
      <c r="AM361">
        <f t="shared" si="54"/>
        <v>0</v>
      </c>
      <c r="AU361">
        <f t="shared" si="58"/>
        <v>358</v>
      </c>
      <c r="AV361">
        <v>1335.078735222656</v>
      </c>
      <c r="BA361">
        <f t="shared" si="55"/>
        <v>0</v>
      </c>
      <c r="BB361">
        <f t="shared" si="56"/>
        <v>0</v>
      </c>
      <c r="BE361">
        <f t="shared" si="57"/>
        <v>0</v>
      </c>
      <c r="BG361" s="25"/>
    </row>
    <row r="362" spans="39:59" x14ac:dyDescent="0.25">
      <c r="AM362">
        <f t="shared" si="54"/>
        <v>0</v>
      </c>
      <c r="AU362">
        <f t="shared" si="58"/>
        <v>359</v>
      </c>
      <c r="AV362">
        <v>1334.3393895582158</v>
      </c>
      <c r="BA362">
        <f t="shared" si="55"/>
        <v>0</v>
      </c>
      <c r="BB362">
        <f t="shared" si="56"/>
        <v>0</v>
      </c>
      <c r="BE362">
        <f t="shared" si="57"/>
        <v>0</v>
      </c>
      <c r="BG362" s="25"/>
    </row>
    <row r="363" spans="39:59" x14ac:dyDescent="0.25">
      <c r="AM363">
        <f t="shared" si="54"/>
        <v>0</v>
      </c>
      <c r="AU363">
        <f t="shared" si="58"/>
        <v>360</v>
      </c>
      <c r="AV363">
        <v>1333.6170733528263</v>
      </c>
      <c r="BA363">
        <f t="shared" si="55"/>
        <v>0</v>
      </c>
      <c r="BB363">
        <f t="shared" si="56"/>
        <v>0</v>
      </c>
      <c r="BE363">
        <f t="shared" si="57"/>
        <v>0</v>
      </c>
      <c r="BG363" s="25"/>
    </row>
    <row r="364" spans="39:59" x14ac:dyDescent="0.25">
      <c r="AM364">
        <f t="shared" si="54"/>
        <v>0</v>
      </c>
      <c r="AU364">
        <f t="shared" si="58"/>
        <v>361</v>
      </c>
      <c r="AV364">
        <v>1332.9113820008872</v>
      </c>
      <c r="BA364">
        <f t="shared" si="55"/>
        <v>0</v>
      </c>
      <c r="BB364">
        <f t="shared" si="56"/>
        <v>0</v>
      </c>
      <c r="BE364">
        <f t="shared" si="57"/>
        <v>0</v>
      </c>
      <c r="BG364" s="25"/>
    </row>
    <row r="365" spans="39:59" x14ac:dyDescent="0.25">
      <c r="AM365">
        <f t="shared" si="54"/>
        <v>0</v>
      </c>
      <c r="AU365">
        <f t="shared" si="58"/>
        <v>362</v>
      </c>
      <c r="AV365">
        <v>1332.2219190540584</v>
      </c>
      <c r="BA365">
        <f t="shared" si="55"/>
        <v>0</v>
      </c>
      <c r="BB365">
        <f t="shared" si="56"/>
        <v>0</v>
      </c>
      <c r="BE365">
        <f t="shared" si="57"/>
        <v>0</v>
      </c>
      <c r="BG365" s="25"/>
    </row>
    <row r="366" spans="39:59" x14ac:dyDescent="0.25">
      <c r="AM366">
        <f t="shared" si="54"/>
        <v>0</v>
      </c>
      <c r="AU366">
        <f t="shared" si="58"/>
        <v>363</v>
      </c>
      <c r="AV366">
        <v>1331.5482962044209</v>
      </c>
      <c r="BA366">
        <f t="shared" si="55"/>
        <v>0</v>
      </c>
      <c r="BB366">
        <f t="shared" si="56"/>
        <v>0</v>
      </c>
      <c r="BE366">
        <f t="shared" si="57"/>
        <v>0</v>
      </c>
      <c r="BG366" s="25"/>
    </row>
    <row r="367" spans="39:59" x14ac:dyDescent="0.25">
      <c r="AM367">
        <f t="shared" si="54"/>
        <v>0</v>
      </c>
      <c r="AU367">
        <f t="shared" si="58"/>
        <v>364</v>
      </c>
      <c r="AV367">
        <v>1330.8901332538037</v>
      </c>
      <c r="BA367">
        <f t="shared" si="55"/>
        <v>0</v>
      </c>
      <c r="BB367">
        <f t="shared" si="56"/>
        <v>0</v>
      </c>
      <c r="BE367">
        <f t="shared" si="57"/>
        <v>0</v>
      </c>
      <c r="BG367" s="25"/>
    </row>
    <row r="368" spans="39:59" x14ac:dyDescent="0.25">
      <c r="AM368">
        <f t="shared" si="54"/>
        <v>0</v>
      </c>
      <c r="AU368">
        <f t="shared" si="58"/>
        <v>365</v>
      </c>
      <c r="AV368">
        <v>1330.2470580705381</v>
      </c>
      <c r="BA368">
        <f t="shared" si="55"/>
        <v>0</v>
      </c>
      <c r="BB368">
        <f t="shared" si="56"/>
        <v>0</v>
      </c>
      <c r="BE368">
        <f t="shared" si="57"/>
        <v>0</v>
      </c>
      <c r="BG368" s="25"/>
    </row>
    <row r="369" spans="39:59" x14ac:dyDescent="0.25">
      <c r="AM369">
        <f t="shared" si="54"/>
        <v>0</v>
      </c>
      <c r="AU369">
        <f t="shared" si="58"/>
        <v>366</v>
      </c>
      <c r="AV369">
        <v>1329.6187065348176</v>
      </c>
      <c r="BA369">
        <f t="shared" si="55"/>
        <v>0</v>
      </c>
      <c r="BB369">
        <f t="shared" si="56"/>
        <v>0</v>
      </c>
      <c r="BE369">
        <f t="shared" si="57"/>
        <v>0</v>
      </c>
      <c r="BG369" s="25"/>
    </row>
    <row r="370" spans="39:59" x14ac:dyDescent="0.25">
      <c r="AM370">
        <f t="shared" si="54"/>
        <v>0</v>
      </c>
      <c r="AU370">
        <f t="shared" si="58"/>
        <v>367</v>
      </c>
      <c r="AV370">
        <v>1329.0047224737878</v>
      </c>
      <c r="BA370">
        <f t="shared" si="55"/>
        <v>0</v>
      </c>
      <c r="BB370">
        <f t="shared" si="56"/>
        <v>0</v>
      </c>
      <c r="BE370">
        <f t="shared" si="57"/>
        <v>0</v>
      </c>
      <c r="BG370" s="25"/>
    </row>
    <row r="371" spans="39:59" x14ac:dyDescent="0.25">
      <c r="AM371">
        <f t="shared" si="54"/>
        <v>0</v>
      </c>
      <c r="AU371">
        <f t="shared" si="58"/>
        <v>368</v>
      </c>
      <c r="AV371">
        <v>1328.4047575873838</v>
      </c>
      <c r="BA371">
        <f t="shared" si="55"/>
        <v>0</v>
      </c>
      <c r="BB371">
        <f t="shared" si="56"/>
        <v>0</v>
      </c>
      <c r="BE371">
        <f t="shared" si="57"/>
        <v>0</v>
      </c>
      <c r="BG371" s="25"/>
    </row>
    <row r="372" spans="39:59" x14ac:dyDescent="0.25">
      <c r="AM372">
        <f t="shared" si="54"/>
        <v>0</v>
      </c>
      <c r="AU372">
        <f t="shared" si="58"/>
        <v>369</v>
      </c>
      <c r="AV372">
        <v>1327.8184713658902</v>
      </c>
      <c r="BA372">
        <f t="shared" si="55"/>
        <v>0</v>
      </c>
      <c r="BB372">
        <f t="shared" si="56"/>
        <v>0</v>
      </c>
      <c r="BE372">
        <f t="shared" si="57"/>
        <v>0</v>
      </c>
      <c r="BG372" s="25"/>
    </row>
    <row r="373" spans="39:59" x14ac:dyDescent="0.25">
      <c r="AM373">
        <f t="shared" si="54"/>
        <v>0</v>
      </c>
      <c r="AU373">
        <f t="shared" si="58"/>
        <v>370</v>
      </c>
      <c r="AV373">
        <v>1327.2455310001149</v>
      </c>
      <c r="BA373">
        <f t="shared" si="55"/>
        <v>0</v>
      </c>
      <c r="BB373">
        <f t="shared" si="56"/>
        <v>0</v>
      </c>
      <c r="BE373">
        <f t="shared" si="57"/>
        <v>0</v>
      </c>
      <c r="BG373" s="25"/>
    </row>
    <row r="374" spans="39:59" x14ac:dyDescent="0.25">
      <c r="AM374">
        <f t="shared" si="54"/>
        <v>0</v>
      </c>
      <c r="AU374">
        <f t="shared" si="58"/>
        <v>371</v>
      </c>
      <c r="AV374">
        <v>1326.6856112850296</v>
      </c>
      <c r="BA374">
        <f t="shared" si="55"/>
        <v>0</v>
      </c>
      <c r="BB374">
        <f t="shared" si="56"/>
        <v>0</v>
      </c>
      <c r="BE374">
        <f t="shared" si="57"/>
        <v>0</v>
      </c>
      <c r="BG374" s="25"/>
    </row>
    <row r="375" spans="39:59" x14ac:dyDescent="0.25">
      <c r="AM375">
        <f t="shared" si="54"/>
        <v>0</v>
      </c>
      <c r="AU375">
        <f t="shared" si="58"/>
        <v>372</v>
      </c>
      <c r="AV375">
        <v>1326.1383945176353</v>
      </c>
      <c r="BA375">
        <f t="shared" si="55"/>
        <v>0</v>
      </c>
      <c r="BB375">
        <f t="shared" si="56"/>
        <v>0</v>
      </c>
      <c r="BE375">
        <f t="shared" si="57"/>
        <v>0</v>
      </c>
      <c r="BG375" s="25"/>
    </row>
    <row r="376" spans="39:59" x14ac:dyDescent="0.25">
      <c r="AM376">
        <f t="shared" si="54"/>
        <v>0</v>
      </c>
      <c r="AU376">
        <f t="shared" si="58"/>
        <v>373</v>
      </c>
      <c r="AV376">
        <v>1325.6035703897801</v>
      </c>
      <c r="BA376">
        <f t="shared" si="55"/>
        <v>0</v>
      </c>
      <c r="BB376">
        <f t="shared" si="56"/>
        <v>0</v>
      </c>
      <c r="BE376">
        <f t="shared" si="57"/>
        <v>0</v>
      </c>
      <c r="BG376" s="25"/>
    </row>
    <row r="377" spans="39:59" x14ac:dyDescent="0.25">
      <c r="AM377">
        <f t="shared" si="54"/>
        <v>0</v>
      </c>
      <c r="AU377">
        <f t="shared" si="58"/>
        <v>374</v>
      </c>
      <c r="AV377">
        <v>1325.0808358766105</v>
      </c>
      <c r="BA377">
        <f t="shared" si="55"/>
        <v>0</v>
      </c>
      <c r="BB377">
        <f t="shared" si="56"/>
        <v>0</v>
      </c>
      <c r="BE377">
        <f t="shared" si="57"/>
        <v>0</v>
      </c>
      <c r="BG377" s="25"/>
    </row>
    <row r="378" spans="39:59" x14ac:dyDescent="0.25">
      <c r="AM378">
        <f t="shared" si="54"/>
        <v>0</v>
      </c>
      <c r="AU378">
        <f t="shared" si="58"/>
        <v>375</v>
      </c>
      <c r="AV378">
        <v>1324.5698951212553</v>
      </c>
      <c r="BA378">
        <f t="shared" si="55"/>
        <v>0</v>
      </c>
      <c r="BB378">
        <f t="shared" si="56"/>
        <v>0</v>
      </c>
      <c r="BE378">
        <f t="shared" si="57"/>
        <v>0</v>
      </c>
      <c r="BG378" s="25"/>
    </row>
    <row r="379" spans="39:59" x14ac:dyDescent="0.25">
      <c r="AM379">
        <f t="shared" si="54"/>
        <v>0</v>
      </c>
      <c r="AU379">
        <f t="shared" si="58"/>
        <v>376</v>
      </c>
      <c r="AV379">
        <v>1324.0704593163207</v>
      </c>
      <c r="BA379">
        <f t="shared" si="55"/>
        <v>0</v>
      </c>
      <c r="BB379">
        <f t="shared" si="56"/>
        <v>0</v>
      </c>
      <c r="BE379">
        <f t="shared" si="57"/>
        <v>0</v>
      </c>
      <c r="BG379" s="25"/>
    </row>
    <row r="380" spans="39:59" x14ac:dyDescent="0.25">
      <c r="AM380">
        <f t="shared" si="54"/>
        <v>0</v>
      </c>
      <c r="AU380">
        <f t="shared" si="58"/>
        <v>377</v>
      </c>
      <c r="AV380">
        <v>1323.582246582728</v>
      </c>
      <c r="BA380">
        <f t="shared" si="55"/>
        <v>0</v>
      </c>
      <c r="BB380">
        <f t="shared" si="56"/>
        <v>0</v>
      </c>
      <c r="BE380">
        <f t="shared" si="57"/>
        <v>0</v>
      </c>
      <c r="BG380" s="25"/>
    </row>
    <row r="381" spans="39:59" x14ac:dyDescent="0.25">
      <c r="AM381">
        <f t="shared" si="54"/>
        <v>0</v>
      </c>
      <c r="AU381">
        <f t="shared" si="58"/>
        <v>378</v>
      </c>
      <c r="AV381">
        <v>1323.1049818463837</v>
      </c>
      <c r="BA381">
        <f t="shared" si="55"/>
        <v>0</v>
      </c>
      <c r="BB381">
        <f t="shared" si="56"/>
        <v>0</v>
      </c>
      <c r="BE381">
        <f t="shared" si="57"/>
        <v>0</v>
      </c>
      <c r="BG381" s="25"/>
    </row>
    <row r="382" spans="39:59" x14ac:dyDescent="0.25">
      <c r="AM382">
        <f t="shared" si="54"/>
        <v>0</v>
      </c>
      <c r="AU382">
        <f t="shared" si="58"/>
        <v>379</v>
      </c>
      <c r="AV382">
        <v>1322.6383967130973</v>
      </c>
      <c r="BA382">
        <f t="shared" si="55"/>
        <v>0</v>
      </c>
      <c r="BB382">
        <f t="shared" si="56"/>
        <v>0</v>
      </c>
      <c r="BE382">
        <f t="shared" si="57"/>
        <v>0</v>
      </c>
      <c r="BG382" s="25"/>
    </row>
    <row r="383" spans="39:59" x14ac:dyDescent="0.25">
      <c r="AM383">
        <f t="shared" si="54"/>
        <v>0</v>
      </c>
      <c r="AU383">
        <f t="shared" si="58"/>
        <v>380</v>
      </c>
      <c r="AV383">
        <v>1322.1822293422033</v>
      </c>
      <c r="BA383">
        <f t="shared" si="55"/>
        <v>0</v>
      </c>
      <c r="BB383">
        <f t="shared" si="56"/>
        <v>0</v>
      </c>
      <c r="BE383">
        <f t="shared" si="57"/>
        <v>0</v>
      </c>
      <c r="BG383" s="25"/>
    </row>
    <row r="384" spans="39:59" x14ac:dyDescent="0.25">
      <c r="AM384">
        <f t="shared" si="54"/>
        <v>0</v>
      </c>
      <c r="AU384">
        <f t="shared" si="58"/>
        <v>381</v>
      </c>
      <c r="AV384">
        <v>1321.7362243192222</v>
      </c>
      <c r="BA384">
        <f t="shared" si="55"/>
        <v>0</v>
      </c>
      <c r="BB384">
        <f t="shared" si="56"/>
        <v>0</v>
      </c>
      <c r="BE384">
        <f t="shared" si="57"/>
        <v>0</v>
      </c>
      <c r="BG384" s="25"/>
    </row>
    <row r="385" spans="39:59" x14ac:dyDescent="0.25">
      <c r="AM385">
        <f t="shared" si="54"/>
        <v>0</v>
      </c>
      <c r="AU385">
        <f t="shared" si="58"/>
        <v>382</v>
      </c>
      <c r="AV385">
        <v>1321.3001325279263</v>
      </c>
      <c r="BA385">
        <f t="shared" si="55"/>
        <v>0</v>
      </c>
      <c r="BB385">
        <f t="shared" si="56"/>
        <v>0</v>
      </c>
      <c r="BE385">
        <f t="shared" si="57"/>
        <v>0</v>
      </c>
      <c r="BG385" s="25"/>
    </row>
    <row r="386" spans="39:59" x14ac:dyDescent="0.25">
      <c r="AM386">
        <f t="shared" si="54"/>
        <v>0</v>
      </c>
      <c r="AU386">
        <f t="shared" si="58"/>
        <v>383</v>
      </c>
      <c r="AV386">
        <v>1320.8737110221116</v>
      </c>
      <c r="BA386">
        <f t="shared" si="55"/>
        <v>0</v>
      </c>
      <c r="BB386">
        <f t="shared" si="56"/>
        <v>0</v>
      </c>
      <c r="BE386">
        <f t="shared" si="57"/>
        <v>0</v>
      </c>
      <c r="BG386" s="25"/>
    </row>
    <row r="387" spans="39:59" x14ac:dyDescent="0.25">
      <c r="AM387">
        <f t="shared" si="54"/>
        <v>0</v>
      </c>
      <c r="AU387">
        <f t="shared" si="58"/>
        <v>384</v>
      </c>
      <c r="AV387">
        <v>1320.4567228973722</v>
      </c>
      <c r="BA387">
        <f t="shared" si="55"/>
        <v>0</v>
      </c>
      <c r="BB387">
        <f t="shared" si="56"/>
        <v>0</v>
      </c>
      <c r="BE387">
        <f t="shared" si="57"/>
        <v>0</v>
      </c>
      <c r="BG387" s="25"/>
    </row>
    <row r="388" spans="39:59" x14ac:dyDescent="0.25">
      <c r="AM388">
        <f t="shared" ref="AM388:AM451" si="59">AL388*3.25^2</f>
        <v>0</v>
      </c>
      <c r="AU388">
        <f t="shared" si="58"/>
        <v>385</v>
      </c>
      <c r="AV388">
        <v>1320.0489371631209</v>
      </c>
      <c r="BA388">
        <f t="shared" ref="BA388:BA451" si="60">AZ388/3.5^2</f>
        <v>0</v>
      </c>
      <c r="BB388">
        <f t="shared" ref="BB388:BB451" si="61">BA388*3.25^2</f>
        <v>0</v>
      </c>
      <c r="BE388">
        <f t="shared" ref="BE388:BE451" si="62">BD388/$B$7</f>
        <v>0</v>
      </c>
      <c r="BG388" s="25"/>
    </row>
    <row r="389" spans="39:59" x14ac:dyDescent="0.25">
      <c r="AM389">
        <f t="shared" si="59"/>
        <v>0</v>
      </c>
      <c r="AU389">
        <f t="shared" ref="AU389:AU452" si="63">AU388+1</f>
        <v>386</v>
      </c>
      <c r="AV389">
        <v>1319.6501286151001</v>
      </c>
      <c r="BA389">
        <f t="shared" si="60"/>
        <v>0</v>
      </c>
      <c r="BB389">
        <f t="shared" si="61"/>
        <v>0</v>
      </c>
      <c r="BE389">
        <f t="shared" si="62"/>
        <v>0</v>
      </c>
      <c r="BG389" s="25"/>
    </row>
    <row r="390" spans="39:59" x14ac:dyDescent="0.25">
      <c r="AM390">
        <f t="shared" si="59"/>
        <v>0</v>
      </c>
      <c r="AU390">
        <f t="shared" si="63"/>
        <v>387</v>
      </c>
      <c r="AV390">
        <v>1319.2600777086031</v>
      </c>
      <c r="BA390">
        <f t="shared" si="60"/>
        <v>0</v>
      </c>
      <c r="BB390">
        <f t="shared" si="61"/>
        <v>0</v>
      </c>
      <c r="BE390">
        <f t="shared" si="62"/>
        <v>0</v>
      </c>
      <c r="BG390" s="25"/>
    </row>
    <row r="391" spans="39:59" x14ac:dyDescent="0.25">
      <c r="AM391">
        <f t="shared" si="59"/>
        <v>0</v>
      </c>
      <c r="AU391">
        <f t="shared" si="63"/>
        <v>388</v>
      </c>
      <c r="AV391">
        <v>1318.878570432576</v>
      </c>
      <c r="BA391">
        <f t="shared" si="60"/>
        <v>0</v>
      </c>
      <c r="BB391">
        <f t="shared" si="61"/>
        <v>0</v>
      </c>
      <c r="BE391">
        <f t="shared" si="62"/>
        <v>0</v>
      </c>
      <c r="BG391" s="25"/>
    </row>
    <row r="392" spans="39:59" x14ac:dyDescent="0.25">
      <c r="AM392">
        <f t="shared" si="59"/>
        <v>0</v>
      </c>
      <c r="AU392">
        <f t="shared" si="63"/>
        <v>389</v>
      </c>
      <c r="AV392">
        <v>1318.5053981847786</v>
      </c>
      <c r="BA392">
        <f t="shared" si="60"/>
        <v>0</v>
      </c>
      <c r="BB392">
        <f t="shared" si="61"/>
        <v>0</v>
      </c>
      <c r="BE392">
        <f t="shared" si="62"/>
        <v>0</v>
      </c>
      <c r="BG392" s="25"/>
    </row>
    <row r="393" spans="39:59" x14ac:dyDescent="0.25">
      <c r="AM393">
        <f t="shared" si="59"/>
        <v>0</v>
      </c>
      <c r="AU393">
        <f t="shared" si="63"/>
        <v>390</v>
      </c>
      <c r="AV393">
        <v>1318.1403576481796</v>
      </c>
      <c r="BA393">
        <f t="shared" si="60"/>
        <v>0</v>
      </c>
      <c r="BB393">
        <f t="shared" si="61"/>
        <v>0</v>
      </c>
      <c r="BE393">
        <f t="shared" si="62"/>
        <v>0</v>
      </c>
      <c r="BG393" s="25"/>
    </row>
    <row r="394" spans="39:59" x14ac:dyDescent="0.25">
      <c r="AM394">
        <f t="shared" si="59"/>
        <v>0</v>
      </c>
      <c r="AU394">
        <f t="shared" si="63"/>
        <v>391</v>
      </c>
      <c r="AV394">
        <v>1317.7832506686839</v>
      </c>
      <c r="BA394">
        <f t="shared" si="60"/>
        <v>0</v>
      </c>
      <c r="BB394">
        <f t="shared" si="61"/>
        <v>0</v>
      </c>
      <c r="BE394">
        <f t="shared" si="62"/>
        <v>0</v>
      </c>
      <c r="BG394" s="25"/>
    </row>
    <row r="395" spans="39:59" x14ac:dyDescent="0.25">
      <c r="AM395">
        <f t="shared" si="59"/>
        <v>0</v>
      </c>
      <c r="AU395">
        <f t="shared" si="63"/>
        <v>392</v>
      </c>
      <c r="AV395">
        <v>1317.433884134342</v>
      </c>
      <c r="BA395">
        <f t="shared" si="60"/>
        <v>0</v>
      </c>
      <c r="BB395">
        <f t="shared" si="61"/>
        <v>0</v>
      </c>
      <c r="BE395">
        <f t="shared" si="62"/>
        <v>0</v>
      </c>
      <c r="BG395" s="25"/>
    </row>
    <row r="396" spans="39:59" x14ac:dyDescent="0.25">
      <c r="AM396">
        <f t="shared" si="59"/>
        <v>0</v>
      </c>
      <c r="AU396">
        <f t="shared" si="63"/>
        <v>393</v>
      </c>
      <c r="AV396">
        <v>1317.0920698561372</v>
      </c>
      <c r="BA396">
        <f t="shared" si="60"/>
        <v>0</v>
      </c>
      <c r="BB396">
        <f t="shared" si="61"/>
        <v>0</v>
      </c>
      <c r="BE396">
        <f t="shared" si="62"/>
        <v>0</v>
      </c>
      <c r="BG396" s="25"/>
    </row>
    <row r="397" spans="39:59" x14ac:dyDescent="0.25">
      <c r="AM397">
        <f t="shared" si="59"/>
        <v>0</v>
      </c>
      <c r="AU397">
        <f t="shared" si="63"/>
        <v>394</v>
      </c>
      <c r="AV397">
        <v>1316.7576244504464</v>
      </c>
      <c r="BA397">
        <f t="shared" si="60"/>
        <v>0</v>
      </c>
      <c r="BB397">
        <f t="shared" si="61"/>
        <v>0</v>
      </c>
      <c r="BE397">
        <f t="shared" si="62"/>
        <v>0</v>
      </c>
      <c r="BG397" s="25"/>
    </row>
    <row r="398" spans="39:59" x14ac:dyDescent="0.25">
      <c r="AM398">
        <f t="shared" si="59"/>
        <v>0</v>
      </c>
      <c r="AU398">
        <f t="shared" si="63"/>
        <v>395</v>
      </c>
      <c r="AV398">
        <v>1316.4303692232477</v>
      </c>
      <c r="BA398">
        <f t="shared" si="60"/>
        <v>0</v>
      </c>
      <c r="BB398">
        <f t="shared" si="61"/>
        <v>0</v>
      </c>
      <c r="BE398">
        <f t="shared" si="62"/>
        <v>0</v>
      </c>
      <c r="BG398" s="25"/>
    </row>
    <row r="399" spans="39:59" x14ac:dyDescent="0.25">
      <c r="AM399">
        <f t="shared" si="59"/>
        <v>0</v>
      </c>
      <c r="AU399">
        <f t="shared" si="63"/>
        <v>396</v>
      </c>
      <c r="AV399">
        <v>1316.110130056155</v>
      </c>
      <c r="BA399">
        <f t="shared" si="60"/>
        <v>0</v>
      </c>
      <c r="BB399">
        <f t="shared" si="61"/>
        <v>0</v>
      </c>
      <c r="BE399">
        <f t="shared" si="62"/>
        <v>0</v>
      </c>
      <c r="BG399" s="25"/>
    </row>
    <row r="400" spans="39:59" x14ac:dyDescent="0.25">
      <c r="AM400">
        <f t="shared" si="59"/>
        <v>0</v>
      </c>
      <c r="AU400">
        <f t="shared" si="63"/>
        <v>397</v>
      </c>
      <c r="AV400">
        <v>1315.7967372943353</v>
      </c>
      <c r="BA400">
        <f t="shared" si="60"/>
        <v>0</v>
      </c>
      <c r="BB400">
        <f t="shared" si="61"/>
        <v>0</v>
      </c>
      <c r="BE400">
        <f t="shared" si="62"/>
        <v>0</v>
      </c>
      <c r="BG400" s="25"/>
    </row>
    <row r="401" spans="39:59" x14ac:dyDescent="0.25">
      <c r="AM401">
        <f t="shared" si="59"/>
        <v>0</v>
      </c>
      <c r="AU401">
        <f t="shared" si="63"/>
        <v>398</v>
      </c>
      <c r="AV401">
        <v>1315.4900256363505</v>
      </c>
      <c r="BA401">
        <f t="shared" si="60"/>
        <v>0</v>
      </c>
      <c r="BB401">
        <f t="shared" si="61"/>
        <v>0</v>
      </c>
      <c r="BE401">
        <f t="shared" si="62"/>
        <v>0</v>
      </c>
      <c r="BG401" s="25"/>
    </row>
    <row r="402" spans="39:59" x14ac:dyDescent="0.25">
      <c r="AM402">
        <f t="shared" si="59"/>
        <v>0</v>
      </c>
      <c r="AU402">
        <f t="shared" si="63"/>
        <v>399</v>
      </c>
      <c r="AV402">
        <v>1315.1898340259786</v>
      </c>
      <c r="BA402">
        <f t="shared" si="60"/>
        <v>0</v>
      </c>
      <c r="BB402">
        <f t="shared" si="61"/>
        <v>0</v>
      </c>
      <c r="BE402">
        <f t="shared" si="62"/>
        <v>0</v>
      </c>
      <c r="BG402" s="25"/>
    </row>
    <row r="403" spans="39:59" x14ac:dyDescent="0.25">
      <c r="AM403">
        <f t="shared" si="59"/>
        <v>0</v>
      </c>
      <c r="AU403">
        <f t="shared" si="63"/>
        <v>400</v>
      </c>
      <c r="AV403">
        <v>1314.89600554603</v>
      </c>
      <c r="BA403">
        <f t="shared" si="60"/>
        <v>0</v>
      </c>
      <c r="BB403">
        <f t="shared" si="61"/>
        <v>0</v>
      </c>
      <c r="BE403">
        <f t="shared" si="62"/>
        <v>0</v>
      </c>
      <c r="BG403" s="25"/>
    </row>
    <row r="404" spans="39:59" x14ac:dyDescent="0.25">
      <c r="AM404">
        <f t="shared" si="59"/>
        <v>0</v>
      </c>
      <c r="AU404">
        <f t="shared" si="63"/>
        <v>401</v>
      </c>
      <c r="AV404">
        <v>1314.6083873142038</v>
      </c>
      <c r="BA404">
        <f t="shared" si="60"/>
        <v>0</v>
      </c>
      <c r="BB404">
        <f t="shared" si="61"/>
        <v>0</v>
      </c>
      <c r="BE404">
        <f t="shared" si="62"/>
        <v>0</v>
      </c>
      <c r="BG404" s="25"/>
    </row>
    <row r="405" spans="39:59" x14ac:dyDescent="0.25">
      <c r="AM405">
        <f t="shared" si="59"/>
        <v>0</v>
      </c>
      <c r="AU405">
        <f t="shared" si="63"/>
        <v>402</v>
      </c>
      <c r="AV405">
        <v>1314.3268303809868</v>
      </c>
      <c r="BA405">
        <f t="shared" si="60"/>
        <v>0</v>
      </c>
      <c r="BB405">
        <f t="shared" si="61"/>
        <v>0</v>
      </c>
      <c r="BE405">
        <f t="shared" si="62"/>
        <v>0</v>
      </c>
      <c r="BG405" s="25"/>
    </row>
    <row r="406" spans="39:59" x14ac:dyDescent="0.25">
      <c r="AM406">
        <f t="shared" si="59"/>
        <v>0</v>
      </c>
      <c r="AU406">
        <f t="shared" si="63"/>
        <v>403</v>
      </c>
      <c r="AV406">
        <v>1314.0511896296116</v>
      </c>
      <c r="BA406">
        <f t="shared" si="60"/>
        <v>0</v>
      </c>
      <c r="BB406">
        <f t="shared" si="61"/>
        <v>0</v>
      </c>
      <c r="BE406">
        <f t="shared" si="62"/>
        <v>0</v>
      </c>
      <c r="BG406" s="25"/>
    </row>
    <row r="407" spans="39:59" x14ac:dyDescent="0.25">
      <c r="AM407">
        <f t="shared" si="59"/>
        <v>0</v>
      </c>
      <c r="AU407">
        <f t="shared" si="63"/>
        <v>404</v>
      </c>
      <c r="AV407">
        <v>1313.781323678091</v>
      </c>
      <c r="BA407">
        <f t="shared" si="60"/>
        <v>0</v>
      </c>
      <c r="BB407">
        <f t="shared" si="61"/>
        <v>0</v>
      </c>
      <c r="BE407">
        <f t="shared" si="62"/>
        <v>0</v>
      </c>
      <c r="BG407" s="25"/>
    </row>
    <row r="408" spans="39:59" x14ac:dyDescent="0.25">
      <c r="AM408">
        <f t="shared" si="59"/>
        <v>0</v>
      </c>
      <c r="AU408">
        <f t="shared" si="63"/>
        <v>405</v>
      </c>
      <c r="AV408">
        <v>1313.5170947833135</v>
      </c>
      <c r="BA408">
        <f t="shared" si="60"/>
        <v>0</v>
      </c>
      <c r="BB408">
        <f t="shared" si="61"/>
        <v>0</v>
      </c>
      <c r="BE408">
        <f t="shared" si="62"/>
        <v>0</v>
      </c>
      <c r="BG408" s="25"/>
    </row>
    <row r="409" spans="39:59" x14ac:dyDescent="0.25">
      <c r="AM409">
        <f t="shared" si="59"/>
        <v>0</v>
      </c>
      <c r="AU409">
        <f t="shared" si="63"/>
        <v>406</v>
      </c>
      <c r="AV409">
        <v>1313.2583687472138</v>
      </c>
      <c r="BA409">
        <f t="shared" si="60"/>
        <v>0</v>
      </c>
      <c r="BB409">
        <f t="shared" si="61"/>
        <v>0</v>
      </c>
      <c r="BE409">
        <f t="shared" si="62"/>
        <v>0</v>
      </c>
      <c r="BG409" s="25"/>
    </row>
    <row r="410" spans="39:59" x14ac:dyDescent="0.25">
      <c r="AM410">
        <f t="shared" si="59"/>
        <v>0</v>
      </c>
      <c r="AU410">
        <f t="shared" si="63"/>
        <v>407</v>
      </c>
      <c r="AV410">
        <v>1313.0050148250011</v>
      </c>
      <c r="BA410">
        <f t="shared" si="60"/>
        <v>0</v>
      </c>
      <c r="BB410">
        <f t="shared" si="61"/>
        <v>0</v>
      </c>
      <c r="BE410">
        <f t="shared" si="62"/>
        <v>0</v>
      </c>
      <c r="BG410" s="25"/>
    </row>
    <row r="411" spans="39:59" x14ac:dyDescent="0.25">
      <c r="AM411">
        <f t="shared" si="59"/>
        <v>0</v>
      </c>
      <c r="AU411">
        <f t="shared" si="63"/>
        <v>408</v>
      </c>
      <c r="AV411">
        <v>1312.7569056354382</v>
      </c>
      <c r="BA411">
        <f t="shared" si="60"/>
        <v>0</v>
      </c>
      <c r="BB411">
        <f t="shared" si="61"/>
        <v>0</v>
      </c>
      <c r="BE411">
        <f t="shared" si="62"/>
        <v>0</v>
      </c>
      <c r="BG411" s="25"/>
    </row>
    <row r="412" spans="39:59" x14ac:dyDescent="0.25">
      <c r="AM412">
        <f t="shared" si="59"/>
        <v>0</v>
      </c>
      <c r="AU412">
        <f t="shared" si="63"/>
        <v>409</v>
      </c>
      <c r="AV412">
        <v>1312.5139170731593</v>
      </c>
      <c r="BA412">
        <f t="shared" si="60"/>
        <v>0</v>
      </c>
      <c r="BB412">
        <f t="shared" si="61"/>
        <v>0</v>
      </c>
      <c r="BE412">
        <f t="shared" si="62"/>
        <v>0</v>
      </c>
      <c r="BG412" s="25"/>
    </row>
    <row r="413" spans="39:59" x14ac:dyDescent="0.25">
      <c r="AM413">
        <f t="shared" si="59"/>
        <v>0</v>
      </c>
      <c r="AU413">
        <f t="shared" si="63"/>
        <v>410</v>
      </c>
      <c r="AV413">
        <v>1312.2759282230056</v>
      </c>
      <c r="BA413">
        <f t="shared" si="60"/>
        <v>0</v>
      </c>
      <c r="BB413">
        <f t="shared" si="61"/>
        <v>0</v>
      </c>
      <c r="BE413">
        <f t="shared" si="62"/>
        <v>0</v>
      </c>
      <c r="BG413" s="25"/>
    </row>
    <row r="414" spans="39:59" x14ac:dyDescent="0.25">
      <c r="AM414">
        <f t="shared" si="59"/>
        <v>0</v>
      </c>
      <c r="AU414">
        <f t="shared" si="63"/>
        <v>411</v>
      </c>
      <c r="AV414">
        <v>1312.0428212763659</v>
      </c>
      <c r="BA414">
        <f t="shared" si="60"/>
        <v>0</v>
      </c>
      <c r="BB414">
        <f t="shared" si="61"/>
        <v>0</v>
      </c>
      <c r="BE414">
        <f t="shared" si="62"/>
        <v>0</v>
      </c>
      <c r="BG414" s="25"/>
    </row>
    <row r="415" spans="39:59" x14ac:dyDescent="0.25">
      <c r="AM415">
        <f t="shared" si="59"/>
        <v>0</v>
      </c>
      <c r="AU415">
        <f t="shared" si="63"/>
        <v>412</v>
      </c>
      <c r="AV415">
        <v>1311.8144814494931</v>
      </c>
      <c r="BA415">
        <f t="shared" si="60"/>
        <v>0</v>
      </c>
      <c r="BB415">
        <f t="shared" si="61"/>
        <v>0</v>
      </c>
      <c r="BE415">
        <f t="shared" si="62"/>
        <v>0</v>
      </c>
      <c r="BG415" s="25"/>
    </row>
    <row r="416" spans="39:59" x14ac:dyDescent="0.25">
      <c r="AM416">
        <f t="shared" si="59"/>
        <v>0</v>
      </c>
      <c r="AU416">
        <f t="shared" si="63"/>
        <v>413</v>
      </c>
      <c r="AV416">
        <v>1311.5907969037758</v>
      </c>
      <c r="BA416">
        <f t="shared" si="60"/>
        <v>0</v>
      </c>
      <c r="BB416">
        <f t="shared" si="61"/>
        <v>0</v>
      </c>
      <c r="BE416">
        <f t="shared" si="62"/>
        <v>0</v>
      </c>
      <c r="BG416" s="25"/>
    </row>
    <row r="417" spans="39:59" x14ac:dyDescent="0.25">
      <c r="AM417">
        <f t="shared" si="59"/>
        <v>0</v>
      </c>
      <c r="AU417">
        <f t="shared" si="63"/>
        <v>414</v>
      </c>
      <c r="AV417">
        <v>1311.3716586679427</v>
      </c>
      <c r="BA417">
        <f t="shared" si="60"/>
        <v>0</v>
      </c>
      <c r="BB417">
        <f t="shared" si="61"/>
        <v>0</v>
      </c>
      <c r="BE417">
        <f t="shared" si="62"/>
        <v>0</v>
      </c>
      <c r="BG417" s="25"/>
    </row>
    <row r="418" spans="39:59" x14ac:dyDescent="0.25">
      <c r="AM418">
        <f t="shared" si="59"/>
        <v>0</v>
      </c>
      <c r="AU418">
        <f t="shared" si="63"/>
        <v>415</v>
      </c>
      <c r="AV418">
        <v>1311.1569605621683</v>
      </c>
      <c r="BA418">
        <f t="shared" si="60"/>
        <v>0</v>
      </c>
      <c r="BB418">
        <f t="shared" si="61"/>
        <v>0</v>
      </c>
      <c r="BE418">
        <f t="shared" si="62"/>
        <v>0</v>
      </c>
      <c r="BG418" s="25"/>
    </row>
    <row r="419" spans="39:59" x14ac:dyDescent="0.25">
      <c r="AM419">
        <f t="shared" si="59"/>
        <v>0</v>
      </c>
      <c r="AU419">
        <f t="shared" si="63"/>
        <v>416</v>
      </c>
      <c r="AV419">
        <v>1310.9465991240511</v>
      </c>
      <c r="BA419">
        <f t="shared" si="60"/>
        <v>0</v>
      </c>
      <c r="BB419">
        <f t="shared" si="61"/>
        <v>0</v>
      </c>
      <c r="BE419">
        <f t="shared" si="62"/>
        <v>0</v>
      </c>
      <c r="BG419" s="25"/>
    </row>
    <row r="420" spans="39:59" x14ac:dyDescent="0.25">
      <c r="AM420">
        <f t="shared" si="59"/>
        <v>0</v>
      </c>
      <c r="AU420">
        <f t="shared" si="63"/>
        <v>417</v>
      </c>
      <c r="AV420">
        <v>1310.7404735364355</v>
      </c>
      <c r="BA420">
        <f t="shared" si="60"/>
        <v>0</v>
      </c>
      <c r="BB420">
        <f t="shared" si="61"/>
        <v>0</v>
      </c>
      <c r="BE420">
        <f t="shared" si="62"/>
        <v>0</v>
      </c>
      <c r="BG420" s="25"/>
    </row>
    <row r="421" spans="39:59" x14ac:dyDescent="0.25">
      <c r="AM421">
        <f t="shared" si="59"/>
        <v>0</v>
      </c>
      <c r="AU421">
        <f t="shared" si="63"/>
        <v>418</v>
      </c>
      <c r="AV421">
        <v>1310.538485557051</v>
      </c>
      <c r="BA421">
        <f t="shared" si="60"/>
        <v>0</v>
      </c>
      <c r="BB421">
        <f t="shared" si="61"/>
        <v>0</v>
      </c>
      <c r="BE421">
        <f t="shared" si="62"/>
        <v>0</v>
      </c>
      <c r="BG421" s="25"/>
    </row>
    <row r="422" spans="39:59" x14ac:dyDescent="0.25">
      <c r="AM422">
        <f t="shared" si="59"/>
        <v>0</v>
      </c>
      <c r="AU422">
        <f t="shared" si="63"/>
        <v>419</v>
      </c>
      <c r="AV422">
        <v>1310.3405394499266</v>
      </c>
      <c r="BA422">
        <f t="shared" si="60"/>
        <v>0</v>
      </c>
      <c r="BB422">
        <f t="shared" si="61"/>
        <v>0</v>
      </c>
      <c r="BE422">
        <f t="shared" si="62"/>
        <v>0</v>
      </c>
      <c r="BG422" s="25"/>
    </row>
    <row r="423" spans="39:59" x14ac:dyDescent="0.25">
      <c r="AM423">
        <f t="shared" si="59"/>
        <v>0</v>
      </c>
      <c r="AU423">
        <f t="shared" si="63"/>
        <v>420</v>
      </c>
      <c r="AV423">
        <v>1310.1465419185595</v>
      </c>
      <c r="BA423">
        <f t="shared" si="60"/>
        <v>0</v>
      </c>
      <c r="BB423">
        <f t="shared" si="61"/>
        <v>0</v>
      </c>
      <c r="BE423">
        <f t="shared" si="62"/>
        <v>0</v>
      </c>
      <c r="BG423" s="25"/>
    </row>
    <row r="424" spans="39:59" x14ac:dyDescent="0.25">
      <c r="AM424">
        <f t="shared" si="59"/>
        <v>0</v>
      </c>
      <c r="AU424">
        <f t="shared" si="63"/>
        <v>421</v>
      </c>
      <c r="AV424">
        <v>1309.9564020407945</v>
      </c>
      <c r="BA424">
        <f t="shared" si="60"/>
        <v>0</v>
      </c>
      <c r="BB424">
        <f t="shared" si="61"/>
        <v>0</v>
      </c>
      <c r="BE424">
        <f t="shared" si="62"/>
        <v>0</v>
      </c>
      <c r="BG424" s="25"/>
    </row>
    <row r="425" spans="39:59" x14ac:dyDescent="0.25">
      <c r="AM425">
        <f t="shared" si="59"/>
        <v>0</v>
      </c>
      <c r="AU425">
        <f t="shared" si="63"/>
        <v>422</v>
      </c>
      <c r="AV425">
        <v>1309.7700312053912</v>
      </c>
      <c r="BA425">
        <f t="shared" si="60"/>
        <v>0</v>
      </c>
      <c r="BB425">
        <f t="shared" si="61"/>
        <v>0</v>
      </c>
      <c r="BE425">
        <f t="shared" si="62"/>
        <v>0</v>
      </c>
      <c r="BG425" s="25"/>
    </row>
    <row r="426" spans="39:59" x14ac:dyDescent="0.25">
      <c r="AM426">
        <f t="shared" si="59"/>
        <v>0</v>
      </c>
      <c r="AU426">
        <f t="shared" si="63"/>
        <v>423</v>
      </c>
      <c r="AV426">
        <v>1309.5873430502388</v>
      </c>
      <c r="BA426">
        <f t="shared" si="60"/>
        <v>0</v>
      </c>
      <c r="BB426">
        <f t="shared" si="61"/>
        <v>0</v>
      </c>
      <c r="BE426">
        <f t="shared" si="62"/>
        <v>0</v>
      </c>
      <c r="BG426" s="25"/>
    </row>
    <row r="427" spans="39:59" x14ac:dyDescent="0.25">
      <c r="AM427">
        <f t="shared" si="59"/>
        <v>0</v>
      </c>
      <c r="AU427">
        <f t="shared" si="63"/>
        <v>424</v>
      </c>
      <c r="AV427">
        <v>1309.4082534021791</v>
      </c>
      <c r="BA427">
        <f t="shared" si="60"/>
        <v>0</v>
      </c>
      <c r="BB427">
        <f t="shared" si="61"/>
        <v>0</v>
      </c>
      <c r="BE427">
        <f t="shared" si="62"/>
        <v>0</v>
      </c>
      <c r="BG427" s="25"/>
    </row>
    <row r="428" spans="39:59" x14ac:dyDescent="0.25">
      <c r="AM428">
        <f t="shared" si="59"/>
        <v>0</v>
      </c>
      <c r="AU428">
        <f t="shared" si="63"/>
        <v>425</v>
      </c>
      <c r="AV428">
        <v>1309.2326802184211</v>
      </c>
      <c r="BA428">
        <f t="shared" si="60"/>
        <v>0</v>
      </c>
      <c r="BB428">
        <f t="shared" si="61"/>
        <v>0</v>
      </c>
      <c r="BE428">
        <f t="shared" si="62"/>
        <v>0</v>
      </c>
      <c r="BG428" s="25"/>
    </row>
    <row r="429" spans="39:59" x14ac:dyDescent="0.25">
      <c r="AM429">
        <f t="shared" si="59"/>
        <v>0</v>
      </c>
      <c r="AU429">
        <f t="shared" si="63"/>
        <v>426</v>
      </c>
      <c r="AV429">
        <v>1309.0605435294933</v>
      </c>
      <c r="BA429">
        <f t="shared" si="60"/>
        <v>0</v>
      </c>
      <c r="BB429">
        <f t="shared" si="61"/>
        <v>0</v>
      </c>
      <c r="BE429">
        <f t="shared" si="62"/>
        <v>0</v>
      </c>
      <c r="BG429" s="25"/>
    </row>
    <row r="430" spans="39:59" x14ac:dyDescent="0.25">
      <c r="AM430">
        <f t="shared" si="59"/>
        <v>0</v>
      </c>
      <c r="AU430">
        <f t="shared" si="63"/>
        <v>427</v>
      </c>
      <c r="AV430">
        <v>1308.8917653837125</v>
      </c>
      <c r="BA430">
        <f t="shared" si="60"/>
        <v>0</v>
      </c>
      <c r="BB430">
        <f t="shared" si="61"/>
        <v>0</v>
      </c>
      <c r="BE430">
        <f t="shared" si="62"/>
        <v>0</v>
      </c>
      <c r="BG430" s="25"/>
    </row>
    <row r="431" spans="39:59" x14ac:dyDescent="0.25">
      <c r="AM431">
        <f t="shared" si="59"/>
        <v>0</v>
      </c>
      <c r="AU431">
        <f t="shared" si="63"/>
        <v>428</v>
      </c>
      <c r="AV431">
        <v>1308.7262697931315</v>
      </c>
      <c r="BA431">
        <f t="shared" si="60"/>
        <v>0</v>
      </c>
      <c r="BB431">
        <f t="shared" si="61"/>
        <v>0</v>
      </c>
      <c r="BE431">
        <f t="shared" si="62"/>
        <v>0</v>
      </c>
      <c r="BG431" s="25"/>
    </row>
    <row r="432" spans="39:59" x14ac:dyDescent="0.25">
      <c r="AM432">
        <f t="shared" si="59"/>
        <v>0</v>
      </c>
      <c r="AU432">
        <f t="shared" si="63"/>
        <v>429</v>
      </c>
      <c r="AV432">
        <v>1308.5639826809295</v>
      </c>
      <c r="BA432">
        <f t="shared" si="60"/>
        <v>0</v>
      </c>
      <c r="BB432">
        <f t="shared" si="61"/>
        <v>0</v>
      </c>
      <c r="BE432">
        <f t="shared" si="62"/>
        <v>0</v>
      </c>
      <c r="BG432" s="25"/>
    </row>
    <row r="433" spans="39:59" x14ac:dyDescent="0.25">
      <c r="AM433">
        <f t="shared" si="59"/>
        <v>0</v>
      </c>
      <c r="AU433">
        <f t="shared" si="63"/>
        <v>430</v>
      </c>
      <c r="AV433">
        <v>1308.4048318302162</v>
      </c>
      <c r="BA433">
        <f t="shared" si="60"/>
        <v>0</v>
      </c>
      <c r="BB433">
        <f t="shared" si="61"/>
        <v>0</v>
      </c>
      <c r="BE433">
        <f t="shared" si="62"/>
        <v>0</v>
      </c>
      <c r="BG433" s="25"/>
    </row>
    <row r="434" spans="39:59" x14ac:dyDescent="0.25">
      <c r="AM434">
        <f t="shared" si="59"/>
        <v>0</v>
      </c>
      <c r="AU434">
        <f t="shared" si="63"/>
        <v>431</v>
      </c>
      <c r="AV434">
        <v>1308.2487468342119</v>
      </c>
      <c r="BA434">
        <f t="shared" si="60"/>
        <v>0</v>
      </c>
      <c r="BB434">
        <f t="shared" si="61"/>
        <v>0</v>
      </c>
      <c r="BE434">
        <f t="shared" si="62"/>
        <v>0</v>
      </c>
      <c r="BG434" s="25"/>
    </row>
    <row r="435" spans="39:59" x14ac:dyDescent="0.25">
      <c r="AM435">
        <f t="shared" si="59"/>
        <v>0</v>
      </c>
      <c r="AU435">
        <f t="shared" si="63"/>
        <v>432</v>
      </c>
      <c r="AV435">
        <v>1308.0956590477722</v>
      </c>
      <c r="BA435">
        <f t="shared" si="60"/>
        <v>0</v>
      </c>
      <c r="BB435">
        <f t="shared" si="61"/>
        <v>0</v>
      </c>
      <c r="BE435">
        <f t="shared" si="62"/>
        <v>0</v>
      </c>
      <c r="BG435" s="25"/>
    </row>
    <row r="436" spans="39:59" x14ac:dyDescent="0.25">
      <c r="AM436">
        <f t="shared" si="59"/>
        <v>0</v>
      </c>
      <c r="AU436">
        <f t="shared" si="63"/>
        <v>433</v>
      </c>
      <c r="AV436">
        <v>1307.9455015402305</v>
      </c>
      <c r="BA436">
        <f t="shared" si="60"/>
        <v>0</v>
      </c>
      <c r="BB436">
        <f t="shared" si="61"/>
        <v>0</v>
      </c>
      <c r="BE436">
        <f t="shared" si="62"/>
        <v>0</v>
      </c>
      <c r="BG436" s="25"/>
    </row>
    <row r="437" spans="39:59" x14ac:dyDescent="0.25">
      <c r="AM437">
        <f t="shared" si="59"/>
        <v>0</v>
      </c>
      <c r="AU437">
        <f t="shared" si="63"/>
        <v>434</v>
      </c>
      <c r="AV437">
        <v>1307.7982090495129</v>
      </c>
      <c r="BA437">
        <f t="shared" si="60"/>
        <v>0</v>
      </c>
      <c r="BB437">
        <f t="shared" si="61"/>
        <v>0</v>
      </c>
      <c r="BE437">
        <f t="shared" si="62"/>
        <v>0</v>
      </c>
      <c r="BG437" s="25"/>
    </row>
    <row r="438" spans="39:59" x14ac:dyDescent="0.25">
      <c r="AM438">
        <f t="shared" si="59"/>
        <v>0</v>
      </c>
      <c r="AU438">
        <f t="shared" si="63"/>
        <v>435</v>
      </c>
      <c r="AV438">
        <v>1307.6537179375098</v>
      </c>
      <c r="BA438">
        <f t="shared" si="60"/>
        <v>0</v>
      </c>
      <c r="BB438">
        <f t="shared" si="61"/>
        <v>0</v>
      </c>
      <c r="BE438">
        <f t="shared" si="62"/>
        <v>0</v>
      </c>
      <c r="BG438" s="25"/>
    </row>
    <row r="439" spans="39:59" x14ac:dyDescent="0.25">
      <c r="AM439">
        <f t="shared" si="59"/>
        <v>0</v>
      </c>
      <c r="AU439">
        <f t="shared" si="63"/>
        <v>436</v>
      </c>
      <c r="AV439">
        <v>1307.5119661466581</v>
      </c>
      <c r="BA439">
        <f t="shared" si="60"/>
        <v>0</v>
      </c>
      <c r="BB439">
        <f t="shared" si="61"/>
        <v>0</v>
      </c>
      <c r="BE439">
        <f t="shared" si="62"/>
        <v>0</v>
      </c>
      <c r="BG439" s="25"/>
    </row>
    <row r="440" spans="39:59" x14ac:dyDescent="0.25">
      <c r="AM440">
        <f t="shared" si="59"/>
        <v>0</v>
      </c>
      <c r="AU440">
        <f t="shared" si="63"/>
        <v>437</v>
      </c>
      <c r="AV440">
        <v>1307.3728931577152</v>
      </c>
      <c r="BA440">
        <f t="shared" si="60"/>
        <v>0</v>
      </c>
      <c r="BB440">
        <f t="shared" si="61"/>
        <v>0</v>
      </c>
      <c r="BE440">
        <f t="shared" si="62"/>
        <v>0</v>
      </c>
      <c r="BG440" s="25"/>
    </row>
    <row r="441" spans="39:59" x14ac:dyDescent="0.25">
      <c r="AM441">
        <f t="shared" si="59"/>
        <v>0</v>
      </c>
      <c r="AU441">
        <f t="shared" si="63"/>
        <v>438</v>
      </c>
      <c r="AV441">
        <v>1307.2364399486876</v>
      </c>
      <c r="BA441">
        <f t="shared" si="60"/>
        <v>0</v>
      </c>
      <c r="BB441">
        <f t="shared" si="61"/>
        <v>0</v>
      </c>
      <c r="BE441">
        <f t="shared" si="62"/>
        <v>0</v>
      </c>
      <c r="BG441" s="25"/>
    </row>
    <row r="442" spans="39:59" x14ac:dyDescent="0.25">
      <c r="AM442">
        <f t="shared" si="59"/>
        <v>0</v>
      </c>
      <c r="AU442">
        <f t="shared" si="63"/>
        <v>439</v>
      </c>
      <c r="AV442">
        <v>1307.1025489548845</v>
      </c>
      <c r="BA442">
        <f t="shared" si="60"/>
        <v>0</v>
      </c>
      <c r="BB442">
        <f t="shared" si="61"/>
        <v>0</v>
      </c>
      <c r="BE442">
        <f t="shared" si="62"/>
        <v>0</v>
      </c>
      <c r="BG442" s="25"/>
    </row>
    <row r="443" spans="39:59" x14ac:dyDescent="0.25">
      <c r="AM443">
        <f t="shared" si="59"/>
        <v>0</v>
      </c>
      <c r="AU443">
        <f t="shared" si="63"/>
        <v>440</v>
      </c>
      <c r="AV443">
        <v>1306.9711640300716</v>
      </c>
      <c r="BA443">
        <f t="shared" si="60"/>
        <v>0</v>
      </c>
      <c r="BB443">
        <f t="shared" si="61"/>
        <v>0</v>
      </c>
      <c r="BE443">
        <f t="shared" si="62"/>
        <v>0</v>
      </c>
      <c r="BG443" s="25"/>
    </row>
    <row r="444" spans="39:59" x14ac:dyDescent="0.25">
      <c r="AM444">
        <f t="shared" si="59"/>
        <v>0</v>
      </c>
      <c r="AU444">
        <f t="shared" si="63"/>
        <v>441</v>
      </c>
      <c r="AV444">
        <v>1306.8422304086944</v>
      </c>
      <c r="BA444">
        <f t="shared" si="60"/>
        <v>0</v>
      </c>
      <c r="BB444">
        <f t="shared" si="61"/>
        <v>0</v>
      </c>
      <c r="BE444">
        <f t="shared" si="62"/>
        <v>0</v>
      </c>
      <c r="BG444" s="25"/>
    </row>
    <row r="445" spans="39:59" x14ac:dyDescent="0.25">
      <c r="AM445">
        <f t="shared" si="59"/>
        <v>0</v>
      </c>
      <c r="AU445">
        <f t="shared" si="63"/>
        <v>442</v>
      </c>
      <c r="AV445">
        <v>1306.715694669138</v>
      </c>
      <c r="BA445">
        <f t="shared" si="60"/>
        <v>0</v>
      </c>
      <c r="BB445">
        <f t="shared" si="61"/>
        <v>0</v>
      </c>
      <c r="BE445">
        <f t="shared" si="62"/>
        <v>0</v>
      </c>
      <c r="BG445" s="25"/>
    </row>
    <row r="446" spans="39:59" x14ac:dyDescent="0.25">
      <c r="AM446">
        <f t="shared" si="59"/>
        <v>0</v>
      </c>
      <c r="AU446">
        <f t="shared" si="63"/>
        <v>443</v>
      </c>
      <c r="AV446">
        <v>1306.591504698004</v>
      </c>
      <c r="BA446">
        <f t="shared" si="60"/>
        <v>0</v>
      </c>
      <c r="BB446">
        <f t="shared" si="61"/>
        <v>0</v>
      </c>
      <c r="BE446">
        <f t="shared" si="62"/>
        <v>0</v>
      </c>
      <c r="BG446" s="25"/>
    </row>
    <row r="447" spans="39:59" x14ac:dyDescent="0.25">
      <c r="AM447">
        <f t="shared" si="59"/>
        <v>0</v>
      </c>
      <c r="AU447">
        <f t="shared" si="63"/>
        <v>444</v>
      </c>
      <c r="AV447">
        <v>1306.4696096553728</v>
      </c>
      <c r="BA447">
        <f t="shared" si="60"/>
        <v>0</v>
      </c>
      <c r="BB447">
        <f t="shared" si="61"/>
        <v>0</v>
      </c>
      <c r="BE447">
        <f t="shared" si="62"/>
        <v>0</v>
      </c>
      <c r="BG447" s="25"/>
    </row>
    <row r="448" spans="39:59" x14ac:dyDescent="0.25">
      <c r="AM448">
        <f t="shared" si="59"/>
        <v>0</v>
      </c>
      <c r="AU448">
        <f t="shared" si="63"/>
        <v>445</v>
      </c>
      <c r="AV448">
        <v>1306.3499599410243</v>
      </c>
      <c r="BA448">
        <f t="shared" si="60"/>
        <v>0</v>
      </c>
      <c r="BB448">
        <f t="shared" si="61"/>
        <v>0</v>
      </c>
      <c r="BE448">
        <f t="shared" si="62"/>
        <v>0</v>
      </c>
      <c r="BG448" s="25"/>
    </row>
    <row r="449" spans="39:59" x14ac:dyDescent="0.25">
      <c r="AM449">
        <f t="shared" si="59"/>
        <v>0</v>
      </c>
      <c r="AU449">
        <f t="shared" si="63"/>
        <v>446</v>
      </c>
      <c r="AV449">
        <v>1306.2325071615946</v>
      </c>
      <c r="BA449">
        <f t="shared" si="60"/>
        <v>0</v>
      </c>
      <c r="BB449">
        <f t="shared" si="61"/>
        <v>0</v>
      </c>
      <c r="BE449">
        <f t="shared" si="62"/>
        <v>0</v>
      </c>
      <c r="BG449" s="25"/>
    </row>
    <row r="450" spans="39:59" x14ac:dyDescent="0.25">
      <c r="AM450">
        <f t="shared" si="59"/>
        <v>0</v>
      </c>
      <c r="AU450">
        <f t="shared" si="63"/>
        <v>447</v>
      </c>
      <c r="AV450">
        <v>1306.1172040986398</v>
      </c>
      <c r="BA450">
        <f t="shared" si="60"/>
        <v>0</v>
      </c>
      <c r="BB450">
        <f t="shared" si="61"/>
        <v>0</v>
      </c>
      <c r="BE450">
        <f t="shared" si="62"/>
        <v>0</v>
      </c>
      <c r="BG450" s="25"/>
    </row>
    <row r="451" spans="39:59" x14ac:dyDescent="0.25">
      <c r="AM451">
        <f t="shared" si="59"/>
        <v>0</v>
      </c>
      <c r="AU451">
        <f t="shared" si="63"/>
        <v>448</v>
      </c>
      <c r="AV451">
        <v>1306.0040046775853</v>
      </c>
      <c r="BA451">
        <f t="shared" si="60"/>
        <v>0</v>
      </c>
      <c r="BB451">
        <f t="shared" si="61"/>
        <v>0</v>
      </c>
      <c r="BE451">
        <f t="shared" si="62"/>
        <v>0</v>
      </c>
      <c r="BG451" s="25"/>
    </row>
    <row r="452" spans="39:59" x14ac:dyDescent="0.25">
      <c r="AM452">
        <f t="shared" ref="AM452:AM515" si="64">AL452*3.25^2</f>
        <v>0</v>
      </c>
      <c r="AU452">
        <f t="shared" si="63"/>
        <v>449</v>
      </c>
      <c r="AV452">
        <v>1305.8928639375335</v>
      </c>
      <c r="BA452">
        <f t="shared" ref="BA452:BA515" si="65">AZ452/3.5^2</f>
        <v>0</v>
      </c>
      <c r="BB452">
        <f t="shared" ref="BB452:BB515" si="66">BA452*3.25^2</f>
        <v>0</v>
      </c>
      <c r="BE452">
        <f t="shared" ref="BE452:BE515" si="67">BD452/$B$7</f>
        <v>0</v>
      </c>
      <c r="BG452" s="25"/>
    </row>
    <row r="453" spans="39:59" x14ac:dyDescent="0.25">
      <c r="AM453">
        <f t="shared" si="64"/>
        <v>0</v>
      </c>
      <c r="AU453">
        <f t="shared" ref="AU453:AU516" si="68">AU452+1</f>
        <v>450</v>
      </c>
      <c r="AV453">
        <v>1305.7837380019084</v>
      </c>
      <c r="BA453">
        <f t="shared" si="65"/>
        <v>0</v>
      </c>
      <c r="BB453">
        <f t="shared" si="66"/>
        <v>0</v>
      </c>
      <c r="BE453">
        <f t="shared" si="67"/>
        <v>0</v>
      </c>
      <c r="BG453" s="25"/>
    </row>
    <row r="454" spans="39:59" x14ac:dyDescent="0.25">
      <c r="AM454">
        <f t="shared" si="64"/>
        <v>0</v>
      </c>
      <c r="AU454">
        <f t="shared" si="68"/>
        <v>451</v>
      </c>
      <c r="AV454">
        <v>1305.6765840499147</v>
      </c>
      <c r="BA454">
        <f t="shared" si="65"/>
        <v>0</v>
      </c>
      <c r="BB454">
        <f t="shared" si="66"/>
        <v>0</v>
      </c>
      <c r="BE454">
        <f t="shared" si="67"/>
        <v>0</v>
      </c>
      <c r="BG454" s="25"/>
    </row>
    <row r="455" spans="39:59" x14ac:dyDescent="0.25">
      <c r="AM455">
        <f t="shared" si="64"/>
        <v>0</v>
      </c>
      <c r="AU455">
        <f t="shared" si="68"/>
        <v>452</v>
      </c>
      <c r="AV455">
        <v>1305.5713602887859</v>
      </c>
      <c r="BA455">
        <f t="shared" si="65"/>
        <v>0</v>
      </c>
      <c r="BB455">
        <f t="shared" si="66"/>
        <v>0</v>
      </c>
      <c r="BE455">
        <f t="shared" si="67"/>
        <v>0</v>
      </c>
      <c r="BG455" s="25"/>
    </row>
    <row r="456" spans="39:59" x14ac:dyDescent="0.25">
      <c r="AM456">
        <f t="shared" si="64"/>
        <v>0</v>
      </c>
      <c r="AU456">
        <f t="shared" si="68"/>
        <v>453</v>
      </c>
      <c r="AV456">
        <v>1305.468025926803</v>
      </c>
      <c r="BA456">
        <f t="shared" si="65"/>
        <v>0</v>
      </c>
      <c r="BB456">
        <f t="shared" si="66"/>
        <v>0</v>
      </c>
      <c r="BE456">
        <f t="shared" si="67"/>
        <v>0</v>
      </c>
      <c r="BG456" s="25"/>
    </row>
    <row r="457" spans="39:59" x14ac:dyDescent="0.25">
      <c r="AM457">
        <f t="shared" si="64"/>
        <v>0</v>
      </c>
      <c r="AU457">
        <f t="shared" si="68"/>
        <v>454</v>
      </c>
      <c r="AV457">
        <v>1305.3665411470597</v>
      </c>
      <c r="BA457">
        <f t="shared" si="65"/>
        <v>0</v>
      </c>
      <c r="BB457">
        <f t="shared" si="66"/>
        <v>0</v>
      </c>
      <c r="BE457">
        <f t="shared" si="67"/>
        <v>0</v>
      </c>
      <c r="BG457" s="25"/>
    </row>
    <row r="458" spans="39:59" x14ac:dyDescent="0.25">
      <c r="AM458">
        <f t="shared" si="64"/>
        <v>0</v>
      </c>
      <c r="AU458">
        <f t="shared" si="68"/>
        <v>455</v>
      </c>
      <c r="AV458">
        <v>1305.2668670819539</v>
      </c>
      <c r="BA458">
        <f t="shared" si="65"/>
        <v>0</v>
      </c>
      <c r="BB458">
        <f t="shared" si="66"/>
        <v>0</v>
      </c>
      <c r="BE458">
        <f t="shared" si="67"/>
        <v>0</v>
      </c>
      <c r="BG458" s="25"/>
    </row>
    <row r="459" spans="39:59" x14ac:dyDescent="0.25">
      <c r="AM459">
        <f t="shared" si="64"/>
        <v>0</v>
      </c>
      <c r="AU459">
        <f t="shared" si="68"/>
        <v>456</v>
      </c>
      <c r="AV459">
        <v>1305.1689657883896</v>
      </c>
      <c r="BA459">
        <f t="shared" si="65"/>
        <v>0</v>
      </c>
      <c r="BB459">
        <f t="shared" si="66"/>
        <v>0</v>
      </c>
      <c r="BE459">
        <f t="shared" si="67"/>
        <v>0</v>
      </c>
      <c r="BG459" s="25"/>
    </row>
    <row r="460" spans="39:59" x14ac:dyDescent="0.25">
      <c r="AM460">
        <f t="shared" si="64"/>
        <v>0</v>
      </c>
      <c r="AU460">
        <f t="shared" si="68"/>
        <v>457</v>
      </c>
      <c r="AV460">
        <v>1305.0728002236585</v>
      </c>
      <c r="BA460">
        <f t="shared" si="65"/>
        <v>0</v>
      </c>
      <c r="BB460">
        <f t="shared" si="66"/>
        <v>0</v>
      </c>
      <c r="BE460">
        <f t="shared" si="67"/>
        <v>0</v>
      </c>
      <c r="BG460" s="25"/>
    </row>
    <row r="461" spans="39:59" x14ac:dyDescent="0.25">
      <c r="AM461">
        <f t="shared" si="64"/>
        <v>0</v>
      </c>
      <c r="AU461">
        <f t="shared" si="68"/>
        <v>458</v>
      </c>
      <c r="AV461">
        <v>1304.9783342219957</v>
      </c>
      <c r="BA461">
        <f t="shared" si="65"/>
        <v>0</v>
      </c>
      <c r="BB461">
        <f t="shared" si="66"/>
        <v>0</v>
      </c>
      <c r="BE461">
        <f t="shared" si="67"/>
        <v>0</v>
      </c>
      <c r="BG461" s="25"/>
    </row>
    <row r="462" spans="39:59" x14ac:dyDescent="0.25">
      <c r="AM462">
        <f t="shared" si="64"/>
        <v>0</v>
      </c>
      <c r="AU462">
        <f t="shared" si="68"/>
        <v>459</v>
      </c>
      <c r="AV462">
        <v>1304.8855324717822</v>
      </c>
      <c r="BA462">
        <f t="shared" si="65"/>
        <v>0</v>
      </c>
      <c r="BB462">
        <f t="shared" si="66"/>
        <v>0</v>
      </c>
      <c r="BE462">
        <f t="shared" si="67"/>
        <v>0</v>
      </c>
      <c r="BG462" s="25"/>
    </row>
    <row r="463" spans="39:59" x14ac:dyDescent="0.25">
      <c r="AM463">
        <f t="shared" si="64"/>
        <v>0</v>
      </c>
      <c r="AU463">
        <f t="shared" si="68"/>
        <v>460</v>
      </c>
      <c r="AV463">
        <v>1304.7943604933741</v>
      </c>
      <c r="BA463">
        <f t="shared" si="65"/>
        <v>0</v>
      </c>
      <c r="BB463">
        <f t="shared" si="66"/>
        <v>0</v>
      </c>
      <c r="BE463">
        <f t="shared" si="67"/>
        <v>0</v>
      </c>
      <c r="BG463" s="25"/>
    </row>
    <row r="464" spans="39:59" x14ac:dyDescent="0.25">
      <c r="AM464">
        <f t="shared" si="64"/>
        <v>0</v>
      </c>
      <c r="AU464">
        <f t="shared" si="68"/>
        <v>461</v>
      </c>
      <c r="AV464">
        <v>1304.7047846175492</v>
      </c>
      <c r="BA464">
        <f t="shared" si="65"/>
        <v>0</v>
      </c>
      <c r="BB464">
        <f t="shared" si="66"/>
        <v>0</v>
      </c>
      <c r="BE464">
        <f t="shared" si="67"/>
        <v>0</v>
      </c>
      <c r="BG464" s="25"/>
    </row>
    <row r="465" spans="39:59" x14ac:dyDescent="0.25">
      <c r="AM465">
        <f t="shared" si="64"/>
        <v>0</v>
      </c>
      <c r="AU465">
        <f t="shared" si="68"/>
        <v>462</v>
      </c>
      <c r="AV465">
        <v>1304.6167719645489</v>
      </c>
      <c r="BA465">
        <f t="shared" si="65"/>
        <v>0</v>
      </c>
      <c r="BB465">
        <f t="shared" si="66"/>
        <v>0</v>
      </c>
      <c r="BE465">
        <f t="shared" si="67"/>
        <v>0</v>
      </c>
      <c r="BG465" s="25"/>
    </row>
    <row r="466" spans="39:59" x14ac:dyDescent="0.25">
      <c r="AM466">
        <f t="shared" si="64"/>
        <v>0</v>
      </c>
      <c r="AU466">
        <f t="shared" si="68"/>
        <v>463</v>
      </c>
      <c r="AV466">
        <v>1304.5302904236933</v>
      </c>
      <c r="BA466">
        <f t="shared" si="65"/>
        <v>0</v>
      </c>
      <c r="BB466">
        <f t="shared" si="66"/>
        <v>0</v>
      </c>
      <c r="BE466">
        <f t="shared" si="67"/>
        <v>0</v>
      </c>
      <c r="BG466" s="25"/>
    </row>
    <row r="467" spans="39:59" x14ac:dyDescent="0.25">
      <c r="AM467">
        <f t="shared" si="64"/>
        <v>0</v>
      </c>
      <c r="AU467">
        <f t="shared" si="68"/>
        <v>464</v>
      </c>
      <c r="AV467">
        <v>1304.4453086335636</v>
      </c>
      <c r="BA467">
        <f t="shared" si="65"/>
        <v>0</v>
      </c>
      <c r="BB467">
        <f t="shared" si="66"/>
        <v>0</v>
      </c>
      <c r="BE467">
        <f t="shared" si="67"/>
        <v>0</v>
      </c>
      <c r="BG467" s="25"/>
    </row>
    <row r="468" spans="39:59" x14ac:dyDescent="0.25">
      <c r="AM468">
        <f t="shared" si="64"/>
        <v>0</v>
      </c>
      <c r="AU468">
        <f t="shared" si="68"/>
        <v>465</v>
      </c>
      <c r="AV468">
        <v>1304.3617959627302</v>
      </c>
      <c r="BA468">
        <f t="shared" si="65"/>
        <v>0</v>
      </c>
      <c r="BB468">
        <f t="shared" si="66"/>
        <v>0</v>
      </c>
      <c r="BE468">
        <f t="shared" si="67"/>
        <v>0</v>
      </c>
      <c r="BG468" s="25"/>
    </row>
    <row r="469" spans="39:59" x14ac:dyDescent="0.25">
      <c r="AM469">
        <f t="shared" si="64"/>
        <v>0</v>
      </c>
      <c r="AU469">
        <f t="shared" si="68"/>
        <v>466</v>
      </c>
      <c r="AV469">
        <v>1304.279722491008</v>
      </c>
      <c r="BA469">
        <f t="shared" si="65"/>
        <v>0</v>
      </c>
      <c r="BB469">
        <f t="shared" si="66"/>
        <v>0</v>
      </c>
      <c r="BE469">
        <f t="shared" si="67"/>
        <v>0</v>
      </c>
      <c r="BG469" s="25"/>
    </row>
    <row r="470" spans="39:59" x14ac:dyDescent="0.25">
      <c r="AM470">
        <f t="shared" si="64"/>
        <v>0</v>
      </c>
      <c r="AU470">
        <f t="shared" si="68"/>
        <v>467</v>
      </c>
      <c r="AV470">
        <v>1304.1990589912302</v>
      </c>
      <c r="BA470">
        <f t="shared" si="65"/>
        <v>0</v>
      </c>
      <c r="BB470">
        <f t="shared" si="66"/>
        <v>0</v>
      </c>
      <c r="BE470">
        <f t="shared" si="67"/>
        <v>0</v>
      </c>
      <c r="BG470" s="25"/>
    </row>
    <row r="471" spans="39:59" x14ac:dyDescent="0.25">
      <c r="AM471">
        <f t="shared" si="64"/>
        <v>0</v>
      </c>
      <c r="AU471">
        <f t="shared" si="68"/>
        <v>468</v>
      </c>
      <c r="AV471">
        <v>1304.1197769115229</v>
      </c>
      <c r="BA471">
        <f t="shared" si="65"/>
        <v>0</v>
      </c>
      <c r="BB471">
        <f t="shared" si="66"/>
        <v>0</v>
      </c>
      <c r="BE471">
        <f t="shared" si="67"/>
        <v>0</v>
      </c>
      <c r="BG471" s="25"/>
    </row>
    <row r="472" spans="39:59" x14ac:dyDescent="0.25">
      <c r="AM472">
        <f t="shared" si="64"/>
        <v>0</v>
      </c>
      <c r="AU472">
        <f t="shared" si="68"/>
        <v>469</v>
      </c>
      <c r="AV472">
        <v>1304.041848358064</v>
      </c>
      <c r="BA472">
        <f t="shared" si="65"/>
        <v>0</v>
      </c>
      <c r="BB472">
        <f t="shared" si="66"/>
        <v>0</v>
      </c>
      <c r="BE472">
        <f t="shared" si="67"/>
        <v>0</v>
      </c>
      <c r="BG472" s="25"/>
    </row>
    <row r="473" spans="39:59" x14ac:dyDescent="0.25">
      <c r="AM473">
        <f t="shared" si="64"/>
        <v>0</v>
      </c>
      <c r="AU473">
        <f t="shared" si="68"/>
        <v>470</v>
      </c>
      <c r="AV473">
        <v>1303.9652460783184</v>
      </c>
      <c r="BA473">
        <f t="shared" si="65"/>
        <v>0</v>
      </c>
      <c r="BB473">
        <f t="shared" si="66"/>
        <v>0</v>
      </c>
      <c r="BE473">
        <f t="shared" si="67"/>
        <v>0</v>
      </c>
      <c r="BG473" s="25"/>
    </row>
    <row r="474" spans="39:59" x14ac:dyDescent="0.25">
      <c r="AM474">
        <f t="shared" si="64"/>
        <v>0</v>
      </c>
      <c r="AU474">
        <f t="shared" si="68"/>
        <v>471</v>
      </c>
      <c r="AV474">
        <v>1303.8899434447287</v>
      </c>
      <c r="BA474">
        <f t="shared" si="65"/>
        <v>0</v>
      </c>
      <c r="BB474">
        <f t="shared" si="66"/>
        <v>0</v>
      </c>
      <c r="BE474">
        <f t="shared" si="67"/>
        <v>0</v>
      </c>
      <c r="BG474" s="25"/>
    </row>
    <row r="475" spans="39:59" x14ac:dyDescent="0.25">
      <c r="AM475">
        <f t="shared" si="64"/>
        <v>0</v>
      </c>
      <c r="AU475">
        <f t="shared" si="68"/>
        <v>472</v>
      </c>
      <c r="AV475">
        <v>1303.8159144388553</v>
      </c>
      <c r="BA475">
        <f t="shared" si="65"/>
        <v>0</v>
      </c>
      <c r="BB475">
        <f t="shared" si="66"/>
        <v>0</v>
      </c>
      <c r="BE475">
        <f t="shared" si="67"/>
        <v>0</v>
      </c>
      <c r="BG475" s="25"/>
    </row>
    <row r="476" spans="39:59" x14ac:dyDescent="0.25">
      <c r="AM476">
        <f t="shared" si="64"/>
        <v>0</v>
      </c>
      <c r="AU476">
        <f t="shared" si="68"/>
        <v>473</v>
      </c>
      <c r="AV476">
        <v>1303.7431336359475</v>
      </c>
      <c r="BA476">
        <f t="shared" si="65"/>
        <v>0</v>
      </c>
      <c r="BB476">
        <f t="shared" si="66"/>
        <v>0</v>
      </c>
      <c r="BE476">
        <f t="shared" si="67"/>
        <v>0</v>
      </c>
      <c r="BG476" s="25"/>
    </row>
    <row r="477" spans="39:59" x14ac:dyDescent="0.25">
      <c r="AM477">
        <f t="shared" si="64"/>
        <v>0</v>
      </c>
      <c r="AU477">
        <f t="shared" si="68"/>
        <v>474</v>
      </c>
      <c r="AV477">
        <v>1303.671576189937</v>
      </c>
      <c r="BA477">
        <f t="shared" si="65"/>
        <v>0</v>
      </c>
      <c r="BB477">
        <f t="shared" si="66"/>
        <v>0</v>
      </c>
      <c r="BE477">
        <f t="shared" si="67"/>
        <v>0</v>
      </c>
      <c r="BG477" s="25"/>
    </row>
    <row r="478" spans="39:59" x14ac:dyDescent="0.25">
      <c r="AM478">
        <f t="shared" si="64"/>
        <v>0</v>
      </c>
      <c r="AU478">
        <f t="shared" si="68"/>
        <v>475</v>
      </c>
      <c r="AV478">
        <v>1303.6012178188416</v>
      </c>
      <c r="BA478">
        <f t="shared" si="65"/>
        <v>0</v>
      </c>
      <c r="BB478">
        <f t="shared" si="66"/>
        <v>0</v>
      </c>
      <c r="BE478">
        <f t="shared" si="67"/>
        <v>0</v>
      </c>
      <c r="BG478" s="25"/>
    </row>
    <row r="479" spans="39:59" x14ac:dyDescent="0.25">
      <c r="AM479">
        <f t="shared" si="64"/>
        <v>0</v>
      </c>
      <c r="AU479">
        <f t="shared" si="68"/>
        <v>476</v>
      </c>
      <c r="AV479">
        <v>1303.5320347905636</v>
      </c>
      <c r="BA479">
        <f t="shared" si="65"/>
        <v>0</v>
      </c>
      <c r="BB479">
        <f t="shared" si="66"/>
        <v>0</v>
      </c>
      <c r="BE479">
        <f t="shared" si="67"/>
        <v>0</v>
      </c>
      <c r="BG479" s="25"/>
    </row>
    <row r="480" spans="39:59" x14ac:dyDescent="0.25">
      <c r="AM480">
        <f t="shared" si="64"/>
        <v>0</v>
      </c>
      <c r="AU480">
        <f t="shared" si="68"/>
        <v>477</v>
      </c>
      <c r="AV480">
        <v>1303.4640039090743</v>
      </c>
      <c r="BA480">
        <f t="shared" si="65"/>
        <v>0</v>
      </c>
      <c r="BB480">
        <f t="shared" si="66"/>
        <v>0</v>
      </c>
      <c r="BE480">
        <f t="shared" si="67"/>
        <v>0</v>
      </c>
      <c r="BG480" s="25"/>
    </row>
    <row r="481" spans="39:59" x14ac:dyDescent="0.25">
      <c r="AM481">
        <f t="shared" si="64"/>
        <v>0</v>
      </c>
      <c r="AU481">
        <f t="shared" si="68"/>
        <v>478</v>
      </c>
      <c r="AV481">
        <v>1303.3971025009796</v>
      </c>
      <c r="BA481">
        <f t="shared" si="65"/>
        <v>0</v>
      </c>
      <c r="BB481">
        <f t="shared" si="66"/>
        <v>0</v>
      </c>
      <c r="BE481">
        <f t="shared" si="67"/>
        <v>0</v>
      </c>
      <c r="BG481" s="25"/>
    </row>
    <row r="482" spans="39:59" x14ac:dyDescent="0.25">
      <c r="AM482">
        <f t="shared" si="64"/>
        <v>0</v>
      </c>
      <c r="AU482">
        <f t="shared" si="68"/>
        <v>479</v>
      </c>
      <c r="AV482">
        <v>1303.3313084024398</v>
      </c>
      <c r="BA482">
        <f t="shared" si="65"/>
        <v>0</v>
      </c>
      <c r="BB482">
        <f t="shared" si="66"/>
        <v>0</v>
      </c>
      <c r="BE482">
        <f t="shared" si="67"/>
        <v>0</v>
      </c>
      <c r="BG482" s="25"/>
    </row>
    <row r="483" spans="39:59" x14ac:dyDescent="0.25">
      <c r="AM483">
        <f t="shared" si="64"/>
        <v>0</v>
      </c>
      <c r="AU483">
        <f t="shared" si="68"/>
        <v>480</v>
      </c>
      <c r="AV483">
        <v>1303.2665999464532</v>
      </c>
      <c r="BA483">
        <f t="shared" si="65"/>
        <v>0</v>
      </c>
      <c r="BB483">
        <f t="shared" si="66"/>
        <v>0</v>
      </c>
      <c r="BE483">
        <f t="shared" si="67"/>
        <v>0</v>
      </c>
      <c r="BG483" s="25"/>
    </row>
    <row r="484" spans="39:59" x14ac:dyDescent="0.25">
      <c r="AM484">
        <f t="shared" si="64"/>
        <v>0</v>
      </c>
      <c r="AU484">
        <f t="shared" si="68"/>
        <v>481</v>
      </c>
      <c r="AV484">
        <v>1303.2029559504772</v>
      </c>
      <c r="BA484">
        <f t="shared" si="65"/>
        <v>0</v>
      </c>
      <c r="BB484">
        <f t="shared" si="66"/>
        <v>0</v>
      </c>
      <c r="BE484">
        <f t="shared" si="67"/>
        <v>0</v>
      </c>
      <c r="BG484" s="25"/>
    </row>
    <row r="485" spans="39:59" x14ac:dyDescent="0.25">
      <c r="AM485">
        <f t="shared" si="64"/>
        <v>0</v>
      </c>
      <c r="AU485">
        <f t="shared" si="68"/>
        <v>482</v>
      </c>
      <c r="AV485">
        <v>1303.1403557043864</v>
      </c>
      <c r="BA485">
        <f t="shared" si="65"/>
        <v>0</v>
      </c>
      <c r="BB485">
        <f t="shared" si="66"/>
        <v>0</v>
      </c>
      <c r="BE485">
        <f t="shared" si="67"/>
        <v>0</v>
      </c>
      <c r="BG485" s="25"/>
    </row>
    <row r="486" spans="39:59" x14ac:dyDescent="0.25">
      <c r="AM486">
        <f t="shared" si="64"/>
        <v>0</v>
      </c>
      <c r="AU486">
        <f t="shared" si="68"/>
        <v>483</v>
      </c>
      <c r="AV486">
        <v>1303.0787789587532</v>
      </c>
      <c r="BA486">
        <f t="shared" si="65"/>
        <v>0</v>
      </c>
      <c r="BB486">
        <f t="shared" si="66"/>
        <v>0</v>
      </c>
      <c r="BE486">
        <f t="shared" si="67"/>
        <v>0</v>
      </c>
      <c r="BG486" s="25"/>
    </row>
    <row r="487" spans="39:59" x14ac:dyDescent="0.25">
      <c r="AM487">
        <f t="shared" si="64"/>
        <v>0</v>
      </c>
      <c r="AU487">
        <f t="shared" si="68"/>
        <v>484</v>
      </c>
      <c r="AV487">
        <v>1303.0182059134481</v>
      </c>
      <c r="BA487">
        <f t="shared" si="65"/>
        <v>0</v>
      </c>
      <c r="BB487">
        <f t="shared" si="66"/>
        <v>0</v>
      </c>
      <c r="BE487">
        <f t="shared" si="67"/>
        <v>0</v>
      </c>
      <c r="BG487" s="25"/>
    </row>
    <row r="488" spans="39:59" x14ac:dyDescent="0.25">
      <c r="AM488">
        <f t="shared" si="64"/>
        <v>0</v>
      </c>
      <c r="AU488">
        <f t="shared" si="68"/>
        <v>485</v>
      </c>
      <c r="AV488">
        <v>1302.9586172065401</v>
      </c>
      <c r="BA488">
        <f t="shared" si="65"/>
        <v>0</v>
      </c>
      <c r="BB488">
        <f t="shared" si="66"/>
        <v>0</v>
      </c>
      <c r="BE488">
        <f t="shared" si="67"/>
        <v>0</v>
      </c>
      <c r="BG488" s="25"/>
    </row>
    <row r="489" spans="39:59" x14ac:dyDescent="0.25">
      <c r="AM489">
        <f t="shared" si="64"/>
        <v>0</v>
      </c>
      <c r="AU489">
        <f t="shared" si="68"/>
        <v>486</v>
      </c>
      <c r="AV489">
        <v>1302.8999939035002</v>
      </c>
      <c r="BA489">
        <f t="shared" si="65"/>
        <v>0</v>
      </c>
      <c r="BB489">
        <f t="shared" si="66"/>
        <v>0</v>
      </c>
      <c r="BE489">
        <f t="shared" si="67"/>
        <v>0</v>
      </c>
      <c r="BG489" s="25"/>
    </row>
    <row r="490" spans="39:59" x14ac:dyDescent="0.25">
      <c r="AM490">
        <f t="shared" si="64"/>
        <v>0</v>
      </c>
      <c r="AU490">
        <f t="shared" si="68"/>
        <v>487</v>
      </c>
      <c r="AV490">
        <v>1302.8423174866909</v>
      </c>
      <c r="BA490">
        <f t="shared" si="65"/>
        <v>0</v>
      </c>
      <c r="BB490">
        <f t="shared" si="66"/>
        <v>0</v>
      </c>
      <c r="BE490">
        <f t="shared" si="67"/>
        <v>0</v>
      </c>
      <c r="BG490" s="25"/>
    </row>
    <row r="491" spans="39:59" x14ac:dyDescent="0.25">
      <c r="AM491">
        <f t="shared" si="64"/>
        <v>0</v>
      </c>
      <c r="AU491">
        <f t="shared" si="68"/>
        <v>488</v>
      </c>
      <c r="AV491">
        <v>1302.7855698451383</v>
      </c>
      <c r="BA491">
        <f t="shared" si="65"/>
        <v>0</v>
      </c>
      <c r="BB491">
        <f t="shared" si="66"/>
        <v>0</v>
      </c>
      <c r="BE491">
        <f t="shared" si="67"/>
        <v>0</v>
      </c>
      <c r="BG491" s="25"/>
    </row>
    <row r="492" spans="39:59" x14ac:dyDescent="0.25">
      <c r="AM492">
        <f t="shared" si="64"/>
        <v>0</v>
      </c>
      <c r="AU492">
        <f t="shared" si="68"/>
        <v>489</v>
      </c>
      <c r="AV492">
        <v>1302.7297332645774</v>
      </c>
      <c r="BA492">
        <f t="shared" si="65"/>
        <v>0</v>
      </c>
      <c r="BB492">
        <f t="shared" si="66"/>
        <v>0</v>
      </c>
      <c r="BE492">
        <f t="shared" si="67"/>
        <v>0</v>
      </c>
      <c r="BG492" s="25"/>
    </row>
    <row r="493" spans="39:59" x14ac:dyDescent="0.25">
      <c r="AM493">
        <f t="shared" si="64"/>
        <v>0</v>
      </c>
      <c r="AU493">
        <f t="shared" si="68"/>
        <v>490</v>
      </c>
      <c r="AV493">
        <v>1302.6747904177596</v>
      </c>
      <c r="BA493">
        <f t="shared" si="65"/>
        <v>0</v>
      </c>
      <c r="BB493">
        <f t="shared" si="66"/>
        <v>0</v>
      </c>
      <c r="BE493">
        <f t="shared" si="67"/>
        <v>0</v>
      </c>
      <c r="BG493" s="25"/>
    </row>
    <row r="494" spans="39:59" x14ac:dyDescent="0.25">
      <c r="AM494">
        <f t="shared" si="64"/>
        <v>0</v>
      </c>
      <c r="AU494">
        <f t="shared" si="68"/>
        <v>491</v>
      </c>
      <c r="AV494">
        <v>1302.6207243550236</v>
      </c>
      <c r="BA494">
        <f t="shared" si="65"/>
        <v>0</v>
      </c>
      <c r="BB494">
        <f t="shared" si="66"/>
        <v>0</v>
      </c>
      <c r="BE494">
        <f t="shared" si="67"/>
        <v>0</v>
      </c>
      <c r="BG494" s="25"/>
    </row>
    <row r="495" spans="39:59" x14ac:dyDescent="0.25">
      <c r="AM495">
        <f t="shared" si="64"/>
        <v>0</v>
      </c>
      <c r="AU495">
        <f t="shared" si="68"/>
        <v>492</v>
      </c>
      <c r="AV495">
        <v>1302.5675184951119</v>
      </c>
      <c r="BA495">
        <f t="shared" si="65"/>
        <v>0</v>
      </c>
      <c r="BB495">
        <f t="shared" si="66"/>
        <v>0</v>
      </c>
      <c r="BE495">
        <f t="shared" si="67"/>
        <v>0</v>
      </c>
      <c r="BG495" s="25"/>
    </row>
    <row r="496" spans="39:59" x14ac:dyDescent="0.25">
      <c r="AM496">
        <f t="shared" si="64"/>
        <v>0</v>
      </c>
      <c r="AU496">
        <f t="shared" si="68"/>
        <v>493</v>
      </c>
      <c r="AV496">
        <v>1302.5151566162331</v>
      </c>
      <c r="BA496">
        <f t="shared" si="65"/>
        <v>0</v>
      </c>
      <c r="BB496">
        <f t="shared" si="66"/>
        <v>0</v>
      </c>
      <c r="BE496">
        <f t="shared" si="67"/>
        <v>0</v>
      </c>
      <c r="BG496" s="25"/>
    </row>
    <row r="497" spans="39:59" x14ac:dyDescent="0.25">
      <c r="AM497">
        <f t="shared" si="64"/>
        <v>0</v>
      </c>
      <c r="AU497">
        <f t="shared" si="68"/>
        <v>494</v>
      </c>
      <c r="AV497">
        <v>1302.4636228473589</v>
      </c>
      <c r="BA497">
        <f t="shared" si="65"/>
        <v>0</v>
      </c>
      <c r="BB497">
        <f t="shared" si="66"/>
        <v>0</v>
      </c>
      <c r="BE497">
        <f t="shared" si="67"/>
        <v>0</v>
      </c>
      <c r="BG497" s="25"/>
    </row>
    <row r="498" spans="39:59" x14ac:dyDescent="0.25">
      <c r="AM498">
        <f t="shared" si="64"/>
        <v>0</v>
      </c>
      <c r="AU498">
        <f t="shared" si="68"/>
        <v>495</v>
      </c>
      <c r="AV498">
        <v>1302.4129016597535</v>
      </c>
      <c r="BA498">
        <f t="shared" si="65"/>
        <v>0</v>
      </c>
      <c r="BB498">
        <f t="shared" si="66"/>
        <v>0</v>
      </c>
      <c r="BE498">
        <f t="shared" si="67"/>
        <v>0</v>
      </c>
      <c r="BG498" s="25"/>
    </row>
    <row r="499" spans="39:59" x14ac:dyDescent="0.25">
      <c r="AM499">
        <f t="shared" si="64"/>
        <v>0</v>
      </c>
      <c r="AU499">
        <f t="shared" si="68"/>
        <v>496</v>
      </c>
      <c r="AV499">
        <v>1302.3629778587249</v>
      </c>
      <c r="BA499">
        <f t="shared" si="65"/>
        <v>0</v>
      </c>
      <c r="BB499">
        <f t="shared" si="66"/>
        <v>0</v>
      </c>
      <c r="BE499">
        <f t="shared" si="67"/>
        <v>0</v>
      </c>
      <c r="BG499" s="25"/>
    </row>
    <row r="500" spans="39:59" x14ac:dyDescent="0.25">
      <c r="AM500">
        <f t="shared" si="64"/>
        <v>0</v>
      </c>
      <c r="AU500">
        <f t="shared" si="68"/>
        <v>497</v>
      </c>
      <c r="AV500">
        <v>1302.3138365755931</v>
      </c>
      <c r="BA500">
        <f t="shared" si="65"/>
        <v>0</v>
      </c>
      <c r="BB500">
        <f t="shared" si="66"/>
        <v>0</v>
      </c>
      <c r="BE500">
        <f t="shared" si="67"/>
        <v>0</v>
      </c>
      <c r="BG500" s="25"/>
    </row>
    <row r="501" spans="39:59" x14ac:dyDescent="0.25">
      <c r="AM501">
        <f t="shared" si="64"/>
        <v>0</v>
      </c>
      <c r="AU501">
        <f t="shared" si="68"/>
        <v>498</v>
      </c>
      <c r="AV501">
        <v>1302.2654632598694</v>
      </c>
      <c r="BA501">
        <f t="shared" si="65"/>
        <v>0</v>
      </c>
      <c r="BB501">
        <f t="shared" si="66"/>
        <v>0</v>
      </c>
      <c r="BE501">
        <f t="shared" si="67"/>
        <v>0</v>
      </c>
      <c r="BG501" s="25"/>
    </row>
    <row r="502" spans="39:59" x14ac:dyDescent="0.25">
      <c r="AM502">
        <f t="shared" si="64"/>
        <v>0</v>
      </c>
      <c r="AU502">
        <f t="shared" si="68"/>
        <v>499</v>
      </c>
      <c r="AV502">
        <v>1302.217843671642</v>
      </c>
      <c r="BA502">
        <f t="shared" si="65"/>
        <v>0</v>
      </c>
      <c r="BB502">
        <f t="shared" si="66"/>
        <v>0</v>
      </c>
      <c r="BE502">
        <f t="shared" si="67"/>
        <v>0</v>
      </c>
      <c r="BG502" s="25"/>
    </row>
    <row r="503" spans="39:59" x14ac:dyDescent="0.25">
      <c r="AM503">
        <f t="shared" si="64"/>
        <v>0</v>
      </c>
      <c r="AU503">
        <f t="shared" si="68"/>
        <v>500</v>
      </c>
      <c r="AV503">
        <v>1302.1709638741595</v>
      </c>
      <c r="BA503">
        <f t="shared" si="65"/>
        <v>0</v>
      </c>
      <c r="BB503">
        <f t="shared" si="66"/>
        <v>0</v>
      </c>
      <c r="BE503">
        <f t="shared" si="67"/>
        <v>0</v>
      </c>
      <c r="BG503" s="25"/>
    </row>
    <row r="504" spans="39:59" x14ac:dyDescent="0.25">
      <c r="AM504">
        <f t="shared" si="64"/>
        <v>0</v>
      </c>
      <c r="AU504">
        <f t="shared" si="68"/>
        <v>501</v>
      </c>
      <c r="AV504">
        <v>1302.1248102266086</v>
      </c>
      <c r="BA504">
        <f t="shared" si="65"/>
        <v>0</v>
      </c>
      <c r="BB504">
        <f t="shared" si="66"/>
        <v>0</v>
      </c>
      <c r="BE504">
        <f t="shared" si="67"/>
        <v>0</v>
      </c>
      <c r="BG504" s="25"/>
    </row>
    <row r="505" spans="39:59" x14ac:dyDescent="0.25">
      <c r="AM505">
        <f t="shared" si="64"/>
        <v>0</v>
      </c>
      <c r="AU505">
        <f t="shared" si="68"/>
        <v>502</v>
      </c>
      <c r="AV505">
        <v>1302.07936937708</v>
      </c>
      <c r="BA505">
        <f t="shared" si="65"/>
        <v>0</v>
      </c>
      <c r="BB505">
        <f t="shared" si="66"/>
        <v>0</v>
      </c>
      <c r="BE505">
        <f t="shared" si="67"/>
        <v>0</v>
      </c>
      <c r="BG505" s="25"/>
    </row>
    <row r="506" spans="39:59" x14ac:dyDescent="0.25">
      <c r="AM506">
        <f t="shared" si="64"/>
        <v>0</v>
      </c>
      <c r="AU506">
        <f t="shared" si="68"/>
        <v>503</v>
      </c>
      <c r="AV506">
        <v>1302.0346282557182</v>
      </c>
      <c r="BA506">
        <f t="shared" si="65"/>
        <v>0</v>
      </c>
      <c r="BB506">
        <f t="shared" si="66"/>
        <v>0</v>
      </c>
      <c r="BE506">
        <f t="shared" si="67"/>
        <v>0</v>
      </c>
      <c r="BG506" s="25"/>
    </row>
    <row r="507" spans="39:59" x14ac:dyDescent="0.25">
      <c r="AM507">
        <f t="shared" si="64"/>
        <v>0</v>
      </c>
      <c r="AU507">
        <f t="shared" si="68"/>
        <v>504</v>
      </c>
      <c r="AV507">
        <v>1301.9905740680476</v>
      </c>
      <c r="BA507">
        <f t="shared" si="65"/>
        <v>0</v>
      </c>
      <c r="BB507">
        <f t="shared" si="66"/>
        <v>0</v>
      </c>
      <c r="BE507">
        <f t="shared" si="67"/>
        <v>0</v>
      </c>
      <c r="BG507" s="25"/>
    </row>
    <row r="508" spans="39:59" x14ac:dyDescent="0.25">
      <c r="AM508">
        <f t="shared" si="64"/>
        <v>0</v>
      </c>
      <c r="AU508">
        <f t="shared" si="68"/>
        <v>505</v>
      </c>
      <c r="AV508">
        <v>1301.9471942884743</v>
      </c>
      <c r="BA508">
        <f t="shared" si="65"/>
        <v>0</v>
      </c>
      <c r="BB508">
        <f t="shared" si="66"/>
        <v>0</v>
      </c>
      <c r="BE508">
        <f t="shared" si="67"/>
        <v>0</v>
      </c>
      <c r="BG508" s="25"/>
    </row>
    <row r="509" spans="39:59" x14ac:dyDescent="0.25">
      <c r="AM509">
        <f t="shared" si="64"/>
        <v>0</v>
      </c>
      <c r="AU509">
        <f t="shared" si="68"/>
        <v>506</v>
      </c>
      <c r="AV509">
        <v>1301.9044766539519</v>
      </c>
      <c r="BA509">
        <f t="shared" si="65"/>
        <v>0</v>
      </c>
      <c r="BB509">
        <f t="shared" si="66"/>
        <v>0</v>
      </c>
      <c r="BE509">
        <f t="shared" si="67"/>
        <v>0</v>
      </c>
      <c r="BG509" s="25"/>
    </row>
    <row r="510" spans="39:59" x14ac:dyDescent="0.25">
      <c r="AM510">
        <f t="shared" si="64"/>
        <v>0</v>
      </c>
      <c r="AU510">
        <f t="shared" si="68"/>
        <v>507</v>
      </c>
      <c r="AV510">
        <v>1301.8624091578142</v>
      </c>
      <c r="BA510">
        <f t="shared" si="65"/>
        <v>0</v>
      </c>
      <c r="BB510">
        <f t="shared" si="66"/>
        <v>0</v>
      </c>
      <c r="BE510">
        <f t="shared" si="67"/>
        <v>0</v>
      </c>
      <c r="BG510" s="25"/>
    </row>
    <row r="511" spans="39:59" x14ac:dyDescent="0.25">
      <c r="AM511">
        <f t="shared" si="64"/>
        <v>0</v>
      </c>
      <c r="AU511">
        <f t="shared" si="68"/>
        <v>508</v>
      </c>
      <c r="AV511">
        <v>1301.8209800437689</v>
      </c>
      <c r="BA511">
        <f t="shared" si="65"/>
        <v>0</v>
      </c>
      <c r="BB511">
        <f t="shared" si="66"/>
        <v>0</v>
      </c>
      <c r="BE511">
        <f t="shared" si="67"/>
        <v>0</v>
      </c>
      <c r="BG511" s="25"/>
    </row>
    <row r="512" spans="39:59" x14ac:dyDescent="0.25">
      <c r="AM512">
        <f t="shared" si="64"/>
        <v>0</v>
      </c>
      <c r="AU512">
        <f t="shared" si="68"/>
        <v>509</v>
      </c>
      <c r="AV512">
        <v>1301.7801778000385</v>
      </c>
      <c r="BA512">
        <f t="shared" si="65"/>
        <v>0</v>
      </c>
      <c r="BB512">
        <f t="shared" si="66"/>
        <v>0</v>
      </c>
      <c r="BE512">
        <f t="shared" si="67"/>
        <v>0</v>
      </c>
      <c r="BG512" s="25"/>
    </row>
    <row r="513" spans="39:59" x14ac:dyDescent="0.25">
      <c r="AM513">
        <f t="shared" si="64"/>
        <v>0</v>
      </c>
      <c r="AU513">
        <f t="shared" si="68"/>
        <v>510</v>
      </c>
      <c r="AV513">
        <v>1301.7399911536577</v>
      </c>
      <c r="BA513">
        <f t="shared" si="65"/>
        <v>0</v>
      </c>
      <c r="BB513">
        <f t="shared" si="66"/>
        <v>0</v>
      </c>
      <c r="BE513">
        <f t="shared" si="67"/>
        <v>0</v>
      </c>
      <c r="BG513" s="25"/>
    </row>
    <row r="514" spans="39:59" x14ac:dyDescent="0.25">
      <c r="AM514">
        <f t="shared" si="64"/>
        <v>0</v>
      </c>
      <c r="AU514">
        <f t="shared" si="68"/>
        <v>511</v>
      </c>
      <c r="AV514">
        <v>1301.7004090649161</v>
      </c>
      <c r="BA514">
        <f t="shared" si="65"/>
        <v>0</v>
      </c>
      <c r="BB514">
        <f t="shared" si="66"/>
        <v>0</v>
      </c>
      <c r="BE514">
        <f t="shared" si="67"/>
        <v>0</v>
      </c>
      <c r="BG514" s="25"/>
    </row>
    <row r="515" spans="39:59" x14ac:dyDescent="0.25">
      <c r="AM515">
        <f t="shared" si="64"/>
        <v>0</v>
      </c>
      <c r="AU515">
        <f t="shared" si="68"/>
        <v>512</v>
      </c>
      <c r="AV515">
        <v>1301.6614207219409</v>
      </c>
      <c r="BA515">
        <f t="shared" si="65"/>
        <v>0</v>
      </c>
      <c r="BB515">
        <f t="shared" si="66"/>
        <v>0</v>
      </c>
      <c r="BE515">
        <f t="shared" si="67"/>
        <v>0</v>
      </c>
      <c r="BG515" s="25"/>
    </row>
    <row r="516" spans="39:59" x14ac:dyDescent="0.25">
      <c r="AM516">
        <f t="shared" ref="AM516:AM579" si="69">AL516*3.25^2</f>
        <v>0</v>
      </c>
      <c r="AU516">
        <f t="shared" si="68"/>
        <v>513</v>
      </c>
      <c r="AV516">
        <v>1301.6230155354194</v>
      </c>
      <c r="BA516">
        <f t="shared" ref="BA516:BA579" si="70">AZ516/3.5^2</f>
        <v>0</v>
      </c>
      <c r="BB516">
        <f t="shared" ref="BB516:BB579" si="71">BA516*3.25^2</f>
        <v>0</v>
      </c>
      <c r="BE516">
        <f t="shared" ref="BE516:BE579" si="72">BD516/$B$7</f>
        <v>0</v>
      </c>
      <c r="BG516" s="25"/>
    </row>
    <row r="517" spans="39:59" x14ac:dyDescent="0.25">
      <c r="AM517">
        <f t="shared" si="69"/>
        <v>0</v>
      </c>
      <c r="AU517">
        <f t="shared" ref="AU517:AU580" si="73">AU516+1</f>
        <v>514</v>
      </c>
      <c r="AV517">
        <v>1301.5851831334548</v>
      </c>
      <c r="BA517">
        <f t="shared" si="70"/>
        <v>0</v>
      </c>
      <c r="BB517">
        <f t="shared" si="71"/>
        <v>0</v>
      </c>
      <c r="BE517">
        <f t="shared" si="72"/>
        <v>0</v>
      </c>
      <c r="BG517" s="25"/>
    </row>
    <row r="518" spans="39:59" x14ac:dyDescent="0.25">
      <c r="AM518">
        <f t="shared" si="69"/>
        <v>0</v>
      </c>
      <c r="AU518">
        <f t="shared" si="73"/>
        <v>515</v>
      </c>
      <c r="AV518">
        <v>1301.547913356555</v>
      </c>
      <c r="BA518">
        <f t="shared" si="70"/>
        <v>0</v>
      </c>
      <c r="BB518">
        <f t="shared" si="71"/>
        <v>0</v>
      </c>
      <c r="BE518">
        <f t="shared" si="72"/>
        <v>0</v>
      </c>
      <c r="BG518" s="25"/>
    </row>
    <row r="519" spans="39:59" x14ac:dyDescent="0.25">
      <c r="AM519">
        <f t="shared" si="69"/>
        <v>0</v>
      </c>
      <c r="AU519">
        <f t="shared" si="73"/>
        <v>516</v>
      </c>
      <c r="AV519">
        <v>1301.5111962527458</v>
      </c>
      <c r="BA519">
        <f t="shared" si="70"/>
        <v>0</v>
      </c>
      <c r="BB519">
        <f t="shared" si="71"/>
        <v>0</v>
      </c>
      <c r="BE519">
        <f t="shared" si="72"/>
        <v>0</v>
      </c>
      <c r="BG519" s="25"/>
    </row>
    <row r="520" spans="39:59" x14ac:dyDescent="0.25">
      <c r="AM520">
        <f t="shared" si="69"/>
        <v>0</v>
      </c>
      <c r="AU520">
        <f t="shared" si="73"/>
        <v>517</v>
      </c>
      <c r="AV520">
        <v>1301.4750220728067</v>
      </c>
      <c r="BA520">
        <f t="shared" si="70"/>
        <v>0</v>
      </c>
      <c r="BB520">
        <f t="shared" si="71"/>
        <v>0</v>
      </c>
      <c r="BE520">
        <f t="shared" si="72"/>
        <v>0</v>
      </c>
      <c r="BG520" s="25"/>
    </row>
    <row r="521" spans="39:59" x14ac:dyDescent="0.25">
      <c r="AM521">
        <f t="shared" si="69"/>
        <v>0</v>
      </c>
      <c r="AU521">
        <f t="shared" si="73"/>
        <v>518</v>
      </c>
      <c r="AV521">
        <v>1301.439381265634</v>
      </c>
      <c r="BA521">
        <f t="shared" si="70"/>
        <v>0</v>
      </c>
      <c r="BB521">
        <f t="shared" si="71"/>
        <v>0</v>
      </c>
      <c r="BE521">
        <f t="shared" si="72"/>
        <v>0</v>
      </c>
      <c r="BG521" s="25"/>
    </row>
    <row r="522" spans="39:59" x14ac:dyDescent="0.25">
      <c r="AM522">
        <f t="shared" si="69"/>
        <v>0</v>
      </c>
      <c r="AU522">
        <f t="shared" si="73"/>
        <v>519</v>
      </c>
      <c r="AV522">
        <v>1301.4042644737117</v>
      </c>
      <c r="BA522">
        <f t="shared" si="70"/>
        <v>0</v>
      </c>
      <c r="BB522">
        <f t="shared" si="71"/>
        <v>0</v>
      </c>
      <c r="BE522">
        <f t="shared" si="72"/>
        <v>0</v>
      </c>
      <c r="BG522" s="25"/>
    </row>
    <row r="523" spans="39:59" x14ac:dyDescent="0.25">
      <c r="AM523">
        <f t="shared" si="69"/>
        <v>0</v>
      </c>
      <c r="AU523">
        <f t="shared" si="73"/>
        <v>520</v>
      </c>
      <c r="AV523">
        <v>1301.3696625287023</v>
      </c>
      <c r="BA523">
        <f t="shared" si="70"/>
        <v>0</v>
      </c>
      <c r="BB523">
        <f t="shared" si="71"/>
        <v>0</v>
      </c>
      <c r="BE523">
        <f t="shared" si="72"/>
        <v>0</v>
      </c>
      <c r="BG523" s="25"/>
    </row>
    <row r="524" spans="39:59" x14ac:dyDescent="0.25">
      <c r="AM524">
        <f t="shared" si="69"/>
        <v>0</v>
      </c>
      <c r="AU524">
        <f t="shared" si="73"/>
        <v>521</v>
      </c>
      <c r="AV524">
        <v>1301.335566447146</v>
      </c>
      <c r="BA524">
        <f t="shared" si="70"/>
        <v>0</v>
      </c>
      <c r="BB524">
        <f t="shared" si="71"/>
        <v>0</v>
      </c>
      <c r="BE524">
        <f t="shared" si="72"/>
        <v>0</v>
      </c>
      <c r="BG524" s="25"/>
    </row>
    <row r="525" spans="39:59" x14ac:dyDescent="0.25">
      <c r="AM525">
        <f t="shared" si="69"/>
        <v>0</v>
      </c>
      <c r="AU525">
        <f t="shared" si="73"/>
        <v>522</v>
      </c>
      <c r="AV525">
        <v>1301.3019674262684</v>
      </c>
      <c r="BA525">
        <f t="shared" si="70"/>
        <v>0</v>
      </c>
      <c r="BB525">
        <f t="shared" si="71"/>
        <v>0</v>
      </c>
      <c r="BE525">
        <f t="shared" si="72"/>
        <v>0</v>
      </c>
      <c r="BG525" s="25"/>
    </row>
    <row r="526" spans="39:59" x14ac:dyDescent="0.25">
      <c r="AM526">
        <f t="shared" si="69"/>
        <v>0</v>
      </c>
      <c r="AU526">
        <f t="shared" si="73"/>
        <v>523</v>
      </c>
      <c r="AV526">
        <v>1301.2688568398935</v>
      </c>
      <c r="BA526">
        <f t="shared" si="70"/>
        <v>0</v>
      </c>
      <c r="BB526">
        <f t="shared" si="71"/>
        <v>0</v>
      </c>
      <c r="BE526">
        <f t="shared" si="72"/>
        <v>0</v>
      </c>
      <c r="BG526" s="25"/>
    </row>
    <row r="527" spans="39:59" x14ac:dyDescent="0.25">
      <c r="AM527">
        <f t="shared" si="69"/>
        <v>0</v>
      </c>
      <c r="AU527">
        <f t="shared" si="73"/>
        <v>524</v>
      </c>
      <c r="AV527">
        <v>1301.2362262344552</v>
      </c>
      <c r="BA527">
        <f t="shared" si="70"/>
        <v>0</v>
      </c>
      <c r="BB527">
        <f t="shared" si="71"/>
        <v>0</v>
      </c>
      <c r="BE527">
        <f t="shared" si="72"/>
        <v>0</v>
      </c>
      <c r="BG527" s="25"/>
    </row>
    <row r="528" spans="39:59" x14ac:dyDescent="0.25">
      <c r="AM528">
        <f t="shared" si="69"/>
        <v>0</v>
      </c>
      <c r="AU528">
        <f t="shared" si="73"/>
        <v>525</v>
      </c>
      <c r="AV528">
        <v>1301.2040673251129</v>
      </c>
      <c r="BA528">
        <f t="shared" si="70"/>
        <v>0</v>
      </c>
      <c r="BB528">
        <f t="shared" si="71"/>
        <v>0</v>
      </c>
      <c r="BE528">
        <f t="shared" si="72"/>
        <v>0</v>
      </c>
      <c r="BG528" s="25"/>
    </row>
    <row r="529" spans="39:59" x14ac:dyDescent="0.25">
      <c r="AM529">
        <f t="shared" si="69"/>
        <v>0</v>
      </c>
      <c r="AU529">
        <f t="shared" si="73"/>
        <v>526</v>
      </c>
      <c r="AV529">
        <v>1301.1723719919612</v>
      </c>
      <c r="BA529">
        <f t="shared" si="70"/>
        <v>0</v>
      </c>
      <c r="BB529">
        <f t="shared" si="71"/>
        <v>0</v>
      </c>
      <c r="BE529">
        <f t="shared" si="72"/>
        <v>0</v>
      </c>
      <c r="BG529" s="25"/>
    </row>
    <row r="530" spans="39:59" x14ac:dyDescent="0.25">
      <c r="AM530">
        <f t="shared" si="69"/>
        <v>0</v>
      </c>
      <c r="AU530">
        <f t="shared" si="73"/>
        <v>527</v>
      </c>
      <c r="AV530">
        <v>1301.1411322763329</v>
      </c>
      <c r="BA530">
        <f t="shared" si="70"/>
        <v>0</v>
      </c>
      <c r="BB530">
        <f t="shared" si="71"/>
        <v>0</v>
      </c>
      <c r="BE530">
        <f t="shared" si="72"/>
        <v>0</v>
      </c>
      <c r="BG530" s="25"/>
    </row>
    <row r="531" spans="39:59" x14ac:dyDescent="0.25">
      <c r="AM531">
        <f t="shared" si="69"/>
        <v>0</v>
      </c>
      <c r="AU531">
        <f t="shared" si="73"/>
        <v>528</v>
      </c>
      <c r="AV531">
        <v>1301.1103403771942</v>
      </c>
      <c r="BA531">
        <f t="shared" si="70"/>
        <v>0</v>
      </c>
      <c r="BB531">
        <f t="shared" si="71"/>
        <v>0</v>
      </c>
      <c r="BE531">
        <f t="shared" si="72"/>
        <v>0</v>
      </c>
      <c r="BG531" s="25"/>
    </row>
    <row r="532" spans="39:59" x14ac:dyDescent="0.25">
      <c r="AM532">
        <f t="shared" si="69"/>
        <v>0</v>
      </c>
      <c r="AU532">
        <f t="shared" si="73"/>
        <v>529</v>
      </c>
      <c r="AV532">
        <v>1301.0799886476293</v>
      </c>
      <c r="BA532">
        <f t="shared" si="70"/>
        <v>0</v>
      </c>
      <c r="BB532">
        <f t="shared" si="71"/>
        <v>0</v>
      </c>
      <c r="BE532">
        <f t="shared" si="72"/>
        <v>0</v>
      </c>
      <c r="BG532" s="25"/>
    </row>
    <row r="533" spans="39:59" x14ac:dyDescent="0.25">
      <c r="AM533">
        <f t="shared" si="69"/>
        <v>0</v>
      </c>
      <c r="AU533">
        <f t="shared" si="73"/>
        <v>530</v>
      </c>
      <c r="AV533">
        <v>1301.0500695914104</v>
      </c>
      <c r="BA533">
        <f t="shared" si="70"/>
        <v>0</v>
      </c>
      <c r="BB533">
        <f t="shared" si="71"/>
        <v>0</v>
      </c>
      <c r="BE533">
        <f t="shared" si="72"/>
        <v>0</v>
      </c>
      <c r="BG533" s="25"/>
    </row>
    <row r="534" spans="39:59" x14ac:dyDescent="0.25">
      <c r="AM534">
        <f t="shared" si="69"/>
        <v>0</v>
      </c>
      <c r="AU534">
        <f t="shared" si="73"/>
        <v>531</v>
      </c>
      <c r="AV534">
        <v>1301.0205758596546</v>
      </c>
      <c r="BA534">
        <f t="shared" si="70"/>
        <v>0</v>
      </c>
      <c r="BB534">
        <f t="shared" si="71"/>
        <v>0</v>
      </c>
      <c r="BE534">
        <f t="shared" si="72"/>
        <v>0</v>
      </c>
      <c r="BG534" s="25"/>
    </row>
    <row r="535" spans="39:59" x14ac:dyDescent="0.25">
      <c r="AM535">
        <f t="shared" si="69"/>
        <v>0</v>
      </c>
      <c r="AU535">
        <f t="shared" si="73"/>
        <v>532</v>
      </c>
      <c r="AV535">
        <v>1300.9915002475577</v>
      </c>
      <c r="BA535">
        <f t="shared" si="70"/>
        <v>0</v>
      </c>
      <c r="BB535">
        <f t="shared" si="71"/>
        <v>0</v>
      </c>
      <c r="BE535">
        <f t="shared" si="72"/>
        <v>0</v>
      </c>
      <c r="BG535" s="25"/>
    </row>
    <row r="536" spans="39:59" x14ac:dyDescent="0.25">
      <c r="AM536">
        <f t="shared" si="69"/>
        <v>0</v>
      </c>
      <c r="AU536">
        <f t="shared" si="73"/>
        <v>533</v>
      </c>
      <c r="AV536">
        <v>1300.9628356912142</v>
      </c>
      <c r="BA536">
        <f t="shared" si="70"/>
        <v>0</v>
      </c>
      <c r="BB536">
        <f t="shared" si="71"/>
        <v>0</v>
      </c>
      <c r="BE536">
        <f t="shared" si="72"/>
        <v>0</v>
      </c>
      <c r="BG536" s="25"/>
    </row>
    <row r="537" spans="39:59" x14ac:dyDescent="0.25">
      <c r="AM537">
        <f t="shared" si="69"/>
        <v>0</v>
      </c>
      <c r="AU537">
        <f t="shared" si="73"/>
        <v>534</v>
      </c>
      <c r="AV537">
        <v>1300.934575264509</v>
      </c>
      <c r="BA537">
        <f t="shared" si="70"/>
        <v>0</v>
      </c>
      <c r="BB537">
        <f t="shared" si="71"/>
        <v>0</v>
      </c>
      <c r="BE537">
        <f t="shared" si="72"/>
        <v>0</v>
      </c>
      <c r="BG537" s="25"/>
    </row>
    <row r="538" spans="39:59" x14ac:dyDescent="0.25">
      <c r="AM538">
        <f t="shared" si="69"/>
        <v>0</v>
      </c>
      <c r="AU538">
        <f t="shared" si="73"/>
        <v>535</v>
      </c>
      <c r="AV538">
        <v>1300.9067121760895</v>
      </c>
      <c r="BA538">
        <f t="shared" si="70"/>
        <v>0</v>
      </c>
      <c r="BB538">
        <f t="shared" si="71"/>
        <v>0</v>
      </c>
      <c r="BE538">
        <f t="shared" si="72"/>
        <v>0</v>
      </c>
      <c r="BG538" s="25"/>
    </row>
    <row r="539" spans="39:59" x14ac:dyDescent="0.25">
      <c r="AM539">
        <f t="shared" si="69"/>
        <v>0</v>
      </c>
      <c r="AU539">
        <f t="shared" si="73"/>
        <v>536</v>
      </c>
      <c r="AV539">
        <v>1300.879239766409</v>
      </c>
      <c r="BA539">
        <f t="shared" si="70"/>
        <v>0</v>
      </c>
      <c r="BB539">
        <f t="shared" si="71"/>
        <v>0</v>
      </c>
      <c r="BE539">
        <f t="shared" si="72"/>
        <v>0</v>
      </c>
      <c r="BG539" s="25"/>
    </row>
    <row r="540" spans="39:59" x14ac:dyDescent="0.25">
      <c r="AM540">
        <f t="shared" si="69"/>
        <v>0</v>
      </c>
      <c r="AU540">
        <f t="shared" si="73"/>
        <v>537</v>
      </c>
      <c r="AV540">
        <v>1300.8521515048421</v>
      </c>
      <c r="BA540">
        <f t="shared" si="70"/>
        <v>0</v>
      </c>
      <c r="BB540">
        <f t="shared" si="71"/>
        <v>0</v>
      </c>
      <c r="BE540">
        <f t="shared" si="72"/>
        <v>0</v>
      </c>
      <c r="BG540" s="25"/>
    </row>
    <row r="541" spans="39:59" x14ac:dyDescent="0.25">
      <c r="AM541">
        <f t="shared" si="69"/>
        <v>0</v>
      </c>
      <c r="AU541">
        <f t="shared" si="73"/>
        <v>538</v>
      </c>
      <c r="AV541">
        <v>1300.82544098687</v>
      </c>
      <c r="BA541">
        <f t="shared" si="70"/>
        <v>0</v>
      </c>
      <c r="BB541">
        <f t="shared" si="71"/>
        <v>0</v>
      </c>
      <c r="BE541">
        <f t="shared" si="72"/>
        <v>0</v>
      </c>
      <c r="BG541" s="25"/>
    </row>
    <row r="542" spans="39:59" x14ac:dyDescent="0.25">
      <c r="AM542">
        <f t="shared" si="69"/>
        <v>0</v>
      </c>
      <c r="AU542">
        <f t="shared" si="73"/>
        <v>539</v>
      </c>
      <c r="AV542">
        <v>1300.7991019313331</v>
      </c>
      <c r="BA542">
        <f t="shared" si="70"/>
        <v>0</v>
      </c>
      <c r="BB542">
        <f t="shared" si="71"/>
        <v>0</v>
      </c>
      <c r="BE542">
        <f t="shared" si="72"/>
        <v>0</v>
      </c>
      <c r="BG542" s="25"/>
    </row>
    <row r="543" spans="39:59" x14ac:dyDescent="0.25">
      <c r="AM543">
        <f t="shared" si="69"/>
        <v>0</v>
      </c>
      <c r="AU543">
        <f t="shared" si="73"/>
        <v>540</v>
      </c>
      <c r="AV543">
        <v>1300.7731281777524</v>
      </c>
      <c r="BA543">
        <f t="shared" si="70"/>
        <v>0</v>
      </c>
      <c r="BB543">
        <f t="shared" si="71"/>
        <v>0</v>
      </c>
      <c r="BE543">
        <f t="shared" si="72"/>
        <v>0</v>
      </c>
      <c r="BG543" s="25"/>
    </row>
    <row r="544" spans="39:59" x14ac:dyDescent="0.25">
      <c r="AM544">
        <f t="shared" si="69"/>
        <v>0</v>
      </c>
      <c r="AU544">
        <f t="shared" si="73"/>
        <v>541</v>
      </c>
      <c r="AV544">
        <v>1300.7475136837108</v>
      </c>
      <c r="BA544">
        <f t="shared" si="70"/>
        <v>0</v>
      </c>
      <c r="BB544">
        <f t="shared" si="71"/>
        <v>0</v>
      </c>
      <c r="BE544">
        <f t="shared" si="72"/>
        <v>0</v>
      </c>
      <c r="BG544" s="25"/>
    </row>
    <row r="545" spans="39:59" x14ac:dyDescent="0.25">
      <c r="AM545">
        <f t="shared" si="69"/>
        <v>0</v>
      </c>
      <c r="AU545">
        <f t="shared" si="73"/>
        <v>542</v>
      </c>
      <c r="AV545">
        <v>1300.7222525223026</v>
      </c>
      <c r="BA545">
        <f t="shared" si="70"/>
        <v>0</v>
      </c>
      <c r="BB545">
        <f t="shared" si="71"/>
        <v>0</v>
      </c>
      <c r="BE545">
        <f t="shared" si="72"/>
        <v>0</v>
      </c>
      <c r="BG545" s="25"/>
    </row>
    <row r="546" spans="39:59" x14ac:dyDescent="0.25">
      <c r="AM546">
        <f t="shared" si="69"/>
        <v>0</v>
      </c>
      <c r="AU546">
        <f t="shared" si="73"/>
        <v>543</v>
      </c>
      <c r="BA546">
        <f t="shared" si="70"/>
        <v>0</v>
      </c>
      <c r="BB546">
        <f t="shared" si="71"/>
        <v>0</v>
      </c>
      <c r="BE546">
        <f t="shared" si="72"/>
        <v>0</v>
      </c>
      <c r="BG546" s="25"/>
    </row>
    <row r="547" spans="39:59" x14ac:dyDescent="0.25">
      <c r="AM547">
        <f t="shared" si="69"/>
        <v>0</v>
      </c>
      <c r="AU547">
        <f t="shared" si="73"/>
        <v>544</v>
      </c>
      <c r="BA547">
        <f t="shared" si="70"/>
        <v>0</v>
      </c>
      <c r="BB547">
        <f t="shared" si="71"/>
        <v>0</v>
      </c>
      <c r="BE547">
        <f t="shared" si="72"/>
        <v>0</v>
      </c>
      <c r="BG547" s="25"/>
    </row>
    <row r="548" spans="39:59" x14ac:dyDescent="0.25">
      <c r="AM548">
        <f t="shared" si="69"/>
        <v>0</v>
      </c>
      <c r="AU548">
        <f t="shared" si="73"/>
        <v>545</v>
      </c>
      <c r="BA548">
        <f t="shared" si="70"/>
        <v>0</v>
      </c>
      <c r="BB548">
        <f t="shared" si="71"/>
        <v>0</v>
      </c>
      <c r="BE548">
        <f t="shared" si="72"/>
        <v>0</v>
      </c>
      <c r="BG548" s="25"/>
    </row>
    <row r="549" spans="39:59" x14ac:dyDescent="0.25">
      <c r="AM549">
        <f t="shared" si="69"/>
        <v>0</v>
      </c>
      <c r="AU549">
        <f t="shared" si="73"/>
        <v>546</v>
      </c>
      <c r="BA549">
        <f t="shared" si="70"/>
        <v>0</v>
      </c>
      <c r="BB549">
        <f t="shared" si="71"/>
        <v>0</v>
      </c>
      <c r="BE549">
        <f t="shared" si="72"/>
        <v>0</v>
      </c>
      <c r="BG549" s="25"/>
    </row>
    <row r="550" spans="39:59" x14ac:dyDescent="0.25">
      <c r="AM550">
        <f t="shared" si="69"/>
        <v>0</v>
      </c>
      <c r="AU550">
        <f t="shared" si="73"/>
        <v>547</v>
      </c>
      <c r="BA550">
        <f t="shared" si="70"/>
        <v>0</v>
      </c>
      <c r="BB550">
        <f t="shared" si="71"/>
        <v>0</v>
      </c>
      <c r="BE550">
        <f t="shared" si="72"/>
        <v>0</v>
      </c>
      <c r="BG550" s="25"/>
    </row>
    <row r="551" spans="39:59" x14ac:dyDescent="0.25">
      <c r="AM551">
        <f t="shared" si="69"/>
        <v>0</v>
      </c>
      <c r="AU551">
        <f t="shared" si="73"/>
        <v>548</v>
      </c>
      <c r="BA551">
        <f t="shared" si="70"/>
        <v>0</v>
      </c>
      <c r="BB551">
        <f t="shared" si="71"/>
        <v>0</v>
      </c>
      <c r="BE551">
        <f t="shared" si="72"/>
        <v>0</v>
      </c>
      <c r="BG551" s="25"/>
    </row>
    <row r="552" spans="39:59" x14ac:dyDescent="0.25">
      <c r="AM552">
        <f t="shared" si="69"/>
        <v>0</v>
      </c>
      <c r="AU552">
        <f t="shared" si="73"/>
        <v>549</v>
      </c>
      <c r="BA552">
        <f t="shared" si="70"/>
        <v>0</v>
      </c>
      <c r="BB552">
        <f t="shared" si="71"/>
        <v>0</v>
      </c>
      <c r="BE552">
        <f t="shared" si="72"/>
        <v>0</v>
      </c>
      <c r="BG552" s="25"/>
    </row>
    <row r="553" spans="39:59" x14ac:dyDescent="0.25">
      <c r="AM553">
        <f t="shared" si="69"/>
        <v>0</v>
      </c>
      <c r="AU553">
        <f t="shared" si="73"/>
        <v>550</v>
      </c>
      <c r="BA553">
        <f t="shared" si="70"/>
        <v>0</v>
      </c>
      <c r="BB553">
        <f t="shared" si="71"/>
        <v>0</v>
      </c>
      <c r="BE553">
        <f t="shared" si="72"/>
        <v>0</v>
      </c>
      <c r="BG553" s="25"/>
    </row>
    <row r="554" spans="39:59" x14ac:dyDescent="0.25">
      <c r="AM554">
        <f t="shared" si="69"/>
        <v>0</v>
      </c>
      <c r="AU554">
        <f t="shared" si="73"/>
        <v>551</v>
      </c>
      <c r="BA554">
        <f t="shared" si="70"/>
        <v>0</v>
      </c>
      <c r="BB554">
        <f t="shared" si="71"/>
        <v>0</v>
      </c>
      <c r="BE554">
        <f t="shared" si="72"/>
        <v>0</v>
      </c>
      <c r="BG554" s="25"/>
    </row>
    <row r="555" spans="39:59" x14ac:dyDescent="0.25">
      <c r="AM555">
        <f t="shared" si="69"/>
        <v>0</v>
      </c>
      <c r="AU555">
        <f t="shared" si="73"/>
        <v>552</v>
      </c>
      <c r="BA555">
        <f t="shared" si="70"/>
        <v>0</v>
      </c>
      <c r="BB555">
        <f t="shared" si="71"/>
        <v>0</v>
      </c>
      <c r="BE555">
        <f t="shared" si="72"/>
        <v>0</v>
      </c>
      <c r="BG555" s="25"/>
    </row>
    <row r="556" spans="39:59" x14ac:dyDescent="0.25">
      <c r="AM556">
        <f t="shared" si="69"/>
        <v>0</v>
      </c>
      <c r="AU556">
        <f t="shared" si="73"/>
        <v>553</v>
      </c>
      <c r="BA556">
        <f t="shared" si="70"/>
        <v>0</v>
      </c>
      <c r="BB556">
        <f t="shared" si="71"/>
        <v>0</v>
      </c>
      <c r="BE556">
        <f t="shared" si="72"/>
        <v>0</v>
      </c>
      <c r="BG556" s="25"/>
    </row>
    <row r="557" spans="39:59" x14ac:dyDescent="0.25">
      <c r="AM557">
        <f t="shared" si="69"/>
        <v>0</v>
      </c>
      <c r="AU557">
        <f t="shared" si="73"/>
        <v>554</v>
      </c>
      <c r="BA557">
        <f t="shared" si="70"/>
        <v>0</v>
      </c>
      <c r="BB557">
        <f t="shared" si="71"/>
        <v>0</v>
      </c>
      <c r="BE557">
        <f t="shared" si="72"/>
        <v>0</v>
      </c>
      <c r="BG557" s="25"/>
    </row>
    <row r="558" spans="39:59" x14ac:dyDescent="0.25">
      <c r="AM558">
        <f t="shared" si="69"/>
        <v>0</v>
      </c>
      <c r="AU558">
        <f t="shared" si="73"/>
        <v>555</v>
      </c>
      <c r="BA558">
        <f t="shared" si="70"/>
        <v>0</v>
      </c>
      <c r="BB558">
        <f t="shared" si="71"/>
        <v>0</v>
      </c>
      <c r="BE558">
        <f t="shared" si="72"/>
        <v>0</v>
      </c>
      <c r="BG558" s="25"/>
    </row>
    <row r="559" spans="39:59" x14ac:dyDescent="0.25">
      <c r="AM559">
        <f t="shared" si="69"/>
        <v>0</v>
      </c>
      <c r="AU559">
        <f t="shared" si="73"/>
        <v>556</v>
      </c>
      <c r="BA559">
        <f t="shared" si="70"/>
        <v>0</v>
      </c>
      <c r="BB559">
        <f t="shared" si="71"/>
        <v>0</v>
      </c>
      <c r="BE559">
        <f t="shared" si="72"/>
        <v>0</v>
      </c>
      <c r="BG559" s="25"/>
    </row>
    <row r="560" spans="39:59" x14ac:dyDescent="0.25">
      <c r="AM560">
        <f t="shared" si="69"/>
        <v>0</v>
      </c>
      <c r="AU560">
        <f t="shared" si="73"/>
        <v>557</v>
      </c>
      <c r="BA560">
        <f t="shared" si="70"/>
        <v>0</v>
      </c>
      <c r="BB560">
        <f t="shared" si="71"/>
        <v>0</v>
      </c>
      <c r="BE560">
        <f t="shared" si="72"/>
        <v>0</v>
      </c>
      <c r="BG560" s="25"/>
    </row>
    <row r="561" spans="39:59" x14ac:dyDescent="0.25">
      <c r="AM561">
        <f t="shared" si="69"/>
        <v>0</v>
      </c>
      <c r="AU561">
        <f t="shared" si="73"/>
        <v>558</v>
      </c>
      <c r="BA561">
        <f t="shared" si="70"/>
        <v>0</v>
      </c>
      <c r="BB561">
        <f t="shared" si="71"/>
        <v>0</v>
      </c>
      <c r="BE561">
        <f t="shared" si="72"/>
        <v>0</v>
      </c>
      <c r="BG561" s="25"/>
    </row>
    <row r="562" spans="39:59" x14ac:dyDescent="0.25">
      <c r="AM562">
        <f t="shared" si="69"/>
        <v>0</v>
      </c>
      <c r="AU562">
        <f t="shared" si="73"/>
        <v>559</v>
      </c>
      <c r="BA562">
        <f t="shared" si="70"/>
        <v>0</v>
      </c>
      <c r="BB562">
        <f t="shared" si="71"/>
        <v>0</v>
      </c>
      <c r="BE562">
        <f t="shared" si="72"/>
        <v>0</v>
      </c>
      <c r="BG562" s="25"/>
    </row>
    <row r="563" spans="39:59" x14ac:dyDescent="0.25">
      <c r="AM563">
        <f t="shared" si="69"/>
        <v>0</v>
      </c>
      <c r="AU563">
        <f t="shared" si="73"/>
        <v>560</v>
      </c>
      <c r="BA563">
        <f t="shared" si="70"/>
        <v>0</v>
      </c>
      <c r="BB563">
        <f t="shared" si="71"/>
        <v>0</v>
      </c>
      <c r="BE563">
        <f t="shared" si="72"/>
        <v>0</v>
      </c>
      <c r="BG563" s="25"/>
    </row>
    <row r="564" spans="39:59" x14ac:dyDescent="0.25">
      <c r="AM564">
        <f t="shared" si="69"/>
        <v>0</v>
      </c>
      <c r="AU564">
        <f t="shared" si="73"/>
        <v>561</v>
      </c>
      <c r="BA564">
        <f t="shared" si="70"/>
        <v>0</v>
      </c>
      <c r="BB564">
        <f t="shared" si="71"/>
        <v>0</v>
      </c>
      <c r="BE564">
        <f t="shared" si="72"/>
        <v>0</v>
      </c>
      <c r="BG564" s="25"/>
    </row>
    <row r="565" spans="39:59" x14ac:dyDescent="0.25">
      <c r="AM565">
        <f t="shared" si="69"/>
        <v>0</v>
      </c>
      <c r="AU565">
        <f t="shared" si="73"/>
        <v>562</v>
      </c>
      <c r="BA565">
        <f t="shared" si="70"/>
        <v>0</v>
      </c>
      <c r="BB565">
        <f t="shared" si="71"/>
        <v>0</v>
      </c>
      <c r="BE565">
        <f t="shared" si="72"/>
        <v>0</v>
      </c>
      <c r="BG565" s="25"/>
    </row>
    <row r="566" spans="39:59" x14ac:dyDescent="0.25">
      <c r="AM566">
        <f t="shared" si="69"/>
        <v>0</v>
      </c>
      <c r="AU566">
        <f t="shared" si="73"/>
        <v>563</v>
      </c>
      <c r="BA566">
        <f t="shared" si="70"/>
        <v>0</v>
      </c>
      <c r="BB566">
        <f t="shared" si="71"/>
        <v>0</v>
      </c>
      <c r="BE566">
        <f t="shared" si="72"/>
        <v>0</v>
      </c>
      <c r="BG566" s="25"/>
    </row>
    <row r="567" spans="39:59" x14ac:dyDescent="0.25">
      <c r="AM567">
        <f t="shared" si="69"/>
        <v>0</v>
      </c>
      <c r="AU567">
        <f t="shared" si="73"/>
        <v>564</v>
      </c>
      <c r="BA567">
        <f t="shared" si="70"/>
        <v>0</v>
      </c>
      <c r="BB567">
        <f t="shared" si="71"/>
        <v>0</v>
      </c>
      <c r="BE567">
        <f t="shared" si="72"/>
        <v>0</v>
      </c>
      <c r="BG567" s="25"/>
    </row>
    <row r="568" spans="39:59" x14ac:dyDescent="0.25">
      <c r="AM568">
        <f t="shared" si="69"/>
        <v>0</v>
      </c>
      <c r="AU568">
        <f t="shared" si="73"/>
        <v>565</v>
      </c>
      <c r="BA568">
        <f t="shared" si="70"/>
        <v>0</v>
      </c>
      <c r="BB568">
        <f t="shared" si="71"/>
        <v>0</v>
      </c>
      <c r="BE568">
        <f t="shared" si="72"/>
        <v>0</v>
      </c>
      <c r="BG568" s="25"/>
    </row>
    <row r="569" spans="39:59" x14ac:dyDescent="0.25">
      <c r="AM569">
        <f t="shared" si="69"/>
        <v>0</v>
      </c>
      <c r="AU569">
        <f t="shared" si="73"/>
        <v>566</v>
      </c>
      <c r="BA569">
        <f t="shared" si="70"/>
        <v>0</v>
      </c>
      <c r="BB569">
        <f t="shared" si="71"/>
        <v>0</v>
      </c>
      <c r="BE569">
        <f t="shared" si="72"/>
        <v>0</v>
      </c>
      <c r="BG569" s="25"/>
    </row>
    <row r="570" spans="39:59" x14ac:dyDescent="0.25">
      <c r="AM570">
        <f t="shared" si="69"/>
        <v>0</v>
      </c>
      <c r="AU570">
        <f t="shared" si="73"/>
        <v>567</v>
      </c>
      <c r="BA570">
        <f t="shared" si="70"/>
        <v>0</v>
      </c>
      <c r="BB570">
        <f t="shared" si="71"/>
        <v>0</v>
      </c>
      <c r="BE570">
        <f t="shared" si="72"/>
        <v>0</v>
      </c>
      <c r="BG570" s="25"/>
    </row>
    <row r="571" spans="39:59" x14ac:dyDescent="0.25">
      <c r="AM571">
        <f t="shared" si="69"/>
        <v>0</v>
      </c>
      <c r="AU571">
        <f t="shared" si="73"/>
        <v>568</v>
      </c>
      <c r="BA571">
        <f t="shared" si="70"/>
        <v>0</v>
      </c>
      <c r="BB571">
        <f t="shared" si="71"/>
        <v>0</v>
      </c>
      <c r="BE571">
        <f t="shared" si="72"/>
        <v>0</v>
      </c>
      <c r="BG571" s="25"/>
    </row>
    <row r="572" spans="39:59" x14ac:dyDescent="0.25">
      <c r="AM572">
        <f t="shared" si="69"/>
        <v>0</v>
      </c>
      <c r="AU572">
        <f t="shared" si="73"/>
        <v>569</v>
      </c>
      <c r="BA572">
        <f t="shared" si="70"/>
        <v>0</v>
      </c>
      <c r="BB572">
        <f t="shared" si="71"/>
        <v>0</v>
      </c>
      <c r="BE572">
        <f t="shared" si="72"/>
        <v>0</v>
      </c>
      <c r="BG572" s="25"/>
    </row>
    <row r="573" spans="39:59" x14ac:dyDescent="0.25">
      <c r="AM573">
        <f t="shared" si="69"/>
        <v>0</v>
      </c>
      <c r="AU573">
        <f t="shared" si="73"/>
        <v>570</v>
      </c>
      <c r="BA573">
        <f t="shared" si="70"/>
        <v>0</v>
      </c>
      <c r="BB573">
        <f t="shared" si="71"/>
        <v>0</v>
      </c>
      <c r="BE573">
        <f t="shared" si="72"/>
        <v>0</v>
      </c>
      <c r="BG573" s="25"/>
    </row>
    <row r="574" spans="39:59" x14ac:dyDescent="0.25">
      <c r="AM574">
        <f t="shared" si="69"/>
        <v>0</v>
      </c>
      <c r="AU574">
        <f t="shared" si="73"/>
        <v>571</v>
      </c>
      <c r="BA574">
        <f t="shared" si="70"/>
        <v>0</v>
      </c>
      <c r="BB574">
        <f t="shared" si="71"/>
        <v>0</v>
      </c>
      <c r="BE574">
        <f t="shared" si="72"/>
        <v>0</v>
      </c>
      <c r="BG574" s="25"/>
    </row>
    <row r="575" spans="39:59" x14ac:dyDescent="0.25">
      <c r="AM575">
        <f t="shared" si="69"/>
        <v>0</v>
      </c>
      <c r="AU575">
        <f t="shared" si="73"/>
        <v>572</v>
      </c>
      <c r="BA575">
        <f t="shared" si="70"/>
        <v>0</v>
      </c>
      <c r="BB575">
        <f t="shared" si="71"/>
        <v>0</v>
      </c>
      <c r="BE575">
        <f t="shared" si="72"/>
        <v>0</v>
      </c>
      <c r="BG575" s="25"/>
    </row>
    <row r="576" spans="39:59" x14ac:dyDescent="0.25">
      <c r="AM576">
        <f t="shared" si="69"/>
        <v>0</v>
      </c>
      <c r="AU576">
        <f t="shared" si="73"/>
        <v>573</v>
      </c>
      <c r="BA576">
        <f t="shared" si="70"/>
        <v>0</v>
      </c>
      <c r="BB576">
        <f t="shared" si="71"/>
        <v>0</v>
      </c>
      <c r="BE576">
        <f t="shared" si="72"/>
        <v>0</v>
      </c>
      <c r="BG576" s="25"/>
    </row>
    <row r="577" spans="39:59" x14ac:dyDescent="0.25">
      <c r="AM577">
        <f t="shared" si="69"/>
        <v>0</v>
      </c>
      <c r="AU577">
        <f t="shared" si="73"/>
        <v>574</v>
      </c>
      <c r="BA577">
        <f t="shared" si="70"/>
        <v>0</v>
      </c>
      <c r="BB577">
        <f t="shared" si="71"/>
        <v>0</v>
      </c>
      <c r="BE577">
        <f t="shared" si="72"/>
        <v>0</v>
      </c>
      <c r="BG577" s="25"/>
    </row>
    <row r="578" spans="39:59" x14ac:dyDescent="0.25">
      <c r="AM578">
        <f t="shared" si="69"/>
        <v>0</v>
      </c>
      <c r="AU578">
        <f t="shared" si="73"/>
        <v>575</v>
      </c>
      <c r="BA578">
        <f t="shared" si="70"/>
        <v>0</v>
      </c>
      <c r="BB578">
        <f t="shared" si="71"/>
        <v>0</v>
      </c>
      <c r="BE578">
        <f t="shared" si="72"/>
        <v>0</v>
      </c>
      <c r="BG578" s="25"/>
    </row>
    <row r="579" spans="39:59" x14ac:dyDescent="0.25">
      <c r="AM579">
        <f t="shared" si="69"/>
        <v>0</v>
      </c>
      <c r="AU579">
        <f t="shared" si="73"/>
        <v>576</v>
      </c>
      <c r="BA579">
        <f t="shared" si="70"/>
        <v>0</v>
      </c>
      <c r="BB579">
        <f t="shared" si="71"/>
        <v>0</v>
      </c>
      <c r="BE579">
        <f t="shared" si="72"/>
        <v>0</v>
      </c>
      <c r="BG579" s="25"/>
    </row>
    <row r="580" spans="39:59" x14ac:dyDescent="0.25">
      <c r="AM580">
        <f t="shared" ref="AM580:AM634" si="74">AL580*3.25^2</f>
        <v>0</v>
      </c>
      <c r="AU580">
        <f t="shared" si="73"/>
        <v>577</v>
      </c>
      <c r="BA580">
        <f t="shared" ref="BA580:BA634" si="75">AZ580/3.5^2</f>
        <v>0</v>
      </c>
      <c r="BB580">
        <f t="shared" ref="BB580:BB634" si="76">BA580*3.25^2</f>
        <v>0</v>
      </c>
      <c r="BE580">
        <f t="shared" ref="BE580:BE634" si="77">BD580/$B$7</f>
        <v>0</v>
      </c>
      <c r="BG580" s="25"/>
    </row>
    <row r="581" spans="39:59" x14ac:dyDescent="0.25">
      <c r="AM581">
        <f t="shared" si="74"/>
        <v>0</v>
      </c>
      <c r="AU581">
        <f t="shared" ref="AU581:AU634" si="78">AU580+1</f>
        <v>578</v>
      </c>
      <c r="BA581">
        <f t="shared" si="75"/>
        <v>0</v>
      </c>
      <c r="BB581">
        <f t="shared" si="76"/>
        <v>0</v>
      </c>
      <c r="BE581">
        <f t="shared" si="77"/>
        <v>0</v>
      </c>
      <c r="BG581" s="25"/>
    </row>
    <row r="582" spans="39:59" x14ac:dyDescent="0.25">
      <c r="AM582">
        <f t="shared" si="74"/>
        <v>0</v>
      </c>
      <c r="AU582">
        <f t="shared" si="78"/>
        <v>579</v>
      </c>
      <c r="BA582">
        <f t="shared" si="75"/>
        <v>0</v>
      </c>
      <c r="BB582">
        <f t="shared" si="76"/>
        <v>0</v>
      </c>
      <c r="BE582">
        <f t="shared" si="77"/>
        <v>0</v>
      </c>
      <c r="BG582" s="25"/>
    </row>
    <row r="583" spans="39:59" x14ac:dyDescent="0.25">
      <c r="AM583">
        <f t="shared" si="74"/>
        <v>0</v>
      </c>
      <c r="AU583">
        <f t="shared" si="78"/>
        <v>580</v>
      </c>
      <c r="BA583">
        <f t="shared" si="75"/>
        <v>0</v>
      </c>
      <c r="BB583">
        <f t="shared" si="76"/>
        <v>0</v>
      </c>
      <c r="BE583">
        <f t="shared" si="77"/>
        <v>0</v>
      </c>
      <c r="BG583" s="25"/>
    </row>
    <row r="584" spans="39:59" x14ac:dyDescent="0.25">
      <c r="AM584">
        <f t="shared" si="74"/>
        <v>0</v>
      </c>
      <c r="AU584">
        <f t="shared" si="78"/>
        <v>581</v>
      </c>
      <c r="BA584">
        <f t="shared" si="75"/>
        <v>0</v>
      </c>
      <c r="BB584">
        <f t="shared" si="76"/>
        <v>0</v>
      </c>
      <c r="BE584">
        <f t="shared" si="77"/>
        <v>0</v>
      </c>
      <c r="BG584" s="25"/>
    </row>
    <row r="585" spans="39:59" x14ac:dyDescent="0.25">
      <c r="AM585">
        <f t="shared" si="74"/>
        <v>0</v>
      </c>
      <c r="AU585">
        <f t="shared" si="78"/>
        <v>582</v>
      </c>
      <c r="BA585">
        <f t="shared" si="75"/>
        <v>0</v>
      </c>
      <c r="BB585">
        <f t="shared" si="76"/>
        <v>0</v>
      </c>
      <c r="BE585">
        <f t="shared" si="77"/>
        <v>0</v>
      </c>
      <c r="BG585" s="25"/>
    </row>
    <row r="586" spans="39:59" x14ac:dyDescent="0.25">
      <c r="AM586">
        <f t="shared" si="74"/>
        <v>0</v>
      </c>
      <c r="AU586">
        <f t="shared" si="78"/>
        <v>583</v>
      </c>
      <c r="BA586">
        <f t="shared" si="75"/>
        <v>0</v>
      </c>
      <c r="BB586">
        <f t="shared" si="76"/>
        <v>0</v>
      </c>
      <c r="BE586">
        <f t="shared" si="77"/>
        <v>0</v>
      </c>
      <c r="BG586" s="25"/>
    </row>
    <row r="587" spans="39:59" x14ac:dyDescent="0.25">
      <c r="AM587">
        <f t="shared" si="74"/>
        <v>0</v>
      </c>
      <c r="AU587">
        <f t="shared" si="78"/>
        <v>584</v>
      </c>
      <c r="BA587">
        <f t="shared" si="75"/>
        <v>0</v>
      </c>
      <c r="BB587">
        <f t="shared" si="76"/>
        <v>0</v>
      </c>
      <c r="BE587">
        <f t="shared" si="77"/>
        <v>0</v>
      </c>
      <c r="BG587" s="25"/>
    </row>
    <row r="588" spans="39:59" x14ac:dyDescent="0.25">
      <c r="AM588">
        <f t="shared" si="74"/>
        <v>0</v>
      </c>
      <c r="AU588">
        <f t="shared" si="78"/>
        <v>585</v>
      </c>
      <c r="BA588">
        <f t="shared" si="75"/>
        <v>0</v>
      </c>
      <c r="BB588">
        <f t="shared" si="76"/>
        <v>0</v>
      </c>
      <c r="BE588">
        <f t="shared" si="77"/>
        <v>0</v>
      </c>
      <c r="BG588" s="25"/>
    </row>
    <row r="589" spans="39:59" x14ac:dyDescent="0.25">
      <c r="AM589">
        <f t="shared" si="74"/>
        <v>0</v>
      </c>
      <c r="AU589">
        <f t="shared" si="78"/>
        <v>586</v>
      </c>
      <c r="BA589">
        <f t="shared" si="75"/>
        <v>0</v>
      </c>
      <c r="BB589">
        <f t="shared" si="76"/>
        <v>0</v>
      </c>
      <c r="BE589">
        <f t="shared" si="77"/>
        <v>0</v>
      </c>
      <c r="BG589" s="25"/>
    </row>
    <row r="590" spans="39:59" x14ac:dyDescent="0.25">
      <c r="AM590">
        <f t="shared" si="74"/>
        <v>0</v>
      </c>
      <c r="AU590">
        <f t="shared" si="78"/>
        <v>587</v>
      </c>
      <c r="BA590">
        <f t="shared" si="75"/>
        <v>0</v>
      </c>
      <c r="BB590">
        <f t="shared" si="76"/>
        <v>0</v>
      </c>
      <c r="BE590">
        <f t="shared" si="77"/>
        <v>0</v>
      </c>
      <c r="BG590" s="25"/>
    </row>
    <row r="591" spans="39:59" x14ac:dyDescent="0.25">
      <c r="AM591">
        <f t="shared" si="74"/>
        <v>0</v>
      </c>
      <c r="AU591">
        <f t="shared" si="78"/>
        <v>588</v>
      </c>
      <c r="BA591">
        <f t="shared" si="75"/>
        <v>0</v>
      </c>
      <c r="BB591">
        <f t="shared" si="76"/>
        <v>0</v>
      </c>
      <c r="BE591">
        <f t="shared" si="77"/>
        <v>0</v>
      </c>
      <c r="BG591" s="25"/>
    </row>
    <row r="592" spans="39:59" x14ac:dyDescent="0.25">
      <c r="AM592">
        <f t="shared" si="74"/>
        <v>0</v>
      </c>
      <c r="AU592">
        <f t="shared" si="78"/>
        <v>589</v>
      </c>
      <c r="BA592">
        <f t="shared" si="75"/>
        <v>0</v>
      </c>
      <c r="BB592">
        <f t="shared" si="76"/>
        <v>0</v>
      </c>
      <c r="BE592">
        <f t="shared" si="77"/>
        <v>0</v>
      </c>
      <c r="BG592" s="25"/>
    </row>
    <row r="593" spans="39:59" x14ac:dyDescent="0.25">
      <c r="AM593">
        <f t="shared" si="74"/>
        <v>0</v>
      </c>
      <c r="AU593">
        <f t="shared" si="78"/>
        <v>590</v>
      </c>
      <c r="BA593">
        <f t="shared" si="75"/>
        <v>0</v>
      </c>
      <c r="BB593">
        <f t="shared" si="76"/>
        <v>0</v>
      </c>
      <c r="BE593">
        <f t="shared" si="77"/>
        <v>0</v>
      </c>
      <c r="BG593" s="25"/>
    </row>
    <row r="594" spans="39:59" x14ac:dyDescent="0.25">
      <c r="AM594">
        <f t="shared" si="74"/>
        <v>0</v>
      </c>
      <c r="AU594">
        <f t="shared" si="78"/>
        <v>591</v>
      </c>
      <c r="BA594">
        <f t="shared" si="75"/>
        <v>0</v>
      </c>
      <c r="BB594">
        <f t="shared" si="76"/>
        <v>0</v>
      </c>
      <c r="BE594">
        <f t="shared" si="77"/>
        <v>0</v>
      </c>
      <c r="BG594" s="25"/>
    </row>
    <row r="595" spans="39:59" x14ac:dyDescent="0.25">
      <c r="AM595">
        <f t="shared" si="74"/>
        <v>0</v>
      </c>
      <c r="AU595">
        <f t="shared" si="78"/>
        <v>592</v>
      </c>
      <c r="BA595">
        <f t="shared" si="75"/>
        <v>0</v>
      </c>
      <c r="BB595">
        <f t="shared" si="76"/>
        <v>0</v>
      </c>
      <c r="BE595">
        <f t="shared" si="77"/>
        <v>0</v>
      </c>
      <c r="BG595" s="25"/>
    </row>
    <row r="596" spans="39:59" x14ac:dyDescent="0.25">
      <c r="AM596">
        <f t="shared" si="74"/>
        <v>0</v>
      </c>
      <c r="AU596">
        <f t="shared" si="78"/>
        <v>593</v>
      </c>
      <c r="BA596">
        <f t="shared" si="75"/>
        <v>0</v>
      </c>
      <c r="BB596">
        <f t="shared" si="76"/>
        <v>0</v>
      </c>
      <c r="BE596">
        <f t="shared" si="77"/>
        <v>0</v>
      </c>
      <c r="BG596" s="25"/>
    </row>
    <row r="597" spans="39:59" x14ac:dyDescent="0.25">
      <c r="AM597">
        <f t="shared" si="74"/>
        <v>0</v>
      </c>
      <c r="AU597">
        <f t="shared" si="78"/>
        <v>594</v>
      </c>
      <c r="BA597">
        <f t="shared" si="75"/>
        <v>0</v>
      </c>
      <c r="BB597">
        <f t="shared" si="76"/>
        <v>0</v>
      </c>
      <c r="BE597">
        <f t="shared" si="77"/>
        <v>0</v>
      </c>
      <c r="BG597" s="25"/>
    </row>
    <row r="598" spans="39:59" x14ac:dyDescent="0.25">
      <c r="AM598">
        <f t="shared" si="74"/>
        <v>0</v>
      </c>
      <c r="AU598">
        <f t="shared" si="78"/>
        <v>595</v>
      </c>
      <c r="BA598">
        <f t="shared" si="75"/>
        <v>0</v>
      </c>
      <c r="BB598">
        <f t="shared" si="76"/>
        <v>0</v>
      </c>
      <c r="BE598">
        <f t="shared" si="77"/>
        <v>0</v>
      </c>
      <c r="BG598" s="25"/>
    </row>
    <row r="599" spans="39:59" x14ac:dyDescent="0.25">
      <c r="AM599">
        <f t="shared" si="74"/>
        <v>0</v>
      </c>
      <c r="AU599">
        <f t="shared" si="78"/>
        <v>596</v>
      </c>
      <c r="BA599">
        <f t="shared" si="75"/>
        <v>0</v>
      </c>
      <c r="BB599">
        <f t="shared" si="76"/>
        <v>0</v>
      </c>
      <c r="BE599">
        <f t="shared" si="77"/>
        <v>0</v>
      </c>
      <c r="BG599" s="25"/>
    </row>
    <row r="600" spans="39:59" x14ac:dyDescent="0.25">
      <c r="AM600">
        <f t="shared" si="74"/>
        <v>0</v>
      </c>
      <c r="AU600">
        <f t="shared" si="78"/>
        <v>597</v>
      </c>
      <c r="BA600">
        <f t="shared" si="75"/>
        <v>0</v>
      </c>
      <c r="BB600">
        <f t="shared" si="76"/>
        <v>0</v>
      </c>
      <c r="BE600">
        <f t="shared" si="77"/>
        <v>0</v>
      </c>
      <c r="BG600" s="25"/>
    </row>
    <row r="601" spans="39:59" x14ac:dyDescent="0.25">
      <c r="AM601">
        <f t="shared" si="74"/>
        <v>0</v>
      </c>
      <c r="AU601">
        <f t="shared" si="78"/>
        <v>598</v>
      </c>
      <c r="BA601">
        <f t="shared" si="75"/>
        <v>0</v>
      </c>
      <c r="BB601">
        <f t="shared" si="76"/>
        <v>0</v>
      </c>
      <c r="BE601">
        <f t="shared" si="77"/>
        <v>0</v>
      </c>
      <c r="BG601" s="25"/>
    </row>
    <row r="602" spans="39:59" x14ac:dyDescent="0.25">
      <c r="AM602">
        <f t="shared" si="74"/>
        <v>0</v>
      </c>
      <c r="AU602">
        <f t="shared" si="78"/>
        <v>599</v>
      </c>
      <c r="BA602">
        <f t="shared" si="75"/>
        <v>0</v>
      </c>
      <c r="BB602">
        <f t="shared" si="76"/>
        <v>0</v>
      </c>
      <c r="BE602">
        <f t="shared" si="77"/>
        <v>0</v>
      </c>
      <c r="BG602" s="25"/>
    </row>
    <row r="603" spans="39:59" x14ac:dyDescent="0.25">
      <c r="AM603">
        <f t="shared" si="74"/>
        <v>0</v>
      </c>
      <c r="AU603">
        <f t="shared" si="78"/>
        <v>600</v>
      </c>
      <c r="BA603">
        <f t="shared" si="75"/>
        <v>0</v>
      </c>
      <c r="BB603">
        <f t="shared" si="76"/>
        <v>0</v>
      </c>
      <c r="BE603">
        <f t="shared" si="77"/>
        <v>0</v>
      </c>
      <c r="BG603" s="25"/>
    </row>
    <row r="604" spans="39:59" x14ac:dyDescent="0.25">
      <c r="AM604">
        <f t="shared" si="74"/>
        <v>0</v>
      </c>
      <c r="AU604">
        <f t="shared" si="78"/>
        <v>601</v>
      </c>
      <c r="BA604">
        <f t="shared" si="75"/>
        <v>0</v>
      </c>
      <c r="BB604">
        <f t="shared" si="76"/>
        <v>0</v>
      </c>
      <c r="BE604">
        <f t="shared" si="77"/>
        <v>0</v>
      </c>
      <c r="BG604" s="25"/>
    </row>
    <row r="605" spans="39:59" x14ac:dyDescent="0.25">
      <c r="AM605">
        <f t="shared" si="74"/>
        <v>0</v>
      </c>
      <c r="AU605">
        <f t="shared" si="78"/>
        <v>602</v>
      </c>
      <c r="BA605">
        <f t="shared" si="75"/>
        <v>0</v>
      </c>
      <c r="BB605">
        <f t="shared" si="76"/>
        <v>0</v>
      </c>
      <c r="BE605">
        <f t="shared" si="77"/>
        <v>0</v>
      </c>
      <c r="BG605" s="25"/>
    </row>
    <row r="606" spans="39:59" x14ac:dyDescent="0.25">
      <c r="AM606">
        <f t="shared" si="74"/>
        <v>0</v>
      </c>
      <c r="AU606">
        <f t="shared" si="78"/>
        <v>603</v>
      </c>
      <c r="BA606">
        <f t="shared" si="75"/>
        <v>0</v>
      </c>
      <c r="BB606">
        <f t="shared" si="76"/>
        <v>0</v>
      </c>
      <c r="BE606">
        <f t="shared" si="77"/>
        <v>0</v>
      </c>
      <c r="BG606" s="25"/>
    </row>
    <row r="607" spans="39:59" x14ac:dyDescent="0.25">
      <c r="AM607">
        <f t="shared" si="74"/>
        <v>0</v>
      </c>
      <c r="AU607">
        <f t="shared" si="78"/>
        <v>604</v>
      </c>
      <c r="BA607">
        <f t="shared" si="75"/>
        <v>0</v>
      </c>
      <c r="BB607">
        <f t="shared" si="76"/>
        <v>0</v>
      </c>
      <c r="BE607">
        <f t="shared" si="77"/>
        <v>0</v>
      </c>
      <c r="BG607" s="25"/>
    </row>
    <row r="608" spans="39:59" x14ac:dyDescent="0.25">
      <c r="AM608">
        <f t="shared" si="74"/>
        <v>0</v>
      </c>
      <c r="AU608">
        <f t="shared" si="78"/>
        <v>605</v>
      </c>
      <c r="BA608">
        <f t="shared" si="75"/>
        <v>0</v>
      </c>
      <c r="BB608">
        <f t="shared" si="76"/>
        <v>0</v>
      </c>
      <c r="BE608">
        <f t="shared" si="77"/>
        <v>0</v>
      </c>
      <c r="BG608" s="25"/>
    </row>
    <row r="609" spans="39:59" x14ac:dyDescent="0.25">
      <c r="AM609">
        <f t="shared" si="74"/>
        <v>0</v>
      </c>
      <c r="AU609">
        <f t="shared" si="78"/>
        <v>606</v>
      </c>
      <c r="BA609">
        <f t="shared" si="75"/>
        <v>0</v>
      </c>
      <c r="BB609">
        <f t="shared" si="76"/>
        <v>0</v>
      </c>
      <c r="BE609">
        <f t="shared" si="77"/>
        <v>0</v>
      </c>
      <c r="BG609" s="25"/>
    </row>
    <row r="610" spans="39:59" x14ac:dyDescent="0.25">
      <c r="AM610">
        <f t="shared" si="74"/>
        <v>0</v>
      </c>
      <c r="AU610">
        <f t="shared" si="78"/>
        <v>607</v>
      </c>
      <c r="BA610">
        <f t="shared" si="75"/>
        <v>0</v>
      </c>
      <c r="BB610">
        <f t="shared" si="76"/>
        <v>0</v>
      </c>
      <c r="BE610">
        <f t="shared" si="77"/>
        <v>0</v>
      </c>
      <c r="BG610" s="25"/>
    </row>
    <row r="611" spans="39:59" x14ac:dyDescent="0.25">
      <c r="AM611">
        <f t="shared" si="74"/>
        <v>0</v>
      </c>
      <c r="AU611">
        <f t="shared" si="78"/>
        <v>608</v>
      </c>
      <c r="BA611">
        <f t="shared" si="75"/>
        <v>0</v>
      </c>
      <c r="BB611">
        <f t="shared" si="76"/>
        <v>0</v>
      </c>
      <c r="BE611">
        <f t="shared" si="77"/>
        <v>0</v>
      </c>
      <c r="BG611" s="25"/>
    </row>
    <row r="612" spans="39:59" x14ac:dyDescent="0.25">
      <c r="AM612">
        <f t="shared" si="74"/>
        <v>0</v>
      </c>
      <c r="AU612">
        <f t="shared" si="78"/>
        <v>609</v>
      </c>
      <c r="BA612">
        <f t="shared" si="75"/>
        <v>0</v>
      </c>
      <c r="BB612">
        <f t="shared" si="76"/>
        <v>0</v>
      </c>
      <c r="BE612">
        <f t="shared" si="77"/>
        <v>0</v>
      </c>
      <c r="BG612" s="25"/>
    </row>
    <row r="613" spans="39:59" x14ac:dyDescent="0.25">
      <c r="AM613">
        <f t="shared" si="74"/>
        <v>0</v>
      </c>
      <c r="AU613">
        <f t="shared" si="78"/>
        <v>610</v>
      </c>
      <c r="BA613">
        <f t="shared" si="75"/>
        <v>0</v>
      </c>
      <c r="BB613">
        <f t="shared" si="76"/>
        <v>0</v>
      </c>
      <c r="BE613">
        <f t="shared" si="77"/>
        <v>0</v>
      </c>
      <c r="BG613" s="25"/>
    </row>
    <row r="614" spans="39:59" x14ac:dyDescent="0.25">
      <c r="AM614">
        <f t="shared" si="74"/>
        <v>0</v>
      </c>
      <c r="AU614">
        <f t="shared" si="78"/>
        <v>611</v>
      </c>
      <c r="BA614">
        <f t="shared" si="75"/>
        <v>0</v>
      </c>
      <c r="BB614">
        <f t="shared" si="76"/>
        <v>0</v>
      </c>
      <c r="BE614">
        <f t="shared" si="77"/>
        <v>0</v>
      </c>
      <c r="BG614" s="25"/>
    </row>
    <row r="615" spans="39:59" x14ac:dyDescent="0.25">
      <c r="AM615">
        <f t="shared" si="74"/>
        <v>0</v>
      </c>
      <c r="AU615">
        <f t="shared" si="78"/>
        <v>612</v>
      </c>
      <c r="BA615">
        <f t="shared" si="75"/>
        <v>0</v>
      </c>
      <c r="BB615">
        <f t="shared" si="76"/>
        <v>0</v>
      </c>
      <c r="BE615">
        <f t="shared" si="77"/>
        <v>0</v>
      </c>
      <c r="BG615" s="25"/>
    </row>
    <row r="616" spans="39:59" x14ac:dyDescent="0.25">
      <c r="AM616">
        <f t="shared" si="74"/>
        <v>0</v>
      </c>
      <c r="AU616">
        <f t="shared" si="78"/>
        <v>613</v>
      </c>
      <c r="BA616">
        <f t="shared" si="75"/>
        <v>0</v>
      </c>
      <c r="BB616">
        <f t="shared" si="76"/>
        <v>0</v>
      </c>
      <c r="BE616">
        <f t="shared" si="77"/>
        <v>0</v>
      </c>
      <c r="BG616" s="25"/>
    </row>
    <row r="617" spans="39:59" x14ac:dyDescent="0.25">
      <c r="AM617">
        <f t="shared" si="74"/>
        <v>0</v>
      </c>
      <c r="AU617">
        <f t="shared" si="78"/>
        <v>614</v>
      </c>
      <c r="BA617">
        <f t="shared" si="75"/>
        <v>0</v>
      </c>
      <c r="BB617">
        <f t="shared" si="76"/>
        <v>0</v>
      </c>
      <c r="BE617">
        <f t="shared" si="77"/>
        <v>0</v>
      </c>
      <c r="BG617" s="25"/>
    </row>
    <row r="618" spans="39:59" x14ac:dyDescent="0.25">
      <c r="AM618">
        <f t="shared" si="74"/>
        <v>0</v>
      </c>
      <c r="AU618">
        <f t="shared" si="78"/>
        <v>615</v>
      </c>
      <c r="BA618">
        <f t="shared" si="75"/>
        <v>0</v>
      </c>
      <c r="BB618">
        <f t="shared" si="76"/>
        <v>0</v>
      </c>
      <c r="BE618">
        <f t="shared" si="77"/>
        <v>0</v>
      </c>
      <c r="BG618" s="25"/>
    </row>
    <row r="619" spans="39:59" x14ac:dyDescent="0.25">
      <c r="AM619">
        <f t="shared" si="74"/>
        <v>0</v>
      </c>
      <c r="AU619">
        <f t="shared" si="78"/>
        <v>616</v>
      </c>
      <c r="BA619">
        <f t="shared" si="75"/>
        <v>0</v>
      </c>
      <c r="BB619">
        <f t="shared" si="76"/>
        <v>0</v>
      </c>
      <c r="BE619">
        <f t="shared" si="77"/>
        <v>0</v>
      </c>
      <c r="BG619" s="25"/>
    </row>
    <row r="620" spans="39:59" x14ac:dyDescent="0.25">
      <c r="AM620">
        <f t="shared" si="74"/>
        <v>0</v>
      </c>
      <c r="AU620">
        <f t="shared" si="78"/>
        <v>617</v>
      </c>
      <c r="BA620">
        <f t="shared" si="75"/>
        <v>0</v>
      </c>
      <c r="BB620">
        <f t="shared" si="76"/>
        <v>0</v>
      </c>
      <c r="BE620">
        <f t="shared" si="77"/>
        <v>0</v>
      </c>
      <c r="BG620" s="25"/>
    </row>
    <row r="621" spans="39:59" x14ac:dyDescent="0.25">
      <c r="AM621">
        <f t="shared" si="74"/>
        <v>0</v>
      </c>
      <c r="AU621">
        <f t="shared" si="78"/>
        <v>618</v>
      </c>
      <c r="BA621">
        <f t="shared" si="75"/>
        <v>0</v>
      </c>
      <c r="BB621">
        <f t="shared" si="76"/>
        <v>0</v>
      </c>
      <c r="BE621">
        <f t="shared" si="77"/>
        <v>0</v>
      </c>
      <c r="BG621" s="25"/>
    </row>
    <row r="622" spans="39:59" x14ac:dyDescent="0.25">
      <c r="AM622">
        <f t="shared" si="74"/>
        <v>0</v>
      </c>
      <c r="AU622">
        <f t="shared" si="78"/>
        <v>619</v>
      </c>
      <c r="BA622">
        <f t="shared" si="75"/>
        <v>0</v>
      </c>
      <c r="BB622">
        <f t="shared" si="76"/>
        <v>0</v>
      </c>
      <c r="BE622">
        <f t="shared" si="77"/>
        <v>0</v>
      </c>
      <c r="BG622" s="25"/>
    </row>
    <row r="623" spans="39:59" x14ac:dyDescent="0.25">
      <c r="AM623">
        <f t="shared" si="74"/>
        <v>0</v>
      </c>
      <c r="AU623">
        <f t="shared" si="78"/>
        <v>620</v>
      </c>
      <c r="BA623">
        <f t="shared" si="75"/>
        <v>0</v>
      </c>
      <c r="BB623">
        <f t="shared" si="76"/>
        <v>0</v>
      </c>
      <c r="BE623">
        <f t="shared" si="77"/>
        <v>0</v>
      </c>
      <c r="BG623" s="25"/>
    </row>
    <row r="624" spans="39:59" x14ac:dyDescent="0.25">
      <c r="AM624">
        <f t="shared" si="74"/>
        <v>0</v>
      </c>
      <c r="AU624">
        <f t="shared" si="78"/>
        <v>621</v>
      </c>
      <c r="BA624">
        <f t="shared" si="75"/>
        <v>0</v>
      </c>
      <c r="BB624">
        <f t="shared" si="76"/>
        <v>0</v>
      </c>
      <c r="BE624">
        <f t="shared" si="77"/>
        <v>0</v>
      </c>
      <c r="BG624" s="25"/>
    </row>
    <row r="625" spans="39:59" x14ac:dyDescent="0.25">
      <c r="AM625">
        <f t="shared" si="74"/>
        <v>0</v>
      </c>
      <c r="AU625">
        <f t="shared" si="78"/>
        <v>622</v>
      </c>
      <c r="BA625">
        <f t="shared" si="75"/>
        <v>0</v>
      </c>
      <c r="BB625">
        <f t="shared" si="76"/>
        <v>0</v>
      </c>
      <c r="BE625">
        <f t="shared" si="77"/>
        <v>0</v>
      </c>
      <c r="BG625" s="25"/>
    </row>
    <row r="626" spans="39:59" x14ac:dyDescent="0.25">
      <c r="AM626">
        <f t="shared" si="74"/>
        <v>0</v>
      </c>
      <c r="AU626">
        <f t="shared" si="78"/>
        <v>623</v>
      </c>
      <c r="BA626">
        <f t="shared" si="75"/>
        <v>0</v>
      </c>
      <c r="BB626">
        <f t="shared" si="76"/>
        <v>0</v>
      </c>
      <c r="BE626">
        <f t="shared" si="77"/>
        <v>0</v>
      </c>
      <c r="BG626" s="25"/>
    </row>
    <row r="627" spans="39:59" x14ac:dyDescent="0.25">
      <c r="AM627">
        <f t="shared" si="74"/>
        <v>0</v>
      </c>
      <c r="AU627">
        <f t="shared" si="78"/>
        <v>624</v>
      </c>
      <c r="BA627">
        <f t="shared" si="75"/>
        <v>0</v>
      </c>
      <c r="BB627">
        <f t="shared" si="76"/>
        <v>0</v>
      </c>
      <c r="BE627">
        <f t="shared" si="77"/>
        <v>0</v>
      </c>
      <c r="BG627" s="25"/>
    </row>
    <row r="628" spans="39:59" x14ac:dyDescent="0.25">
      <c r="AM628">
        <f t="shared" si="74"/>
        <v>0</v>
      </c>
      <c r="AU628">
        <f t="shared" si="78"/>
        <v>625</v>
      </c>
      <c r="BA628">
        <f t="shared" si="75"/>
        <v>0</v>
      </c>
      <c r="BB628">
        <f t="shared" si="76"/>
        <v>0</v>
      </c>
      <c r="BE628">
        <f t="shared" si="77"/>
        <v>0</v>
      </c>
      <c r="BG628" s="25"/>
    </row>
    <row r="629" spans="39:59" x14ac:dyDescent="0.25">
      <c r="AM629">
        <f t="shared" si="74"/>
        <v>0</v>
      </c>
      <c r="AU629">
        <f t="shared" si="78"/>
        <v>626</v>
      </c>
      <c r="BA629">
        <f t="shared" si="75"/>
        <v>0</v>
      </c>
      <c r="BB629">
        <f t="shared" si="76"/>
        <v>0</v>
      </c>
      <c r="BE629">
        <f t="shared" si="77"/>
        <v>0</v>
      </c>
      <c r="BG629" s="25"/>
    </row>
    <row r="630" spans="39:59" x14ac:dyDescent="0.25">
      <c r="AM630">
        <f t="shared" si="74"/>
        <v>0</v>
      </c>
      <c r="AU630">
        <f t="shared" si="78"/>
        <v>627</v>
      </c>
      <c r="BA630">
        <f t="shared" si="75"/>
        <v>0</v>
      </c>
      <c r="BB630">
        <f t="shared" si="76"/>
        <v>0</v>
      </c>
      <c r="BE630">
        <f t="shared" si="77"/>
        <v>0</v>
      </c>
      <c r="BG630" s="25"/>
    </row>
    <row r="631" spans="39:59" x14ac:dyDescent="0.25">
      <c r="AM631">
        <f t="shared" si="74"/>
        <v>0</v>
      </c>
      <c r="AU631">
        <f t="shared" si="78"/>
        <v>628</v>
      </c>
      <c r="BA631">
        <f t="shared" si="75"/>
        <v>0</v>
      </c>
      <c r="BB631">
        <f t="shared" si="76"/>
        <v>0</v>
      </c>
      <c r="BE631">
        <f t="shared" si="77"/>
        <v>0</v>
      </c>
      <c r="BG631" s="25"/>
    </row>
    <row r="632" spans="39:59" x14ac:dyDescent="0.25">
      <c r="AM632">
        <f t="shared" si="74"/>
        <v>0</v>
      </c>
      <c r="AU632">
        <f t="shared" si="78"/>
        <v>629</v>
      </c>
      <c r="BA632">
        <f t="shared" si="75"/>
        <v>0</v>
      </c>
      <c r="BB632">
        <f t="shared" si="76"/>
        <v>0</v>
      </c>
      <c r="BE632">
        <f t="shared" si="77"/>
        <v>0</v>
      </c>
      <c r="BG632" s="25"/>
    </row>
    <row r="633" spans="39:59" x14ac:dyDescent="0.25">
      <c r="AM633">
        <f t="shared" si="74"/>
        <v>0</v>
      </c>
      <c r="AU633">
        <f t="shared" si="78"/>
        <v>630</v>
      </c>
      <c r="BA633">
        <f t="shared" si="75"/>
        <v>0</v>
      </c>
      <c r="BB633">
        <f t="shared" si="76"/>
        <v>0</v>
      </c>
      <c r="BE633">
        <f t="shared" si="77"/>
        <v>0</v>
      </c>
      <c r="BG633" s="25"/>
    </row>
    <row r="634" spans="39:59" x14ac:dyDescent="0.25">
      <c r="AM634">
        <f t="shared" si="74"/>
        <v>0</v>
      </c>
      <c r="AU634">
        <f t="shared" si="78"/>
        <v>631</v>
      </c>
      <c r="BA634">
        <f t="shared" si="75"/>
        <v>0</v>
      </c>
      <c r="BB634">
        <f t="shared" si="76"/>
        <v>0</v>
      </c>
      <c r="BE634">
        <f t="shared" si="77"/>
        <v>0</v>
      </c>
      <c r="BG634" s="25"/>
    </row>
  </sheetData>
  <mergeCells count="3">
    <mergeCell ref="G1:J1"/>
    <mergeCell ref="P1:S1"/>
    <mergeCell ref="Y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2535"/>
  <sheetViews>
    <sheetView tabSelected="1" workbookViewId="0">
      <selection activeCell="O6" sqref="O6"/>
    </sheetView>
  </sheetViews>
  <sheetFormatPr defaultRowHeight="15" x14ac:dyDescent="0.25"/>
  <cols>
    <col min="1" max="1" width="14.7109375" bestFit="1" customWidth="1"/>
    <col min="30" max="30" width="12.140625" bestFit="1" customWidth="1"/>
    <col min="31" max="31" width="12.140625" customWidth="1"/>
    <col min="32" max="32" width="16.7109375" bestFit="1" customWidth="1"/>
    <col min="34" max="34" width="12" bestFit="1" customWidth="1"/>
    <col min="35" max="35" width="12.7109375" bestFit="1" customWidth="1"/>
    <col min="44" max="44" width="14.140625" bestFit="1" customWidth="1"/>
    <col min="46" max="46" width="16.7109375" bestFit="1" customWidth="1"/>
    <col min="48" max="49" width="12" bestFit="1" customWidth="1"/>
    <col min="50" max="50" width="12" customWidth="1"/>
  </cols>
  <sheetData>
    <row r="1" spans="1:53" x14ac:dyDescent="0.25">
      <c r="F1" s="31" t="s">
        <v>37</v>
      </c>
      <c r="G1" s="31"/>
      <c r="H1" s="31"/>
      <c r="I1" s="31"/>
      <c r="J1" s="31"/>
      <c r="K1" s="31"/>
      <c r="Q1" s="31" t="s">
        <v>38</v>
      </c>
      <c r="R1" s="31"/>
      <c r="S1" s="31"/>
      <c r="T1" s="31"/>
      <c r="U1" s="31"/>
      <c r="V1" s="31"/>
      <c r="AD1" t="s">
        <v>45</v>
      </c>
      <c r="AG1">
        <v>140</v>
      </c>
      <c r="AR1" t="s">
        <v>45</v>
      </c>
      <c r="AU1">
        <v>160</v>
      </c>
    </row>
    <row r="2" spans="1:53" x14ac:dyDescent="0.25">
      <c r="F2" t="s">
        <v>36</v>
      </c>
      <c r="G2" t="s">
        <v>3</v>
      </c>
      <c r="H2" t="s">
        <v>4</v>
      </c>
      <c r="I2" t="s">
        <v>6</v>
      </c>
      <c r="J2" t="s">
        <v>22</v>
      </c>
      <c r="K2" t="s">
        <v>4</v>
      </c>
      <c r="M2" t="s">
        <v>39</v>
      </c>
      <c r="N2" t="s">
        <v>36</v>
      </c>
      <c r="O2" t="s">
        <v>57</v>
      </c>
      <c r="Q2" t="s">
        <v>36</v>
      </c>
      <c r="R2" t="s">
        <v>3</v>
      </c>
      <c r="S2" t="s">
        <v>4</v>
      </c>
      <c r="T2" t="s">
        <v>6</v>
      </c>
      <c r="U2" t="s">
        <v>22</v>
      </c>
      <c r="V2" t="s">
        <v>4</v>
      </c>
      <c r="Y2" t="s">
        <v>36</v>
      </c>
      <c r="Z2" t="s">
        <v>57</v>
      </c>
      <c r="AB2" t="s">
        <v>36</v>
      </c>
      <c r="AC2" t="s">
        <v>6</v>
      </c>
      <c r="AD2" t="s">
        <v>40</v>
      </c>
      <c r="AE2" t="s">
        <v>58</v>
      </c>
      <c r="AF2" t="s">
        <v>59</v>
      </c>
      <c r="AG2" t="s">
        <v>41</v>
      </c>
      <c r="AH2" t="s">
        <v>42</v>
      </c>
      <c r="AI2" t="s">
        <v>54</v>
      </c>
      <c r="AJ2" t="s">
        <v>43</v>
      </c>
      <c r="AK2" t="s">
        <v>50</v>
      </c>
      <c r="AL2" t="s">
        <v>40</v>
      </c>
      <c r="AM2" t="s">
        <v>44</v>
      </c>
      <c r="AP2" t="s">
        <v>36</v>
      </c>
      <c r="AQ2" t="s">
        <v>6</v>
      </c>
      <c r="AR2" t="s">
        <v>40</v>
      </c>
      <c r="AS2" t="s">
        <v>58</v>
      </c>
      <c r="AT2" t="s">
        <v>59</v>
      </c>
      <c r="AU2" t="s">
        <v>41</v>
      </c>
      <c r="AV2" t="s">
        <v>42</v>
      </c>
      <c r="AX2" t="s">
        <v>50</v>
      </c>
      <c r="AY2" t="s">
        <v>43</v>
      </c>
      <c r="AZ2" t="s">
        <v>40</v>
      </c>
      <c r="BA2" t="s">
        <v>44</v>
      </c>
    </row>
    <row r="3" spans="1:53" x14ac:dyDescent="0.25">
      <c r="A3" t="s">
        <v>1</v>
      </c>
      <c r="B3">
        <v>-11</v>
      </c>
      <c r="F3">
        <v>1.6999999999999993</v>
      </c>
      <c r="G3">
        <v>139.9667</v>
      </c>
      <c r="H3">
        <v>2.1850415842304338</v>
      </c>
      <c r="I3">
        <v>2.2422971474449951E-2</v>
      </c>
      <c r="J3" s="17">
        <f t="shared" ref="J3:J50" si="0">$B$3+($B$4-$B$3)*$B$5*I3/(1-(1-$B$5)*I3)</f>
        <v>-8.8562241567815398</v>
      </c>
      <c r="K3" s="25">
        <f>$B$19+$B$20*I3+$B$21*G3+($B$22+$B$23*G3-$B$19-$B$20*I3-$B$21*G3)/(1+EXP($B$24*(G3-J3-$B$25-$B$26*G3)))</f>
        <v>2.1632380084772902</v>
      </c>
      <c r="L3">
        <f>ABS(H3-K3)</f>
        <v>2.1803575753143623E-2</v>
      </c>
      <c r="M3">
        <f>SUM(L3:L2535)</f>
        <v>8.6740134723754174</v>
      </c>
      <c r="N3">
        <v>2</v>
      </c>
      <c r="O3">
        <f>interpolate($F$3:$F$2535,$K$3:$K$2535,N3)</f>
        <v>2.1633148417255419</v>
      </c>
      <c r="Q3">
        <v>1.5</v>
      </c>
      <c r="R3">
        <v>159.9922</v>
      </c>
      <c r="S3">
        <v>2.2012723404255321</v>
      </c>
      <c r="T3">
        <v>4.6133421037047456E-2</v>
      </c>
      <c r="U3" s="17">
        <f>$B$3+($B$4-$B$3)*$B$5*T3/(1-(1-$B$5)*T3)</f>
        <v>-6.5286892956983165</v>
      </c>
      <c r="V3" s="25">
        <f>$B$19+$B$20*T3+$B$21*R3+($B$22+$B$23*R3-$B$19-$B$20*T3-$B$21*R3)/(1+EXP($B$24*(R3-U3-$B$25-$B$26*R3)))</f>
        <v>2.1754243722298652</v>
      </c>
      <c r="W3">
        <f>ABS(S3-V3)</f>
        <v>2.5847968195666926E-2</v>
      </c>
      <c r="X3">
        <f>SUM(W3:W1245)</f>
        <v>31.757064462752226</v>
      </c>
      <c r="Y3">
        <v>2</v>
      </c>
      <c r="Z3">
        <f>interpolate($Q$3:$Q$2535,$S$3:$S$2535,Y3)</f>
        <v>2.198276595744681</v>
      </c>
      <c r="AB3">
        <v>12.9643</v>
      </c>
      <c r="AC3">
        <v>3.1947176757117203E-2</v>
      </c>
      <c r="AD3">
        <v>0.21020986206907799</v>
      </c>
      <c r="AE3">
        <f>AD3/3.5^2</f>
        <v>1.7159988740332897E-2</v>
      </c>
      <c r="AF3">
        <f>AE3*3.25^2</f>
        <v>0.18125238106976621</v>
      </c>
      <c r="AG3">
        <v>136.84007035589997</v>
      </c>
      <c r="AH3">
        <f>AF3/2150</f>
        <v>8.430343305570521E-5</v>
      </c>
      <c r="AI3">
        <f>AH3/$B$7</f>
        <v>7.5949038788923608E-8</v>
      </c>
      <c r="AJ3" s="25">
        <f>interpolate($F$3:$F$2535,$K$3:$K$2535,AB3)*1000</f>
        <v>2166.4541084334305</v>
      </c>
      <c r="AK3" s="25"/>
      <c r="AL3">
        <f>AJ3*AI3*AK3</f>
        <v>0</v>
      </c>
      <c r="AM3">
        <v>139.99459999999999</v>
      </c>
      <c r="AP3">
        <v>6.0002449999999996</v>
      </c>
      <c r="AQ3">
        <v>3.6083892664152468E-2</v>
      </c>
      <c r="AR3">
        <v>0.20579606573520298</v>
      </c>
      <c r="AS3">
        <f>AR3/3.5^2</f>
        <v>1.6799678835526775E-2</v>
      </c>
      <c r="AT3">
        <f>AS3*3.25^2</f>
        <v>0.17744660770025156</v>
      </c>
      <c r="AU3">
        <v>157.11892040750001</v>
      </c>
      <c r="AV3">
        <f>AT3/2200</f>
        <v>8.0657548954659802E-5</v>
      </c>
      <c r="AW3">
        <f>AV3/$B$7</f>
        <v>7.2664458517711529E-8</v>
      </c>
      <c r="AY3" s="25">
        <f>interpolate($Q$3:$Q$2535,$V$3:$V$2535,AP3)*1000</f>
        <v>2180.3254273435537</v>
      </c>
      <c r="AZ3">
        <f>AW3*AY3*AX3</f>
        <v>0</v>
      </c>
    </row>
    <row r="4" spans="1:53" x14ac:dyDescent="0.25">
      <c r="A4" t="s">
        <v>7</v>
      </c>
      <c r="B4">
        <v>206</v>
      </c>
      <c r="F4">
        <v>1.8000000000000007</v>
      </c>
      <c r="G4">
        <v>139.97139999999999</v>
      </c>
      <c r="H4">
        <v>2.164888427407623</v>
      </c>
      <c r="I4">
        <v>2.2571104296704381E-2</v>
      </c>
      <c r="J4" s="17">
        <f t="shared" si="0"/>
        <v>-8.8418787938745513</v>
      </c>
      <c r="K4" s="25">
        <f t="shared" ref="K4:K50" si="1">$B$19+$B$20*I4+$B$21*G4+($B$22+$B$23*G4-$B$19-$B$20*I4-$B$21*G4)/(1+EXP($B$24*(G4-J4-$B$25-$B$26*G4)))</f>
        <v>2.1632637084783539</v>
      </c>
      <c r="L4">
        <f t="shared" ref="L4:L67" si="2">ABS(H4-K4)</f>
        <v>1.6247189292690756E-3</v>
      </c>
      <c r="N4">
        <f>N3+7</f>
        <v>9</v>
      </c>
      <c r="O4">
        <f t="shared" ref="O4:O40" si="3">interpolate($F$3:$F$2535,$K$3:$K$2535,N4)</f>
        <v>2.1651959422823746</v>
      </c>
      <c r="Q4">
        <v>1.6000000000000014</v>
      </c>
      <c r="R4">
        <v>159.99270000000001</v>
      </c>
      <c r="S4">
        <v>2.1992579787234043</v>
      </c>
      <c r="T4">
        <v>4.6708371303399186E-2</v>
      </c>
      <c r="U4" s="17">
        <f t="shared" ref="U4:U34" si="4">$B$3+($B$4-$B$3)*$B$5*T4/(1-(1-$B$5)*T4)</f>
        <v>-6.4714539191434346</v>
      </c>
      <c r="V4" s="25">
        <f t="shared" ref="V4:V34" si="5">$B$19+$B$20*T4+$B$21*R4+($B$22+$B$23*R4-$B$19-$B$20*T4-$B$21*R4)/(1+EXP($B$24*(R4-U4-$B$25-$B$26*R4)))</f>
        <v>2.1755166905667371</v>
      </c>
      <c r="W4">
        <f t="shared" ref="W4:W67" si="6">ABS(S4-V4)</f>
        <v>2.3741288156667206E-2</v>
      </c>
      <c r="Y4">
        <f>Y3+4</f>
        <v>6</v>
      </c>
      <c r="Z4">
        <f t="shared" ref="Z4:Z67" si="7">interpolate($Q$3:$Q$2535,$S$3:$S$2535,Y4)</f>
        <v>2.1912148936170217</v>
      </c>
      <c r="AB4">
        <v>15.28045</v>
      </c>
      <c r="AC4">
        <v>3.5460245596718967E-2</v>
      </c>
      <c r="AD4">
        <v>0.2182385120462485</v>
      </c>
      <c r="AE4">
        <f t="shared" ref="AE4:AE67" si="8">AD4/3.5^2</f>
        <v>1.7815388738469266E-2</v>
      </c>
      <c r="AF4">
        <f t="shared" ref="AF4:AF67" si="9">AE4*3.25^2</f>
        <v>0.18817504355008163</v>
      </c>
      <c r="AG4">
        <v>137.2493649255</v>
      </c>
      <c r="AH4">
        <f t="shared" ref="AH4:AH67" si="10">AF4/2150</f>
        <v>8.7523276069805412E-5</v>
      </c>
      <c r="AI4">
        <f t="shared" ref="AI4:AI67" si="11">AH4/$B$7</f>
        <v>7.8849798261085958E-8</v>
      </c>
      <c r="AJ4" s="25">
        <f>interpolate($F$3:$F$2535,$K$3:$K$2535,AB4)*1000</f>
        <v>2167.2674970421708</v>
      </c>
      <c r="AK4" s="25">
        <f>$B$7/(1+$B$8*(AG4-AG3)-$B$9*(AC4-AC3))</f>
        <v>1110.1488061842463</v>
      </c>
      <c r="AL4">
        <f>AJ4*AI4*AK4</f>
        <v>0.18971178074196737</v>
      </c>
      <c r="AM4">
        <v>139.9948</v>
      </c>
      <c r="AP4">
        <v>9.3834250000000008</v>
      </c>
      <c r="AQ4">
        <v>5.0899421951295265E-2</v>
      </c>
      <c r="AR4">
        <v>0.15548250841026251</v>
      </c>
      <c r="AS4">
        <f t="shared" ref="AS4:AS25" si="12">AR4/3.5^2</f>
        <v>1.2692449666143878E-2</v>
      </c>
      <c r="AT4">
        <f t="shared" ref="AT4:AT25" si="13">AS4*3.25^2</f>
        <v>0.13406399959864471</v>
      </c>
      <c r="AU4">
        <v>154.23093485390001</v>
      </c>
      <c r="AV4">
        <f t="shared" ref="AV4:AV25" si="14">AT4/2200</f>
        <v>6.0938181635747592E-5</v>
      </c>
      <c r="AW4">
        <f t="shared" ref="AW4:AW25" si="15">AV4/$B$7</f>
        <v>5.489926273490774E-8</v>
      </c>
      <c r="AX4" s="25">
        <f>$B$7/(1+$B$8*(AU4-AU3)-$B$9*(AQ4-AQ3))</f>
        <v>1111.3255942996434</v>
      </c>
      <c r="AY4" s="25">
        <f t="shared" ref="AY4:AY25" si="16">interpolate($Q$3:$Q$2535,$V$3:$V$2535,AP4)*1000</f>
        <v>2185.21876756438</v>
      </c>
      <c r="AZ4">
        <f t="shared" ref="AZ4:AZ25" si="17">AW4*AY4*AX4</f>
        <v>0.13332228560947937</v>
      </c>
    </row>
    <row r="5" spans="1:53" x14ac:dyDescent="0.25">
      <c r="A5" t="s">
        <v>8</v>
      </c>
      <c r="B5">
        <v>0.435</v>
      </c>
      <c r="F5">
        <v>1.9000000000000021</v>
      </c>
      <c r="G5">
        <v>139.97569999999999</v>
      </c>
      <c r="H5">
        <v>2.1550798734361365</v>
      </c>
      <c r="I5">
        <v>2.2719728270494625E-2</v>
      </c>
      <c r="J5" s="17">
        <f t="shared" si="0"/>
        <v>-8.8274834226468162</v>
      </c>
      <c r="K5" s="25">
        <f t="shared" si="1"/>
        <v>2.1632893196196648</v>
      </c>
      <c r="L5">
        <f t="shared" si="2"/>
        <v>8.2094461835282573E-3</v>
      </c>
      <c r="N5">
        <f t="shared" ref="N5:N40" si="18">N4+7</f>
        <v>16</v>
      </c>
      <c r="O5">
        <f t="shared" si="3"/>
        <v>2.1675326916388453</v>
      </c>
      <c r="Q5">
        <v>1.7000000000000028</v>
      </c>
      <c r="R5">
        <v>159.99359999999999</v>
      </c>
      <c r="S5">
        <v>2.1980984042553193</v>
      </c>
      <c r="T5">
        <v>4.7287607361746212E-2</v>
      </c>
      <c r="U5" s="17">
        <f t="shared" si="4"/>
        <v>-6.4137532643702873</v>
      </c>
      <c r="V5" s="25">
        <f t="shared" si="5"/>
        <v>2.17560986304529</v>
      </c>
      <c r="W5">
        <f t="shared" si="6"/>
        <v>2.24885412100293E-2</v>
      </c>
      <c r="Y5">
        <f t="shared" ref="Y5:Y68" si="19">Y4+4</f>
        <v>10</v>
      </c>
      <c r="Z5">
        <f t="shared" si="7"/>
        <v>2.2015063829787236</v>
      </c>
      <c r="AB5">
        <v>17.598950000000002</v>
      </c>
      <c r="AC5">
        <v>3.9280100516169564E-2</v>
      </c>
      <c r="AD5">
        <v>0.21711000634940403</v>
      </c>
      <c r="AE5">
        <f t="shared" si="8"/>
        <v>1.7723265824441146E-2</v>
      </c>
      <c r="AF5">
        <f t="shared" si="9"/>
        <v>0.18720199527065962</v>
      </c>
      <c r="AG5">
        <v>136.26859681830001</v>
      </c>
      <c r="AH5">
        <f t="shared" si="10"/>
        <v>8.7070695474725408E-5</v>
      </c>
      <c r="AI5">
        <f t="shared" si="11"/>
        <v>7.8442067995248109E-8</v>
      </c>
      <c r="AJ5" s="25">
        <f t="shared" ref="AJ5:AJ34" si="20">interpolate($F$3:$F$2535,$K$3:$K$2535,AB5)*1000</f>
        <v>2168.1459547087129</v>
      </c>
      <c r="AK5" s="25">
        <f t="shared" ref="AK5:AK68" si="21">$B$7/(1+$B$8*(AG5-AG4)-$B$9*(AC5-AC4))</f>
        <v>1110.3771469577987</v>
      </c>
      <c r="AL5">
        <f t="shared" ref="AL5:AL67" si="22">AJ5*AI5*AK5</f>
        <v>0.18884611900323495</v>
      </c>
      <c r="AM5">
        <v>139.9984</v>
      </c>
      <c r="AP5">
        <v>12.7666</v>
      </c>
      <c r="AQ5">
        <v>6.9411383307362559E-2</v>
      </c>
      <c r="AR5">
        <v>0.140182010580366</v>
      </c>
      <c r="AS5">
        <f t="shared" si="12"/>
        <v>1.1443429435131918E-2</v>
      </c>
      <c r="AT5">
        <f t="shared" si="13"/>
        <v>0.12087122340858089</v>
      </c>
      <c r="AU5">
        <v>155.41449661755001</v>
      </c>
      <c r="AV5">
        <f t="shared" si="14"/>
        <v>5.4941465185718587E-5</v>
      </c>
      <c r="AW5">
        <f t="shared" si="15"/>
        <v>4.9496815482629355E-8</v>
      </c>
      <c r="AX5" s="25">
        <f t="shared" ref="AX5:AX25" si="23">$B$7/(1+$B$8*(AU5-AU4)-$B$9*(AQ5-AQ4))</f>
        <v>1110.9317178944159</v>
      </c>
      <c r="AY5" s="25">
        <f t="shared" si="16"/>
        <v>2191.379057780925</v>
      </c>
      <c r="AZ5">
        <f t="shared" si="17"/>
        <v>0.12049863619034278</v>
      </c>
    </row>
    <row r="6" spans="1:53" x14ac:dyDescent="0.25">
      <c r="A6" s="17"/>
      <c r="B6" s="17"/>
      <c r="F6">
        <v>2</v>
      </c>
      <c r="G6">
        <v>139.9796</v>
      </c>
      <c r="H6">
        <v>2.1525627654931627</v>
      </c>
      <c r="I6">
        <v>2.2868842299207211E-2</v>
      </c>
      <c r="J6" s="17">
        <f t="shared" si="0"/>
        <v>-8.8130381244369893</v>
      </c>
      <c r="K6" s="25">
        <f t="shared" si="1"/>
        <v>2.1633148417255419</v>
      </c>
      <c r="L6">
        <f t="shared" si="2"/>
        <v>1.0752076232379171E-2</v>
      </c>
      <c r="N6">
        <f t="shared" si="18"/>
        <v>23</v>
      </c>
      <c r="O6">
        <f t="shared" si="3"/>
        <v>2.1704549708542142</v>
      </c>
      <c r="Q6">
        <v>1.8000000000000007</v>
      </c>
      <c r="R6">
        <v>159.994</v>
      </c>
      <c r="S6">
        <v>2.1977960106382981</v>
      </c>
      <c r="T6">
        <v>4.7871172494077713E-2</v>
      </c>
      <c r="U6" s="17">
        <f t="shared" si="4"/>
        <v>-6.35558211514065</v>
      </c>
      <c r="V6" s="25">
        <f t="shared" si="5"/>
        <v>2.1757035196258196</v>
      </c>
      <c r="W6">
        <f t="shared" si="6"/>
        <v>2.2092491012478455E-2</v>
      </c>
      <c r="Y6">
        <f t="shared" si="19"/>
        <v>14</v>
      </c>
      <c r="Z6">
        <f t="shared" si="7"/>
        <v>2.2097438829787235</v>
      </c>
      <c r="AB6">
        <v>19.914400000000001</v>
      </c>
      <c r="AC6">
        <v>4.3148063862758594E-2</v>
      </c>
      <c r="AD6">
        <v>0.21514282322575101</v>
      </c>
      <c r="AE6">
        <f t="shared" si="8"/>
        <v>1.7562679447000084E-2</v>
      </c>
      <c r="AF6">
        <f t="shared" si="9"/>
        <v>0.18550580165893837</v>
      </c>
      <c r="AG6">
        <v>137.57508371854999</v>
      </c>
      <c r="AH6">
        <f t="shared" si="10"/>
        <v>8.6281768213459706E-5</v>
      </c>
      <c r="AI6">
        <f t="shared" si="11"/>
        <v>7.7731322714828561E-8</v>
      </c>
      <c r="AJ6" s="25">
        <f t="shared" si="20"/>
        <v>2169.089363459997</v>
      </c>
      <c r="AK6" s="25">
        <f t="shared" si="21"/>
        <v>1110.0346195402401</v>
      </c>
      <c r="AL6">
        <f t="shared" si="22"/>
        <v>0.18715870276095331</v>
      </c>
      <c r="AM6">
        <v>139.99850000000001</v>
      </c>
      <c r="AP6">
        <v>16.152349999999998</v>
      </c>
      <c r="AQ6">
        <v>9.2020766364491011E-2</v>
      </c>
      <c r="AR6">
        <v>0.139771687191595</v>
      </c>
      <c r="AS6">
        <f t="shared" si="12"/>
        <v>1.140993364829347E-2</v>
      </c>
      <c r="AT6">
        <f t="shared" si="13"/>
        <v>0.12051742416009978</v>
      </c>
      <c r="AU6">
        <v>156.0998923919</v>
      </c>
      <c r="AV6">
        <f t="shared" si="14"/>
        <v>5.4780647345499898E-5</v>
      </c>
      <c r="AW6">
        <f t="shared" si="15"/>
        <v>4.9351934545495402E-8</v>
      </c>
      <c r="AX6" s="25">
        <f t="shared" si="23"/>
        <v>1111.2531522451875</v>
      </c>
      <c r="AY6" s="25">
        <f t="shared" si="16"/>
        <v>2198.9577122885539</v>
      </c>
      <c r="AZ6">
        <f t="shared" si="17"/>
        <v>0.12059632257643087</v>
      </c>
    </row>
    <row r="7" spans="1:53" x14ac:dyDescent="0.25">
      <c r="A7" s="17" t="s">
        <v>50</v>
      </c>
      <c r="B7" s="17">
        <v>1110</v>
      </c>
      <c r="F7">
        <v>2.1000000000000014</v>
      </c>
      <c r="G7">
        <v>139.98269999999999</v>
      </c>
      <c r="H7">
        <v>2.1547882237416354</v>
      </c>
      <c r="I7">
        <v>2.3018445257458858E-2</v>
      </c>
      <c r="J7" s="17">
        <f t="shared" si="0"/>
        <v>-8.7985429833513997</v>
      </c>
      <c r="K7" s="25">
        <f t="shared" si="1"/>
        <v>2.1633401070718641</v>
      </c>
      <c r="L7">
        <f t="shared" si="2"/>
        <v>8.5518833302287156E-3</v>
      </c>
      <c r="N7">
        <f t="shared" si="18"/>
        <v>30</v>
      </c>
      <c r="O7">
        <f t="shared" si="3"/>
        <v>2.1741089068965551</v>
      </c>
      <c r="Q7">
        <v>1.9000000000000021</v>
      </c>
      <c r="R7">
        <v>159.9941</v>
      </c>
      <c r="S7">
        <v>2.1981981382978724</v>
      </c>
      <c r="T7">
        <v>4.8459086462536258E-2</v>
      </c>
      <c r="U7" s="17">
        <f t="shared" si="4"/>
        <v>-6.2969375821539035</v>
      </c>
      <c r="V7" s="25">
        <f t="shared" si="5"/>
        <v>2.1757977472462029</v>
      </c>
      <c r="W7">
        <f t="shared" si="6"/>
        <v>2.2400391051669466E-2</v>
      </c>
      <c r="Y7">
        <f t="shared" si="19"/>
        <v>18</v>
      </c>
      <c r="Z7">
        <f t="shared" si="7"/>
        <v>2.2147170212765959</v>
      </c>
      <c r="AB7">
        <v>22.240600000000001</v>
      </c>
      <c r="AC7">
        <v>4.7557624011239572E-2</v>
      </c>
      <c r="AD7">
        <v>0.21902005349774101</v>
      </c>
      <c r="AE7">
        <f t="shared" si="8"/>
        <v>1.7879188040631919E-2</v>
      </c>
      <c r="AF7">
        <f t="shared" si="9"/>
        <v>0.18884892367917464</v>
      </c>
      <c r="AG7">
        <v>136.40648582270001</v>
      </c>
      <c r="AH7">
        <f t="shared" si="10"/>
        <v>8.7836708687988207E-5</v>
      </c>
      <c r="AI7">
        <f t="shared" si="11"/>
        <v>7.9132169989178563E-8</v>
      </c>
      <c r="AJ7" s="25">
        <f t="shared" si="20"/>
        <v>2170.1089702165555</v>
      </c>
      <c r="AK7" s="25">
        <f t="shared" si="21"/>
        <v>1110.4408956293103</v>
      </c>
      <c r="AL7">
        <f t="shared" si="22"/>
        <v>0.19069094243047935</v>
      </c>
      <c r="AM7">
        <v>139.99607520000001</v>
      </c>
      <c r="AP7">
        <v>19.53585</v>
      </c>
      <c r="AQ7">
        <v>0.11999190878586313</v>
      </c>
      <c r="AR7">
        <v>0.15110298698566349</v>
      </c>
      <c r="AS7">
        <f t="shared" si="12"/>
        <v>1.2334937713115387E-2</v>
      </c>
      <c r="AT7">
        <f t="shared" si="13"/>
        <v>0.13028777959478127</v>
      </c>
      <c r="AU7">
        <v>156.13581835715001</v>
      </c>
      <c r="AV7">
        <f t="shared" si="14"/>
        <v>5.9221717997627852E-5</v>
      </c>
      <c r="AW7">
        <f t="shared" si="15"/>
        <v>5.3352899096962031E-8</v>
      </c>
      <c r="AX7" s="25">
        <f t="shared" si="23"/>
        <v>1111.6736867217064</v>
      </c>
      <c r="AY7" s="25">
        <f t="shared" si="16"/>
        <v>2207.9472587361752</v>
      </c>
      <c r="AZ7">
        <f t="shared" si="17"/>
        <v>0.13095559085455644</v>
      </c>
    </row>
    <row r="8" spans="1:53" x14ac:dyDescent="0.25">
      <c r="A8" s="17" t="s">
        <v>52</v>
      </c>
      <c r="B8" s="17">
        <v>1.36E-4</v>
      </c>
      <c r="F8">
        <v>2.1999999999999993</v>
      </c>
      <c r="G8">
        <v>139.98519999999999</v>
      </c>
      <c r="H8">
        <v>2.1585768184463197</v>
      </c>
      <c r="I8">
        <v>2.31685328828201E-2</v>
      </c>
      <c r="J8" s="17">
        <f t="shared" si="0"/>
        <v>-8.7839983875077099</v>
      </c>
      <c r="K8" s="25">
        <f t="shared" si="1"/>
        <v>2.1633651987476918</v>
      </c>
      <c r="L8">
        <f t="shared" si="2"/>
        <v>4.788380301372186E-3</v>
      </c>
      <c r="N8">
        <f t="shared" si="18"/>
        <v>37</v>
      </c>
      <c r="O8">
        <f t="shared" si="3"/>
        <v>2.1786297715439691</v>
      </c>
      <c r="Q8">
        <v>2</v>
      </c>
      <c r="R8">
        <v>159.99420000000001</v>
      </c>
      <c r="S8">
        <v>2.198276595744681</v>
      </c>
      <c r="T8">
        <v>4.9051374158739773E-2</v>
      </c>
      <c r="U8" s="17">
        <f t="shared" si="4"/>
        <v>-6.2378162501214609</v>
      </c>
      <c r="V8" s="25">
        <f t="shared" si="5"/>
        <v>2.1758926755520291</v>
      </c>
      <c r="W8">
        <f t="shared" si="6"/>
        <v>2.2383920192651896E-2</v>
      </c>
      <c r="Y8">
        <f t="shared" si="19"/>
        <v>22</v>
      </c>
      <c r="Z8">
        <f t="shared" si="7"/>
        <v>2.2155898936170213</v>
      </c>
      <c r="AB8">
        <v>24.55725</v>
      </c>
      <c r="AC8">
        <v>5.1978246064853892E-2</v>
      </c>
      <c r="AD8">
        <v>0.21745932895125197</v>
      </c>
      <c r="AE8">
        <f t="shared" si="8"/>
        <v>1.7751781955204243E-2</v>
      </c>
      <c r="AF8">
        <f t="shared" si="9"/>
        <v>0.18750319690184483</v>
      </c>
      <c r="AG8">
        <v>137.1463956206</v>
      </c>
      <c r="AH8">
        <f t="shared" si="10"/>
        <v>8.7210789256672008E-5</v>
      </c>
      <c r="AI8">
        <f t="shared" si="11"/>
        <v>7.8568278609614425E-8</v>
      </c>
      <c r="AJ8" s="25">
        <f t="shared" si="20"/>
        <v>2171.1989849143629</v>
      </c>
      <c r="AK8" s="25">
        <f t="shared" si="21"/>
        <v>1110.1532964708774</v>
      </c>
      <c r="AL8">
        <f t="shared" si="22"/>
        <v>0.18937812754896785</v>
      </c>
      <c r="AM8">
        <v>139.98763252674732</v>
      </c>
      <c r="AP8">
        <v>22.954599999999999</v>
      </c>
      <c r="AQ8">
        <v>0.15469294091669067</v>
      </c>
      <c r="AR8">
        <v>0.15986531979575902</v>
      </c>
      <c r="AS8">
        <f t="shared" si="12"/>
        <v>1.30502301874089E-2</v>
      </c>
      <c r="AT8">
        <f t="shared" si="13"/>
        <v>0.1378430563545065</v>
      </c>
      <c r="AU8">
        <v>155.97050596759999</v>
      </c>
      <c r="AV8">
        <f t="shared" si="14"/>
        <v>6.2655934706593865E-5</v>
      </c>
      <c r="AW8">
        <f t="shared" si="15"/>
        <v>5.644678802395844E-8</v>
      </c>
      <c r="AX8" s="25">
        <f t="shared" si="23"/>
        <v>1112.1089346776812</v>
      </c>
      <c r="AY8" s="25">
        <f t="shared" si="16"/>
        <v>2218.2744499912601</v>
      </c>
      <c r="AZ8">
        <f t="shared" si="17"/>
        <v>0.13925212823294836</v>
      </c>
    </row>
    <row r="9" spans="1:53" x14ac:dyDescent="0.25">
      <c r="A9" s="17" t="s">
        <v>53</v>
      </c>
      <c r="B9" s="17">
        <v>5.3999999999999999E-2</v>
      </c>
      <c r="F9">
        <v>2.3000000000000007</v>
      </c>
      <c r="G9">
        <v>139.98699999999999</v>
      </c>
      <c r="H9">
        <v>2.1618870017457086</v>
      </c>
      <c r="I9">
        <v>2.3319102406854499E-2</v>
      </c>
      <c r="J9" s="17">
        <f t="shared" si="0"/>
        <v>-8.769404580399847</v>
      </c>
      <c r="K9" s="25">
        <f t="shared" si="1"/>
        <v>2.163390074423555</v>
      </c>
      <c r="L9">
        <f t="shared" si="2"/>
        <v>1.5030726778464398E-3</v>
      </c>
      <c r="N9">
        <f t="shared" si="18"/>
        <v>44</v>
      </c>
      <c r="O9">
        <f t="shared" si="3"/>
        <v>2.1841493490882371</v>
      </c>
      <c r="Q9">
        <v>2.1000000000000014</v>
      </c>
      <c r="R9">
        <v>159.99420000000001</v>
      </c>
      <c r="S9">
        <v>2.1979111702127661</v>
      </c>
      <c r="T9">
        <v>4.9648068471309606E-2</v>
      </c>
      <c r="U9" s="17">
        <f t="shared" si="4"/>
        <v>-6.1782138893083696</v>
      </c>
      <c r="V9" s="25">
        <f t="shared" si="5"/>
        <v>2.1759882679262059</v>
      </c>
      <c r="W9">
        <f t="shared" si="6"/>
        <v>2.1922902286560131E-2</v>
      </c>
      <c r="Y9">
        <f t="shared" si="19"/>
        <v>26</v>
      </c>
      <c r="Z9">
        <f t="shared" si="7"/>
        <v>2.2233484042553191</v>
      </c>
      <c r="AB9">
        <v>26.873699999999999</v>
      </c>
      <c r="AC9">
        <v>5.685411628741157E-2</v>
      </c>
      <c r="AD9">
        <v>0.2218906359077325</v>
      </c>
      <c r="AE9">
        <f t="shared" si="8"/>
        <v>1.811352129859041E-2</v>
      </c>
      <c r="AF9">
        <f t="shared" si="9"/>
        <v>0.19132406871636121</v>
      </c>
      <c r="AG9">
        <v>137.04236487000003</v>
      </c>
      <c r="AH9">
        <f t="shared" si="10"/>
        <v>8.8987938937842427E-5</v>
      </c>
      <c r="AI9">
        <f t="shared" si="11"/>
        <v>8.0169314358416601E-8</v>
      </c>
      <c r="AJ9" s="25">
        <f t="shared" si="20"/>
        <v>2172.378035757738</v>
      </c>
      <c r="AK9" s="25">
        <f t="shared" si="21"/>
        <v>1110.3080496101284</v>
      </c>
      <c r="AL9">
        <f t="shared" si="22"/>
        <v>0.19336909331768068</v>
      </c>
      <c r="AM9">
        <v>139.99351582999998</v>
      </c>
      <c r="AP9">
        <v>26.654249999999998</v>
      </c>
      <c r="AQ9">
        <v>0.20047870868044032</v>
      </c>
      <c r="AR9">
        <v>0.1620507141939575</v>
      </c>
      <c r="AS9">
        <f t="shared" si="12"/>
        <v>1.322862973011898E-2</v>
      </c>
      <c r="AT9">
        <f t="shared" si="13"/>
        <v>0.13972740152438173</v>
      </c>
      <c r="AU9">
        <v>156.01419699435002</v>
      </c>
      <c r="AV9">
        <f t="shared" si="14"/>
        <v>6.3512455238355338E-5</v>
      </c>
      <c r="AW9">
        <f t="shared" si="15"/>
        <v>5.7218428142662464E-8</v>
      </c>
      <c r="AX9" s="25">
        <f t="shared" si="23"/>
        <v>1112.7445727822542</v>
      </c>
      <c r="AY9" s="25">
        <f t="shared" si="16"/>
        <v>2230.3333756941743</v>
      </c>
      <c r="AZ9">
        <f t="shared" si="17"/>
        <v>0.14200420055711996</v>
      </c>
    </row>
    <row r="10" spans="1:53" x14ac:dyDescent="0.25">
      <c r="A10" s="17"/>
      <c r="B10" s="17"/>
      <c r="F10">
        <v>2.4000000000000021</v>
      </c>
      <c r="G10">
        <v>139.98849999999999</v>
      </c>
      <c r="H10">
        <v>2.1640519711958106</v>
      </c>
      <c r="I10">
        <v>2.3470150233064306E-2</v>
      </c>
      <c r="J10" s="17">
        <f t="shared" si="0"/>
        <v>-8.7547618858963325</v>
      </c>
      <c r="K10" s="25">
        <f t="shared" si="1"/>
        <v>2.1634149010671133</v>
      </c>
      <c r="L10">
        <f t="shared" si="2"/>
        <v>6.370701286972924E-4</v>
      </c>
      <c r="N10">
        <f t="shared" si="18"/>
        <v>51</v>
      </c>
      <c r="O10">
        <f t="shared" si="3"/>
        <v>2.1907522956530014</v>
      </c>
      <c r="Q10">
        <v>2.2000000000000028</v>
      </c>
      <c r="R10">
        <v>159.99420000000001</v>
      </c>
      <c r="S10">
        <v>2.1970984042553194</v>
      </c>
      <c r="T10">
        <v>5.0249199701586346E-2</v>
      </c>
      <c r="U10" s="17">
        <f t="shared" si="4"/>
        <v>-6.1181265109013028</v>
      </c>
      <c r="V10" s="25">
        <f t="shared" si="5"/>
        <v>2.1760845711090644</v>
      </c>
      <c r="W10">
        <f t="shared" si="6"/>
        <v>2.1013833146255045E-2</v>
      </c>
      <c r="Y10">
        <f t="shared" si="19"/>
        <v>30</v>
      </c>
      <c r="Z10">
        <f t="shared" si="7"/>
        <v>2.2382420212765957</v>
      </c>
      <c r="AB10">
        <v>29.193149999999999</v>
      </c>
      <c r="AC10">
        <v>6.2029041233067683E-2</v>
      </c>
      <c r="AD10">
        <v>0.2183754701496195</v>
      </c>
      <c r="AE10">
        <f t="shared" si="8"/>
        <v>1.7826568991805673E-2</v>
      </c>
      <c r="AF10">
        <f t="shared" si="9"/>
        <v>0.18829313497594743</v>
      </c>
      <c r="AG10">
        <v>136.51280711750002</v>
      </c>
      <c r="AH10">
        <f t="shared" si="10"/>
        <v>8.7578202314394154E-5</v>
      </c>
      <c r="AI10">
        <f t="shared" si="11"/>
        <v>7.8899281364319059E-8</v>
      </c>
      <c r="AJ10" s="25">
        <f t="shared" si="20"/>
        <v>2173.646536241381</v>
      </c>
      <c r="AK10" s="25">
        <f t="shared" si="21"/>
        <v>1110.3902642040812</v>
      </c>
      <c r="AL10">
        <f t="shared" si="22"/>
        <v>0.19043098609006831</v>
      </c>
      <c r="AM10">
        <v>139.99760000000001</v>
      </c>
      <c r="AP10">
        <v>30.042100000000001</v>
      </c>
      <c r="AQ10">
        <v>0.24986159547620745</v>
      </c>
      <c r="AR10">
        <v>0.16816067894523551</v>
      </c>
      <c r="AS10">
        <f t="shared" si="12"/>
        <v>1.3727402362876368E-2</v>
      </c>
      <c r="AT10">
        <f t="shared" si="13"/>
        <v>0.14499568745788163</v>
      </c>
      <c r="AU10">
        <v>156.12767150375001</v>
      </c>
      <c r="AV10">
        <f t="shared" si="14"/>
        <v>6.5907130662673475E-5</v>
      </c>
      <c r="AW10">
        <f t="shared" si="15"/>
        <v>5.9375793389795925E-8</v>
      </c>
      <c r="AX10" s="25">
        <f t="shared" si="23"/>
        <v>1112.9507031547271</v>
      </c>
      <c r="AY10" s="25">
        <f t="shared" si="16"/>
        <v>2241.5780979729161</v>
      </c>
      <c r="AZ10">
        <f t="shared" si="17"/>
        <v>0.14812870584053897</v>
      </c>
    </row>
    <row r="11" spans="1:53" x14ac:dyDescent="0.25">
      <c r="A11" s="17"/>
      <c r="B11" s="17"/>
      <c r="F11">
        <v>2.5</v>
      </c>
      <c r="G11">
        <v>139.99170000000001</v>
      </c>
      <c r="H11">
        <v>2.1651998327029385</v>
      </c>
      <c r="I11">
        <v>2.3621675842868447E-2</v>
      </c>
      <c r="J11" s="17">
        <f t="shared" si="0"/>
        <v>-8.7400703295644018</v>
      </c>
      <c r="K11" s="25">
        <f t="shared" si="1"/>
        <v>2.1634405163144406</v>
      </c>
      <c r="L11">
        <f t="shared" si="2"/>
        <v>1.7593163884979113E-3</v>
      </c>
      <c r="N11">
        <f t="shared" si="18"/>
        <v>58</v>
      </c>
      <c r="O11">
        <f t="shared" si="3"/>
        <v>2.1984364899171784</v>
      </c>
      <c r="Q11">
        <v>2.3000000000000007</v>
      </c>
      <c r="R11">
        <v>159.99420000000001</v>
      </c>
      <c r="S11">
        <v>2.1959109042553195</v>
      </c>
      <c r="T11">
        <v>5.0854800931450665E-2</v>
      </c>
      <c r="U11" s="17">
        <f t="shared" si="4"/>
        <v>-6.0575498305695135</v>
      </c>
      <c r="V11" s="25">
        <f t="shared" si="5"/>
        <v>2.1761815904004296</v>
      </c>
      <c r="W11">
        <f t="shared" si="6"/>
        <v>1.9729313854889963E-2</v>
      </c>
      <c r="Y11">
        <f t="shared" si="19"/>
        <v>34</v>
      </c>
      <c r="Z11">
        <f t="shared" si="7"/>
        <v>2.2513422872340425</v>
      </c>
      <c r="AB11">
        <v>31.509149999999998</v>
      </c>
      <c r="AC11">
        <v>6.7391029975260031E-2</v>
      </c>
      <c r="AD11">
        <v>0.218736297694819</v>
      </c>
      <c r="AE11">
        <f t="shared" si="8"/>
        <v>1.7856024301617878E-2</v>
      </c>
      <c r="AF11">
        <f t="shared" si="9"/>
        <v>0.18860425668583883</v>
      </c>
      <c r="AG11">
        <v>137.5662958188</v>
      </c>
      <c r="AH11">
        <f t="shared" si="10"/>
        <v>8.772291008643667E-5</v>
      </c>
      <c r="AI11">
        <f t="shared" si="11"/>
        <v>7.9029648726519529E-8</v>
      </c>
      <c r="AJ11" s="25">
        <f t="shared" si="20"/>
        <v>2175.0058521682117</v>
      </c>
      <c r="AK11" s="25">
        <f t="shared" si="21"/>
        <v>1110.1623867036376</v>
      </c>
      <c r="AL11">
        <f t="shared" si="22"/>
        <v>0.19082575544934693</v>
      </c>
      <c r="AM11">
        <v>139.99959999999999</v>
      </c>
      <c r="AP11">
        <v>33.428849999999997</v>
      </c>
      <c r="AQ11">
        <v>0.305715492509951</v>
      </c>
      <c r="AR11">
        <v>0.16538614112585601</v>
      </c>
      <c r="AS11">
        <f t="shared" si="12"/>
        <v>1.3500909479661715E-2</v>
      </c>
      <c r="AT11">
        <f t="shared" si="13"/>
        <v>0.14260335637892688</v>
      </c>
      <c r="AU11">
        <v>156.5100217367</v>
      </c>
      <c r="AV11">
        <f t="shared" si="14"/>
        <v>6.4819707444966761E-5</v>
      </c>
      <c r="AW11">
        <f t="shared" si="15"/>
        <v>5.8396132833303388E-8</v>
      </c>
      <c r="AX11" s="25">
        <f t="shared" si="23"/>
        <v>1113.2999443978924</v>
      </c>
      <c r="AY11" s="25">
        <f t="shared" si="16"/>
        <v>2252.4068745994996</v>
      </c>
      <c r="AZ11">
        <f t="shared" si="17"/>
        <v>0.14643440245356779</v>
      </c>
    </row>
    <row r="12" spans="1:53" x14ac:dyDescent="0.25">
      <c r="A12" s="17"/>
      <c r="B12" s="17"/>
      <c r="F12">
        <v>2.6000000000000014</v>
      </c>
      <c r="G12">
        <v>139.99369999999999</v>
      </c>
      <c r="H12">
        <v>2.1658098123363398</v>
      </c>
      <c r="I12">
        <v>2.3773694407423891E-2</v>
      </c>
      <c r="J12" s="17">
        <f t="shared" si="0"/>
        <v>-8.7253284152814441</v>
      </c>
      <c r="K12" s="25">
        <f t="shared" si="1"/>
        <v>2.1634657079032342</v>
      </c>
      <c r="L12">
        <f t="shared" si="2"/>
        <v>2.3441044331056204E-3</v>
      </c>
      <c r="N12">
        <f t="shared" si="18"/>
        <v>65</v>
      </c>
      <c r="O12">
        <f t="shared" si="3"/>
        <v>2.2070795553969251</v>
      </c>
      <c r="Q12">
        <v>2.4000000000000021</v>
      </c>
      <c r="R12">
        <v>159.99420000000001</v>
      </c>
      <c r="S12">
        <v>2.1946494680851063</v>
      </c>
      <c r="T12">
        <v>5.1464905363622596E-2</v>
      </c>
      <c r="U12" s="17">
        <f t="shared" si="4"/>
        <v>-5.9964795335824892</v>
      </c>
      <c r="V12" s="25">
        <f t="shared" si="5"/>
        <v>2.1762793311194857</v>
      </c>
      <c r="W12">
        <f t="shared" si="6"/>
        <v>1.837013696562062E-2</v>
      </c>
      <c r="Y12">
        <f t="shared" si="19"/>
        <v>38</v>
      </c>
      <c r="Z12">
        <f t="shared" si="7"/>
        <v>2.2610295212765958</v>
      </c>
      <c r="AB12">
        <v>33.8249</v>
      </c>
      <c r="AC12">
        <v>7.3391146768051765E-2</v>
      </c>
      <c r="AD12">
        <v>0.22110309160778302</v>
      </c>
      <c r="AE12">
        <f t="shared" si="8"/>
        <v>1.8049231967982287E-2</v>
      </c>
      <c r="AF12">
        <f t="shared" si="9"/>
        <v>0.19064501266181291</v>
      </c>
      <c r="AG12">
        <v>136.23120941720001</v>
      </c>
      <c r="AH12">
        <f t="shared" si="10"/>
        <v>8.8672098912471117E-5</v>
      </c>
      <c r="AI12">
        <f t="shared" si="11"/>
        <v>7.9884773795019024E-8</v>
      </c>
      <c r="AJ12" s="25">
        <f t="shared" si="20"/>
        <v>2176.463041835907</v>
      </c>
      <c r="AK12" s="25">
        <f t="shared" si="21"/>
        <v>1110.5614755134447</v>
      </c>
      <c r="AL12">
        <f t="shared" si="22"/>
        <v>0.19308916777136362</v>
      </c>
      <c r="AM12">
        <v>140</v>
      </c>
      <c r="AP12">
        <v>36.811250000000001</v>
      </c>
      <c r="AQ12">
        <v>0.3660947330030262</v>
      </c>
      <c r="AR12">
        <v>0.1643939463737725</v>
      </c>
      <c r="AS12">
        <f t="shared" si="12"/>
        <v>1.3419913989695715E-2</v>
      </c>
      <c r="AT12">
        <f t="shared" si="13"/>
        <v>0.14174784151616099</v>
      </c>
      <c r="AU12">
        <v>157.34008188054997</v>
      </c>
      <c r="AV12">
        <f t="shared" si="14"/>
        <v>6.443083705280045E-5</v>
      </c>
      <c r="AW12">
        <f t="shared" si="15"/>
        <v>5.8045799146667071E-8</v>
      </c>
      <c r="AX12" s="25">
        <f t="shared" si="23"/>
        <v>1113.5048576535698</v>
      </c>
      <c r="AY12" s="25">
        <f t="shared" si="16"/>
        <v>2262.354971610428</v>
      </c>
      <c r="AZ12">
        <f t="shared" si="17"/>
        <v>0.14622568314745585</v>
      </c>
    </row>
    <row r="13" spans="1:53" x14ac:dyDescent="0.25">
      <c r="A13" s="17"/>
      <c r="B13" s="17"/>
      <c r="F13">
        <v>2.6999999999999993</v>
      </c>
      <c r="G13">
        <v>139.99449999999999</v>
      </c>
      <c r="H13">
        <v>2.1664837430899038</v>
      </c>
      <c r="I13">
        <v>2.3926198411127138E-2</v>
      </c>
      <c r="J13" s="17">
        <f t="shared" si="0"/>
        <v>-8.7105368464194974</v>
      </c>
      <c r="K13" s="25">
        <f t="shared" si="1"/>
        <v>2.1634904746294712</v>
      </c>
      <c r="L13">
        <f t="shared" si="2"/>
        <v>2.9932684604325743E-3</v>
      </c>
      <c r="N13">
        <f t="shared" si="18"/>
        <v>72</v>
      </c>
      <c r="O13">
        <f t="shared" si="3"/>
        <v>2.2164304610037355</v>
      </c>
      <c r="Q13">
        <v>2.5</v>
      </c>
      <c r="R13">
        <v>159.99420000000001</v>
      </c>
      <c r="S13">
        <v>2.1937026595744684</v>
      </c>
      <c r="T13">
        <v>5.207954631962617E-2</v>
      </c>
      <c r="U13" s="17">
        <f t="shared" si="4"/>
        <v>-5.9349112747313226</v>
      </c>
      <c r="V13" s="25">
        <f t="shared" si="5"/>
        <v>2.1763777986044492</v>
      </c>
      <c r="W13">
        <f t="shared" si="6"/>
        <v>1.7324860970019174E-2</v>
      </c>
      <c r="Y13">
        <f t="shared" si="19"/>
        <v>42</v>
      </c>
      <c r="Z13">
        <f t="shared" si="7"/>
        <v>2.2624297872340424</v>
      </c>
      <c r="AB13">
        <v>36.141400000000004</v>
      </c>
      <c r="AC13">
        <v>7.9386133669766101E-2</v>
      </c>
      <c r="AD13">
        <v>0.21525695813089402</v>
      </c>
      <c r="AE13">
        <f t="shared" si="8"/>
        <v>1.7571996582113798E-2</v>
      </c>
      <c r="AF13">
        <f t="shared" si="9"/>
        <v>0.18560421389857698</v>
      </c>
      <c r="AG13">
        <v>137.56102460494998</v>
      </c>
      <c r="AH13">
        <f t="shared" si="10"/>
        <v>8.6327541348175341E-5</v>
      </c>
      <c r="AI13">
        <f t="shared" si="11"/>
        <v>7.7772559773130943E-8</v>
      </c>
      <c r="AJ13" s="25">
        <f t="shared" si="20"/>
        <v>2178.0239439493007</v>
      </c>
      <c r="AK13" s="25">
        <f t="shared" si="21"/>
        <v>1110.1586132759269</v>
      </c>
      <c r="AL13">
        <f t="shared" si="22"/>
        <v>0.18805031966029764</v>
      </c>
      <c r="AM13">
        <v>139.99959999999999</v>
      </c>
      <c r="AP13">
        <v>40.193249999999999</v>
      </c>
      <c r="AQ13">
        <v>0.428076798053872</v>
      </c>
      <c r="AR13">
        <v>0.17650359276938798</v>
      </c>
      <c r="AS13">
        <f t="shared" si="12"/>
        <v>1.44084565526031E-2</v>
      </c>
      <c r="AT13">
        <f t="shared" si="13"/>
        <v>0.15218932233687024</v>
      </c>
      <c r="AU13">
        <v>157.68766405499997</v>
      </c>
      <c r="AV13">
        <f t="shared" si="14"/>
        <v>6.9176964698577386E-5</v>
      </c>
      <c r="AW13">
        <f t="shared" si="15"/>
        <v>6.2321589818538188E-8</v>
      </c>
      <c r="AX13" s="25">
        <f t="shared" si="23"/>
        <v>1113.6748601317997</v>
      </c>
      <c r="AY13" s="25">
        <f t="shared" si="16"/>
        <v>2271.1446734296574</v>
      </c>
      <c r="AZ13">
        <f t="shared" si="17"/>
        <v>0.15763103955140051</v>
      </c>
    </row>
    <row r="14" spans="1:53" x14ac:dyDescent="0.25">
      <c r="A14" s="17"/>
      <c r="B14" s="17"/>
      <c r="F14">
        <v>2.8000000000000007</v>
      </c>
      <c r="G14">
        <v>139.99529999999999</v>
      </c>
      <c r="H14">
        <v>2.167524679953448</v>
      </c>
      <c r="I14">
        <v>2.4079180237857222E-2</v>
      </c>
      <c r="J14" s="17">
        <f t="shared" si="0"/>
        <v>-8.6956963365192941</v>
      </c>
      <c r="K14" s="25">
        <f t="shared" si="1"/>
        <v>2.1635153179045155</v>
      </c>
      <c r="L14">
        <f t="shared" si="2"/>
        <v>4.009362048932541E-3</v>
      </c>
      <c r="N14">
        <f t="shared" si="18"/>
        <v>79</v>
      </c>
      <c r="O14">
        <f t="shared" si="3"/>
        <v>2.2261052514124087</v>
      </c>
      <c r="Q14">
        <v>2.6000000000000014</v>
      </c>
      <c r="R14">
        <v>159.99420000000001</v>
      </c>
      <c r="S14">
        <v>2.1933787234042552</v>
      </c>
      <c r="T14">
        <v>5.2698757237675919E-2</v>
      </c>
      <c r="U14" s="17">
        <f t="shared" si="4"/>
        <v>-5.8728406782548035</v>
      </c>
      <c r="V14" s="25">
        <f t="shared" si="5"/>
        <v>2.1764769982122312</v>
      </c>
      <c r="W14">
        <f t="shared" si="6"/>
        <v>1.6901725192024042E-2</v>
      </c>
      <c r="Y14">
        <f t="shared" si="19"/>
        <v>46</v>
      </c>
      <c r="Z14">
        <f t="shared" si="7"/>
        <v>2.2642409183057004</v>
      </c>
      <c r="AB14">
        <v>38.460149999999999</v>
      </c>
      <c r="AC14">
        <v>8.6178566502987303E-2</v>
      </c>
      <c r="AD14">
        <v>0.22024895761174251</v>
      </c>
      <c r="AE14">
        <f t="shared" si="8"/>
        <v>1.7979506743815717E-2</v>
      </c>
      <c r="AF14">
        <f t="shared" si="9"/>
        <v>0.18990853998155352</v>
      </c>
      <c r="AG14">
        <v>136.59578629910001</v>
      </c>
      <c r="AH14">
        <f t="shared" si="10"/>
        <v>8.832955347979234E-5</v>
      </c>
      <c r="AI14">
        <f t="shared" si="11"/>
        <v>7.9576174306119222E-8</v>
      </c>
      <c r="AJ14" s="25">
        <f t="shared" si="20"/>
        <v>2179.6949584619106</v>
      </c>
      <c r="AK14" s="25">
        <f t="shared" si="21"/>
        <v>1110.5531262908471</v>
      </c>
      <c r="AL14">
        <f t="shared" si="22"/>
        <v>0.19262742314609768</v>
      </c>
      <c r="AM14">
        <v>139.99978045</v>
      </c>
      <c r="AP14">
        <v>43.581149999999994</v>
      </c>
      <c r="AQ14">
        <v>0.48913416327939452</v>
      </c>
      <c r="AR14">
        <v>0.18527578934782052</v>
      </c>
      <c r="AS14">
        <f t="shared" si="12"/>
        <v>1.5124554232475145E-2</v>
      </c>
      <c r="AT14">
        <f t="shared" si="13"/>
        <v>0.15975310408051871</v>
      </c>
      <c r="AU14">
        <v>157.42266681375003</v>
      </c>
      <c r="AV14">
        <f t="shared" si="14"/>
        <v>7.2615047309326685E-5</v>
      </c>
      <c r="AW14">
        <f t="shared" si="15"/>
        <v>6.5418961539933955E-8</v>
      </c>
      <c r="AX14" s="25">
        <f t="shared" si="23"/>
        <v>1113.712155579557</v>
      </c>
      <c r="AY14" s="25">
        <f t="shared" si="16"/>
        <v>2278.6175617412064</v>
      </c>
      <c r="AZ14">
        <f t="shared" si="17"/>
        <v>0.166015273754823</v>
      </c>
    </row>
    <row r="15" spans="1:53" x14ac:dyDescent="0.25">
      <c r="A15" s="17"/>
      <c r="B15" s="17"/>
      <c r="F15">
        <v>2.9000000000000021</v>
      </c>
      <c r="G15">
        <v>139.99600000000001</v>
      </c>
      <c r="H15">
        <v>2.1685242726214726</v>
      </c>
      <c r="I15">
        <v>2.4232641674588759E-2</v>
      </c>
      <c r="J15" s="17">
        <f t="shared" si="0"/>
        <v>-8.6808066871306444</v>
      </c>
      <c r="K15" s="25">
        <f t="shared" si="1"/>
        <v>2.1635401961286878</v>
      </c>
      <c r="L15">
        <f t="shared" si="2"/>
        <v>4.9840764927848724E-3</v>
      </c>
      <c r="N15">
        <f t="shared" si="18"/>
        <v>86</v>
      </c>
      <c r="O15">
        <f t="shared" si="3"/>
        <v>2.2357054903707572</v>
      </c>
      <c r="Q15">
        <v>2.7000000000000028</v>
      </c>
      <c r="R15">
        <v>159.99420000000001</v>
      </c>
      <c r="S15">
        <v>2.1935029255319152</v>
      </c>
      <c r="T15">
        <v>5.3322571670483529E-2</v>
      </c>
      <c r="U15" s="17">
        <f t="shared" si="4"/>
        <v>-5.8102633377703965</v>
      </c>
      <c r="V15" s="25">
        <f t="shared" si="5"/>
        <v>2.176576935318085</v>
      </c>
      <c r="W15">
        <f t="shared" si="6"/>
        <v>1.6925990213830122E-2</v>
      </c>
      <c r="Y15">
        <f t="shared" si="19"/>
        <v>50</v>
      </c>
      <c r="Z15">
        <f t="shared" si="7"/>
        <v>2.275166263768523</v>
      </c>
      <c r="AB15">
        <v>40.777100000000004</v>
      </c>
      <c r="AC15">
        <v>9.3076148132588701E-2</v>
      </c>
      <c r="AD15">
        <v>0.21864701490451952</v>
      </c>
      <c r="AE15">
        <f t="shared" si="8"/>
        <v>1.7848735910573021E-2</v>
      </c>
      <c r="AF15">
        <f t="shared" si="9"/>
        <v>0.18852727305542752</v>
      </c>
      <c r="AG15">
        <v>137.02187564075001</v>
      </c>
      <c r="AH15">
        <f t="shared" si="10"/>
        <v>8.7687103746710471E-5</v>
      </c>
      <c r="AI15">
        <f t="shared" si="11"/>
        <v>7.8997390762802232E-8</v>
      </c>
      <c r="AJ15" s="25">
        <f t="shared" si="20"/>
        <v>2181.4771420715865</v>
      </c>
      <c r="AK15" s="25">
        <f t="shared" si="21"/>
        <v>1110.3492284356296</v>
      </c>
      <c r="AL15">
        <f t="shared" si="22"/>
        <v>0.19134759536422877</v>
      </c>
      <c r="AM15">
        <v>140</v>
      </c>
      <c r="AP15">
        <v>46.968649999999997</v>
      </c>
      <c r="AQ15">
        <v>0.54645743731729168</v>
      </c>
      <c r="AR15">
        <v>0.18115686746234799</v>
      </c>
      <c r="AS15">
        <f t="shared" si="12"/>
        <v>1.478831571121208E-2</v>
      </c>
      <c r="AT15">
        <f t="shared" si="13"/>
        <v>0.1562015846996776</v>
      </c>
      <c r="AU15">
        <v>156.76910817200002</v>
      </c>
      <c r="AV15">
        <f t="shared" si="14"/>
        <v>7.1000720318035272E-5</v>
      </c>
      <c r="AW15">
        <f t="shared" si="15"/>
        <v>6.3964612899130873E-8</v>
      </c>
      <c r="AX15" s="25">
        <f t="shared" si="23"/>
        <v>1113.545909643045</v>
      </c>
      <c r="AY15" s="25">
        <f t="shared" si="16"/>
        <v>2284.5651058568155</v>
      </c>
      <c r="AZ15">
        <f t="shared" si="17"/>
        <v>0.16272393659537893</v>
      </c>
    </row>
    <row r="16" spans="1:53" x14ac:dyDescent="0.25">
      <c r="A16" s="17"/>
      <c r="B16" s="17"/>
      <c r="F16">
        <v>3</v>
      </c>
      <c r="G16">
        <v>139.99690000000001</v>
      </c>
      <c r="H16">
        <v>2.1687823174279894</v>
      </c>
      <c r="I16">
        <v>2.438658371933786E-2</v>
      </c>
      <c r="J16" s="17">
        <f t="shared" si="0"/>
        <v>-8.6658677761610132</v>
      </c>
      <c r="K16" s="25">
        <f t="shared" si="1"/>
        <v>2.1635652351197461</v>
      </c>
      <c r="L16">
        <f t="shared" si="2"/>
        <v>5.2170823082433593E-3</v>
      </c>
      <c r="N16">
        <f t="shared" si="18"/>
        <v>93</v>
      </c>
      <c r="O16">
        <f t="shared" si="3"/>
        <v>2.2447903455342302</v>
      </c>
      <c r="Q16">
        <v>2.8000000000000007</v>
      </c>
      <c r="R16">
        <v>159.99420000000001</v>
      </c>
      <c r="S16">
        <v>2.1937872340425533</v>
      </c>
      <c r="T16">
        <v>5.3951023282984081E-2</v>
      </c>
      <c r="U16" s="17">
        <f t="shared" si="4"/>
        <v>-5.7471748162101868</v>
      </c>
      <c r="V16" s="25">
        <f t="shared" si="5"/>
        <v>2.1766776153152443</v>
      </c>
      <c r="W16">
        <f t="shared" si="6"/>
        <v>1.7109618727308984E-2</v>
      </c>
      <c r="Y16">
        <f t="shared" si="19"/>
        <v>54</v>
      </c>
      <c r="Z16">
        <f t="shared" si="7"/>
        <v>2.276152984828566</v>
      </c>
      <c r="AB16">
        <v>43.094700000000003</v>
      </c>
      <c r="AC16">
        <v>0.10054805118463762</v>
      </c>
      <c r="AD16">
        <v>0.22540066538030501</v>
      </c>
      <c r="AE16">
        <f t="shared" si="8"/>
        <v>1.8400054316759593E-2</v>
      </c>
      <c r="AF16">
        <f t="shared" si="9"/>
        <v>0.19435057372077322</v>
      </c>
      <c r="AG16">
        <v>137.3206588335</v>
      </c>
      <c r="AH16">
        <f t="shared" si="10"/>
        <v>9.0395615684080573E-5</v>
      </c>
      <c r="AI16">
        <f t="shared" si="11"/>
        <v>8.1437491607279793E-8</v>
      </c>
      <c r="AJ16" s="25">
        <f t="shared" si="20"/>
        <v>2183.3756516559961</v>
      </c>
      <c r="AK16" s="25">
        <f t="shared" si="21"/>
        <v>1110.4029077525354</v>
      </c>
      <c r="AL16">
        <f t="shared" si="22"/>
        <v>0.19743922677911036</v>
      </c>
      <c r="AM16">
        <v>140</v>
      </c>
      <c r="AP16">
        <v>50.387599999999999</v>
      </c>
      <c r="AQ16">
        <v>0.59864954528053627</v>
      </c>
      <c r="AR16">
        <v>0.18318155442824952</v>
      </c>
      <c r="AS16">
        <f t="shared" si="12"/>
        <v>1.4953596279857104E-2</v>
      </c>
      <c r="AT16">
        <f t="shared" si="13"/>
        <v>0.15794736070599066</v>
      </c>
      <c r="AU16">
        <v>155.997848207</v>
      </c>
      <c r="AV16">
        <f t="shared" si="14"/>
        <v>7.1794254866359392E-5</v>
      </c>
      <c r="AW16">
        <f t="shared" si="15"/>
        <v>6.467950888861207E-8</v>
      </c>
      <c r="AX16" s="25">
        <f t="shared" si="23"/>
        <v>1113.2543376475794</v>
      </c>
      <c r="AY16" s="25">
        <f t="shared" si="16"/>
        <v>2287.6597663062394</v>
      </c>
      <c r="AZ16">
        <f t="shared" si="17"/>
        <v>0.16472235543658731</v>
      </c>
    </row>
    <row r="17" spans="1:52" x14ac:dyDescent="0.25">
      <c r="A17" s="17"/>
      <c r="B17" s="17"/>
      <c r="F17">
        <v>3.1000000000000014</v>
      </c>
      <c r="G17">
        <v>139.99760000000001</v>
      </c>
      <c r="H17">
        <v>2.168130382601106</v>
      </c>
      <c r="I17">
        <v>2.4541009754956506E-2</v>
      </c>
      <c r="J17" s="17">
        <f t="shared" si="0"/>
        <v>-8.6508792498676996</v>
      </c>
      <c r="K17" s="25">
        <f t="shared" si="1"/>
        <v>2.1635902678758052</v>
      </c>
      <c r="L17">
        <f t="shared" si="2"/>
        <v>4.5401147253008034E-3</v>
      </c>
      <c r="N17">
        <f t="shared" si="18"/>
        <v>100</v>
      </c>
      <c r="O17">
        <f t="shared" si="3"/>
        <v>2.2529463070751357</v>
      </c>
      <c r="Q17">
        <v>2.9000000000000021</v>
      </c>
      <c r="R17">
        <v>159.99420000000001</v>
      </c>
      <c r="S17">
        <v>2.1939691489361706</v>
      </c>
      <c r="T17">
        <v>5.4584145849980698E-2</v>
      </c>
      <c r="U17" s="17">
        <f t="shared" si="4"/>
        <v>-5.683570645761912</v>
      </c>
      <c r="V17" s="25">
        <f t="shared" si="5"/>
        <v>2.1767790436145411</v>
      </c>
      <c r="W17">
        <f t="shared" si="6"/>
        <v>1.7190105321629456E-2</v>
      </c>
      <c r="Y17">
        <f t="shared" si="19"/>
        <v>58</v>
      </c>
      <c r="Z17">
        <f t="shared" si="7"/>
        <v>2.2329387027381764</v>
      </c>
      <c r="AB17">
        <v>45.4148</v>
      </c>
      <c r="AC17">
        <v>0.1086008090695517</v>
      </c>
      <c r="AD17">
        <v>0.21991620621220248</v>
      </c>
      <c r="AE17">
        <f t="shared" si="8"/>
        <v>1.7952343364261426E-2</v>
      </c>
      <c r="AF17">
        <f t="shared" si="9"/>
        <v>0.18962162678501132</v>
      </c>
      <c r="AG17">
        <v>136.44035911949999</v>
      </c>
      <c r="AH17">
        <f t="shared" si="10"/>
        <v>8.8196105481400613E-5</v>
      </c>
      <c r="AI17">
        <f t="shared" si="11"/>
        <v>7.9455950884144701E-8</v>
      </c>
      <c r="AJ17" s="25">
        <f t="shared" si="20"/>
        <v>2185.3952848451086</v>
      </c>
      <c r="AK17" s="25">
        <f t="shared" si="21"/>
        <v>1110.6159139196368</v>
      </c>
      <c r="AL17">
        <f t="shared" si="22"/>
        <v>0.19285030199234715</v>
      </c>
      <c r="AM17">
        <v>140.00049999999999</v>
      </c>
      <c r="AP17">
        <v>53.799300000000002</v>
      </c>
      <c r="AQ17">
        <v>0.64416539670275541</v>
      </c>
      <c r="AR17">
        <v>0.192514337969073</v>
      </c>
      <c r="AS17">
        <f t="shared" si="12"/>
        <v>1.5715456160740653E-2</v>
      </c>
      <c r="AT17">
        <f t="shared" si="13"/>
        <v>0.16599450569782315</v>
      </c>
      <c r="AU17">
        <v>155.7124993859</v>
      </c>
      <c r="AV17">
        <f t="shared" si="14"/>
        <v>7.5452048044465062E-5</v>
      </c>
      <c r="AW17">
        <f t="shared" si="15"/>
        <v>6.7974818058076629E-8</v>
      </c>
      <c r="AX17" s="25">
        <f t="shared" si="23"/>
        <v>1112.7782327042362</v>
      </c>
      <c r="AY17" s="25">
        <f t="shared" si="16"/>
        <v>2277.1628283345995</v>
      </c>
      <c r="AZ17">
        <f t="shared" si="17"/>
        <v>0.17224664101580606</v>
      </c>
    </row>
    <row r="18" spans="1:52" x14ac:dyDescent="0.25">
      <c r="A18" s="17"/>
      <c r="B18" s="17"/>
      <c r="F18">
        <v>3.1999999999999993</v>
      </c>
      <c r="G18">
        <v>139.9984</v>
      </c>
      <c r="H18">
        <v>2.166450545533896</v>
      </c>
      <c r="I18">
        <v>2.4695919993821418E-2</v>
      </c>
      <c r="J18" s="17">
        <f t="shared" si="0"/>
        <v>-8.6358410619912842</v>
      </c>
      <c r="K18" s="25">
        <f t="shared" si="1"/>
        <v>2.1636154200887598</v>
      </c>
      <c r="L18">
        <f t="shared" si="2"/>
        <v>2.8351254451361996E-3</v>
      </c>
      <c r="N18">
        <f t="shared" si="18"/>
        <v>107</v>
      </c>
      <c r="O18">
        <f t="shared" si="3"/>
        <v>2.2595287206695289</v>
      </c>
      <c r="Q18">
        <v>3</v>
      </c>
      <c r="R18">
        <v>159.99420000000001</v>
      </c>
      <c r="S18">
        <v>2.1938414893617022</v>
      </c>
      <c r="T18">
        <v>5.522197325370614E-2</v>
      </c>
      <c r="U18" s="17">
        <f t="shared" si="4"/>
        <v>-5.6194463278152416</v>
      </c>
      <c r="V18" s="25">
        <f t="shared" si="5"/>
        <v>2.1768812256440206</v>
      </c>
      <c r="W18">
        <f t="shared" si="6"/>
        <v>1.6960263717681556E-2</v>
      </c>
      <c r="Y18">
        <f t="shared" si="19"/>
        <v>62</v>
      </c>
      <c r="Z18">
        <f t="shared" si="7"/>
        <v>2.1291491974468086</v>
      </c>
      <c r="AB18">
        <v>47.732900000000001</v>
      </c>
      <c r="AC18">
        <v>0.11678744013516965</v>
      </c>
      <c r="AD18">
        <v>0.21897466687696701</v>
      </c>
      <c r="AE18">
        <f t="shared" si="8"/>
        <v>1.7875483010364655E-2</v>
      </c>
      <c r="AF18">
        <f t="shared" si="9"/>
        <v>0.18880978929697667</v>
      </c>
      <c r="AG18">
        <v>137.79151530734998</v>
      </c>
      <c r="AH18">
        <f t="shared" si="10"/>
        <v>8.7818506649756591E-5</v>
      </c>
      <c r="AI18">
        <f t="shared" si="11"/>
        <v>7.9115771756537464E-8</v>
      </c>
      <c r="AJ18" s="25">
        <f t="shared" si="20"/>
        <v>2187.5339341383765</v>
      </c>
      <c r="AK18" s="25">
        <f t="shared" si="21"/>
        <v>1110.2868102170105</v>
      </c>
      <c r="AL18">
        <f t="shared" si="22"/>
        <v>0.19215560113722627</v>
      </c>
      <c r="AM18">
        <v>140.00149999999999</v>
      </c>
      <c r="AP18">
        <v>57.196399999999997</v>
      </c>
      <c r="AQ18">
        <v>0.68212951494556806</v>
      </c>
      <c r="AR18">
        <v>0.19421278762967251</v>
      </c>
      <c r="AS18">
        <f t="shared" si="12"/>
        <v>1.5854105112626329E-2</v>
      </c>
      <c r="AT18">
        <f t="shared" si="13"/>
        <v>0.16745898525211558</v>
      </c>
      <c r="AU18">
        <v>155.47683311554999</v>
      </c>
      <c r="AV18">
        <f t="shared" si="14"/>
        <v>7.6117720569143446E-5</v>
      </c>
      <c r="AW18">
        <f t="shared" si="15"/>
        <v>6.8574523035264371E-8</v>
      </c>
      <c r="AX18" s="25">
        <f t="shared" si="23"/>
        <v>1112.3159675337508</v>
      </c>
      <c r="AY18" s="25">
        <f t="shared" si="16"/>
        <v>2230.5425241755188</v>
      </c>
      <c r="AZ18">
        <f t="shared" si="17"/>
        <v>0.17013805923735614</v>
      </c>
    </row>
    <row r="19" spans="1:52" x14ac:dyDescent="0.25">
      <c r="A19" s="7" t="s">
        <v>23</v>
      </c>
      <c r="B19" s="17">
        <v>2.1010193827694552</v>
      </c>
      <c r="F19">
        <v>3.3000000000000007</v>
      </c>
      <c r="G19">
        <v>139.9992</v>
      </c>
      <c r="H19">
        <v>2.1638110343322667</v>
      </c>
      <c r="I19">
        <v>2.485131703710413E-2</v>
      </c>
      <c r="J19" s="17">
        <f t="shared" si="0"/>
        <v>-8.6207529342075482</v>
      </c>
      <c r="K19" s="25">
        <f t="shared" si="1"/>
        <v>2.1636406502893695</v>
      </c>
      <c r="L19">
        <f t="shared" si="2"/>
        <v>1.7038404289726472E-4</v>
      </c>
      <c r="N19">
        <f t="shared" si="18"/>
        <v>114</v>
      </c>
      <c r="O19">
        <f t="shared" si="3"/>
        <v>2.2582248226711603</v>
      </c>
      <c r="Q19">
        <v>3.1000000000000014</v>
      </c>
      <c r="R19">
        <v>159.99420000000001</v>
      </c>
      <c r="S19">
        <v>2.193446010638298</v>
      </c>
      <c r="T19">
        <v>5.5864539481300983E-2</v>
      </c>
      <c r="U19" s="17">
        <f t="shared" si="4"/>
        <v>-5.5547973329133766</v>
      </c>
      <c r="V19" s="25">
        <f t="shared" si="5"/>
        <v>2.1769841668485332</v>
      </c>
      <c r="W19">
        <f t="shared" si="6"/>
        <v>1.6461843789764785E-2</v>
      </c>
      <c r="Y19">
        <f t="shared" si="19"/>
        <v>66</v>
      </c>
      <c r="Z19">
        <f t="shared" si="7"/>
        <v>2.0463048363297873</v>
      </c>
      <c r="AB19">
        <v>50.059100000000001</v>
      </c>
      <c r="AC19">
        <v>0.12605117011457867</v>
      </c>
      <c r="AD19">
        <v>0.22547376419813853</v>
      </c>
      <c r="AE19">
        <f t="shared" si="8"/>
        <v>1.840602156719498E-2</v>
      </c>
      <c r="AF19">
        <f t="shared" si="9"/>
        <v>0.19441360280349698</v>
      </c>
      <c r="AG19">
        <v>136.40237616575001</v>
      </c>
      <c r="AH19">
        <f t="shared" si="10"/>
        <v>9.0424931536510229E-5</v>
      </c>
      <c r="AI19">
        <f t="shared" si="11"/>
        <v>8.1463902285144347E-8</v>
      </c>
      <c r="AJ19" s="25">
        <f t="shared" si="20"/>
        <v>2189.8007744574447</v>
      </c>
      <c r="AK19" s="25">
        <f t="shared" si="21"/>
        <v>1110.7654999750685</v>
      </c>
      <c r="AL19">
        <f t="shared" si="22"/>
        <v>0.19814914243230258</v>
      </c>
      <c r="AM19">
        <v>140.00040000000001</v>
      </c>
      <c r="AP19">
        <v>60.578949999999999</v>
      </c>
      <c r="AQ19">
        <v>0.71201334491099832</v>
      </c>
      <c r="AR19">
        <v>0.2044424782419865</v>
      </c>
      <c r="AS19">
        <f t="shared" si="12"/>
        <v>1.6689181897305019E-2</v>
      </c>
      <c r="AT19">
        <f t="shared" si="13"/>
        <v>0.17627948379028427</v>
      </c>
      <c r="AU19">
        <v>155.1023579715</v>
      </c>
      <c r="AV19">
        <f t="shared" si="14"/>
        <v>8.0127038086492849E-5</v>
      </c>
      <c r="AW19">
        <f t="shared" si="15"/>
        <v>7.2186520798642209E-8</v>
      </c>
      <c r="AX19" s="25">
        <f t="shared" si="23"/>
        <v>1111.850848560995</v>
      </c>
      <c r="AY19" s="25">
        <f t="shared" si="16"/>
        <v>2153.6542341027603</v>
      </c>
      <c r="AZ19">
        <f t="shared" si="17"/>
        <v>0.17285367665386089</v>
      </c>
    </row>
    <row r="20" spans="1:52" x14ac:dyDescent="0.25">
      <c r="A20" s="7" t="s">
        <v>24</v>
      </c>
      <c r="B20" s="17">
        <v>0.16020326013369621</v>
      </c>
      <c r="F20">
        <v>3.4000000000000021</v>
      </c>
      <c r="G20">
        <v>139.9999</v>
      </c>
      <c r="H20">
        <v>2.160550341867908</v>
      </c>
      <c r="I20">
        <v>2.5007202697397021E-2</v>
      </c>
      <c r="J20" s="17">
        <f t="shared" si="0"/>
        <v>-8.6056146645067066</v>
      </c>
      <c r="K20" s="25">
        <f t="shared" si="1"/>
        <v>2.1636659168820591</v>
      </c>
      <c r="L20">
        <f t="shared" si="2"/>
        <v>3.1155750141511618E-3</v>
      </c>
      <c r="N20">
        <f t="shared" si="18"/>
        <v>121</v>
      </c>
      <c r="O20">
        <f t="shared" si="3"/>
        <v>2.2027430405907809</v>
      </c>
      <c r="Q20">
        <v>3.2000000000000028</v>
      </c>
      <c r="R20">
        <v>159.99420000000001</v>
      </c>
      <c r="S20">
        <v>2.1928444148936173</v>
      </c>
      <c r="T20">
        <v>5.6511878622206496E-2</v>
      </c>
      <c r="U20" s="17">
        <f t="shared" si="4"/>
        <v>-5.48961910071014</v>
      </c>
      <c r="V20" s="25">
        <f t="shared" si="5"/>
        <v>2.1770878726893184</v>
      </c>
      <c r="W20">
        <f t="shared" si="6"/>
        <v>1.5756542204298896E-2</v>
      </c>
      <c r="Y20">
        <f t="shared" si="19"/>
        <v>70</v>
      </c>
      <c r="Z20">
        <f t="shared" si="7"/>
        <v>2.0059182530319153</v>
      </c>
      <c r="AB20">
        <v>52.374899999999997</v>
      </c>
      <c r="AC20">
        <v>0.13520347173224634</v>
      </c>
      <c r="AD20">
        <v>0.21627184341158201</v>
      </c>
      <c r="AE20">
        <f t="shared" si="8"/>
        <v>1.7654844360129145E-2</v>
      </c>
      <c r="AF20">
        <f t="shared" si="9"/>
        <v>0.18647929355386408</v>
      </c>
      <c r="AG20">
        <v>137.57449286989998</v>
      </c>
      <c r="AH20">
        <f t="shared" si="10"/>
        <v>8.6734555141332128E-5</v>
      </c>
      <c r="AI20">
        <f t="shared" si="11"/>
        <v>7.8139238866064982E-8</v>
      </c>
      <c r="AJ20" s="25">
        <f t="shared" si="20"/>
        <v>2192.1781873244113</v>
      </c>
      <c r="AK20" s="25">
        <f t="shared" si="21"/>
        <v>1110.3717706962364</v>
      </c>
      <c r="AL20">
        <f t="shared" si="22"/>
        <v>0.19020128237972159</v>
      </c>
      <c r="AM20">
        <v>140.00040000000001</v>
      </c>
      <c r="AP20">
        <v>63.964849999999998</v>
      </c>
      <c r="AQ20">
        <v>0.73393069794951615</v>
      </c>
      <c r="AR20">
        <v>0.21876468113889799</v>
      </c>
      <c r="AS20">
        <f t="shared" si="12"/>
        <v>1.7858341317461061E-2</v>
      </c>
      <c r="AT20">
        <f t="shared" si="13"/>
        <v>0.18862873016568246</v>
      </c>
      <c r="AU20">
        <v>154.74076169030002</v>
      </c>
      <c r="AV20">
        <f t="shared" si="14"/>
        <v>8.5740331893492035E-5</v>
      </c>
      <c r="AW20">
        <f t="shared" si="15"/>
        <v>7.7243542246389225E-8</v>
      </c>
      <c r="AX20" s="25">
        <f t="shared" si="23"/>
        <v>1111.3700015360291</v>
      </c>
      <c r="AY20" s="25">
        <f t="shared" si="16"/>
        <v>2083.7935485571461</v>
      </c>
      <c r="AZ20">
        <f t="shared" si="17"/>
        <v>0.17888566534319683</v>
      </c>
    </row>
    <row r="21" spans="1:52" x14ac:dyDescent="0.25">
      <c r="A21" s="24" t="s">
        <v>25</v>
      </c>
      <c r="B21" s="17">
        <v>4.1885957571153215E-4</v>
      </c>
      <c r="F21">
        <v>3.5</v>
      </c>
      <c r="G21">
        <v>140.0008</v>
      </c>
      <c r="H21">
        <v>2.1572925007273787</v>
      </c>
      <c r="I21">
        <v>2.5163577987657552E-2</v>
      </c>
      <c r="J21" s="17">
        <f t="shared" si="0"/>
        <v>-8.5904261283343413</v>
      </c>
      <c r="K21" s="25">
        <f t="shared" si="1"/>
        <v>2.1636913456869813</v>
      </c>
      <c r="L21">
        <f t="shared" si="2"/>
        <v>6.3988449596026342E-3</v>
      </c>
      <c r="N21">
        <f t="shared" si="18"/>
        <v>128</v>
      </c>
      <c r="O21">
        <f t="shared" si="3"/>
        <v>2.0683186619206944</v>
      </c>
      <c r="Q21">
        <v>3.3000000000000007</v>
      </c>
      <c r="R21">
        <v>159.9932</v>
      </c>
      <c r="S21">
        <v>2.1921388297872344</v>
      </c>
      <c r="T21">
        <v>5.7164024865471751E-2</v>
      </c>
      <c r="U21" s="17">
        <f t="shared" si="4"/>
        <v>-5.4239070399326623</v>
      </c>
      <c r="V21" s="25">
        <f t="shared" si="5"/>
        <v>2.1771919297839979</v>
      </c>
      <c r="W21">
        <f t="shared" si="6"/>
        <v>1.4946900003236507E-2</v>
      </c>
      <c r="Y21">
        <f t="shared" si="19"/>
        <v>74</v>
      </c>
      <c r="Z21">
        <f t="shared" si="7"/>
        <v>1.9839410035106384</v>
      </c>
      <c r="AB21">
        <v>54.700850000000003</v>
      </c>
      <c r="AC21">
        <v>0.14544984467743888</v>
      </c>
      <c r="AD21">
        <v>0.22391621621526597</v>
      </c>
      <c r="AE21">
        <f t="shared" si="8"/>
        <v>1.8278874793082937E-2</v>
      </c>
      <c r="AF21">
        <f t="shared" si="9"/>
        <v>0.19307061500193851</v>
      </c>
      <c r="AG21">
        <v>137.04876569835</v>
      </c>
      <c r="AH21">
        <f t="shared" si="10"/>
        <v>8.9800286047413255E-5</v>
      </c>
      <c r="AI21">
        <f t="shared" si="11"/>
        <v>8.0901158601273202E-8</v>
      </c>
      <c r="AJ21" s="25">
        <f t="shared" si="20"/>
        <v>2194.6850894911877</v>
      </c>
      <c r="AK21" s="25">
        <f t="shared" si="21"/>
        <v>1110.6939649595645</v>
      </c>
      <c r="AL21">
        <f t="shared" si="22"/>
        <v>0.19720656407993647</v>
      </c>
      <c r="AM21">
        <v>140.00129999999999</v>
      </c>
      <c r="AP21">
        <v>67.347800000000007</v>
      </c>
      <c r="AQ21">
        <v>0.74896359232584597</v>
      </c>
      <c r="AR21">
        <v>0.22534489077809849</v>
      </c>
      <c r="AS21">
        <f t="shared" si="12"/>
        <v>1.8395501288008039E-2</v>
      </c>
      <c r="AT21">
        <f t="shared" si="13"/>
        <v>0.19430248235458492</v>
      </c>
      <c r="AU21">
        <v>154.35080961030002</v>
      </c>
      <c r="AV21">
        <f t="shared" si="14"/>
        <v>8.8319310161174961E-5</v>
      </c>
      <c r="AW21">
        <f t="shared" si="15"/>
        <v>7.956694609114861E-8</v>
      </c>
      <c r="AX21" s="25">
        <f t="shared" si="23"/>
        <v>1110.960769737979</v>
      </c>
      <c r="AY21" s="25">
        <f t="shared" si="16"/>
        <v>2035.1371668993932</v>
      </c>
      <c r="AZ21">
        <f t="shared" si="17"/>
        <v>0.17989748777060025</v>
      </c>
    </row>
    <row r="22" spans="1:52" x14ac:dyDescent="0.25">
      <c r="A22" s="7" t="s">
        <v>26</v>
      </c>
      <c r="B22" s="17">
        <v>1.5526162286439724</v>
      </c>
      <c r="F22">
        <v>3.6000000000000014</v>
      </c>
      <c r="G22">
        <v>140.00149999999999</v>
      </c>
      <c r="H22">
        <v>2.1546316045970326</v>
      </c>
      <c r="I22">
        <v>2.5320446337931696E-2</v>
      </c>
      <c r="J22" s="17">
        <f t="shared" si="0"/>
        <v>-8.5751869661395261</v>
      </c>
      <c r="K22" s="25">
        <f t="shared" si="1"/>
        <v>2.1637167697098101</v>
      </c>
      <c r="L22">
        <f t="shared" si="2"/>
        <v>9.0851651127774602E-3</v>
      </c>
      <c r="N22">
        <f t="shared" si="18"/>
        <v>135</v>
      </c>
      <c r="O22">
        <f t="shared" si="3"/>
        <v>1.9716458232330669</v>
      </c>
      <c r="Q22">
        <v>3.4000000000000021</v>
      </c>
      <c r="R22">
        <v>159.99029999999999</v>
      </c>
      <c r="S22">
        <v>2.1915558510638298</v>
      </c>
      <c r="T22">
        <v>5.782098314191552E-2</v>
      </c>
      <c r="U22" s="17">
        <f t="shared" si="4"/>
        <v>-5.3576594896443082</v>
      </c>
      <c r="V22" s="25">
        <f t="shared" si="5"/>
        <v>2.1772959619488867</v>
      </c>
      <c r="W22">
        <f t="shared" si="6"/>
        <v>1.4259889114943025E-2</v>
      </c>
      <c r="Y22">
        <f t="shared" si="19"/>
        <v>78</v>
      </c>
      <c r="Z22">
        <f t="shared" si="7"/>
        <v>1.9733700286702127</v>
      </c>
      <c r="AB22">
        <v>57.019100000000002</v>
      </c>
      <c r="AC22">
        <v>0.15597064308920716</v>
      </c>
      <c r="AD22">
        <v>0.217281984442073</v>
      </c>
      <c r="AE22">
        <f t="shared" si="8"/>
        <v>1.7737304852414121E-2</v>
      </c>
      <c r="AF22">
        <f t="shared" si="9"/>
        <v>0.18735028250362415</v>
      </c>
      <c r="AG22">
        <v>136.94706079294997</v>
      </c>
      <c r="AH22">
        <f t="shared" si="10"/>
        <v>8.7139666280755415E-5</v>
      </c>
      <c r="AI22">
        <f t="shared" si="11"/>
        <v>7.8504203856536413E-8</v>
      </c>
      <c r="AJ22" s="25">
        <f t="shared" si="20"/>
        <v>2197.2977994370667</v>
      </c>
      <c r="AK22" s="25">
        <f t="shared" si="21"/>
        <v>1110.6463461736962</v>
      </c>
      <c r="AL22">
        <f t="shared" si="22"/>
        <v>0.19158328981223774</v>
      </c>
      <c r="AM22">
        <v>140.001</v>
      </c>
      <c r="AP22">
        <v>70.732650000000007</v>
      </c>
      <c r="AQ22">
        <v>0.75918523610837751</v>
      </c>
      <c r="AR22">
        <v>0.23165604828640551</v>
      </c>
      <c r="AS22">
        <f t="shared" si="12"/>
        <v>1.8910697819298411E-2</v>
      </c>
      <c r="AT22">
        <f t="shared" si="13"/>
        <v>0.19974424571633947</v>
      </c>
      <c r="AU22">
        <v>154.40368307255</v>
      </c>
      <c r="AV22">
        <f t="shared" si="14"/>
        <v>9.0792838961972492E-5</v>
      </c>
      <c r="AW22">
        <f t="shared" si="15"/>
        <v>8.1795350416191437E-8</v>
      </c>
      <c r="AX22" s="25">
        <f t="shared" si="23"/>
        <v>1110.6050331592019</v>
      </c>
      <c r="AY22" s="25">
        <f t="shared" si="16"/>
        <v>2005.04196783821</v>
      </c>
      <c r="AZ22">
        <f t="shared" si="17"/>
        <v>0.18214267981791016</v>
      </c>
    </row>
    <row r="23" spans="1:52" x14ac:dyDescent="0.25">
      <c r="A23" s="7" t="s">
        <v>27</v>
      </c>
      <c r="B23" s="17">
        <v>2.4418918105615505E-3</v>
      </c>
      <c r="F23">
        <v>3.6999999999999993</v>
      </c>
      <c r="G23">
        <v>140.00229999999999</v>
      </c>
      <c r="H23">
        <v>2.1529823174279898</v>
      </c>
      <c r="I23">
        <v>2.5477807964884885E-2</v>
      </c>
      <c r="J23" s="17">
        <f t="shared" si="0"/>
        <v>-8.5598971302887676</v>
      </c>
      <c r="K23" s="25">
        <f t="shared" si="1"/>
        <v>2.1637423146431285</v>
      </c>
      <c r="L23">
        <f t="shared" si="2"/>
        <v>1.075999721513865E-2</v>
      </c>
      <c r="N23">
        <f t="shared" si="18"/>
        <v>142</v>
      </c>
      <c r="O23">
        <f t="shared" si="3"/>
        <v>1.9300568106311187</v>
      </c>
      <c r="Q23">
        <v>3.5</v>
      </c>
      <c r="R23">
        <v>159.99029999999999</v>
      </c>
      <c r="S23">
        <v>2.1910409574468086</v>
      </c>
      <c r="T23">
        <v>5.8482731086968893E-2</v>
      </c>
      <c r="U23" s="17">
        <f t="shared" si="4"/>
        <v>-5.2908775322210575</v>
      </c>
      <c r="V23" s="25">
        <f t="shared" si="5"/>
        <v>2.1774019761270704</v>
      </c>
      <c r="W23">
        <f t="shared" si="6"/>
        <v>1.3638981319738175E-2</v>
      </c>
      <c r="Y23">
        <f t="shared" si="19"/>
        <v>82</v>
      </c>
      <c r="Z23">
        <f t="shared" si="7"/>
        <v>1.9692054831914891</v>
      </c>
      <c r="AB23">
        <v>59.337900000000005</v>
      </c>
      <c r="AC23">
        <v>0.16699507645739431</v>
      </c>
      <c r="AD23">
        <v>0.22360981659437451</v>
      </c>
      <c r="AE23">
        <f t="shared" si="8"/>
        <v>1.8253862579132613E-2</v>
      </c>
      <c r="AF23">
        <f t="shared" si="9"/>
        <v>0.19280642349208821</v>
      </c>
      <c r="AG23">
        <v>137.76167805900002</v>
      </c>
      <c r="AH23">
        <f t="shared" si="10"/>
        <v>8.9677406275389865E-5</v>
      </c>
      <c r="AI23">
        <f t="shared" si="11"/>
        <v>8.0790456103954829E-8</v>
      </c>
      <c r="AJ23" s="25">
        <f t="shared" si="20"/>
        <v>2200.0208290791306</v>
      </c>
      <c r="AK23" s="25">
        <f t="shared" si="21"/>
        <v>1110.538090635444</v>
      </c>
      <c r="AL23">
        <f t="shared" si="22"/>
        <v>0.19738780230244132</v>
      </c>
      <c r="AM23">
        <v>140.00229999999999</v>
      </c>
      <c r="AP23">
        <v>74.11815</v>
      </c>
      <c r="AQ23">
        <v>0.76632574673214482</v>
      </c>
      <c r="AR23">
        <v>0.23643344287058748</v>
      </c>
      <c r="AS23">
        <f t="shared" si="12"/>
        <v>1.9300689213925509E-2</v>
      </c>
      <c r="AT23">
        <f t="shared" si="13"/>
        <v>0.20386352982208819</v>
      </c>
      <c r="AU23">
        <v>154.61090857495</v>
      </c>
      <c r="AV23">
        <f t="shared" si="14"/>
        <v>9.2665240828221902E-5</v>
      </c>
      <c r="AW23">
        <f t="shared" si="15"/>
        <v>8.3482198944344059E-8</v>
      </c>
      <c r="AX23" s="25">
        <f t="shared" si="23"/>
        <v>1110.3968612851163</v>
      </c>
      <c r="AY23" s="25">
        <f t="shared" si="16"/>
        <v>1986.4605694323948</v>
      </c>
      <c r="AZ23">
        <f t="shared" si="17"/>
        <v>0.18414166019485392</v>
      </c>
    </row>
    <row r="24" spans="1:52" x14ac:dyDescent="0.25">
      <c r="A24" s="7" t="s">
        <v>13</v>
      </c>
      <c r="B24" s="21">
        <v>0.4743191947669792</v>
      </c>
      <c r="F24">
        <v>3.8000000000000007</v>
      </c>
      <c r="G24">
        <v>140.00309999999999</v>
      </c>
      <c r="H24">
        <v>2.1523509528658717</v>
      </c>
      <c r="I24">
        <v>2.5635665506308233E-2</v>
      </c>
      <c r="J24" s="17">
        <f t="shared" si="0"/>
        <v>-8.5445563377285332</v>
      </c>
      <c r="K24" s="25">
        <f t="shared" si="1"/>
        <v>2.163767939023562</v>
      </c>
      <c r="L24">
        <f t="shared" si="2"/>
        <v>1.1416986157690268E-2</v>
      </c>
      <c r="N24">
        <f t="shared" si="18"/>
        <v>149</v>
      </c>
      <c r="O24">
        <f t="shared" si="3"/>
        <v>1.9130558708442376</v>
      </c>
      <c r="Q24">
        <v>3.6000000000000014</v>
      </c>
      <c r="R24">
        <v>159.99029999999999</v>
      </c>
      <c r="S24">
        <v>2.190686170212766</v>
      </c>
      <c r="T24">
        <v>5.9149387650604519E-2</v>
      </c>
      <c r="U24" s="17">
        <f t="shared" si="4"/>
        <v>-5.2235479684621016</v>
      </c>
      <c r="V24" s="25">
        <f t="shared" si="5"/>
        <v>2.1775087766819547</v>
      </c>
      <c r="W24">
        <f t="shared" si="6"/>
        <v>1.3177393530811266E-2</v>
      </c>
      <c r="Y24">
        <f t="shared" si="19"/>
        <v>86</v>
      </c>
      <c r="Z24">
        <f t="shared" si="7"/>
        <v>1.9647091094680851</v>
      </c>
      <c r="AB24">
        <v>61.654699999999998</v>
      </c>
      <c r="AC24">
        <v>0.17901626378447119</v>
      </c>
      <c r="AD24">
        <v>0.22229426105614353</v>
      </c>
      <c r="AE24">
        <f t="shared" si="8"/>
        <v>1.814647029029743E-2</v>
      </c>
      <c r="AF24">
        <f t="shared" si="9"/>
        <v>0.19167209244126659</v>
      </c>
      <c r="AG24">
        <v>136.5396875452</v>
      </c>
      <c r="AH24">
        <f t="shared" si="10"/>
        <v>8.914981043779841E-5</v>
      </c>
      <c r="AI24">
        <f t="shared" si="11"/>
        <v>8.0315144538557121E-8</v>
      </c>
      <c r="AJ24" s="25">
        <f t="shared" si="20"/>
        <v>2202.8439569502816</v>
      </c>
      <c r="AK24" s="25">
        <f t="shared" si="21"/>
        <v>1110.9057601541456</v>
      </c>
      <c r="AL24">
        <f t="shared" si="22"/>
        <v>0.19654336984032697</v>
      </c>
      <c r="AM24">
        <v>140.00450000000001</v>
      </c>
      <c r="AP24">
        <v>77.501900000000006</v>
      </c>
      <c r="AQ24">
        <v>0.77168439270584299</v>
      </c>
      <c r="AR24">
        <v>0.23933450552925001</v>
      </c>
      <c r="AS24">
        <f t="shared" si="12"/>
        <v>1.9537510655448981E-2</v>
      </c>
      <c r="AT24">
        <f t="shared" si="13"/>
        <v>0.20636495629817986</v>
      </c>
      <c r="AU24">
        <v>154.66271217434999</v>
      </c>
      <c r="AV24">
        <f t="shared" si="14"/>
        <v>9.3802252862809027E-5</v>
      </c>
      <c r="AW24">
        <f t="shared" si="15"/>
        <v>8.4506534110638763E-8</v>
      </c>
      <c r="AX24" s="25">
        <f t="shared" si="23"/>
        <v>1110.3134654663679</v>
      </c>
      <c r="AY24" s="25">
        <f t="shared" si="16"/>
        <v>1974.6328571764911</v>
      </c>
      <c r="AZ24">
        <f t="shared" si="17"/>
        <v>0.18527731836775999</v>
      </c>
    </row>
    <row r="25" spans="1:52" x14ac:dyDescent="0.25">
      <c r="A25" s="7" t="s">
        <v>28</v>
      </c>
      <c r="B25" s="22">
        <v>107.64237358670619</v>
      </c>
      <c r="F25">
        <v>3.9000000000000021</v>
      </c>
      <c r="G25">
        <v>140.0034</v>
      </c>
      <c r="H25">
        <v>2.1523399549025313</v>
      </c>
      <c r="I25">
        <v>2.5794020800734445E-2</v>
      </c>
      <c r="J25" s="17">
        <f t="shared" si="0"/>
        <v>-8.5291643828174593</v>
      </c>
      <c r="K25" s="25">
        <f t="shared" si="1"/>
        <v>2.1637934337158611</v>
      </c>
      <c r="L25">
        <f t="shared" si="2"/>
        <v>1.1453478813329809E-2</v>
      </c>
      <c r="N25">
        <f t="shared" si="18"/>
        <v>156</v>
      </c>
      <c r="O25">
        <f t="shared" si="3"/>
        <v>1.9051441311494706</v>
      </c>
      <c r="Q25">
        <v>3.7000000000000028</v>
      </c>
      <c r="R25">
        <v>159.99029999999999</v>
      </c>
      <c r="S25">
        <v>2.1903744680851065</v>
      </c>
      <c r="T25">
        <v>5.9820987374857908E-2</v>
      </c>
      <c r="U25" s="17">
        <f t="shared" si="4"/>
        <v>-5.155666085446196</v>
      </c>
      <c r="V25" s="25">
        <f t="shared" si="5"/>
        <v>2.1776163691472847</v>
      </c>
      <c r="W25">
        <f t="shared" si="6"/>
        <v>1.275809893782176E-2</v>
      </c>
      <c r="Y25">
        <f t="shared" si="19"/>
        <v>90</v>
      </c>
      <c r="Z25">
        <f t="shared" si="7"/>
        <v>1.9578024919148937</v>
      </c>
      <c r="AB25">
        <v>63.974400000000003</v>
      </c>
      <c r="AC25">
        <v>0.19094981020198618</v>
      </c>
      <c r="AD25">
        <v>0.21981244627729701</v>
      </c>
      <c r="AE25">
        <f t="shared" si="8"/>
        <v>1.7943873165493635E-2</v>
      </c>
      <c r="AF25">
        <f t="shared" si="9"/>
        <v>0.18953216031052653</v>
      </c>
      <c r="AG25">
        <v>137.96003359575002</v>
      </c>
      <c r="AH25">
        <f t="shared" si="10"/>
        <v>8.8154493167686752E-5</v>
      </c>
      <c r="AI25">
        <f t="shared" si="11"/>
        <v>7.9418462313231313E-8</v>
      </c>
      <c r="AJ25" s="25">
        <f t="shared" si="20"/>
        <v>2205.7631034339547</v>
      </c>
      <c r="AK25" s="25">
        <f t="shared" si="21"/>
        <v>1110.5011074544293</v>
      </c>
      <c r="AL25">
        <f t="shared" si="22"/>
        <v>0.19453571159015476</v>
      </c>
      <c r="AM25">
        <v>140.00450000000001</v>
      </c>
      <c r="AP25">
        <v>80.89</v>
      </c>
      <c r="AQ25">
        <v>0.77588455422629288</v>
      </c>
      <c r="AR25">
        <v>0.2356986107566035</v>
      </c>
      <c r="AS25">
        <f t="shared" si="12"/>
        <v>1.9240702918906408E-2</v>
      </c>
      <c r="AT25">
        <f t="shared" si="13"/>
        <v>0.20322992458094893</v>
      </c>
      <c r="AU25">
        <v>154.31446905675</v>
      </c>
      <c r="AV25">
        <f t="shared" si="14"/>
        <v>9.237723844588588E-5</v>
      </c>
      <c r="AW25">
        <f t="shared" si="15"/>
        <v>8.3222737338635926E-8</v>
      </c>
      <c r="AX25" s="25">
        <f t="shared" si="23"/>
        <v>1110.3044119231206</v>
      </c>
      <c r="AY25" s="25">
        <f t="shared" si="16"/>
        <v>1966.8401731245176</v>
      </c>
      <c r="AZ25">
        <f t="shared" si="17"/>
        <v>0.18174109157387305</v>
      </c>
    </row>
    <row r="26" spans="1:52" x14ac:dyDescent="0.25">
      <c r="A26" s="7" t="s">
        <v>29</v>
      </c>
      <c r="B26" s="21">
        <v>-0.45392916484505308</v>
      </c>
      <c r="F26">
        <v>4</v>
      </c>
      <c r="G26">
        <v>140.0034</v>
      </c>
      <c r="H26">
        <v>2.1524364925807391</v>
      </c>
      <c r="I26">
        <v>2.5952871613226482E-2</v>
      </c>
      <c r="J26" s="17">
        <f t="shared" si="0"/>
        <v>-8.5137214557319147</v>
      </c>
      <c r="K26" s="25">
        <f t="shared" si="1"/>
        <v>2.1638188821338975</v>
      </c>
      <c r="L26">
        <f t="shared" si="2"/>
        <v>1.1382389553158401E-2</v>
      </c>
      <c r="N26">
        <f t="shared" si="18"/>
        <v>163</v>
      </c>
      <c r="O26">
        <f t="shared" si="3"/>
        <v>1.9011667650101993</v>
      </c>
      <c r="Q26">
        <v>3.8000000000000007</v>
      </c>
      <c r="R26">
        <v>159.99029999999999</v>
      </c>
      <c r="S26">
        <v>2.1900250000000003</v>
      </c>
      <c r="T26">
        <v>6.0497564886530991E-2</v>
      </c>
      <c r="U26" s="17">
        <f t="shared" si="4"/>
        <v>-5.0872271392473811</v>
      </c>
      <c r="V26" s="25">
        <f t="shared" si="5"/>
        <v>2.1777247590703883</v>
      </c>
      <c r="W26">
        <f t="shared" si="6"/>
        <v>1.2300240929612016E-2</v>
      </c>
      <c r="Y26">
        <f t="shared" si="19"/>
        <v>94</v>
      </c>
      <c r="Z26">
        <f t="shared" si="7"/>
        <v>1.9524641122340427</v>
      </c>
      <c r="AB26">
        <v>66.295899999999989</v>
      </c>
      <c r="AC26">
        <v>0.20428854001351202</v>
      </c>
      <c r="AD26">
        <v>0.226427033775917</v>
      </c>
      <c r="AE26">
        <f t="shared" si="8"/>
        <v>1.8483839491911593E-2</v>
      </c>
      <c r="AF26">
        <f t="shared" si="9"/>
        <v>0.19523555463331621</v>
      </c>
      <c r="AG26">
        <v>136.82604175739999</v>
      </c>
      <c r="AH26">
        <f t="shared" si="10"/>
        <v>9.0807234713170327E-5</v>
      </c>
      <c r="AI26">
        <f t="shared" si="11"/>
        <v>8.1808319561414714E-8</v>
      </c>
      <c r="AJ26" s="25">
        <f t="shared" si="20"/>
        <v>2208.766079923887</v>
      </c>
      <c r="AK26" s="25">
        <f t="shared" si="21"/>
        <v>1110.9715605163851</v>
      </c>
      <c r="AL26">
        <f t="shared" si="22"/>
        <v>0.20074749640239817</v>
      </c>
      <c r="AM26">
        <v>140.0016</v>
      </c>
    </row>
    <row r="27" spans="1:52" x14ac:dyDescent="0.25">
      <c r="F27">
        <v>4.1000000000000014</v>
      </c>
      <c r="G27">
        <v>140.0034</v>
      </c>
      <c r="H27">
        <v>2.1520778367762587</v>
      </c>
      <c r="I27">
        <v>2.6112217304274953E-2</v>
      </c>
      <c r="J27" s="17">
        <f t="shared" si="0"/>
        <v>-8.4982275915651524</v>
      </c>
      <c r="K27" s="25">
        <f t="shared" si="1"/>
        <v>2.1638444098330916</v>
      </c>
      <c r="L27">
        <f t="shared" si="2"/>
        <v>1.1766573056832819E-2</v>
      </c>
      <c r="N27">
        <f t="shared" si="18"/>
        <v>170</v>
      </c>
      <c r="O27">
        <f t="shared" si="3"/>
        <v>1.8989571984046099</v>
      </c>
      <c r="Q27">
        <v>3.9000000000000021</v>
      </c>
      <c r="R27">
        <v>159.9906</v>
      </c>
      <c r="S27">
        <v>2.1896281914893621</v>
      </c>
      <c r="T27">
        <v>6.117915489396291E-2</v>
      </c>
      <c r="U27" s="17">
        <f t="shared" si="4"/>
        <v>-5.0182263549341286</v>
      </c>
      <c r="V27" s="25">
        <f t="shared" si="5"/>
        <v>2.1778340776695257</v>
      </c>
      <c r="W27">
        <f t="shared" si="6"/>
        <v>1.1794113819836305E-2</v>
      </c>
      <c r="Y27">
        <f t="shared" si="19"/>
        <v>98</v>
      </c>
      <c r="Z27">
        <f t="shared" si="7"/>
        <v>1.9485963827659574</v>
      </c>
      <c r="AB27">
        <v>68.614650000000012</v>
      </c>
      <c r="AC27">
        <v>0.21749711946168512</v>
      </c>
      <c r="AD27">
        <v>0.220290629732069</v>
      </c>
      <c r="AE27">
        <f t="shared" si="8"/>
        <v>1.7982908549556652E-2</v>
      </c>
      <c r="AF27">
        <f t="shared" si="9"/>
        <v>0.18994447155469213</v>
      </c>
      <c r="AG27">
        <v>137.50489847055002</v>
      </c>
      <c r="AH27">
        <f t="shared" si="10"/>
        <v>8.8346265839391689E-5</v>
      </c>
      <c r="AI27">
        <f t="shared" si="11"/>
        <v>7.9591230485938462E-8</v>
      </c>
      <c r="AJ27" s="25">
        <f t="shared" si="20"/>
        <v>2211.8399269773763</v>
      </c>
      <c r="AK27" s="25">
        <f t="shared" si="21"/>
        <v>1110.6896702857302</v>
      </c>
      <c r="AL27">
        <f t="shared" si="22"/>
        <v>0.19552920985139852</v>
      </c>
      <c r="AM27">
        <v>140.00579999999999</v>
      </c>
    </row>
    <row r="28" spans="1:52" x14ac:dyDescent="0.25">
      <c r="F28">
        <v>4.1999999999999993</v>
      </c>
      <c r="G28">
        <v>140.00309999999999</v>
      </c>
      <c r="H28">
        <v>2.1513442318882747</v>
      </c>
      <c r="I28">
        <v>2.6272059672298141E-2</v>
      </c>
      <c r="J28" s="17">
        <f t="shared" si="0"/>
        <v>-8.4826825882439074</v>
      </c>
      <c r="K28" s="25">
        <f t="shared" si="1"/>
        <v>2.1638698914436834</v>
      </c>
      <c r="L28">
        <f t="shared" si="2"/>
        <v>1.252565955540863E-2</v>
      </c>
      <c r="N28">
        <f t="shared" si="18"/>
        <v>177</v>
      </c>
      <c r="O28">
        <f t="shared" si="3"/>
        <v>1.8976356625795461</v>
      </c>
      <c r="Q28">
        <v>4</v>
      </c>
      <c r="R28">
        <v>159.99119999999999</v>
      </c>
      <c r="S28">
        <v>2.1892372340425532</v>
      </c>
      <c r="T28">
        <v>6.1865801345440501E-2</v>
      </c>
      <c r="U28" s="17">
        <f t="shared" si="4"/>
        <v>-4.948657997970602</v>
      </c>
      <c r="V28" s="25">
        <f t="shared" si="5"/>
        <v>2.1779443319853575</v>
      </c>
      <c r="W28">
        <f t="shared" si="6"/>
        <v>1.1292902057195686E-2</v>
      </c>
      <c r="Y28">
        <f t="shared" si="19"/>
        <v>102</v>
      </c>
      <c r="Z28">
        <f t="shared" si="7"/>
        <v>1.9461806129787236</v>
      </c>
      <c r="AB28">
        <v>70.931100000000001</v>
      </c>
      <c r="AC28">
        <v>0.23166767732789406</v>
      </c>
      <c r="AD28">
        <v>0.22822714387954951</v>
      </c>
      <c r="AE28">
        <f t="shared" si="8"/>
        <v>1.863078725547343E-2</v>
      </c>
      <c r="AF28">
        <f t="shared" si="9"/>
        <v>0.1967876903859381</v>
      </c>
      <c r="AG28">
        <v>137.57330806879997</v>
      </c>
      <c r="AH28">
        <f t="shared" si="10"/>
        <v>9.152915831904098E-5</v>
      </c>
      <c r="AI28">
        <f t="shared" si="11"/>
        <v>8.2458701188325201E-8</v>
      </c>
      <c r="AJ28" s="25">
        <f t="shared" si="20"/>
        <v>2214.9708299712561</v>
      </c>
      <c r="AK28" s="25">
        <f t="shared" si="21"/>
        <v>1110.8396908532552</v>
      </c>
      <c r="AL28">
        <f t="shared" si="22"/>
        <v>0.20288777994377671</v>
      </c>
      <c r="AM28">
        <v>140.01294863999999</v>
      </c>
    </row>
    <row r="29" spans="1:52" x14ac:dyDescent="0.25">
      <c r="A29" s="7" t="s">
        <v>33</v>
      </c>
      <c r="B29">
        <f>M3+X3</f>
        <v>40.431077935127647</v>
      </c>
      <c r="F29">
        <v>4.3000000000000007</v>
      </c>
      <c r="G29">
        <v>140.00219999999999</v>
      </c>
      <c r="H29">
        <v>2.1503193846377657</v>
      </c>
      <c r="I29">
        <v>2.6432398053682443E-2</v>
      </c>
      <c r="J29" s="17">
        <f t="shared" si="0"/>
        <v>-8.4670864829731993</v>
      </c>
      <c r="K29" s="25">
        <f t="shared" si="1"/>
        <v>2.1638952012014876</v>
      </c>
      <c r="L29">
        <f t="shared" si="2"/>
        <v>1.3575816563721865E-2</v>
      </c>
      <c r="N29">
        <f t="shared" si="18"/>
        <v>184</v>
      </c>
      <c r="O29">
        <f t="shared" si="3"/>
        <v>1.8968035305558109</v>
      </c>
      <c r="Q29">
        <v>4.1000000000000014</v>
      </c>
      <c r="R29">
        <v>159.99199999999999</v>
      </c>
      <c r="S29">
        <v>2.1888643617021279</v>
      </c>
      <c r="T29">
        <v>6.2557548514766442E-2</v>
      </c>
      <c r="U29" s="17">
        <f t="shared" si="4"/>
        <v>-4.8785162743904698</v>
      </c>
      <c r="V29" s="25">
        <f t="shared" si="5"/>
        <v>2.1780554872247322</v>
      </c>
      <c r="W29">
        <f t="shared" si="6"/>
        <v>1.0808874477395758E-2</v>
      </c>
      <c r="Y29">
        <f t="shared" si="19"/>
        <v>106</v>
      </c>
      <c r="Z29">
        <f t="shared" si="7"/>
        <v>1.9451364710638299</v>
      </c>
      <c r="AB29">
        <v>73.247950000000003</v>
      </c>
      <c r="AC29">
        <v>0.24643558069378138</v>
      </c>
      <c r="AD29">
        <v>0.22485362861584751</v>
      </c>
      <c r="AE29">
        <f t="shared" si="8"/>
        <v>1.83553982543549E-2</v>
      </c>
      <c r="AF29">
        <f t="shared" si="9"/>
        <v>0.19387889406162365</v>
      </c>
      <c r="AG29">
        <v>136.91783771795002</v>
      </c>
      <c r="AH29">
        <f t="shared" si="10"/>
        <v>9.0176229796104019E-5</v>
      </c>
      <c r="AI29">
        <f t="shared" si="11"/>
        <v>8.1239846663156774E-8</v>
      </c>
      <c r="AJ29" s="25">
        <f t="shared" si="20"/>
        <v>2218.1421799050668</v>
      </c>
      <c r="AK29" s="25">
        <f t="shared" si="21"/>
        <v>1110.9850112534814</v>
      </c>
      <c r="AL29">
        <f t="shared" si="22"/>
        <v>0.20020119947105894</v>
      </c>
      <c r="AM29">
        <v>140.00960000000001</v>
      </c>
      <c r="AR29" t="s">
        <v>60</v>
      </c>
      <c r="AT29" t="s">
        <v>61</v>
      </c>
    </row>
    <row r="30" spans="1:52" x14ac:dyDescent="0.25">
      <c r="F30">
        <v>4.4000000000000021</v>
      </c>
      <c r="G30">
        <v>140.00139999999999</v>
      </c>
      <c r="H30">
        <v>2.1492230506255456</v>
      </c>
      <c r="I30">
        <v>2.6593229288814441E-2</v>
      </c>
      <c r="J30" s="17">
        <f t="shared" si="0"/>
        <v>-8.451439555761084</v>
      </c>
      <c r="K30" s="25">
        <f t="shared" si="1"/>
        <v>2.1639206318020268</v>
      </c>
      <c r="L30">
        <f t="shared" si="2"/>
        <v>1.4697581176481123E-2</v>
      </c>
      <c r="N30">
        <f t="shared" si="18"/>
        <v>191</v>
      </c>
      <c r="O30">
        <f t="shared" si="3"/>
        <v>1.8962302699959603</v>
      </c>
      <c r="Q30">
        <v>4.2000000000000028</v>
      </c>
      <c r="R30">
        <v>159.99279999999999</v>
      </c>
      <c r="S30">
        <v>2.18865</v>
      </c>
      <c r="T30">
        <v>6.3254437907511438E-2</v>
      </c>
      <c r="U30" s="17">
        <f t="shared" si="4"/>
        <v>-4.8077956443736305</v>
      </c>
      <c r="V30" s="25">
        <f t="shared" si="5"/>
        <v>2.1781674662650632</v>
      </c>
      <c r="W30">
        <f t="shared" si="6"/>
        <v>1.0482533734936794E-2</v>
      </c>
      <c r="Y30">
        <f t="shared" si="19"/>
        <v>110</v>
      </c>
      <c r="Z30">
        <f t="shared" si="7"/>
        <v>1.9469612031914894</v>
      </c>
      <c r="AB30">
        <v>75.573350000000005</v>
      </c>
      <c r="AC30">
        <v>0.26132377200763807</v>
      </c>
      <c r="AD30">
        <v>0.226901440332899</v>
      </c>
      <c r="AE30">
        <f t="shared" si="8"/>
        <v>1.8522566557787674E-2</v>
      </c>
      <c r="AF30">
        <f t="shared" si="9"/>
        <v>0.19564460926663232</v>
      </c>
      <c r="AG30">
        <v>138.15784136955</v>
      </c>
      <c r="AH30">
        <f t="shared" si="10"/>
        <v>9.0997492682154564E-5</v>
      </c>
      <c r="AI30">
        <f t="shared" si="11"/>
        <v>8.1979723137076187E-8</v>
      </c>
      <c r="AJ30" s="25">
        <f t="shared" si="20"/>
        <v>2221.3554168343171</v>
      </c>
      <c r="AK30" s="25">
        <f t="shared" si="21"/>
        <v>1110.7056555544882</v>
      </c>
      <c r="AL30">
        <f t="shared" si="22"/>
        <v>0.20226627747027082</v>
      </c>
      <c r="AM30">
        <v>140.00931335999999</v>
      </c>
      <c r="AR30">
        <v>0.03</v>
      </c>
      <c r="AS30">
        <f>AL4</f>
        <v>0.18971178074196737</v>
      </c>
      <c r="AT30">
        <f>(AS31-AS30)/AS31</f>
        <v>0.16056734184970192</v>
      </c>
      <c r="AU30">
        <f>AT30/6</f>
        <v>2.6761223641616986E-2</v>
      </c>
    </row>
    <row r="31" spans="1:52" x14ac:dyDescent="0.25">
      <c r="F31">
        <v>4.5</v>
      </c>
      <c r="G31">
        <v>139.99700000000001</v>
      </c>
      <c r="H31">
        <v>2.1483609324992727</v>
      </c>
      <c r="I31">
        <v>2.6754555954573475E-2</v>
      </c>
      <c r="J31" s="17">
        <f t="shared" si="0"/>
        <v>-8.4357415284999142</v>
      </c>
      <c r="K31" s="25">
        <f t="shared" si="1"/>
        <v>2.1639446338776946</v>
      </c>
      <c r="L31">
        <f t="shared" si="2"/>
        <v>1.558370137842191E-2</v>
      </c>
      <c r="N31">
        <f t="shared" si="18"/>
        <v>198</v>
      </c>
      <c r="O31">
        <f t="shared" si="3"/>
        <v>1.8958439279575756</v>
      </c>
      <c r="Q31">
        <v>4.3000000000000007</v>
      </c>
      <c r="R31">
        <v>159.9931</v>
      </c>
      <c r="S31">
        <v>2.1885978723404258</v>
      </c>
      <c r="T31">
        <v>6.3956505040840855E-2</v>
      </c>
      <c r="U31" s="17">
        <f t="shared" si="4"/>
        <v>-4.7364911502112799</v>
      </c>
      <c r="V31" s="25">
        <f t="shared" si="5"/>
        <v>2.1782800653665277</v>
      </c>
      <c r="W31">
        <f t="shared" si="6"/>
        <v>1.0317806973898058E-2</v>
      </c>
      <c r="Y31">
        <f t="shared" si="19"/>
        <v>114</v>
      </c>
      <c r="Z31">
        <f t="shared" si="7"/>
        <v>1.9456529982978723</v>
      </c>
      <c r="AB31">
        <v>77.896000000000001</v>
      </c>
      <c r="AC31">
        <v>0.27757622665292025</v>
      </c>
      <c r="AD31">
        <v>0.22386713529925151</v>
      </c>
      <c r="AE31">
        <f t="shared" si="8"/>
        <v>1.8274868187693999E-2</v>
      </c>
      <c r="AF31">
        <f t="shared" si="9"/>
        <v>0.19302829523251785</v>
      </c>
      <c r="AG31">
        <v>136.7243486603</v>
      </c>
      <c r="AH31">
        <f t="shared" si="10"/>
        <v>8.9780602433729229E-5</v>
      </c>
      <c r="AI31">
        <f t="shared" si="11"/>
        <v>8.0883425615972276E-8</v>
      </c>
      <c r="AJ31" s="25">
        <f t="shared" si="20"/>
        <v>2224.5735649578996</v>
      </c>
      <c r="AK31" s="25">
        <f t="shared" si="21"/>
        <v>1111.1918505549045</v>
      </c>
      <c r="AL31">
        <f t="shared" si="22"/>
        <v>0.19993800583776242</v>
      </c>
      <c r="AM31">
        <v>139.99940000000001</v>
      </c>
      <c r="AR31">
        <v>0.6</v>
      </c>
      <c r="AS31">
        <v>0.22600000000000001</v>
      </c>
    </row>
    <row r="32" spans="1:52" x14ac:dyDescent="0.25">
      <c r="F32">
        <v>4.6000000000000014</v>
      </c>
      <c r="G32">
        <v>139.99420000000001</v>
      </c>
      <c r="H32">
        <v>2.1480847614198431</v>
      </c>
      <c r="I32">
        <v>2.6916349976843661E-2</v>
      </c>
      <c r="J32" s="17">
        <f t="shared" si="0"/>
        <v>-8.4199951061502141</v>
      </c>
      <c r="K32" s="25">
        <f t="shared" si="1"/>
        <v>2.1639693810007206</v>
      </c>
      <c r="L32">
        <f t="shared" si="2"/>
        <v>1.5884619580877501E-2</v>
      </c>
      <c r="N32">
        <f t="shared" si="18"/>
        <v>205</v>
      </c>
      <c r="O32">
        <f t="shared" si="3"/>
        <v>1.895565879056553</v>
      </c>
      <c r="Q32">
        <v>4.4000000000000021</v>
      </c>
      <c r="R32">
        <v>159.9931</v>
      </c>
      <c r="S32">
        <v>2.1886579787234046</v>
      </c>
      <c r="T32">
        <v>6.4663769821387246E-2</v>
      </c>
      <c r="U32" s="17">
        <f t="shared" si="4"/>
        <v>-4.6645993969378319</v>
      </c>
      <c r="V32" s="25">
        <f t="shared" si="5"/>
        <v>2.1783933714901491</v>
      </c>
      <c r="W32">
        <f t="shared" si="6"/>
        <v>1.0264607233255507E-2</v>
      </c>
      <c r="Y32">
        <f t="shared" si="19"/>
        <v>118</v>
      </c>
      <c r="Z32">
        <f t="shared" si="7"/>
        <v>1.9431521184042553</v>
      </c>
      <c r="AB32">
        <v>80.213200000000001</v>
      </c>
      <c r="AC32">
        <v>0.29319501607807374</v>
      </c>
      <c r="AD32">
        <v>0.22315801364950449</v>
      </c>
      <c r="AE32">
        <f t="shared" si="8"/>
        <v>1.8216980706081999E-2</v>
      </c>
      <c r="AF32">
        <f t="shared" si="9"/>
        <v>0.19241685870799111</v>
      </c>
      <c r="AG32">
        <v>138.13444764955</v>
      </c>
      <c r="AH32">
        <f t="shared" si="10"/>
        <v>8.9496213352554006E-5</v>
      </c>
      <c r="AI32">
        <f t="shared" si="11"/>
        <v>8.062721923653514E-8</v>
      </c>
      <c r="AJ32" s="25">
        <f t="shared" si="20"/>
        <v>2227.7888269978503</v>
      </c>
      <c r="AK32" s="25">
        <f t="shared" si="21"/>
        <v>1110.7237933482681</v>
      </c>
      <c r="AL32">
        <f t="shared" si="22"/>
        <v>0.19950867222931809</v>
      </c>
      <c r="AM32">
        <v>140.00640544000001</v>
      </c>
    </row>
    <row r="33" spans="6:39" x14ac:dyDescent="0.25">
      <c r="F33">
        <v>4.6999999999999993</v>
      </c>
      <c r="G33">
        <v>139.99340000000001</v>
      </c>
      <c r="H33">
        <v>2.1483043133546702</v>
      </c>
      <c r="I33">
        <v>2.7078626167895387E-2</v>
      </c>
      <c r="J33" s="17">
        <f t="shared" si="0"/>
        <v>-8.4041988205762692</v>
      </c>
      <c r="K33" s="25">
        <f t="shared" si="1"/>
        <v>2.1639950430879082</v>
      </c>
      <c r="L33">
        <f t="shared" si="2"/>
        <v>1.569072973323804E-2</v>
      </c>
      <c r="N33">
        <f t="shared" si="18"/>
        <v>212</v>
      </c>
      <c r="O33">
        <f t="shared" si="3"/>
        <v>1.8953630770618333</v>
      </c>
      <c r="Q33">
        <v>4.5</v>
      </c>
      <c r="R33">
        <v>159.9931</v>
      </c>
      <c r="S33">
        <v>2.1887093085106382</v>
      </c>
      <c r="T33">
        <v>6.5376258107824575E-2</v>
      </c>
      <c r="U33" s="17">
        <f t="shared" si="4"/>
        <v>-4.5921163641169143</v>
      </c>
      <c r="V33" s="25">
        <f t="shared" si="5"/>
        <v>2.1785075144364434</v>
      </c>
      <c r="W33">
        <f t="shared" si="6"/>
        <v>1.0201794074194748E-2</v>
      </c>
      <c r="Y33">
        <f t="shared" si="19"/>
        <v>122</v>
      </c>
      <c r="Z33">
        <f t="shared" si="7"/>
        <v>1.943565384893617</v>
      </c>
      <c r="AB33">
        <v>82.530299999999997</v>
      </c>
      <c r="AC33">
        <v>0.31028319836650764</v>
      </c>
      <c r="AD33">
        <v>0.22905435359781501</v>
      </c>
      <c r="AE33">
        <f t="shared" si="8"/>
        <v>1.8698314579413469E-2</v>
      </c>
      <c r="AF33">
        <f t="shared" si="9"/>
        <v>0.19750094774505478</v>
      </c>
      <c r="AG33">
        <v>137.21305309749999</v>
      </c>
      <c r="AH33">
        <f t="shared" si="10"/>
        <v>9.1860905927932461E-5</v>
      </c>
      <c r="AI33">
        <f t="shared" si="11"/>
        <v>8.275757290804726E-8</v>
      </c>
      <c r="AJ33" s="25">
        <f t="shared" si="20"/>
        <v>2230.9876255799204</v>
      </c>
      <c r="AK33" s="25">
        <f t="shared" si="21"/>
        <v>1111.1645799309845</v>
      </c>
      <c r="AL33">
        <f t="shared" si="22"/>
        <v>0.20515556209802444</v>
      </c>
      <c r="AM33">
        <v>140.0120944</v>
      </c>
    </row>
    <row r="34" spans="6:39" x14ac:dyDescent="0.25">
      <c r="F34">
        <v>4.8000000000000007</v>
      </c>
      <c r="G34">
        <v>139.99260000000001</v>
      </c>
      <c r="H34">
        <v>2.1487729487925518</v>
      </c>
      <c r="I34">
        <v>2.7241402818620274E-2</v>
      </c>
      <c r="J34" s="17">
        <f t="shared" si="0"/>
        <v>-8.3883508637666555</v>
      </c>
      <c r="K34" s="25">
        <f t="shared" si="1"/>
        <v>2.1640207853503677</v>
      </c>
      <c r="L34">
        <f t="shared" si="2"/>
        <v>1.5247836557815919E-2</v>
      </c>
      <c r="N34">
        <f t="shared" si="18"/>
        <v>219</v>
      </c>
      <c r="O34">
        <f t="shared" si="3"/>
        <v>1.8951950201625398</v>
      </c>
      <c r="Q34">
        <v>4.6000000000000014</v>
      </c>
      <c r="R34">
        <v>159.9931</v>
      </c>
      <c r="S34">
        <v>2.1885728723404259</v>
      </c>
      <c r="T34">
        <v>6.6094005093052105E-2</v>
      </c>
      <c r="U34" s="17">
        <f t="shared" si="4"/>
        <v>-4.5190370585639226</v>
      </c>
      <c r="V34" s="25">
        <f t="shared" si="5"/>
        <v>2.1786224998434278</v>
      </c>
      <c r="W34">
        <f t="shared" si="6"/>
        <v>9.9503724969980389E-3</v>
      </c>
      <c r="Y34">
        <f t="shared" si="19"/>
        <v>126</v>
      </c>
      <c r="Z34">
        <f t="shared" si="7"/>
        <v>0</v>
      </c>
      <c r="AB34">
        <v>84.847949999999997</v>
      </c>
      <c r="AC34">
        <v>0.3270243175423882</v>
      </c>
      <c r="AD34">
        <v>0.2270159618045115</v>
      </c>
      <c r="AE34">
        <f t="shared" si="8"/>
        <v>1.8531915249347879E-2</v>
      </c>
      <c r="AF34">
        <f t="shared" si="9"/>
        <v>0.19574335482123698</v>
      </c>
      <c r="AG34">
        <v>137.42420483375</v>
      </c>
      <c r="AH34">
        <f t="shared" si="10"/>
        <v>9.1043420847086959E-5</v>
      </c>
      <c r="AI34">
        <f t="shared" si="11"/>
        <v>8.2021099862240503E-8</v>
      </c>
      <c r="AJ34" s="25">
        <f t="shared" si="20"/>
        <v>2234.1501583143195</v>
      </c>
      <c r="AK34" s="25">
        <f t="shared" si="21"/>
        <v>1110.972438396321</v>
      </c>
      <c r="AL34">
        <f t="shared" si="22"/>
        <v>0.20358286995855743</v>
      </c>
      <c r="AM34">
        <v>140.00980000000001</v>
      </c>
    </row>
    <row r="35" spans="6:39" x14ac:dyDescent="0.25">
      <c r="F35">
        <v>4.9000000000000021</v>
      </c>
      <c r="G35">
        <v>139.99189999999999</v>
      </c>
      <c r="H35">
        <v>2.1492635801571138</v>
      </c>
      <c r="I35">
        <v>2.7404681702779432E-2</v>
      </c>
      <c r="J35" s="17">
        <f t="shared" si="0"/>
        <v>-8.3724510348436905</v>
      </c>
      <c r="K35" s="25">
        <f t="shared" si="1"/>
        <v>2.1640466499582183</v>
      </c>
      <c r="L35">
        <f t="shared" si="2"/>
        <v>1.4783069801104443E-2</v>
      </c>
      <c r="N35">
        <f>N34+7</f>
        <v>226</v>
      </c>
      <c r="O35">
        <f t="shared" si="3"/>
        <v>1.8950844453224316</v>
      </c>
      <c r="Q35">
        <v>4.7000000000000028</v>
      </c>
      <c r="R35">
        <v>159.9931</v>
      </c>
      <c r="S35">
        <v>2.1883523936170217</v>
      </c>
      <c r="T35">
        <v>6.6817046022231236E-2</v>
      </c>
      <c r="U35" s="17">
        <f t="shared" ref="U35:U52" si="24">$B$3+($B$4-$B$3)*$B$5*T35/(1-(1-$B$5)*T35)</f>
        <v>-4.4453564563170476</v>
      </c>
      <c r="V35" s="25">
        <f t="shared" ref="V35:V52" si="25">$B$19+$B$20*T35+$B$21*R35+($B$22+$B$23*R35-$B$19-$B$20*T35-$B$21*R35)/(1+EXP($B$24*(R35-U35-$B$25-$B$26*R35)))</f>
        <v>2.1787383333574923</v>
      </c>
      <c r="W35">
        <f t="shared" si="6"/>
        <v>9.6140602595293778E-3</v>
      </c>
      <c r="Y35">
        <f t="shared" si="19"/>
        <v>130</v>
      </c>
      <c r="Z35">
        <f t="shared" si="7"/>
        <v>0</v>
      </c>
      <c r="AB35">
        <v>87.163550000000001</v>
      </c>
      <c r="AC35">
        <v>0.34421696854392031</v>
      </c>
      <c r="AD35">
        <v>0.227700069288157</v>
      </c>
      <c r="AE35">
        <f t="shared" si="8"/>
        <v>1.8587760758216897E-2</v>
      </c>
      <c r="AF35">
        <f t="shared" si="9"/>
        <v>0.19633322300866599</v>
      </c>
      <c r="AG35">
        <v>138.01503805434999</v>
      </c>
      <c r="AH35">
        <f t="shared" si="10"/>
        <v>9.1317778143565581E-5</v>
      </c>
      <c r="AI35">
        <f t="shared" si="11"/>
        <v>8.2268268597806829E-8</v>
      </c>
      <c r="AJ35" s="25">
        <f t="shared" ref="AJ35:AJ66" si="26">interpolate($F$3:$F$2535,$K$3:$K$2535,AB35)*1000</f>
        <v>2237.2633579214057</v>
      </c>
      <c r="AK35" s="25">
        <f t="shared" si="21"/>
        <v>1110.9421342948845</v>
      </c>
      <c r="AL35">
        <f t="shared" si="22"/>
        <v>0.2044753242325936</v>
      </c>
      <c r="AM35">
        <v>140.01220000000001</v>
      </c>
    </row>
    <row r="36" spans="6:39" x14ac:dyDescent="0.25">
      <c r="F36">
        <v>5</v>
      </c>
      <c r="G36">
        <v>139.99180000000001</v>
      </c>
      <c r="H36">
        <v>2.1495641911550774</v>
      </c>
      <c r="I36">
        <v>2.7568465436122465E-2</v>
      </c>
      <c r="J36" s="17">
        <f t="shared" si="0"/>
        <v>-8.3564990506856063</v>
      </c>
      <c r="K36" s="25">
        <f t="shared" si="1"/>
        <v>2.1640728467602988</v>
      </c>
      <c r="L36">
        <f t="shared" si="2"/>
        <v>1.450865560522141E-2</v>
      </c>
      <c r="N36">
        <f t="shared" si="18"/>
        <v>233</v>
      </c>
      <c r="O36">
        <f t="shared" si="3"/>
        <v>1.8949927152071178</v>
      </c>
      <c r="Q36">
        <v>4.8000000000000007</v>
      </c>
      <c r="R36">
        <v>159.99350000000001</v>
      </c>
      <c r="S36">
        <v>2.1880750000000004</v>
      </c>
      <c r="T36">
        <v>6.754541618867313E-2</v>
      </c>
      <c r="U36" s="17">
        <f t="shared" si="24"/>
        <v>-4.3710695027010988</v>
      </c>
      <c r="V36" s="25">
        <f t="shared" si="25"/>
        <v>2.1788551881765712</v>
      </c>
      <c r="W36">
        <f t="shared" si="6"/>
        <v>9.2198118234292359E-3</v>
      </c>
      <c r="Y36">
        <f t="shared" si="19"/>
        <v>134</v>
      </c>
      <c r="Z36">
        <f t="shared" si="7"/>
        <v>0</v>
      </c>
      <c r="AB36">
        <v>89.480649999999997</v>
      </c>
      <c r="AC36">
        <v>0.36215367297935042</v>
      </c>
      <c r="AD36">
        <v>0.231483761789961</v>
      </c>
      <c r="AE36">
        <f t="shared" si="8"/>
        <v>1.889663361550702E-2</v>
      </c>
      <c r="AF36">
        <f t="shared" si="9"/>
        <v>0.19959569256379289</v>
      </c>
      <c r="AG36">
        <v>136.86873006635</v>
      </c>
      <c r="AH36">
        <f t="shared" si="10"/>
        <v>9.2835205843624604E-5</v>
      </c>
      <c r="AI36">
        <f t="shared" si="11"/>
        <v>8.3635320579841979E-8</v>
      </c>
      <c r="AJ36" s="25">
        <f t="shared" si="26"/>
        <v>2240.3173203257979</v>
      </c>
      <c r="AK36" s="25">
        <f t="shared" si="21"/>
        <v>1111.2495778429284</v>
      </c>
      <c r="AL36">
        <f t="shared" si="22"/>
        <v>0.20821445255966461</v>
      </c>
      <c r="AM36">
        <v>140.01849999999999</v>
      </c>
    </row>
    <row r="37" spans="6:39" x14ac:dyDescent="0.25">
      <c r="F37">
        <v>5.1000000000000014</v>
      </c>
      <c r="G37">
        <v>139.99180000000001</v>
      </c>
      <c r="H37">
        <v>2.149640158568519</v>
      </c>
      <c r="I37">
        <v>2.7732760846839729E-2</v>
      </c>
      <c r="J37" s="17">
        <f t="shared" si="0"/>
        <v>-8.340494217484494</v>
      </c>
      <c r="K37" s="25">
        <f t="shared" si="1"/>
        <v>2.1640991674207206</v>
      </c>
      <c r="L37">
        <f t="shared" si="2"/>
        <v>1.4459008852201638E-2</v>
      </c>
      <c r="N37">
        <f t="shared" si="18"/>
        <v>240</v>
      </c>
      <c r="O37">
        <f t="shared" si="3"/>
        <v>1.894915246227143</v>
      </c>
      <c r="Q37">
        <v>4.9000000000000021</v>
      </c>
      <c r="R37">
        <v>159.9941</v>
      </c>
      <c r="S37">
        <v>2.1878058510638301</v>
      </c>
      <c r="T37">
        <v>6.8279163897506129E-2</v>
      </c>
      <c r="U37" s="17">
        <f t="shared" si="24"/>
        <v>-4.2961697880891441</v>
      </c>
      <c r="V37" s="25">
        <f t="shared" si="25"/>
        <v>2.1789729882673874</v>
      </c>
      <c r="W37">
        <f t="shared" si="6"/>
        <v>8.8328627964426865E-3</v>
      </c>
      <c r="Y37">
        <f t="shared" si="19"/>
        <v>138</v>
      </c>
      <c r="Z37">
        <f t="shared" si="7"/>
        <v>0</v>
      </c>
      <c r="AB37">
        <v>91.79695000000001</v>
      </c>
      <c r="AC37">
        <v>0.37932696617403538</v>
      </c>
      <c r="AD37">
        <v>0.23387212190631151</v>
      </c>
      <c r="AE37">
        <f t="shared" si="8"/>
        <v>1.9091601788270327E-2</v>
      </c>
      <c r="AF37">
        <f t="shared" si="9"/>
        <v>0.20165504388860533</v>
      </c>
      <c r="AG37">
        <v>138.27959320395001</v>
      </c>
      <c r="AH37">
        <f t="shared" si="10"/>
        <v>9.3793043669118765E-5</v>
      </c>
      <c r="AI37">
        <f t="shared" si="11"/>
        <v>8.4498237539746632E-8</v>
      </c>
      <c r="AJ37" s="25">
        <f t="shared" si="26"/>
        <v>2243.2846090071771</v>
      </c>
      <c r="AK37" s="25">
        <f t="shared" si="21"/>
        <v>1110.8169841707195</v>
      </c>
      <c r="AL37">
        <f t="shared" si="22"/>
        <v>0.21055935358211197</v>
      </c>
      <c r="AM37">
        <v>140.00772472</v>
      </c>
    </row>
    <row r="38" spans="6:39" x14ac:dyDescent="0.25">
      <c r="F38">
        <v>5.1999999999999993</v>
      </c>
      <c r="G38">
        <v>139.99180000000001</v>
      </c>
      <c r="H38">
        <v>2.1496024803607798</v>
      </c>
      <c r="I38">
        <v>2.7897570614234514E-2</v>
      </c>
      <c r="J38" s="17">
        <f t="shared" si="0"/>
        <v>-8.3244362451057814</v>
      </c>
      <c r="K38" s="25">
        <f t="shared" si="1"/>
        <v>2.1641255704827591</v>
      </c>
      <c r="L38">
        <f t="shared" si="2"/>
        <v>1.4523090121979276E-2</v>
      </c>
      <c r="N38">
        <f t="shared" si="18"/>
        <v>247</v>
      </c>
      <c r="O38">
        <f t="shared" si="3"/>
        <v>1.8948541004025041</v>
      </c>
      <c r="Q38">
        <v>5</v>
      </c>
      <c r="R38">
        <v>159.995</v>
      </c>
      <c r="S38">
        <v>2.1876680851063832</v>
      </c>
      <c r="T38">
        <v>6.9018331320992457E-2</v>
      </c>
      <c r="U38" s="17">
        <f t="shared" si="24"/>
        <v>-4.220651498583571</v>
      </c>
      <c r="V38" s="25">
        <f t="shared" si="25"/>
        <v>2.1790917822720326</v>
      </c>
      <c r="W38">
        <f t="shared" si="6"/>
        <v>8.5763028343506242E-3</v>
      </c>
      <c r="Y38">
        <f t="shared" si="19"/>
        <v>142</v>
      </c>
      <c r="Z38">
        <f t="shared" si="7"/>
        <v>0</v>
      </c>
      <c r="AB38">
        <v>94.118200000000002</v>
      </c>
      <c r="AC38">
        <v>0.39783166487928312</v>
      </c>
      <c r="AD38">
        <v>0.23227708772933747</v>
      </c>
      <c r="AE38">
        <f t="shared" si="8"/>
        <v>1.8961394916680609E-2</v>
      </c>
      <c r="AF38">
        <f t="shared" si="9"/>
        <v>0.20027973380743894</v>
      </c>
      <c r="AG38">
        <v>136.87105363654999</v>
      </c>
      <c r="AH38">
        <f t="shared" si="10"/>
        <v>9.3153364561599503E-5</v>
      </c>
      <c r="AI38">
        <f t="shared" si="11"/>
        <v>8.392195005549505E-8</v>
      </c>
      <c r="AJ38" s="25">
        <f t="shared" si="26"/>
        <v>2246.1691764762245</v>
      </c>
      <c r="AK38" s="25">
        <f t="shared" si="21"/>
        <v>1111.3233806751932</v>
      </c>
      <c r="AL38">
        <f t="shared" si="22"/>
        <v>0.20948767725501338</v>
      </c>
      <c r="AM38">
        <v>140.01074528000001</v>
      </c>
    </row>
    <row r="39" spans="6:39" x14ac:dyDescent="0.25">
      <c r="F39">
        <v>5.3000000000000007</v>
      </c>
      <c r="G39">
        <v>139.99180000000001</v>
      </c>
      <c r="H39">
        <v>2.1495259019493749</v>
      </c>
      <c r="I39">
        <v>2.8062896587696617E-2</v>
      </c>
      <c r="J39" s="17">
        <f t="shared" si="0"/>
        <v>-8.3083249239967358</v>
      </c>
      <c r="K39" s="25">
        <f t="shared" si="1"/>
        <v>2.1641520562426928</v>
      </c>
      <c r="L39">
        <f t="shared" si="2"/>
        <v>1.4626154293317928E-2</v>
      </c>
      <c r="N39">
        <f t="shared" si="18"/>
        <v>254</v>
      </c>
      <c r="O39">
        <f t="shared" si="3"/>
        <v>1.894805573760445</v>
      </c>
      <c r="Q39">
        <v>5.1000000000000014</v>
      </c>
      <c r="R39">
        <v>159.99520000000001</v>
      </c>
      <c r="S39">
        <v>2.187697074468085</v>
      </c>
      <c r="T39">
        <v>6.9762964134225031E-2</v>
      </c>
      <c r="U39" s="17">
        <f t="shared" si="24"/>
        <v>-4.1445084325773971</v>
      </c>
      <c r="V39" s="25">
        <f t="shared" si="25"/>
        <v>2.1792111586482301</v>
      </c>
      <c r="W39">
        <f t="shared" si="6"/>
        <v>8.4859158198549167E-3</v>
      </c>
      <c r="Y39">
        <f t="shared" si="19"/>
        <v>146</v>
      </c>
      <c r="Z39">
        <f t="shared" si="7"/>
        <v>0</v>
      </c>
      <c r="AB39">
        <v>96.455849999999998</v>
      </c>
      <c r="AC39">
        <v>0.41531659987069885</v>
      </c>
      <c r="AD39">
        <v>0.23964656008199497</v>
      </c>
      <c r="AE39">
        <f t="shared" si="8"/>
        <v>1.9562984496489386E-2</v>
      </c>
      <c r="AF39">
        <f t="shared" si="9"/>
        <v>0.20663402374416914</v>
      </c>
      <c r="AG39">
        <v>137.84068768514999</v>
      </c>
      <c r="AH39">
        <f t="shared" si="10"/>
        <v>9.6108848253101924E-5</v>
      </c>
      <c r="AI39">
        <f t="shared" si="11"/>
        <v>8.6584547975767505E-8</v>
      </c>
      <c r="AJ39" s="25">
        <f t="shared" si="26"/>
        <v>2248.9632583130801</v>
      </c>
      <c r="AK39" s="25">
        <f t="shared" si="21"/>
        <v>1110.902404084919</v>
      </c>
      <c r="AL39">
        <f t="shared" si="22"/>
        <v>0.21632098957699403</v>
      </c>
      <c r="AM39">
        <v>140.0106419</v>
      </c>
    </row>
    <row r="40" spans="6:39" x14ac:dyDescent="0.25">
      <c r="F40">
        <v>5.4000000000000021</v>
      </c>
      <c r="G40">
        <v>139.99180000000001</v>
      </c>
      <c r="H40">
        <v>2.149515107652022</v>
      </c>
      <c r="I40">
        <v>2.8228740621565999E-2</v>
      </c>
      <c r="J40" s="17">
        <f t="shared" si="0"/>
        <v>-8.2921600438794663</v>
      </c>
      <c r="K40" s="25">
        <f t="shared" si="1"/>
        <v>2.1641786249975921</v>
      </c>
      <c r="L40">
        <f t="shared" si="2"/>
        <v>1.4663517345570032E-2</v>
      </c>
      <c r="N40">
        <f t="shared" si="18"/>
        <v>261</v>
      </c>
      <c r="O40">
        <f t="shared" si="3"/>
        <v>0</v>
      </c>
      <c r="Q40">
        <v>5.2000000000000028</v>
      </c>
      <c r="R40">
        <v>159.99520000000001</v>
      </c>
      <c r="S40">
        <v>2.1879747340425535</v>
      </c>
      <c r="T40">
        <v>7.0513075244129281E-2</v>
      </c>
      <c r="U40" s="17">
        <f t="shared" si="24"/>
        <v>-4.0677377125898486</v>
      </c>
      <c r="V40" s="25">
        <f t="shared" si="25"/>
        <v>2.179331328893499</v>
      </c>
      <c r="W40">
        <f t="shared" si="6"/>
        <v>8.6434051490544839E-3</v>
      </c>
      <c r="Y40">
        <f t="shared" si="19"/>
        <v>150</v>
      </c>
      <c r="Z40">
        <f t="shared" si="7"/>
        <v>0</v>
      </c>
      <c r="AB40">
        <v>98.78595</v>
      </c>
      <c r="AC40">
        <v>0.43353790312486845</v>
      </c>
      <c r="AD40">
        <v>0.23098574850655751</v>
      </c>
      <c r="AE40">
        <f t="shared" si="8"/>
        <v>1.8855979469923061E-2</v>
      </c>
      <c r="AF40">
        <f t="shared" si="9"/>
        <v>0.19916628315106233</v>
      </c>
      <c r="AG40">
        <v>137.47329082875001</v>
      </c>
      <c r="AH40">
        <f t="shared" si="10"/>
        <v>9.263548053537783E-5</v>
      </c>
      <c r="AI40">
        <f t="shared" si="11"/>
        <v>8.3455387869709756E-8</v>
      </c>
      <c r="AJ40" s="25">
        <f t="shared" si="26"/>
        <v>2251.6182302438142</v>
      </c>
      <c r="AK40" s="25">
        <f t="shared" si="21"/>
        <v>1111.1488349457288</v>
      </c>
      <c r="AL40">
        <f t="shared" si="22"/>
        <v>0.20879561393953636</v>
      </c>
      <c r="AM40">
        <v>140.006</v>
      </c>
    </row>
    <row r="41" spans="6:39" x14ac:dyDescent="0.25">
      <c r="F41">
        <v>5.5</v>
      </c>
      <c r="G41">
        <v>139.99180000000001</v>
      </c>
      <c r="H41">
        <v>2.1496623581611871</v>
      </c>
      <c r="I41">
        <v>2.8395104575140554E-2</v>
      </c>
      <c r="J41" s="17">
        <f t="shared" si="0"/>
        <v>-8.2759413937483775</v>
      </c>
      <c r="K41" s="25">
        <f t="shared" si="1"/>
        <v>2.1642052770453235</v>
      </c>
      <c r="L41">
        <f t="shared" si="2"/>
        <v>1.4542918884136391E-2</v>
      </c>
      <c r="Q41">
        <v>5.3000000000000007</v>
      </c>
      <c r="R41">
        <v>159.99539999999999</v>
      </c>
      <c r="S41">
        <v>2.1884803191489364</v>
      </c>
      <c r="T41">
        <v>7.1268693605619451E-2</v>
      </c>
      <c r="U41" s="17">
        <f t="shared" si="24"/>
        <v>-3.9903347969752803</v>
      </c>
      <c r="V41" s="25">
        <f t="shared" si="25"/>
        <v>2.1794524651903417</v>
      </c>
      <c r="W41">
        <f t="shared" si="6"/>
        <v>9.0278539585946227E-3</v>
      </c>
      <c r="Y41">
        <f t="shared" si="19"/>
        <v>154</v>
      </c>
      <c r="Z41">
        <f t="shared" si="7"/>
        <v>0</v>
      </c>
      <c r="AB41">
        <v>101.11850000000001</v>
      </c>
      <c r="AC41">
        <v>0.45136167982652386</v>
      </c>
      <c r="AD41">
        <v>0.24261797067261301</v>
      </c>
      <c r="AE41">
        <f t="shared" si="8"/>
        <v>1.9805548626335757E-2</v>
      </c>
      <c r="AF41">
        <f t="shared" si="9"/>
        <v>0.20919610736567143</v>
      </c>
      <c r="AG41">
        <v>136.99674089579997</v>
      </c>
      <c r="AH41">
        <f t="shared" si="10"/>
        <v>9.7300515053800669E-5</v>
      </c>
      <c r="AI41">
        <f t="shared" si="11"/>
        <v>8.7658121670090695E-8</v>
      </c>
      <c r="AJ41" s="25">
        <f t="shared" si="26"/>
        <v>2254.1318481159387</v>
      </c>
      <c r="AK41" s="25">
        <f t="shared" si="21"/>
        <v>1111.141469779267</v>
      </c>
      <c r="AL41">
        <f t="shared" si="22"/>
        <v>0.21955373621763286</v>
      </c>
      <c r="AM41">
        <v>140.006</v>
      </c>
    </row>
    <row r="42" spans="6:39" x14ac:dyDescent="0.25">
      <c r="F42">
        <v>5.6000000000000014</v>
      </c>
      <c r="G42">
        <v>139.99180000000001</v>
      </c>
      <c r="H42">
        <v>2.1499436208903115</v>
      </c>
      <c r="I42">
        <v>2.856199031268369E-2</v>
      </c>
      <c r="J42" s="17">
        <f t="shared" si="0"/>
        <v>-8.2596687618676725</v>
      </c>
      <c r="K42" s="25">
        <f t="shared" si="1"/>
        <v>2.1642320126845478</v>
      </c>
      <c r="L42">
        <f t="shared" si="2"/>
        <v>1.4288391794236244E-2</v>
      </c>
      <c r="Q42">
        <v>5.4000000000000021</v>
      </c>
      <c r="R42">
        <v>159.9956</v>
      </c>
      <c r="S42">
        <v>2.1890566489361705</v>
      </c>
      <c r="T42">
        <v>7.2029861420913111E-2</v>
      </c>
      <c r="U42" s="17">
        <f t="shared" si="24"/>
        <v>-3.9122937596418019</v>
      </c>
      <c r="V42" s="25">
        <f t="shared" si="25"/>
        <v>2.1795744905277759</v>
      </c>
      <c r="W42">
        <f t="shared" si="6"/>
        <v>9.4821584083946142E-3</v>
      </c>
      <c r="Y42">
        <f t="shared" si="19"/>
        <v>158</v>
      </c>
      <c r="Z42">
        <f t="shared" si="7"/>
        <v>0</v>
      </c>
      <c r="AB42">
        <v>103.44200000000001</v>
      </c>
      <c r="AC42">
        <v>0.46854141877189537</v>
      </c>
      <c r="AD42">
        <v>0.24061656573444751</v>
      </c>
      <c r="AE42">
        <f t="shared" si="8"/>
        <v>1.9642168631383471E-2</v>
      </c>
      <c r="AF42">
        <f t="shared" si="9"/>
        <v>0.2074704061689879</v>
      </c>
      <c r="AG42">
        <v>138.04254342349998</v>
      </c>
      <c r="AH42">
        <f t="shared" si="10"/>
        <v>9.6497863334412973E-5</v>
      </c>
      <c r="AI42">
        <f t="shared" si="11"/>
        <v>8.6935012012984665E-8</v>
      </c>
      <c r="AJ42" s="25">
        <f t="shared" si="26"/>
        <v>2256.4613859673195</v>
      </c>
      <c r="AK42" s="25">
        <f t="shared" si="21"/>
        <v>1110.8725645820041</v>
      </c>
      <c r="AL42">
        <f t="shared" si="22"/>
        <v>0.21791486950795516</v>
      </c>
      <c r="AM42">
        <v>140.00579999999999</v>
      </c>
    </row>
    <row r="43" spans="6:39" x14ac:dyDescent="0.25">
      <c r="F43">
        <v>5.6999999999999993</v>
      </c>
      <c r="G43">
        <v>139.99180000000001</v>
      </c>
      <c r="H43">
        <v>2.1502947410532443</v>
      </c>
      <c r="I43">
        <v>2.872939970343168E-2</v>
      </c>
      <c r="J43" s="17">
        <f t="shared" si="0"/>
        <v>-8.2433419357688287</v>
      </c>
      <c r="K43" s="25">
        <f t="shared" si="1"/>
        <v>2.1642588322147227</v>
      </c>
      <c r="L43">
        <f t="shared" si="2"/>
        <v>1.3964091161478454E-2</v>
      </c>
      <c r="Q43">
        <v>5.5</v>
      </c>
      <c r="R43">
        <v>159.9956</v>
      </c>
      <c r="S43">
        <v>2.1896968085106385</v>
      </c>
      <c r="T43">
        <v>7.2796614343930505E-2</v>
      </c>
      <c r="U43" s="17">
        <f t="shared" si="24"/>
        <v>-3.8336093159459441</v>
      </c>
      <c r="V43" s="25">
        <f t="shared" si="25"/>
        <v>2.1796973268457607</v>
      </c>
      <c r="W43">
        <f t="shared" si="6"/>
        <v>9.9994816648778517E-3</v>
      </c>
      <c r="Y43">
        <f t="shared" si="19"/>
        <v>162</v>
      </c>
      <c r="Z43">
        <f t="shared" si="7"/>
        <v>0</v>
      </c>
      <c r="AB43">
        <v>105.771</v>
      </c>
      <c r="AC43">
        <v>0.4864123584162075</v>
      </c>
      <c r="AD43">
        <v>0.24290355665225599</v>
      </c>
      <c r="AE43">
        <f t="shared" si="8"/>
        <v>1.9828861767531101E-2</v>
      </c>
      <c r="AF43">
        <f t="shared" si="9"/>
        <v>0.20944235241954726</v>
      </c>
      <c r="AG43">
        <v>136.55429291675</v>
      </c>
      <c r="AH43">
        <f t="shared" si="10"/>
        <v>9.7415047636998717E-5</v>
      </c>
      <c r="AI43">
        <f t="shared" si="11"/>
        <v>8.7761304177476317E-8</v>
      </c>
      <c r="AJ43" s="25">
        <f t="shared" si="26"/>
        <v>2258.5624730052464</v>
      </c>
      <c r="AK43" s="25">
        <f t="shared" si="21"/>
        <v>1111.2973650052525</v>
      </c>
      <c r="AL43">
        <f t="shared" si="22"/>
        <v>0.22027512730972831</v>
      </c>
      <c r="AM43">
        <v>140.00540000000001</v>
      </c>
    </row>
    <row r="44" spans="6:39" x14ac:dyDescent="0.25">
      <c r="F44">
        <v>5.8000000000000007</v>
      </c>
      <c r="G44">
        <v>139.99180000000001</v>
      </c>
      <c r="H44">
        <v>2.1506224396275821</v>
      </c>
      <c r="I44">
        <v>2.8897334621600924E-2</v>
      </c>
      <c r="J44" s="17">
        <f t="shared" si="0"/>
        <v>-8.2269607022480997</v>
      </c>
      <c r="K44" s="25">
        <f t="shared" si="1"/>
        <v>2.1642857359361036</v>
      </c>
      <c r="L44">
        <f t="shared" si="2"/>
        <v>1.3663296308521478E-2</v>
      </c>
      <c r="Q44">
        <v>5.6000000000000014</v>
      </c>
      <c r="R44">
        <v>159.9956</v>
      </c>
      <c r="S44">
        <v>2.1902289893617022</v>
      </c>
      <c r="T44">
        <v>7.3568981249234486E-2</v>
      </c>
      <c r="U44" s="17">
        <f t="shared" si="24"/>
        <v>-3.7542768490739018</v>
      </c>
      <c r="V44" s="25">
        <f t="shared" si="25"/>
        <v>2.1798210625420094</v>
      </c>
      <c r="W44">
        <f t="shared" si="6"/>
        <v>1.0407926819692825E-2</v>
      </c>
      <c r="Y44">
        <f t="shared" si="19"/>
        <v>166</v>
      </c>
      <c r="Z44">
        <f t="shared" si="7"/>
        <v>0</v>
      </c>
      <c r="AB44">
        <v>108.095</v>
      </c>
      <c r="AC44">
        <v>0.50266163551917087</v>
      </c>
      <c r="AD44">
        <v>0.24653611721156499</v>
      </c>
      <c r="AE44">
        <f t="shared" si="8"/>
        <v>2.0125397323393059E-2</v>
      </c>
      <c r="AF44">
        <f t="shared" si="9"/>
        <v>0.21257450922833918</v>
      </c>
      <c r="AG44">
        <v>137.93838225029998</v>
      </c>
      <c r="AH44">
        <f t="shared" si="10"/>
        <v>9.8871864757367055E-5</v>
      </c>
      <c r="AI44">
        <f t="shared" si="11"/>
        <v>8.9073752033664009E-8</v>
      </c>
      <c r="AJ44" s="25">
        <f t="shared" si="26"/>
        <v>2260.2653105569598</v>
      </c>
      <c r="AK44" s="25">
        <f t="shared" si="21"/>
        <v>1110.7655671916643</v>
      </c>
      <c r="AL44">
        <f t="shared" si="22"/>
        <v>0.22363077798255976</v>
      </c>
      <c r="AM44">
        <v>140.00149999999999</v>
      </c>
    </row>
    <row r="45" spans="6:39" x14ac:dyDescent="0.25">
      <c r="F45">
        <v>5.9000000000000021</v>
      </c>
      <c r="G45">
        <v>139.99180000000001</v>
      </c>
      <c r="H45">
        <v>2.1508841504218794</v>
      </c>
      <c r="I45">
        <v>2.9065796946394936E-2</v>
      </c>
      <c r="J45" s="17">
        <f t="shared" si="0"/>
        <v>-8.2105248473640042</v>
      </c>
      <c r="K45" s="25">
        <f t="shared" si="1"/>
        <v>2.1643127241497453</v>
      </c>
      <c r="L45">
        <f t="shared" si="2"/>
        <v>1.3428573727865878E-2</v>
      </c>
      <c r="Q45">
        <v>5.7000000000000028</v>
      </c>
      <c r="R45">
        <v>159.9956</v>
      </c>
      <c r="S45">
        <v>2.1906130319148938</v>
      </c>
      <c r="T45">
        <v>7.4346997672036674E-2</v>
      </c>
      <c r="U45" s="17">
        <f t="shared" si="24"/>
        <v>-3.6742910304966472</v>
      </c>
      <c r="V45" s="25">
        <f t="shared" si="25"/>
        <v>2.1799457033093801</v>
      </c>
      <c r="W45">
        <f t="shared" si="6"/>
        <v>1.0667328605513671E-2</v>
      </c>
      <c r="Y45">
        <f t="shared" si="19"/>
        <v>170</v>
      </c>
      <c r="Z45">
        <f t="shared" si="7"/>
        <v>0</v>
      </c>
      <c r="AB45">
        <v>110.4135</v>
      </c>
      <c r="AC45">
        <v>0.51965611142506107</v>
      </c>
      <c r="AD45">
        <v>0.23661283156762902</v>
      </c>
      <c r="AE45">
        <f t="shared" si="8"/>
        <v>1.9315333189194206E-2</v>
      </c>
      <c r="AF45">
        <f t="shared" si="9"/>
        <v>0.2040182068108638</v>
      </c>
      <c r="AG45">
        <v>136.79798622780001</v>
      </c>
      <c r="AH45">
        <f t="shared" si="10"/>
        <v>9.4892189214355256E-5</v>
      </c>
      <c r="AI45">
        <f t="shared" si="11"/>
        <v>8.5488458751671395E-8</v>
      </c>
      <c r="AJ45" s="25">
        <f t="shared" si="26"/>
        <v>2261.1547567853286</v>
      </c>
      <c r="AK45" s="25">
        <f t="shared" si="21"/>
        <v>1111.1920819295544</v>
      </c>
      <c r="AL45">
        <f t="shared" si="22"/>
        <v>0.21479635760211824</v>
      </c>
      <c r="AM45">
        <v>140.00424426000001</v>
      </c>
    </row>
    <row r="46" spans="6:39" x14ac:dyDescent="0.25">
      <c r="F46">
        <v>6</v>
      </c>
      <c r="G46">
        <v>139.99180000000001</v>
      </c>
      <c r="H46">
        <v>2.1511053316846089</v>
      </c>
      <c r="I46">
        <v>2.9234788562011223E-2</v>
      </c>
      <c r="J46" s="17">
        <f t="shared" si="0"/>
        <v>-8.1940341564348493</v>
      </c>
      <c r="K46" s="25">
        <f t="shared" si="1"/>
        <v>2.1643397971575022</v>
      </c>
      <c r="L46">
        <f t="shared" si="2"/>
        <v>1.3234465472893309E-2</v>
      </c>
      <c r="Q46">
        <v>5.8000000000000007</v>
      </c>
      <c r="R46">
        <v>159.9956</v>
      </c>
      <c r="S46">
        <v>2.190876595744681</v>
      </c>
      <c r="T46">
        <v>7.5130699148735075E-2</v>
      </c>
      <c r="U46" s="17">
        <f t="shared" si="24"/>
        <v>-3.5936465020651243</v>
      </c>
      <c r="V46" s="25">
        <f t="shared" si="25"/>
        <v>2.1800712548409185</v>
      </c>
      <c r="W46">
        <f t="shared" si="6"/>
        <v>1.0805340903762506E-2</v>
      </c>
      <c r="Y46">
        <f t="shared" si="19"/>
        <v>174</v>
      </c>
      <c r="Z46">
        <f t="shared" si="7"/>
        <v>0</v>
      </c>
      <c r="AB46">
        <v>112.729</v>
      </c>
      <c r="AC46">
        <v>0.53519186167154653</v>
      </c>
      <c r="AD46">
        <v>0.2551421984461365</v>
      </c>
      <c r="AE46">
        <f t="shared" si="8"/>
        <v>2.0827934567031553E-2</v>
      </c>
      <c r="AF46">
        <f t="shared" si="9"/>
        <v>0.21999505886427079</v>
      </c>
      <c r="AG46">
        <v>137.22123836060001</v>
      </c>
      <c r="AH46">
        <f t="shared" si="10"/>
        <v>1.0232328319268408E-4</v>
      </c>
      <c r="AI46">
        <f t="shared" si="11"/>
        <v>9.2183138011427106E-8</v>
      </c>
      <c r="AJ46" s="25">
        <f t="shared" si="26"/>
        <v>2260.2036098972108</v>
      </c>
      <c r="AK46" s="25">
        <f t="shared" si="21"/>
        <v>1110.867996953044</v>
      </c>
      <c r="AL46">
        <f t="shared" si="22"/>
        <v>0.23145230352381058</v>
      </c>
      <c r="AM46">
        <v>140.00040000000001</v>
      </c>
    </row>
    <row r="47" spans="6:39" x14ac:dyDescent="0.25">
      <c r="F47">
        <v>6.1000000000000014</v>
      </c>
      <c r="G47">
        <v>139.99180000000001</v>
      </c>
      <c r="H47">
        <v>2.1513572665114928</v>
      </c>
      <c r="I47">
        <v>2.9404311357647966E-2</v>
      </c>
      <c r="J47" s="17">
        <f t="shared" si="0"/>
        <v>-8.1774884140362207</v>
      </c>
      <c r="K47" s="25">
        <f t="shared" si="1"/>
        <v>2.1643669552620302</v>
      </c>
      <c r="L47">
        <f t="shared" si="2"/>
        <v>1.3009688750537318E-2</v>
      </c>
      <c r="Q47">
        <v>5.9000000000000021</v>
      </c>
      <c r="R47">
        <v>159.9956</v>
      </c>
      <c r="S47">
        <v>2.191061170212766</v>
      </c>
      <c r="T47">
        <v>7.5920121211612165E-2</v>
      </c>
      <c r="U47" s="17">
        <f t="shared" si="24"/>
        <v>-3.512337876171415</v>
      </c>
      <c r="V47" s="25">
        <f t="shared" si="25"/>
        <v>2.1801977228290133</v>
      </c>
      <c r="W47">
        <f t="shared" si="6"/>
        <v>1.0863447383752778E-2</v>
      </c>
      <c r="Y47">
        <f t="shared" si="19"/>
        <v>178</v>
      </c>
      <c r="Z47">
        <f t="shared" si="7"/>
        <v>0</v>
      </c>
      <c r="AB47">
        <v>115.04849999999999</v>
      </c>
      <c r="AC47">
        <v>0.55057861412762532</v>
      </c>
      <c r="AD47">
        <v>0.24494343469875549</v>
      </c>
      <c r="AE47">
        <f t="shared" si="8"/>
        <v>1.9995382424388204E-2</v>
      </c>
      <c r="AF47">
        <f t="shared" si="9"/>
        <v>0.2112012268576004</v>
      </c>
      <c r="AG47">
        <v>137.46042133715002</v>
      </c>
      <c r="AH47">
        <f t="shared" si="10"/>
        <v>9.8233128770976934E-5</v>
      </c>
      <c r="AI47">
        <f t="shared" si="11"/>
        <v>8.8498314208087332E-8</v>
      </c>
      <c r="AJ47" s="25">
        <f t="shared" si="26"/>
        <v>2255.3832810730178</v>
      </c>
      <c r="AK47" s="25">
        <f t="shared" si="21"/>
        <v>1110.8868829281607</v>
      </c>
      <c r="AL47">
        <f t="shared" si="22"/>
        <v>0.22173037599769774</v>
      </c>
      <c r="AM47">
        <v>140.00040000000001</v>
      </c>
    </row>
    <row r="48" spans="6:39" x14ac:dyDescent="0.25">
      <c r="F48">
        <v>6.1999999999999993</v>
      </c>
      <c r="G48">
        <v>139.9922</v>
      </c>
      <c r="H48">
        <v>2.1517611361652609</v>
      </c>
      <c r="I48">
        <v>2.9574367227510483E-2</v>
      </c>
      <c r="J48" s="17">
        <f t="shared" si="0"/>
        <v>-8.1608874039985118</v>
      </c>
      <c r="K48" s="25">
        <f t="shared" si="1"/>
        <v>2.1643943663106175</v>
      </c>
      <c r="L48">
        <f t="shared" si="2"/>
        <v>1.2633230145356666E-2</v>
      </c>
      <c r="Q48">
        <v>6</v>
      </c>
      <c r="R48">
        <v>159.9956</v>
      </c>
      <c r="S48">
        <v>2.1912148936170217</v>
      </c>
      <c r="T48">
        <v>7.6715299383419519E-2</v>
      </c>
      <c r="U48" s="17">
        <f t="shared" si="24"/>
        <v>-3.4303597359198257</v>
      </c>
      <c r="V48" s="25">
        <f t="shared" si="25"/>
        <v>2.1803251129645238</v>
      </c>
      <c r="W48">
        <f t="shared" si="6"/>
        <v>1.0889780652497905E-2</v>
      </c>
      <c r="Y48">
        <f t="shared" si="19"/>
        <v>182</v>
      </c>
      <c r="Z48">
        <f t="shared" si="7"/>
        <v>0</v>
      </c>
      <c r="AB48">
        <v>117.37</v>
      </c>
      <c r="AC48">
        <v>0.56555947510138704</v>
      </c>
      <c r="AD48">
        <v>0.25294901148891147</v>
      </c>
      <c r="AE48">
        <f t="shared" si="8"/>
        <v>2.0648898897053996E-2</v>
      </c>
      <c r="AF48">
        <f t="shared" si="9"/>
        <v>0.21810399460013283</v>
      </c>
      <c r="AG48">
        <v>136.39770351875001</v>
      </c>
      <c r="AH48">
        <f t="shared" si="10"/>
        <v>1.0144371841866643E-4</v>
      </c>
      <c r="AI48">
        <f t="shared" si="11"/>
        <v>9.139073731411391E-8</v>
      </c>
      <c r="AJ48" s="25">
        <f t="shared" si="26"/>
        <v>2243.4584638980264</v>
      </c>
      <c r="AK48" s="25">
        <f t="shared" si="21"/>
        <v>1111.0593908136589</v>
      </c>
      <c r="AL48">
        <f t="shared" si="22"/>
        <v>0.22780197699590193</v>
      </c>
      <c r="AM48">
        <v>140.00040000000001</v>
      </c>
    </row>
    <row r="49" spans="6:39" x14ac:dyDescent="0.25">
      <c r="F49">
        <v>6.3000000000000007</v>
      </c>
      <c r="G49">
        <v>139.99270000000001</v>
      </c>
      <c r="H49">
        <v>2.1523656168169918</v>
      </c>
      <c r="I49">
        <v>2.9744961540919785E-2</v>
      </c>
      <c r="J49" s="17">
        <f t="shared" si="0"/>
        <v>-8.1442305705503539</v>
      </c>
      <c r="K49" s="25">
        <f t="shared" si="1"/>
        <v>2.1644219055055736</v>
      </c>
      <c r="L49">
        <f t="shared" si="2"/>
        <v>1.2056288688581773E-2</v>
      </c>
      <c r="Q49">
        <v>6.1000000000000014</v>
      </c>
      <c r="R49">
        <v>159.9956</v>
      </c>
      <c r="S49">
        <v>2.1914159574468086</v>
      </c>
      <c r="T49">
        <v>7.7516269171848881E-2</v>
      </c>
      <c r="U49" s="17">
        <f t="shared" si="24"/>
        <v>-3.3477066353080573</v>
      </c>
      <c r="V49" s="25">
        <f t="shared" si="25"/>
        <v>2.1804534309358989</v>
      </c>
      <c r="W49">
        <f t="shared" si="6"/>
        <v>1.0962526510909676E-2</v>
      </c>
      <c r="Y49">
        <f t="shared" si="19"/>
        <v>186</v>
      </c>
      <c r="Z49">
        <f t="shared" si="7"/>
        <v>0</v>
      </c>
      <c r="AB49">
        <v>119.69</v>
      </c>
      <c r="AC49">
        <v>0.57890556389953574</v>
      </c>
      <c r="AD49">
        <v>0.25415102672572754</v>
      </c>
      <c r="AE49">
        <f t="shared" si="8"/>
        <v>2.0747022589855307E-2</v>
      </c>
      <c r="AF49">
        <f t="shared" si="9"/>
        <v>0.21914042610534668</v>
      </c>
      <c r="AG49">
        <v>137.82310920675002</v>
      </c>
      <c r="AH49">
        <f t="shared" si="10"/>
        <v>1.0192577958388217E-4</v>
      </c>
      <c r="AI49">
        <f t="shared" si="11"/>
        <v>9.1825026652146103E-8</v>
      </c>
      <c r="AJ49" s="25">
        <f t="shared" si="26"/>
        <v>2220.890431471702</v>
      </c>
      <c r="AK49" s="25">
        <f t="shared" si="21"/>
        <v>1110.5850935668632</v>
      </c>
      <c r="AL49">
        <f t="shared" si="22"/>
        <v>0.22648530867352992</v>
      </c>
      <c r="AM49">
        <v>139.9992</v>
      </c>
    </row>
    <row r="50" spans="6:39" x14ac:dyDescent="0.25">
      <c r="F50">
        <v>6.4000000000000021</v>
      </c>
      <c r="G50">
        <v>139.99270000000001</v>
      </c>
      <c r="H50">
        <v>2.1530861870817577</v>
      </c>
      <c r="I50">
        <v>2.9916097101988282E-2</v>
      </c>
      <c r="J50" s="17">
        <f t="shared" si="0"/>
        <v>-8.1275176079347169</v>
      </c>
      <c r="K50" s="25">
        <f t="shared" si="1"/>
        <v>2.1644493219803818</v>
      </c>
      <c r="L50">
        <f t="shared" si="2"/>
        <v>1.1363134898624061E-2</v>
      </c>
      <c r="Q50">
        <v>6.2000000000000028</v>
      </c>
      <c r="R50">
        <v>159.9956</v>
      </c>
      <c r="S50">
        <v>2.1916465425531917</v>
      </c>
      <c r="T50">
        <v>7.8323066063888169E-2</v>
      </c>
      <c r="U50" s="17">
        <f t="shared" si="24"/>
        <v>-3.2643730994186777</v>
      </c>
      <c r="V50" s="25">
        <f t="shared" si="25"/>
        <v>2.1805826824282692</v>
      </c>
      <c r="W50">
        <f t="shared" si="6"/>
        <v>1.1063860124922442E-2</v>
      </c>
      <c r="Y50">
        <f t="shared" si="19"/>
        <v>190</v>
      </c>
      <c r="Z50">
        <f t="shared" si="7"/>
        <v>0</v>
      </c>
      <c r="AB50">
        <v>122.006</v>
      </c>
      <c r="AC50">
        <v>0.59270337930571748</v>
      </c>
      <c r="AD50">
        <v>0.24780874831379152</v>
      </c>
      <c r="AE50">
        <f t="shared" si="8"/>
        <v>2.0229285576636041E-2</v>
      </c>
      <c r="AF50">
        <f t="shared" si="9"/>
        <v>0.21367182890321818</v>
      </c>
      <c r="AG50">
        <v>136.2031713344</v>
      </c>
      <c r="AH50">
        <f t="shared" si="10"/>
        <v>9.938224600149682E-5</v>
      </c>
      <c r="AI50">
        <f t="shared" si="11"/>
        <v>8.9533554956303436E-8</v>
      </c>
      <c r="AJ50" s="25">
        <f t="shared" si="26"/>
        <v>2186.2787740620875</v>
      </c>
      <c r="AK50" s="25">
        <f t="shared" si="21"/>
        <v>1111.0726223794181</v>
      </c>
      <c r="AL50">
        <f t="shared" si="22"/>
        <v>0.21748725575268438</v>
      </c>
      <c r="AM50">
        <v>139.99959999999999</v>
      </c>
    </row>
    <row r="51" spans="6:39" x14ac:dyDescent="0.25">
      <c r="F51">
        <v>6.5</v>
      </c>
      <c r="G51">
        <v>139.99359999999999</v>
      </c>
      <c r="H51">
        <v>2.1537100160023277</v>
      </c>
      <c r="I51">
        <v>3.0087771496108428E-2</v>
      </c>
      <c r="J51" s="17">
        <f t="shared" ref="J51:J114" si="27">$B$3+($B$4-$B$3)*$B$5*I51/(1-(1-$B$5)*I51)</f>
        <v>-8.1107487198688908</v>
      </c>
      <c r="K51" s="25">
        <f t="shared" ref="K51:K114" si="28">$B$19+$B$20*I51+$B$21*G51+($B$22+$B$23*G51-$B$19-$B$20*I51-$B$21*G51)/(1+EXP($B$24*(G51-J51-$B$25-$B$26*G51)))</f>
        <v>2.1644772017516192</v>
      </c>
      <c r="L51">
        <f t="shared" si="2"/>
        <v>1.0767185749291475E-2</v>
      </c>
      <c r="Q51">
        <v>6.3000000000000007</v>
      </c>
      <c r="R51">
        <v>159.99600000000001</v>
      </c>
      <c r="S51">
        <v>2.1919146276595747</v>
      </c>
      <c r="T51">
        <v>7.91357255200624E-2</v>
      </c>
      <c r="U51" s="17">
        <f t="shared" si="24"/>
        <v>-3.1803536246210546</v>
      </c>
      <c r="V51" s="25">
        <f t="shared" si="25"/>
        <v>2.1807130406663569</v>
      </c>
      <c r="W51">
        <f t="shared" si="6"/>
        <v>1.1201586993217827E-2</v>
      </c>
      <c r="Y51">
        <f t="shared" si="19"/>
        <v>194</v>
      </c>
      <c r="Z51">
        <f t="shared" si="7"/>
        <v>0</v>
      </c>
      <c r="AB51">
        <v>124.32249999999999</v>
      </c>
      <c r="AC51">
        <v>0.60415656180999144</v>
      </c>
      <c r="AD51">
        <v>0.26300142752677502</v>
      </c>
      <c r="AE51">
        <f t="shared" si="8"/>
        <v>2.1469504287900003E-2</v>
      </c>
      <c r="AF51">
        <f t="shared" si="9"/>
        <v>0.22677163904094377</v>
      </c>
      <c r="AG51">
        <v>137.43644301949999</v>
      </c>
      <c r="AH51">
        <f t="shared" si="10"/>
        <v>1.0547518094927617E-4</v>
      </c>
      <c r="AI51">
        <f t="shared" si="11"/>
        <v>9.5022685539888436E-8</v>
      </c>
      <c r="AJ51" s="25">
        <f t="shared" si="26"/>
        <v>2142.1804831477584</v>
      </c>
      <c r="AK51" s="25">
        <f t="shared" si="21"/>
        <v>1110.500554689201</v>
      </c>
      <c r="AL51">
        <f t="shared" si="22"/>
        <v>0.22604876486739967</v>
      </c>
      <c r="AM51">
        <v>139.99889999999999</v>
      </c>
    </row>
    <row r="52" spans="6:39" x14ac:dyDescent="0.25">
      <c r="F52">
        <v>6.6000000000000014</v>
      </c>
      <c r="G52">
        <v>139.99420000000001</v>
      </c>
      <c r="H52">
        <v>2.1541641911550773</v>
      </c>
      <c r="I52">
        <v>3.0259994510201518E-2</v>
      </c>
      <c r="J52" s="17">
        <f t="shared" si="27"/>
        <v>-8.0939229179594729</v>
      </c>
      <c r="K52" s="25">
        <f t="shared" si="28"/>
        <v>2.1645050437556925</v>
      </c>
      <c r="L52">
        <f t="shared" si="2"/>
        <v>1.0340852600615236E-2</v>
      </c>
      <c r="Q52">
        <v>6.4000000000000021</v>
      </c>
      <c r="R52">
        <v>159.99600000000001</v>
      </c>
      <c r="S52">
        <v>2.1921960106382978</v>
      </c>
      <c r="T52">
        <v>7.9954297291982515E-2</v>
      </c>
      <c r="U52" s="17">
        <f t="shared" si="24"/>
        <v>-3.0956411957621706</v>
      </c>
      <c r="V52" s="25">
        <f t="shared" si="25"/>
        <v>2.1808441785328716</v>
      </c>
      <c r="W52">
        <f t="shared" si="6"/>
        <v>1.1351832105426229E-2</v>
      </c>
      <c r="Y52">
        <f t="shared" si="19"/>
        <v>198</v>
      </c>
      <c r="Z52">
        <f t="shared" si="7"/>
        <v>0</v>
      </c>
      <c r="AB52">
        <v>126.64099999999999</v>
      </c>
      <c r="AC52">
        <v>0.61583567034236919</v>
      </c>
      <c r="AD52">
        <v>0.25656134192207147</v>
      </c>
      <c r="AE52">
        <f t="shared" si="8"/>
        <v>2.094378301404665E-2</v>
      </c>
      <c r="AF52">
        <f t="shared" si="9"/>
        <v>0.22121870808586774</v>
      </c>
      <c r="AG52">
        <v>136.72317740700001</v>
      </c>
      <c r="AH52">
        <f t="shared" si="10"/>
        <v>1.0289242236551988E-4</v>
      </c>
      <c r="AI52">
        <f t="shared" si="11"/>
        <v>9.2695876004972863E-8</v>
      </c>
      <c r="AJ52" s="25">
        <f t="shared" si="26"/>
        <v>2094.7506463115724</v>
      </c>
      <c r="AK52" s="25">
        <f t="shared" si="21"/>
        <v>1110.8083085289979</v>
      </c>
      <c r="AL52">
        <f t="shared" si="22"/>
        <v>0.21569092135418275</v>
      </c>
      <c r="AM52">
        <v>139.99549999999999</v>
      </c>
    </row>
    <row r="53" spans="6:39" x14ac:dyDescent="0.25">
      <c r="F53">
        <v>6.6999999999999993</v>
      </c>
      <c r="G53">
        <v>139.99420000000001</v>
      </c>
      <c r="H53">
        <v>2.1544823174279899</v>
      </c>
      <c r="I53">
        <v>3.043276550065362E-2</v>
      </c>
      <c r="J53" s="17">
        <f t="shared" si="27"/>
        <v>-8.077040232279737</v>
      </c>
      <c r="K53" s="25">
        <f t="shared" si="28"/>
        <v>2.1645327222316197</v>
      </c>
      <c r="L53">
        <f t="shared" si="2"/>
        <v>1.0050404803629842E-2</v>
      </c>
      <c r="Q53">
        <v>6.5</v>
      </c>
      <c r="R53">
        <v>159.99600000000001</v>
      </c>
      <c r="S53">
        <v>2.1924574468085107</v>
      </c>
      <c r="T53">
        <v>8.0778802644698056E-2</v>
      </c>
      <c r="U53" s="17">
        <f t="shared" ref="U53:U116" si="29">$B$3+($B$4-$B$3)*$B$5*T53/(1-(1-$B$5)*T53)</f>
        <v>-3.0102317119745994</v>
      </c>
      <c r="V53" s="25">
        <f t="shared" ref="V53:V116" si="30">$B$19+$B$20*T53+$B$21*R53+($B$22+$B$23*R53-$B$19-$B$20*T53-$B$21*R53)/(1+EXP($B$24*(R53-U53-$B$25-$B$26*R53)))</f>
        <v>2.1809762669783743</v>
      </c>
      <c r="W53">
        <f t="shared" si="6"/>
        <v>1.1481179830136412E-2</v>
      </c>
      <c r="Y53">
        <f t="shared" si="19"/>
        <v>202</v>
      </c>
      <c r="Z53">
        <f t="shared" si="7"/>
        <v>0</v>
      </c>
      <c r="AB53">
        <v>128.95849999999999</v>
      </c>
      <c r="AC53">
        <v>0.6258226462803349</v>
      </c>
      <c r="AD53">
        <v>0.28185548421032802</v>
      </c>
      <c r="AE53">
        <f t="shared" si="8"/>
        <v>2.3008610955945145E-2</v>
      </c>
      <c r="AF53">
        <f t="shared" si="9"/>
        <v>0.24302845322217059</v>
      </c>
      <c r="AG53">
        <v>136.54026791134999</v>
      </c>
      <c r="AH53">
        <f t="shared" si="10"/>
        <v>1.1303648987077702E-4</v>
      </c>
      <c r="AI53">
        <f t="shared" si="11"/>
        <v>1.0183467555925858E-7</v>
      </c>
      <c r="AJ53" s="25">
        <f t="shared" si="26"/>
        <v>2050.8359136648182</v>
      </c>
      <c r="AK53" s="25">
        <f t="shared" si="21"/>
        <v>1110.6265848570627</v>
      </c>
      <c r="AL53">
        <f t="shared" si="22"/>
        <v>0.23195015285417309</v>
      </c>
      <c r="AM53">
        <v>139.99420000000001</v>
      </c>
    </row>
    <row r="54" spans="6:39" x14ac:dyDescent="0.25">
      <c r="F54">
        <v>6.8000000000000007</v>
      </c>
      <c r="G54">
        <v>139.99449999999999</v>
      </c>
      <c r="H54">
        <v>2.1546570628455051</v>
      </c>
      <c r="I54">
        <v>3.0606081160531599E-2</v>
      </c>
      <c r="J54" s="17">
        <f t="shared" si="27"/>
        <v>-8.060100953161939</v>
      </c>
      <c r="K54" s="25">
        <f t="shared" si="28"/>
        <v>2.1645606136232369</v>
      </c>
      <c r="L54">
        <f t="shared" si="2"/>
        <v>9.9035507777318621E-3</v>
      </c>
      <c r="Q54">
        <v>6.6000000000000014</v>
      </c>
      <c r="R54">
        <v>159.99600000000001</v>
      </c>
      <c r="S54">
        <v>2.1926260638297874</v>
      </c>
      <c r="T54">
        <v>8.1609276925363572E-2</v>
      </c>
      <c r="U54" s="17">
        <f t="shared" si="29"/>
        <v>-2.9241195845283805</v>
      </c>
      <c r="V54" s="25">
        <f t="shared" si="30"/>
        <v>2.1811093116655944</v>
      </c>
      <c r="W54">
        <f t="shared" si="6"/>
        <v>1.1516752164193012E-2</v>
      </c>
      <c r="Y54">
        <f t="shared" si="19"/>
        <v>206</v>
      </c>
      <c r="Z54">
        <f t="shared" si="7"/>
        <v>0</v>
      </c>
      <c r="AB54">
        <v>131.27499999999998</v>
      </c>
      <c r="AC54">
        <v>0.63464689299041099</v>
      </c>
      <c r="AD54">
        <v>0.2824349916744785</v>
      </c>
      <c r="AE54">
        <f t="shared" si="8"/>
        <v>2.3055917687712531E-2</v>
      </c>
      <c r="AF54">
        <f t="shared" si="9"/>
        <v>0.24352813057646361</v>
      </c>
      <c r="AG54">
        <v>137.39082420150001</v>
      </c>
      <c r="AH54">
        <f t="shared" si="10"/>
        <v>1.1326889794254122E-4</v>
      </c>
      <c r="AI54">
        <f t="shared" si="11"/>
        <v>1.0204405220048759E-7</v>
      </c>
      <c r="AJ54" s="25">
        <f t="shared" si="26"/>
        <v>2014.182703841399</v>
      </c>
      <c r="AK54" s="25">
        <f t="shared" si="21"/>
        <v>1110.4006699454467</v>
      </c>
      <c r="AL54">
        <f t="shared" si="22"/>
        <v>0.2282266069625139</v>
      </c>
      <c r="AM54">
        <v>139.99420000000001</v>
      </c>
    </row>
    <row r="55" spans="6:39" x14ac:dyDescent="0.25">
      <c r="F55">
        <v>6.9000000000000021</v>
      </c>
      <c r="G55">
        <v>139.99510000000001</v>
      </c>
      <c r="H55">
        <v>2.1547552298516148</v>
      </c>
      <c r="I55">
        <v>3.0779946065827235E-2</v>
      </c>
      <c r="J55" s="17">
        <f t="shared" si="27"/>
        <v>-8.0431046003952353</v>
      </c>
      <c r="K55" s="25">
        <f t="shared" si="28"/>
        <v>2.1645887186636337</v>
      </c>
      <c r="L55">
        <f t="shared" si="2"/>
        <v>9.8334888120188424E-3</v>
      </c>
      <c r="Q55">
        <v>6.7000000000000028</v>
      </c>
      <c r="R55">
        <v>159.99600000000001</v>
      </c>
      <c r="S55">
        <v>2.1926941489361704</v>
      </c>
      <c r="T55">
        <v>8.2445755430463244E-2</v>
      </c>
      <c r="U55" s="17">
        <f t="shared" si="29"/>
        <v>-2.8372991968947776</v>
      </c>
      <c r="V55" s="25">
        <f t="shared" si="30"/>
        <v>2.1812433182491429</v>
      </c>
      <c r="W55">
        <f t="shared" si="6"/>
        <v>1.1450830687027569E-2</v>
      </c>
      <c r="Y55">
        <f t="shared" si="19"/>
        <v>210</v>
      </c>
      <c r="Z55">
        <f t="shared" si="7"/>
        <v>0</v>
      </c>
      <c r="AB55">
        <v>133.59100000000001</v>
      </c>
      <c r="AC55">
        <v>0.6433144364050245</v>
      </c>
      <c r="AD55">
        <v>0.28972114909706048</v>
      </c>
      <c r="AE55">
        <f t="shared" si="8"/>
        <v>2.3650706048739631E-2</v>
      </c>
      <c r="AF55">
        <f t="shared" si="9"/>
        <v>0.24981058263981235</v>
      </c>
      <c r="AG55">
        <v>135.94502468270002</v>
      </c>
      <c r="AH55">
        <f t="shared" si="10"/>
        <v>1.1619096866968016E-4</v>
      </c>
      <c r="AI55">
        <f t="shared" si="11"/>
        <v>1.0467654835106321E-7</v>
      </c>
      <c r="AJ55" s="25">
        <f t="shared" si="26"/>
        <v>1984.9288846499933</v>
      </c>
      <c r="AK55" s="25">
        <f t="shared" si="21"/>
        <v>1110.7382811654602</v>
      </c>
      <c r="AL55">
        <f t="shared" si="22"/>
        <v>0.23078420658942908</v>
      </c>
      <c r="AM55">
        <v>139.98227231999999</v>
      </c>
    </row>
    <row r="56" spans="6:39" x14ac:dyDescent="0.25">
      <c r="F56">
        <v>7</v>
      </c>
      <c r="G56">
        <v>139.99520000000001</v>
      </c>
      <c r="H56">
        <v>2.1548967777131218</v>
      </c>
      <c r="I56">
        <v>3.0954364827847941E-2</v>
      </c>
      <c r="J56" s="17">
        <f t="shared" si="27"/>
        <v>-8.026050689836925</v>
      </c>
      <c r="K56" s="25">
        <f t="shared" si="28"/>
        <v>2.1646167030038956</v>
      </c>
      <c r="L56">
        <f t="shared" si="2"/>
        <v>9.7199252907738121E-3</v>
      </c>
      <c r="Q56">
        <v>6.8000000000000007</v>
      </c>
      <c r="R56">
        <v>159.99549999999999</v>
      </c>
      <c r="S56">
        <v>2.1927651595744679</v>
      </c>
      <c r="T56">
        <v>8.3288273399465138E-2</v>
      </c>
      <c r="U56" s="17">
        <f t="shared" si="29"/>
        <v>-2.7497649050033939</v>
      </c>
      <c r="V56" s="25">
        <f t="shared" si="30"/>
        <v>2.1813780829447107</v>
      </c>
      <c r="W56">
        <f t="shared" si="6"/>
        <v>1.1387076629757242E-2</v>
      </c>
      <c r="Y56">
        <f t="shared" si="19"/>
        <v>214</v>
      </c>
      <c r="Z56">
        <f t="shared" si="7"/>
        <v>0</v>
      </c>
      <c r="AB56">
        <v>135.91</v>
      </c>
      <c r="AC56">
        <v>0.64970100655419227</v>
      </c>
      <c r="AD56">
        <v>0.29082134969235801</v>
      </c>
      <c r="AE56">
        <f t="shared" si="8"/>
        <v>2.3740518342233306E-2</v>
      </c>
      <c r="AF56">
        <f t="shared" si="9"/>
        <v>0.25075922498983932</v>
      </c>
      <c r="AG56">
        <v>137.45398879319998</v>
      </c>
      <c r="AH56">
        <f t="shared" si="10"/>
        <v>1.1663219766969271E-4</v>
      </c>
      <c r="AI56">
        <f t="shared" si="11"/>
        <v>1.0507405195467812E-7</v>
      </c>
      <c r="AJ56" s="25">
        <f t="shared" si="26"/>
        <v>1964.1841629291864</v>
      </c>
      <c r="AK56" s="25">
        <f t="shared" si="21"/>
        <v>1110.1550394447572</v>
      </c>
      <c r="AL56">
        <f t="shared" si="22"/>
        <v>0.22911911333349622</v>
      </c>
      <c r="AM56">
        <v>140.00147967999999</v>
      </c>
    </row>
    <row r="57" spans="6:39" x14ac:dyDescent="0.25">
      <c r="F57">
        <v>7.1000000000000014</v>
      </c>
      <c r="G57">
        <v>139.99520000000001</v>
      </c>
      <c r="H57">
        <v>2.1551603215013095</v>
      </c>
      <c r="I57">
        <v>3.1129334998573985E-2</v>
      </c>
      <c r="J57" s="17">
        <f t="shared" si="27"/>
        <v>-8.0089394272983174</v>
      </c>
      <c r="K57" s="25">
        <f t="shared" si="28"/>
        <v>2.1646447337956718</v>
      </c>
      <c r="L57">
        <f t="shared" si="2"/>
        <v>9.4844122943622544E-3</v>
      </c>
      <c r="Q57">
        <v>6.9000000000000021</v>
      </c>
      <c r="R57">
        <v>159.99510000000001</v>
      </c>
      <c r="S57">
        <v>2.1929202127659577</v>
      </c>
      <c r="T57">
        <v>8.4136847504142367E-2</v>
      </c>
      <c r="U57" s="17">
        <f t="shared" si="29"/>
        <v>-2.66151296292308</v>
      </c>
      <c r="V57" s="25">
        <f t="shared" si="30"/>
        <v>2.1815138597389145</v>
      </c>
      <c r="W57">
        <f t="shared" si="6"/>
        <v>1.1406353027043181E-2</v>
      </c>
      <c r="Y57">
        <f t="shared" si="19"/>
        <v>218</v>
      </c>
      <c r="Z57">
        <f t="shared" si="7"/>
        <v>0</v>
      </c>
      <c r="AB57">
        <v>138.22800000000001</v>
      </c>
      <c r="AC57">
        <v>0.6566792590117182</v>
      </c>
      <c r="AD57">
        <v>0.28725234690356899</v>
      </c>
      <c r="AE57">
        <f t="shared" si="8"/>
        <v>2.3449171175801552E-2</v>
      </c>
      <c r="AF57">
        <f t="shared" si="9"/>
        <v>0.24768187054440388</v>
      </c>
      <c r="AG57">
        <v>136.09044315975001</v>
      </c>
      <c r="AH57">
        <f t="shared" si="10"/>
        <v>1.1520087002065297E-4</v>
      </c>
      <c r="AI57">
        <f t="shared" si="11"/>
        <v>1.0378456758617384E-7</v>
      </c>
      <c r="AJ57" s="25">
        <f t="shared" si="26"/>
        <v>1947.4242197690351</v>
      </c>
      <c r="AK57" s="25">
        <f t="shared" si="21"/>
        <v>1110.6244684196386</v>
      </c>
      <c r="AL57">
        <f t="shared" si="22"/>
        <v>0.22447117734045274</v>
      </c>
      <c r="AM57">
        <v>139.98187632</v>
      </c>
    </row>
    <row r="58" spans="6:39" x14ac:dyDescent="0.25">
      <c r="F58">
        <v>7.1999999999999993</v>
      </c>
      <c r="G58">
        <v>139.99520000000001</v>
      </c>
      <c r="H58">
        <v>2.155538325574629</v>
      </c>
      <c r="I58">
        <v>3.1304857641881588E-2</v>
      </c>
      <c r="J58" s="17">
        <f t="shared" si="27"/>
        <v>-7.9917706751096356</v>
      </c>
      <c r="K58" s="25">
        <f t="shared" si="28"/>
        <v>2.164672853095357</v>
      </c>
      <c r="L58">
        <f t="shared" si="2"/>
        <v>9.1345275207279641E-3</v>
      </c>
      <c r="Q58">
        <v>7</v>
      </c>
      <c r="R58">
        <v>159.99510000000001</v>
      </c>
      <c r="S58">
        <v>2.1931771276595748</v>
      </c>
      <c r="T58">
        <v>8.499151619858121E-2</v>
      </c>
      <c r="U58" s="17">
        <f t="shared" si="29"/>
        <v>-2.5725373294409959</v>
      </c>
      <c r="V58" s="25">
        <f t="shared" si="30"/>
        <v>2.1816507804500977</v>
      </c>
      <c r="W58">
        <f t="shared" si="6"/>
        <v>1.1526347209477095E-2</v>
      </c>
      <c r="Y58">
        <f t="shared" si="19"/>
        <v>222</v>
      </c>
      <c r="Z58">
        <f t="shared" si="7"/>
        <v>0</v>
      </c>
      <c r="AB58">
        <v>140.54750000000001</v>
      </c>
      <c r="AC58">
        <v>0.66167951691043336</v>
      </c>
      <c r="AD58">
        <v>0.29333923872482448</v>
      </c>
      <c r="AE58">
        <f t="shared" si="8"/>
        <v>2.3946060304067304E-2</v>
      </c>
      <c r="AF58">
        <f t="shared" si="9"/>
        <v>0.25293026196171092</v>
      </c>
      <c r="AG58">
        <v>136.84182523875</v>
      </c>
      <c r="AH58">
        <f t="shared" si="10"/>
        <v>1.1764198230777253E-4</v>
      </c>
      <c r="AI58">
        <f t="shared" si="11"/>
        <v>1.0598376784484012E-7</v>
      </c>
      <c r="AJ58" s="25">
        <f t="shared" si="26"/>
        <v>1935.8496917643904</v>
      </c>
      <c r="AK58" s="25">
        <f t="shared" si="21"/>
        <v>1110.1863180888158</v>
      </c>
      <c r="AL58">
        <f t="shared" si="22"/>
        <v>0.22777542181874691</v>
      </c>
      <c r="AM58">
        <v>139.98924746</v>
      </c>
    </row>
    <row r="59" spans="6:39" x14ac:dyDescent="0.25">
      <c r="F59">
        <v>7.3000000000000007</v>
      </c>
      <c r="G59">
        <v>139.99520000000001</v>
      </c>
      <c r="H59">
        <v>2.1560403622345072</v>
      </c>
      <c r="I59">
        <v>3.1480934708362697E-2</v>
      </c>
      <c r="J59" s="17">
        <f t="shared" si="27"/>
        <v>-7.9745442086335627</v>
      </c>
      <c r="K59" s="25">
        <f t="shared" si="28"/>
        <v>2.164701061215442</v>
      </c>
      <c r="L59">
        <f t="shared" si="2"/>
        <v>8.6606989809348001E-3</v>
      </c>
      <c r="Q59">
        <v>7.1000000000000014</v>
      </c>
      <c r="R59">
        <v>159.99510000000001</v>
      </c>
      <c r="S59">
        <v>2.1934659574468087</v>
      </c>
      <c r="T59">
        <v>8.5852329205289096E-2</v>
      </c>
      <c r="U59" s="17">
        <f t="shared" si="29"/>
        <v>-2.4828307524172768</v>
      </c>
      <c r="V59" s="25">
        <f t="shared" si="30"/>
        <v>2.181788685500138</v>
      </c>
      <c r="W59">
        <f t="shared" si="6"/>
        <v>1.1677271946670675E-2</v>
      </c>
      <c r="Y59">
        <f t="shared" si="19"/>
        <v>226</v>
      </c>
      <c r="Z59">
        <f t="shared" si="7"/>
        <v>0</v>
      </c>
      <c r="AB59">
        <v>142.86699999999999</v>
      </c>
      <c r="AC59">
        <v>0.6667069708273442</v>
      </c>
      <c r="AD59">
        <v>0.29143479488599799</v>
      </c>
      <c r="AE59">
        <f t="shared" si="8"/>
        <v>2.3790595500897797E-2</v>
      </c>
      <c r="AF59">
        <f t="shared" si="9"/>
        <v>0.25128816497823298</v>
      </c>
      <c r="AG59">
        <v>136.86754249955001</v>
      </c>
      <c r="AH59">
        <f t="shared" si="10"/>
        <v>1.1687821626894557E-4</v>
      </c>
      <c r="AI59">
        <f t="shared" si="11"/>
        <v>1.052956903323834E-7</v>
      </c>
      <c r="AJ59" s="25">
        <f t="shared" si="26"/>
        <v>1927.0988189898887</v>
      </c>
      <c r="AK59" s="25">
        <f t="shared" si="21"/>
        <v>1110.2975430471522</v>
      </c>
      <c r="AL59">
        <f t="shared" si="22"/>
        <v>0.2252962485445954</v>
      </c>
      <c r="AM59">
        <v>139.99039999999999</v>
      </c>
    </row>
    <row r="60" spans="6:39" x14ac:dyDescent="0.25">
      <c r="F60">
        <v>7.4000000000000021</v>
      </c>
      <c r="G60">
        <v>139.99520000000001</v>
      </c>
      <c r="H60">
        <v>2.1566085903404133</v>
      </c>
      <c r="I60">
        <v>3.1657568153682918E-2</v>
      </c>
      <c r="J60" s="17">
        <f t="shared" si="27"/>
        <v>-7.9572598024577319</v>
      </c>
      <c r="K60" s="25">
        <f t="shared" si="28"/>
        <v>2.1647293584692311</v>
      </c>
      <c r="L60">
        <f t="shared" si="2"/>
        <v>8.1207681288177902E-3</v>
      </c>
      <c r="Q60">
        <v>7.2000000000000028</v>
      </c>
      <c r="R60">
        <v>159.99510000000001</v>
      </c>
      <c r="S60">
        <v>2.1937132978723404</v>
      </c>
      <c r="T60">
        <v>8.6719321465977148E-2</v>
      </c>
      <c r="U60" s="17">
        <f t="shared" si="29"/>
        <v>-2.3923874810666561</v>
      </c>
      <c r="V60" s="25">
        <f t="shared" si="30"/>
        <v>2.1819275804868106</v>
      </c>
      <c r="W60">
        <f t="shared" si="6"/>
        <v>1.1785717385529804E-2</v>
      </c>
      <c r="Y60">
        <f t="shared" si="19"/>
        <v>230</v>
      </c>
      <c r="Z60">
        <f t="shared" si="7"/>
        <v>0</v>
      </c>
      <c r="AB60">
        <v>145.185</v>
      </c>
      <c r="AC60">
        <v>0.67117792501491924</v>
      </c>
      <c r="AD60">
        <v>0.29909690311329751</v>
      </c>
      <c r="AE60">
        <f t="shared" si="8"/>
        <v>2.4416073723534489E-2</v>
      </c>
      <c r="AF60">
        <f t="shared" si="9"/>
        <v>0.25789477870483302</v>
      </c>
      <c r="AG60">
        <v>135.98824346880002</v>
      </c>
      <c r="AH60">
        <f t="shared" si="10"/>
        <v>1.1995105986271303E-4</v>
      </c>
      <c r="AI60">
        <f t="shared" si="11"/>
        <v>1.0806401789433606E-7</v>
      </c>
      <c r="AJ60" s="25">
        <f t="shared" si="26"/>
        <v>1920.5176810438875</v>
      </c>
      <c r="AK60" s="25">
        <f t="shared" si="21"/>
        <v>1110.4008726972208</v>
      </c>
      <c r="AL60">
        <f t="shared" si="22"/>
        <v>0.23045132798769821</v>
      </c>
      <c r="AM60">
        <v>139.99010000000001</v>
      </c>
    </row>
    <row r="61" spans="6:39" x14ac:dyDescent="0.25">
      <c r="F61">
        <v>7.5</v>
      </c>
      <c r="G61">
        <v>139.99520000000001</v>
      </c>
      <c r="H61">
        <v>2.1571177553098635</v>
      </c>
      <c r="I61">
        <v>3.1834759938585595E-2</v>
      </c>
      <c r="J61" s="17">
        <f t="shared" si="27"/>
        <v>-7.9399172303923082</v>
      </c>
      <c r="K61" s="25">
        <f t="shared" si="28"/>
        <v>2.1647577451708413</v>
      </c>
      <c r="L61">
        <f t="shared" si="2"/>
        <v>7.6399898609778027E-3</v>
      </c>
      <c r="Q61">
        <v>7.3000000000000007</v>
      </c>
      <c r="R61">
        <v>159.99510000000001</v>
      </c>
      <c r="S61">
        <v>2.1939250000000001</v>
      </c>
      <c r="T61">
        <v>8.7592527831836353E-2</v>
      </c>
      <c r="U61" s="17">
        <f t="shared" si="29"/>
        <v>-2.3012017385297376</v>
      </c>
      <c r="V61" s="25">
        <f t="shared" si="30"/>
        <v>2.1820674709933909</v>
      </c>
      <c r="W61">
        <f t="shared" si="6"/>
        <v>1.1857529006609191E-2</v>
      </c>
      <c r="Y61">
        <f t="shared" si="19"/>
        <v>234</v>
      </c>
      <c r="Z61">
        <f t="shared" si="7"/>
        <v>0</v>
      </c>
      <c r="AB61">
        <v>147.50299999999999</v>
      </c>
      <c r="AC61">
        <v>0.67456653430851876</v>
      </c>
      <c r="AD61">
        <v>0.30070048086163148</v>
      </c>
      <c r="AE61">
        <f t="shared" si="8"/>
        <v>2.4546978029520938E-2</v>
      </c>
      <c r="AF61">
        <f t="shared" si="9"/>
        <v>0.25927745543681491</v>
      </c>
      <c r="AG61">
        <v>137.41948654114998</v>
      </c>
      <c r="AH61">
        <f t="shared" si="10"/>
        <v>1.205941653194488E-4</v>
      </c>
      <c r="AI61">
        <f t="shared" si="11"/>
        <v>1.086433921796836E-7</v>
      </c>
      <c r="AJ61" s="25">
        <f t="shared" si="26"/>
        <v>1915.4719107532603</v>
      </c>
      <c r="AK61" s="25">
        <f t="shared" si="21"/>
        <v>1109.9870529378732</v>
      </c>
      <c r="AL61">
        <f t="shared" si="22"/>
        <v>0.2309920419429306</v>
      </c>
      <c r="AM61">
        <v>139.98589999999999</v>
      </c>
    </row>
    <row r="62" spans="6:39" x14ac:dyDescent="0.25">
      <c r="F62">
        <v>7.6000000000000014</v>
      </c>
      <c r="G62">
        <v>139.99520000000001</v>
      </c>
      <c r="H62">
        <v>2.1575189773057901</v>
      </c>
      <c r="I62">
        <v>3.2012512028895698E-2</v>
      </c>
      <c r="J62" s="17">
        <f t="shared" si="27"/>
        <v>-7.9225162654675865</v>
      </c>
      <c r="K62" s="25">
        <f t="shared" si="28"/>
        <v>2.1647862216352047</v>
      </c>
      <c r="L62">
        <f t="shared" si="2"/>
        <v>7.2672443294146127E-3</v>
      </c>
      <c r="Q62">
        <v>7.4000000000000021</v>
      </c>
      <c r="R62">
        <v>159.995</v>
      </c>
      <c r="S62">
        <v>2.1941154255319151</v>
      </c>
      <c r="T62">
        <v>8.8471983056474746E-2</v>
      </c>
      <c r="U62" s="17">
        <f t="shared" si="29"/>
        <v>-2.2092677222026271</v>
      </c>
      <c r="V62" s="25">
        <f t="shared" si="30"/>
        <v>2.1822083207015623</v>
      </c>
      <c r="W62">
        <f t="shared" si="6"/>
        <v>1.1907104830352733E-2</v>
      </c>
      <c r="Y62">
        <f t="shared" si="19"/>
        <v>238</v>
      </c>
      <c r="Z62">
        <f t="shared" si="7"/>
        <v>0</v>
      </c>
      <c r="AB62">
        <v>149.8235</v>
      </c>
      <c r="AC62">
        <v>0.6785708098283596</v>
      </c>
      <c r="AD62">
        <v>0.297768121423926</v>
      </c>
      <c r="AE62">
        <f t="shared" si="8"/>
        <v>2.4307601748891919E-2</v>
      </c>
      <c r="AF62">
        <f t="shared" si="9"/>
        <v>0.25674904347267091</v>
      </c>
      <c r="AG62">
        <v>135.7815364823</v>
      </c>
      <c r="AH62">
        <f t="shared" si="10"/>
        <v>1.1941815975473066E-4</v>
      </c>
      <c r="AI62">
        <f t="shared" si="11"/>
        <v>1.0758392770696455E-7</v>
      </c>
      <c r="AJ62" s="25">
        <f t="shared" si="26"/>
        <v>1911.8905900542084</v>
      </c>
      <c r="AK62" s="25">
        <f t="shared" si="21"/>
        <v>1110.4874952220878</v>
      </c>
      <c r="AL62">
        <f t="shared" si="22"/>
        <v>0.22841472817467134</v>
      </c>
      <c r="AM62">
        <v>140.00294076</v>
      </c>
    </row>
    <row r="63" spans="6:39" x14ac:dyDescent="0.25">
      <c r="F63">
        <v>7.6999999999999993</v>
      </c>
      <c r="G63">
        <v>139.99520000000001</v>
      </c>
      <c r="H63">
        <v>2.1577947410532441</v>
      </c>
      <c r="I63">
        <v>3.2190826395523411E-2</v>
      </c>
      <c r="J63" s="17">
        <f t="shared" si="27"/>
        <v>-7.9050566799315938</v>
      </c>
      <c r="K63" s="25">
        <f t="shared" si="28"/>
        <v>2.1648147881780671</v>
      </c>
      <c r="L63">
        <f t="shared" si="2"/>
        <v>7.020047124822959E-3</v>
      </c>
      <c r="Q63">
        <v>7.5</v>
      </c>
      <c r="R63">
        <v>159.995</v>
      </c>
      <c r="S63">
        <v>2.1943265957446809</v>
      </c>
      <c r="T63">
        <v>8.9357717939347783E-2</v>
      </c>
      <c r="U63" s="17">
        <f t="shared" si="29"/>
        <v>-2.1165800071105885</v>
      </c>
      <c r="V63" s="25">
        <f t="shared" si="30"/>
        <v>2.1823502183174126</v>
      </c>
      <c r="W63">
        <f t="shared" si="6"/>
        <v>1.1976377427268314E-2</v>
      </c>
      <c r="Y63">
        <f t="shared" si="19"/>
        <v>242</v>
      </c>
      <c r="Z63">
        <f t="shared" si="7"/>
        <v>0</v>
      </c>
      <c r="AB63">
        <v>152.15049999999999</v>
      </c>
      <c r="AC63">
        <v>0.68117007684291975</v>
      </c>
      <c r="AD63">
        <v>0.29968429315094003</v>
      </c>
      <c r="AE63">
        <f t="shared" si="8"/>
        <v>2.4464023930688982E-2</v>
      </c>
      <c r="AF63">
        <f t="shared" si="9"/>
        <v>0.25840125276790238</v>
      </c>
      <c r="AG63">
        <v>137.18733294359998</v>
      </c>
      <c r="AH63">
        <f t="shared" si="10"/>
        <v>1.201866291943732E-4</v>
      </c>
      <c r="AI63">
        <f t="shared" si="11"/>
        <v>1.0827624251745334E-7</v>
      </c>
      <c r="AJ63" s="25">
        <f t="shared" si="26"/>
        <v>1908.6147310247813</v>
      </c>
      <c r="AK63" s="25">
        <f t="shared" si="21"/>
        <v>1109.9435838985667</v>
      </c>
      <c r="AL63">
        <f t="shared" si="22"/>
        <v>0.22937831213469373</v>
      </c>
      <c r="AM63">
        <v>139.97959631999998</v>
      </c>
    </row>
    <row r="64" spans="6:39" x14ac:dyDescent="0.25">
      <c r="F64">
        <v>7.8000000000000007</v>
      </c>
      <c r="G64">
        <v>139.99520000000001</v>
      </c>
      <c r="H64">
        <v>2.1579611361652606</v>
      </c>
      <c r="I64">
        <v>3.2369705014467662E-2</v>
      </c>
      <c r="J64" s="17">
        <f t="shared" si="27"/>
        <v>-7.8875382452476934</v>
      </c>
      <c r="K64" s="25">
        <f t="shared" si="28"/>
        <v>2.1648434451159901</v>
      </c>
      <c r="L64">
        <f t="shared" si="2"/>
        <v>6.8823089507294988E-3</v>
      </c>
      <c r="Q64">
        <v>7.6000000000000014</v>
      </c>
      <c r="R64">
        <v>159.995</v>
      </c>
      <c r="S64">
        <v>2.1944949468085109</v>
      </c>
      <c r="T64">
        <v>9.0249770813912611E-2</v>
      </c>
      <c r="U64" s="17">
        <f t="shared" si="29"/>
        <v>-2.0231323435495856</v>
      </c>
      <c r="V64" s="25">
        <f t="shared" si="30"/>
        <v>2.1824931280961297</v>
      </c>
      <c r="W64">
        <f t="shared" si="6"/>
        <v>1.2001818712381151E-2</v>
      </c>
      <c r="Y64">
        <f t="shared" si="19"/>
        <v>246</v>
      </c>
      <c r="Z64">
        <f t="shared" si="7"/>
        <v>0</v>
      </c>
      <c r="AB64">
        <v>154.46899999999999</v>
      </c>
      <c r="AC64">
        <v>0.68432423853450075</v>
      </c>
      <c r="AD64">
        <v>0.29952868713242398</v>
      </c>
      <c r="AE64">
        <f t="shared" si="8"/>
        <v>2.4451321398565224E-2</v>
      </c>
      <c r="AF64">
        <f t="shared" si="9"/>
        <v>0.25826708227234518</v>
      </c>
      <c r="AG64">
        <v>136.34922283020001</v>
      </c>
      <c r="AH64">
        <f t="shared" si="10"/>
        <v>1.2012422431271869E-4</v>
      </c>
      <c r="AI64">
        <f t="shared" si="11"/>
        <v>1.0822002190335017E-7</v>
      </c>
      <c r="AJ64" s="25">
        <f t="shared" si="26"/>
        <v>1906.4130231552022</v>
      </c>
      <c r="AK64" s="25">
        <f t="shared" si="21"/>
        <v>1110.3156713022963</v>
      </c>
      <c r="AL64">
        <f t="shared" si="22"/>
        <v>0.22907151242256635</v>
      </c>
      <c r="AM64">
        <v>139.99019999999999</v>
      </c>
    </row>
    <row r="65" spans="6:39" x14ac:dyDescent="0.25">
      <c r="F65">
        <v>7.9000000000000021</v>
      </c>
      <c r="G65">
        <v>139.99520000000001</v>
      </c>
      <c r="H65">
        <v>2.1580658204829795</v>
      </c>
      <c r="I65">
        <v>3.2549149866819331E-2</v>
      </c>
      <c r="J65" s="17">
        <f t="shared" si="27"/>
        <v>-7.8699607320921992</v>
      </c>
      <c r="K65" s="25">
        <f t="shared" si="28"/>
        <v>2.1648721927663512</v>
      </c>
      <c r="L65">
        <f t="shared" si="2"/>
        <v>6.8063722833717755E-3</v>
      </c>
      <c r="Q65">
        <v>7.7000000000000028</v>
      </c>
      <c r="R65">
        <v>159.995</v>
      </c>
      <c r="S65">
        <v>2.1946577127659577</v>
      </c>
      <c r="T65">
        <v>9.114817609702193E-2</v>
      </c>
      <c r="U65" s="17">
        <f t="shared" si="29"/>
        <v>-1.9289188538619229</v>
      </c>
      <c r="V65" s="25">
        <f t="shared" si="30"/>
        <v>2.182637055551405</v>
      </c>
      <c r="W65">
        <f t="shared" si="6"/>
        <v>1.2020657214552699E-2</v>
      </c>
      <c r="Y65">
        <f t="shared" si="19"/>
        <v>250</v>
      </c>
      <c r="Z65">
        <f t="shared" si="7"/>
        <v>0</v>
      </c>
      <c r="AB65">
        <v>156.7895</v>
      </c>
      <c r="AC65">
        <v>0.68672508211986638</v>
      </c>
      <c r="AD65">
        <v>0.29629128348841904</v>
      </c>
      <c r="AE65">
        <f t="shared" si="8"/>
        <v>2.4187043550075026E-2</v>
      </c>
      <c r="AF65">
        <f t="shared" si="9"/>
        <v>0.25547564749766744</v>
      </c>
      <c r="AG65">
        <v>136.43685725399999</v>
      </c>
      <c r="AH65">
        <f t="shared" si="10"/>
        <v>1.1882588255705462E-4</v>
      </c>
      <c r="AI65">
        <f t="shared" si="11"/>
        <v>1.0705034464599516E-7</v>
      </c>
      <c r="AJ65" s="25">
        <f t="shared" si="26"/>
        <v>1904.5607721114477</v>
      </c>
      <c r="AK65" s="25">
        <f t="shared" si="21"/>
        <v>1110.13069265798</v>
      </c>
      <c r="AL65">
        <f t="shared" si="22"/>
        <v>0.22633776075680653</v>
      </c>
      <c r="AM65">
        <v>139.99019999999999</v>
      </c>
    </row>
    <row r="66" spans="6:39" x14ac:dyDescent="0.25">
      <c r="F66">
        <v>8</v>
      </c>
      <c r="G66">
        <v>139.99520000000001</v>
      </c>
      <c r="H66">
        <v>2.1581269202793134</v>
      </c>
      <c r="I66">
        <v>3.2729162938764329E-2</v>
      </c>
      <c r="J66" s="17">
        <f t="shared" si="27"/>
        <v>-7.8523239103519948</v>
      </c>
      <c r="K66" s="25">
        <f t="shared" si="28"/>
        <v>2.1649010314473434</v>
      </c>
      <c r="L66">
        <f t="shared" si="2"/>
        <v>6.7741111680299504E-3</v>
      </c>
      <c r="Q66">
        <v>7.8000000000000007</v>
      </c>
      <c r="R66">
        <v>159.995</v>
      </c>
      <c r="S66">
        <v>2.1948284574468087</v>
      </c>
      <c r="T66">
        <v>9.2052968078487951E-2</v>
      </c>
      <c r="U66" s="17">
        <f t="shared" si="29"/>
        <v>-1.8339336360940361</v>
      </c>
      <c r="V66" s="25">
        <f t="shared" si="30"/>
        <v>2.1827820061765788</v>
      </c>
      <c r="W66">
        <f t="shared" si="6"/>
        <v>1.2046451270229852E-2</v>
      </c>
      <c r="Y66">
        <f t="shared" si="19"/>
        <v>254</v>
      </c>
      <c r="Z66">
        <f t="shared" si="7"/>
        <v>0</v>
      </c>
      <c r="AB66">
        <v>159.10650000000001</v>
      </c>
      <c r="AC66">
        <v>0.68896968455890073</v>
      </c>
      <c r="AD66">
        <v>0.29234268985709499</v>
      </c>
      <c r="AE66">
        <f t="shared" si="8"/>
        <v>2.3864709376089387E-2</v>
      </c>
      <c r="AF66">
        <f t="shared" si="9"/>
        <v>0.25207099278494416</v>
      </c>
      <c r="AG66">
        <v>137.05930342695001</v>
      </c>
      <c r="AH66">
        <f t="shared" si="10"/>
        <v>1.1724232222555543E-4</v>
      </c>
      <c r="AI66">
        <f t="shared" si="11"/>
        <v>1.0562371371671661E-7</v>
      </c>
      <c r="AJ66" s="25">
        <f t="shared" si="26"/>
        <v>1903.0670574434459</v>
      </c>
      <c r="AK66" s="25">
        <f t="shared" si="21"/>
        <v>1110.0405784793079</v>
      </c>
      <c r="AL66">
        <f t="shared" si="22"/>
        <v>0.22312815780557949</v>
      </c>
      <c r="AM66">
        <v>139.98929999999999</v>
      </c>
    </row>
    <row r="67" spans="6:39" x14ac:dyDescent="0.25">
      <c r="F67">
        <v>8.1000000000000014</v>
      </c>
      <c r="G67">
        <v>139.99520000000001</v>
      </c>
      <c r="H67">
        <v>2.1582059426825722</v>
      </c>
      <c r="I67">
        <v>3.2909746221586475E-2</v>
      </c>
      <c r="J67" s="17">
        <f t="shared" si="27"/>
        <v>-7.8346275491221622</v>
      </c>
      <c r="K67" s="25">
        <f t="shared" si="28"/>
        <v>2.1649299614779771</v>
      </c>
      <c r="L67">
        <f t="shared" si="2"/>
        <v>6.7240187954049624E-3</v>
      </c>
      <c r="Q67">
        <v>7.9000000000000021</v>
      </c>
      <c r="R67">
        <v>159.995</v>
      </c>
      <c r="S67">
        <v>2.1950244680851063</v>
      </c>
      <c r="T67">
        <v>9.2964180913415531E-2</v>
      </c>
      <c r="U67" s="17">
        <f t="shared" si="29"/>
        <v>-1.7381707643918887</v>
      </c>
      <c r="V67" s="25">
        <f t="shared" si="30"/>
        <v>2.1829279854434098</v>
      </c>
      <c r="W67">
        <f t="shared" si="6"/>
        <v>1.2096482641696493E-2</v>
      </c>
      <c r="Y67">
        <f t="shared" si="19"/>
        <v>258</v>
      </c>
      <c r="Z67">
        <f t="shared" si="7"/>
        <v>0</v>
      </c>
      <c r="AB67">
        <v>161.43049999999999</v>
      </c>
      <c r="AC67">
        <v>0.69134325222042281</v>
      </c>
      <c r="AD67">
        <v>0.29755765955478503</v>
      </c>
      <c r="AE67">
        <f t="shared" si="8"/>
        <v>2.4290421188145717E-2</v>
      </c>
      <c r="AF67">
        <f t="shared" si="9"/>
        <v>0.25656757379978912</v>
      </c>
      <c r="AG67">
        <v>135.87495698220002</v>
      </c>
      <c r="AH67">
        <f t="shared" si="10"/>
        <v>1.1933375525571587E-4</v>
      </c>
      <c r="AI67">
        <f t="shared" si="11"/>
        <v>1.0750788761776204E-7</v>
      </c>
      <c r="AJ67" s="25">
        <f t="shared" ref="AJ67:AJ74" si="31">interpolate($F$3:$F$2535,$K$3:$K$2535,AB67)*1000</f>
        <v>1901.8568999815911</v>
      </c>
      <c r="AK67" s="25">
        <f t="shared" si="21"/>
        <v>1110.3211534765735</v>
      </c>
      <c r="AL67">
        <f t="shared" si="22"/>
        <v>0.22702139035666236</v>
      </c>
      <c r="AM67">
        <v>139.98920000000001</v>
      </c>
    </row>
    <row r="68" spans="6:39" x14ac:dyDescent="0.25">
      <c r="F68">
        <v>8.1999999999999993</v>
      </c>
      <c r="G68">
        <v>139.99520000000001</v>
      </c>
      <c r="H68">
        <v>2.1583228469595577</v>
      </c>
      <c r="I68">
        <v>3.3090901711670104E-2</v>
      </c>
      <c r="J68" s="17">
        <f t="shared" si="27"/>
        <v>-7.8168714167036111</v>
      </c>
      <c r="K68" s="25">
        <f t="shared" si="28"/>
        <v>2.1649589831780798</v>
      </c>
      <c r="L68">
        <f t="shared" ref="L68:L131" si="32">ABS(H68-K68)</f>
        <v>6.636136218522104E-3</v>
      </c>
      <c r="Q68">
        <v>8</v>
      </c>
      <c r="R68">
        <v>159.995</v>
      </c>
      <c r="S68">
        <v>2.1952744680851066</v>
      </c>
      <c r="T68">
        <v>9.3881848614414176E-2</v>
      </c>
      <c r="U68" s="17">
        <f t="shared" si="29"/>
        <v>-1.641624289410176</v>
      </c>
      <c r="V68" s="25">
        <f t="shared" si="30"/>
        <v>2.1830749988008291</v>
      </c>
      <c r="W68">
        <f t="shared" ref="W68:W131" si="33">ABS(S68-V68)</f>
        <v>1.2199469284277509E-2</v>
      </c>
      <c r="Y68">
        <f t="shared" si="19"/>
        <v>262</v>
      </c>
      <c r="Z68">
        <f t="shared" ref="Z68:Z75" si="34">interpolate($Q$3:$Q$2535,$S$3:$S$2535,Y68)</f>
        <v>0</v>
      </c>
      <c r="AB68">
        <v>163.75149999999999</v>
      </c>
      <c r="AC68">
        <v>0.69301354282676275</v>
      </c>
      <c r="AD68">
        <v>0.30300587352889602</v>
      </c>
      <c r="AE68">
        <f t="shared" ref="AE68:AE74" si="35">AD68/3.5^2</f>
        <v>2.4735173349297635E-2</v>
      </c>
      <c r="AF68">
        <f t="shared" ref="AF68:AF74" si="36">AE68*3.25^2</f>
        <v>0.26126526850195625</v>
      </c>
      <c r="AG68">
        <v>137.4130699355</v>
      </c>
      <c r="AH68">
        <f t="shared" ref="AH68:AH74" si="37">AF68/2150</f>
        <v>1.215187295357936E-4</v>
      </c>
      <c r="AI68">
        <f t="shared" ref="AI68:AI74" si="38">AH68/$B$7</f>
        <v>1.0947633291512937E-7</v>
      </c>
      <c r="AJ68" s="25">
        <f t="shared" si="31"/>
        <v>1900.8670319220159</v>
      </c>
      <c r="AK68" s="25">
        <f t="shared" si="21"/>
        <v>1109.8679394010967</v>
      </c>
      <c r="AL68">
        <f t="shared" ref="AL68:AL74" si="39">AJ68*AI68*AK68</f>
        <v>0.23096346493134348</v>
      </c>
      <c r="AM68">
        <v>139.98920000000001</v>
      </c>
    </row>
    <row r="69" spans="6:39" x14ac:dyDescent="0.25">
      <c r="F69">
        <v>8.3000000000000007</v>
      </c>
      <c r="G69">
        <v>139.9956</v>
      </c>
      <c r="H69">
        <v>2.1584717267966251</v>
      </c>
      <c r="I69">
        <v>3.3272631410502559E-2</v>
      </c>
      <c r="J69" s="17">
        <f t="shared" si="27"/>
        <v>-7.7990552806007196</v>
      </c>
      <c r="K69" s="25">
        <f t="shared" si="28"/>
        <v>2.1649882644121257</v>
      </c>
      <c r="L69">
        <f t="shared" si="32"/>
        <v>6.5165376155005283E-3</v>
      </c>
      <c r="Q69">
        <v>8.1000000000000014</v>
      </c>
      <c r="R69">
        <v>159.995</v>
      </c>
      <c r="S69">
        <v>2.195608776595745</v>
      </c>
      <c r="T69">
        <v>9.4806005043689967E-2</v>
      </c>
      <c r="U69" s="17">
        <f t="shared" si="29"/>
        <v>-1.5442882387353603</v>
      </c>
      <c r="V69" s="25">
        <f t="shared" si="30"/>
        <v>2.1832230516736728</v>
      </c>
      <c r="W69">
        <f t="shared" si="33"/>
        <v>1.2385724922072239E-2</v>
      </c>
      <c r="Y69">
        <f t="shared" ref="Y69:Y75" si="40">Y68+4</f>
        <v>266</v>
      </c>
      <c r="Z69">
        <f t="shared" si="34"/>
        <v>0</v>
      </c>
      <c r="AB69">
        <v>166.07</v>
      </c>
      <c r="AC69">
        <v>0.69522023543308709</v>
      </c>
      <c r="AD69">
        <v>0.300000405905128</v>
      </c>
      <c r="AE69">
        <f t="shared" si="35"/>
        <v>2.4489829053479836E-2</v>
      </c>
      <c r="AF69">
        <f t="shared" si="36"/>
        <v>0.25867381937738076</v>
      </c>
      <c r="AG69">
        <v>135.93743926815</v>
      </c>
      <c r="AH69">
        <f t="shared" si="37"/>
        <v>1.2031340436157245E-4</v>
      </c>
      <c r="AI69">
        <f t="shared" si="38"/>
        <v>1.08390454379795E-7</v>
      </c>
      <c r="AJ69" s="25">
        <f t="shared" si="31"/>
        <v>1900.0552514779095</v>
      </c>
      <c r="AK69" s="25">
        <f t="shared" ref="AK69:AK74" si="41">$B$7/(1+$B$8*(AG69-AG68)-$B$9*(AC69-AC68))</f>
        <v>1110.3551439521548</v>
      </c>
      <c r="AL69">
        <f t="shared" si="39"/>
        <v>0.22867525691450732</v>
      </c>
      <c r="AM69">
        <v>139.99019999999999</v>
      </c>
    </row>
    <row r="70" spans="6:39" x14ac:dyDescent="0.25">
      <c r="F70">
        <v>8.4000000000000021</v>
      </c>
      <c r="G70">
        <v>139.99639999999999</v>
      </c>
      <c r="H70">
        <v>2.1586768184463199</v>
      </c>
      <c r="I70">
        <v>3.3454941001758623E-2</v>
      </c>
      <c r="J70" s="17">
        <f t="shared" si="27"/>
        <v>-7.7811785469174346</v>
      </c>
      <c r="K70" s="25">
        <f t="shared" si="28"/>
        <v>2.1650178060906593</v>
      </c>
      <c r="L70">
        <f t="shared" si="32"/>
        <v>6.3409876443394353E-3</v>
      </c>
      <c r="Q70">
        <v>8.2000000000000028</v>
      </c>
      <c r="R70">
        <v>159.995</v>
      </c>
      <c r="S70">
        <v>2.1960521276595744</v>
      </c>
      <c r="T70">
        <v>9.5736683905016592E-2</v>
      </c>
      <c r="U70" s="17">
        <f t="shared" si="29"/>
        <v>-1.446156617322913</v>
      </c>
      <c r="V70" s="25">
        <f t="shared" si="30"/>
        <v>2.1833721494613947</v>
      </c>
      <c r="W70">
        <f t="shared" si="33"/>
        <v>1.2679978198179676E-2</v>
      </c>
      <c r="Y70">
        <f t="shared" si="40"/>
        <v>270</v>
      </c>
      <c r="Z70">
        <f t="shared" si="34"/>
        <v>0</v>
      </c>
      <c r="AB70">
        <v>168.38800000000001</v>
      </c>
      <c r="AC70">
        <v>0.69666920518452879</v>
      </c>
      <c r="AD70">
        <v>0.29987942458232952</v>
      </c>
      <c r="AE70">
        <f t="shared" si="35"/>
        <v>2.447995302712894E-2</v>
      </c>
      <c r="AF70">
        <f t="shared" si="36"/>
        <v>0.25856950384904942</v>
      </c>
      <c r="AG70">
        <v>137.01488852074999</v>
      </c>
      <c r="AH70">
        <f t="shared" si="37"/>
        <v>1.2026488551118578E-4</v>
      </c>
      <c r="AI70">
        <f t="shared" si="38"/>
        <v>1.0834674370377097E-7</v>
      </c>
      <c r="AJ70" s="25">
        <f t="shared" si="31"/>
        <v>1899.369782392976</v>
      </c>
      <c r="AK70" s="25">
        <f t="shared" si="41"/>
        <v>1109.9242046836948</v>
      </c>
      <c r="AL70">
        <f t="shared" si="39"/>
        <v>0.22841189146450649</v>
      </c>
      <c r="AM70">
        <v>139.9897</v>
      </c>
    </row>
    <row r="71" spans="6:39" x14ac:dyDescent="0.25">
      <c r="F71">
        <v>8.5</v>
      </c>
      <c r="G71">
        <v>139.99680000000001</v>
      </c>
      <c r="H71">
        <v>2.1589904640675011</v>
      </c>
      <c r="I71">
        <v>3.3637836216742829E-2</v>
      </c>
      <c r="J71" s="17">
        <f t="shared" si="27"/>
        <v>-7.7632406164816361</v>
      </c>
      <c r="K71" s="25">
        <f t="shared" si="28"/>
        <v>2.1650472740441931</v>
      </c>
      <c r="L71">
        <f t="shared" si="32"/>
        <v>6.0568099766920014E-3</v>
      </c>
      <c r="Q71">
        <v>8.3000000000000007</v>
      </c>
      <c r="R71">
        <v>159.99510000000001</v>
      </c>
      <c r="S71">
        <v>2.1965840425531917</v>
      </c>
      <c r="T71">
        <v>9.6673918735586589E-2</v>
      </c>
      <c r="U71" s="17">
        <f t="shared" si="29"/>
        <v>-1.3472234079488121</v>
      </c>
      <c r="V71" s="25">
        <f t="shared" si="30"/>
        <v>2.1835223394227201</v>
      </c>
      <c r="W71">
        <f t="shared" si="33"/>
        <v>1.3061703130471614E-2</v>
      </c>
      <c r="Y71">
        <f t="shared" si="40"/>
        <v>274</v>
      </c>
      <c r="Z71">
        <f t="shared" si="34"/>
        <v>0</v>
      </c>
      <c r="AB71">
        <v>170.70699999999999</v>
      </c>
      <c r="AC71">
        <v>0.69842508969217032</v>
      </c>
      <c r="AD71">
        <v>0.29858153920511749</v>
      </c>
      <c r="AE71">
        <f t="shared" si="35"/>
        <v>2.4374003200417754E-2</v>
      </c>
      <c r="AF71">
        <f t="shared" si="36"/>
        <v>0.2574504088044125</v>
      </c>
      <c r="AG71">
        <v>136.67877445260001</v>
      </c>
      <c r="AH71">
        <f t="shared" si="37"/>
        <v>1.1974437618809884E-4</v>
      </c>
      <c r="AI71">
        <f t="shared" si="38"/>
        <v>1.0787781638567463E-7</v>
      </c>
      <c r="AJ71" s="25">
        <f t="shared" si="31"/>
        <v>1898.8048479106646</v>
      </c>
      <c r="AK71" s="25">
        <f t="shared" si="41"/>
        <v>1110.1560094210072</v>
      </c>
      <c r="AL71">
        <f t="shared" si="39"/>
        <v>0.22740315881742407</v>
      </c>
      <c r="AM71">
        <v>139.9913</v>
      </c>
    </row>
    <row r="72" spans="6:39" x14ac:dyDescent="0.25">
      <c r="F72">
        <v>8.6000000000000014</v>
      </c>
      <c r="G72">
        <v>139.9974</v>
      </c>
      <c r="H72">
        <v>2.1592267166133254</v>
      </c>
      <c r="I72">
        <v>3.3821315439242654E-2</v>
      </c>
      <c r="J72" s="17">
        <f t="shared" si="27"/>
        <v>-7.7452416103641566</v>
      </c>
      <c r="K72" s="25">
        <f t="shared" si="28"/>
        <v>2.1650769193295498</v>
      </c>
      <c r="L72">
        <f t="shared" si="32"/>
        <v>5.8502027162243841E-3</v>
      </c>
      <c r="Q72">
        <v>8.4000000000000021</v>
      </c>
      <c r="R72">
        <v>159.99600000000001</v>
      </c>
      <c r="S72">
        <v>2.1971303191489362</v>
      </c>
      <c r="T72">
        <v>9.7617746979445974E-2</v>
      </c>
      <c r="U72" s="17">
        <f t="shared" si="29"/>
        <v>-1.2474821400885254</v>
      </c>
      <c r="V72" s="25">
        <f t="shared" si="30"/>
        <v>2.1836739207580109</v>
      </c>
      <c r="W72">
        <f t="shared" si="33"/>
        <v>1.3456398390925273E-2</v>
      </c>
      <c r="Y72">
        <f t="shared" si="40"/>
        <v>278</v>
      </c>
      <c r="Z72">
        <f t="shared" si="34"/>
        <v>0</v>
      </c>
      <c r="AB72">
        <v>173.02249999999998</v>
      </c>
      <c r="AC72">
        <v>0.69993567632164955</v>
      </c>
      <c r="AD72">
        <v>0.29966121841041948</v>
      </c>
      <c r="AE72">
        <f t="shared" si="35"/>
        <v>2.446214027840159E-2</v>
      </c>
      <c r="AF72">
        <f t="shared" si="36"/>
        <v>0.25838135669061679</v>
      </c>
      <c r="AG72">
        <v>136.2148788792</v>
      </c>
      <c r="AH72">
        <f t="shared" si="37"/>
        <v>1.2017737520493804E-4</v>
      </c>
      <c r="AI72">
        <f t="shared" si="38"/>
        <v>1.0826790559003427E-7</v>
      </c>
      <c r="AJ72" s="25">
        <f t="shared" si="31"/>
        <v>1898.3136301373952</v>
      </c>
      <c r="AK72" s="25">
        <f t="shared" si="41"/>
        <v>1110.1605974705985</v>
      </c>
      <c r="AL72">
        <f t="shared" si="39"/>
        <v>0.22816735641221744</v>
      </c>
      <c r="AM72">
        <v>139.99019999999999</v>
      </c>
    </row>
    <row r="73" spans="6:39" x14ac:dyDescent="0.25">
      <c r="F73">
        <v>8.6999999999999993</v>
      </c>
      <c r="G73">
        <v>139.99809999999999</v>
      </c>
      <c r="H73">
        <v>2.1593032950247313</v>
      </c>
      <c r="I73">
        <v>3.4005382577989768E-2</v>
      </c>
      <c r="J73" s="17">
        <f t="shared" si="27"/>
        <v>-7.7271811074705061</v>
      </c>
      <c r="K73" s="25">
        <f t="shared" si="28"/>
        <v>2.1651067006869633</v>
      </c>
      <c r="L73">
        <f t="shared" si="32"/>
        <v>5.8034056622320307E-3</v>
      </c>
      <c r="Q73">
        <v>8.5</v>
      </c>
      <c r="R73">
        <v>159.99680000000001</v>
      </c>
      <c r="S73">
        <v>2.197690159574468</v>
      </c>
      <c r="T73">
        <v>9.8568234763565618E-2</v>
      </c>
      <c r="U73" s="17">
        <f t="shared" si="29"/>
        <v>-1.1469232643269578</v>
      </c>
      <c r="V73" s="25">
        <f t="shared" si="30"/>
        <v>2.1838265270874047</v>
      </c>
      <c r="W73">
        <f t="shared" si="33"/>
        <v>1.3863632487063349E-2</v>
      </c>
      <c r="Y73">
        <f t="shared" si="40"/>
        <v>282</v>
      </c>
      <c r="Z73">
        <f t="shared" si="34"/>
        <v>0</v>
      </c>
      <c r="AB73">
        <v>175.33949999999999</v>
      </c>
      <c r="AC73">
        <v>0.70120543160902549</v>
      </c>
      <c r="AD73">
        <v>0.29838659648689903</v>
      </c>
      <c r="AE73">
        <f t="shared" si="35"/>
        <v>2.4358089509134616E-2</v>
      </c>
      <c r="AF73">
        <f t="shared" si="36"/>
        <v>0.25728232044023436</v>
      </c>
      <c r="AG73">
        <v>137.37856667475</v>
      </c>
      <c r="AH73">
        <f t="shared" si="37"/>
        <v>1.1966619555359738E-4</v>
      </c>
      <c r="AI73">
        <f t="shared" si="38"/>
        <v>1.0780738338161927E-7</v>
      </c>
      <c r="AJ73" s="25">
        <f t="shared" si="31"/>
        <v>1897.8996326066949</v>
      </c>
      <c r="AK73" s="25">
        <f t="shared" si="41"/>
        <v>1109.9004477516237</v>
      </c>
      <c r="AL73">
        <f t="shared" si="39"/>
        <v>0.2270940594306643</v>
      </c>
      <c r="AM73">
        <v>139.99019999999999</v>
      </c>
    </row>
    <row r="74" spans="6:39" x14ac:dyDescent="0.25">
      <c r="F74">
        <v>8.8000000000000007</v>
      </c>
      <c r="G74">
        <v>139.99860000000001</v>
      </c>
      <c r="H74">
        <v>2.1592937227233056</v>
      </c>
      <c r="I74">
        <v>3.4190040638924703E-2</v>
      </c>
      <c r="J74" s="17">
        <f t="shared" si="27"/>
        <v>-7.7090587748497708</v>
      </c>
      <c r="K74" s="25">
        <f t="shared" si="28"/>
        <v>2.1651364929401229</v>
      </c>
      <c r="L74">
        <f t="shared" si="32"/>
        <v>5.842770216817339E-3</v>
      </c>
      <c r="Q74">
        <v>8.6000000000000014</v>
      </c>
      <c r="R74">
        <v>159.99760000000001</v>
      </c>
      <c r="S74">
        <v>2.1982547872340428</v>
      </c>
      <c r="T74">
        <v>9.9525411679809925E-2</v>
      </c>
      <c r="U74" s="17">
        <f t="shared" si="29"/>
        <v>-1.0455410461133781</v>
      </c>
      <c r="V74" s="25">
        <f t="shared" si="30"/>
        <v>2.1839802050375727</v>
      </c>
      <c r="W74">
        <f t="shared" si="33"/>
        <v>1.4274582196470043E-2</v>
      </c>
      <c r="Y74">
        <f t="shared" si="40"/>
        <v>286</v>
      </c>
      <c r="Z74">
        <f t="shared" si="34"/>
        <v>0</v>
      </c>
      <c r="AB74">
        <v>177.65649999999999</v>
      </c>
      <c r="AC74">
        <v>0.70279344308463731</v>
      </c>
      <c r="AD74">
        <v>0.29809160363200499</v>
      </c>
      <c r="AE74">
        <f t="shared" si="35"/>
        <v>2.4334008459755509E-2</v>
      </c>
      <c r="AF74">
        <f t="shared" si="36"/>
        <v>0.25702796435616754</v>
      </c>
      <c r="AG74">
        <v>135.76928851334998</v>
      </c>
      <c r="AH74">
        <f t="shared" si="37"/>
        <v>1.1954789039821746E-4</v>
      </c>
      <c r="AI74">
        <f t="shared" si="38"/>
        <v>1.0770080216055628E-7</v>
      </c>
      <c r="AJ74" s="25">
        <f t="shared" si="31"/>
        <v>1897.5404863114029</v>
      </c>
      <c r="AK74" s="25">
        <f t="shared" si="41"/>
        <v>1110.338225067336</v>
      </c>
      <c r="AL74">
        <f t="shared" si="39"/>
        <v>0.22691608400177707</v>
      </c>
      <c r="AM74">
        <v>139.98929999999999</v>
      </c>
    </row>
    <row r="75" spans="6:39" x14ac:dyDescent="0.25">
      <c r="F75">
        <v>8.9000000000000021</v>
      </c>
      <c r="G75">
        <v>139.99860000000001</v>
      </c>
      <c r="H75">
        <v>2.1592417878964212</v>
      </c>
      <c r="I75">
        <v>3.4375289847422809E-2</v>
      </c>
      <c r="J75" s="17">
        <f t="shared" si="27"/>
        <v>-7.6908745521297313</v>
      </c>
      <c r="K75" s="25">
        <f t="shared" si="28"/>
        <v>2.1651661704672618</v>
      </c>
      <c r="L75">
        <f t="shared" si="32"/>
        <v>5.9243825708406028E-3</v>
      </c>
      <c r="Q75">
        <v>8.7000000000000028</v>
      </c>
      <c r="R75">
        <v>159.9984</v>
      </c>
      <c r="S75">
        <v>2.1987664893617023</v>
      </c>
      <c r="T75">
        <v>0.10048931117927952</v>
      </c>
      <c r="U75" s="17">
        <f t="shared" si="29"/>
        <v>-0.94332930136870807</v>
      </c>
      <c r="V75" s="25">
        <f t="shared" si="30"/>
        <v>2.1841349599674893</v>
      </c>
      <c r="W75">
        <f t="shared" si="33"/>
        <v>1.4631529394212972E-2</v>
      </c>
      <c r="Y75">
        <f t="shared" si="40"/>
        <v>290</v>
      </c>
      <c r="Z75">
        <f t="shared" si="34"/>
        <v>0</v>
      </c>
      <c r="AJ75" s="25"/>
      <c r="AK75" s="25"/>
    </row>
    <row r="76" spans="6:39" x14ac:dyDescent="0.25">
      <c r="F76">
        <v>9</v>
      </c>
      <c r="G76">
        <v>139.99860000000001</v>
      </c>
      <c r="H76">
        <v>2.1591933153913296</v>
      </c>
      <c r="I76">
        <v>3.4561127608079632E-2</v>
      </c>
      <c r="J76" s="17">
        <f t="shared" si="27"/>
        <v>-7.6726286557555596</v>
      </c>
      <c r="K76" s="25">
        <f t="shared" si="28"/>
        <v>2.1651959422823746</v>
      </c>
      <c r="L76">
        <f t="shared" si="32"/>
        <v>6.0026268910449154E-3</v>
      </c>
      <c r="Q76">
        <v>8.8000000000000007</v>
      </c>
      <c r="R76">
        <v>159.999</v>
      </c>
      <c r="S76">
        <v>2.1991771276595746</v>
      </c>
      <c r="T76">
        <v>0.10145996651024726</v>
      </c>
      <c r="U76" s="17">
        <f t="shared" si="29"/>
        <v>-0.84028182510013671</v>
      </c>
      <c r="V76" s="25">
        <f t="shared" si="30"/>
        <v>2.184290713431722</v>
      </c>
      <c r="W76">
        <f t="shared" si="33"/>
        <v>1.488641422785264E-2</v>
      </c>
    </row>
    <row r="77" spans="6:39" x14ac:dyDescent="0.25">
      <c r="F77">
        <v>9.1000000000000014</v>
      </c>
      <c r="G77">
        <v>139.99860000000001</v>
      </c>
      <c r="H77">
        <v>2.1591619508292115</v>
      </c>
      <c r="I77">
        <v>3.4747555964240673E-2</v>
      </c>
      <c r="J77" s="17">
        <f t="shared" si="27"/>
        <v>-7.6543208466607391</v>
      </c>
      <c r="K77" s="25">
        <f t="shared" si="28"/>
        <v>2.1652258087128131</v>
      </c>
      <c r="L77">
        <f t="shared" si="32"/>
        <v>6.0638578836016421E-3</v>
      </c>
      <c r="Q77">
        <v>8.9000000000000021</v>
      </c>
      <c r="R77">
        <v>159.99940000000001</v>
      </c>
      <c r="S77">
        <v>2.1994375000000002</v>
      </c>
      <c r="T77">
        <v>0.1024374022769175</v>
      </c>
      <c r="U77" s="17">
        <f t="shared" si="29"/>
        <v>-0.73639328870454435</v>
      </c>
      <c r="V77" s="25">
        <f t="shared" si="30"/>
        <v>2.184447469371944</v>
      </c>
      <c r="W77">
        <f t="shared" si="33"/>
        <v>1.499003062805615E-2</v>
      </c>
    </row>
    <row r="78" spans="6:39" x14ac:dyDescent="0.25">
      <c r="F78">
        <v>9.1999999999999993</v>
      </c>
      <c r="G78">
        <v>139.99860000000001</v>
      </c>
      <c r="H78">
        <v>2.1592299752691302</v>
      </c>
      <c r="I78">
        <v>3.4934576964370107E-2</v>
      </c>
      <c r="J78" s="17">
        <f t="shared" si="27"/>
        <v>-7.6359508849607725</v>
      </c>
      <c r="K78" s="25">
        <f t="shared" si="28"/>
        <v>2.1652557700867474</v>
      </c>
      <c r="L78">
        <f t="shared" si="32"/>
        <v>6.0257948176172249E-3</v>
      </c>
      <c r="Q78">
        <v>9</v>
      </c>
      <c r="R78">
        <v>159.99940000000001</v>
      </c>
      <c r="S78">
        <v>2.1995909574468087</v>
      </c>
      <c r="T78">
        <v>0.10342164264065293</v>
      </c>
      <c r="U78" s="17">
        <f t="shared" si="29"/>
        <v>-0.63165837162953942</v>
      </c>
      <c r="V78" s="25">
        <f t="shared" si="30"/>
        <v>2.1846051478869697</v>
      </c>
      <c r="W78">
        <f t="shared" si="33"/>
        <v>1.498580955983897E-2</v>
      </c>
    </row>
    <row r="79" spans="6:39" x14ac:dyDescent="0.25">
      <c r="F79">
        <v>9.3000000000000007</v>
      </c>
      <c r="G79">
        <v>139.99860000000001</v>
      </c>
      <c r="H79">
        <v>2.1593458612161771</v>
      </c>
      <c r="I79">
        <v>3.5122192662051133E-2</v>
      </c>
      <c r="J79" s="17">
        <f t="shared" si="27"/>
        <v>-7.6175185299508952</v>
      </c>
      <c r="K79" s="25">
        <f t="shared" si="28"/>
        <v>2.1652858267331681</v>
      </c>
      <c r="L79">
        <f t="shared" si="32"/>
        <v>5.9399655169909416E-3</v>
      </c>
      <c r="Q79">
        <v>9.1000000000000014</v>
      </c>
      <c r="R79">
        <v>159.99940000000001</v>
      </c>
      <c r="S79">
        <v>2.1997699468085106</v>
      </c>
      <c r="T79">
        <v>0.10441270276709724</v>
      </c>
      <c r="U79" s="17">
        <f t="shared" si="29"/>
        <v>-0.52607267294565219</v>
      </c>
      <c r="V79" s="25">
        <f t="shared" si="30"/>
        <v>2.1847639189502144</v>
      </c>
      <c r="W79">
        <f t="shared" si="33"/>
        <v>1.5006027858296189E-2</v>
      </c>
    </row>
    <row r="80" spans="6:39" x14ac:dyDescent="0.25">
      <c r="F80">
        <v>9.4000000000000021</v>
      </c>
      <c r="G80">
        <v>139.99860000000001</v>
      </c>
      <c r="H80">
        <v>2.1594558408495783</v>
      </c>
      <c r="I80">
        <v>3.5310405115986043E-2</v>
      </c>
      <c r="J80" s="17">
        <f t="shared" si="27"/>
        <v>-7.5990235401037882</v>
      </c>
      <c r="K80" s="25">
        <f t="shared" si="28"/>
        <v>2.1653159789818863</v>
      </c>
      <c r="L80">
        <f t="shared" si="32"/>
        <v>5.8601381323080126E-3</v>
      </c>
      <c r="Q80">
        <v>9.2000000000000028</v>
      </c>
      <c r="R80">
        <v>159.99940000000001</v>
      </c>
      <c r="S80">
        <v>2.1999952127659577</v>
      </c>
      <c r="T80">
        <v>0.10541061432470331</v>
      </c>
      <c r="U80" s="17">
        <f t="shared" si="29"/>
        <v>-0.41962999519580535</v>
      </c>
      <c r="V80" s="25">
        <f t="shared" si="30"/>
        <v>2.1849237876350682</v>
      </c>
      <c r="W80">
        <f t="shared" si="33"/>
        <v>1.5071425130889438E-2</v>
      </c>
    </row>
    <row r="81" spans="6:23" x14ac:dyDescent="0.25">
      <c r="F81">
        <v>9.5</v>
      </c>
      <c r="G81">
        <v>139.99860000000001</v>
      </c>
      <c r="H81">
        <v>2.1595307899330813</v>
      </c>
      <c r="I81">
        <v>3.5499216389996112E-2</v>
      </c>
      <c r="J81" s="17">
        <f t="shared" si="27"/>
        <v>-7.5804656730673035</v>
      </c>
      <c r="K81" s="25">
        <f t="shared" si="28"/>
        <v>2.1653462271635324</v>
      </c>
      <c r="L81">
        <f t="shared" si="32"/>
        <v>5.8154372304510815E-3</v>
      </c>
      <c r="Q81">
        <v>9.3000000000000007</v>
      </c>
      <c r="R81">
        <v>159.99870000000001</v>
      </c>
      <c r="S81">
        <v>2.2002845744680855</v>
      </c>
      <c r="T81">
        <v>0.10641540872716544</v>
      </c>
      <c r="U81" s="17">
        <f t="shared" si="29"/>
        <v>-0.31232412407500476</v>
      </c>
      <c r="V81" s="25">
        <f t="shared" si="30"/>
        <v>2.1850844657724036</v>
      </c>
      <c r="W81">
        <f t="shared" si="33"/>
        <v>1.5200108695681891E-2</v>
      </c>
    </row>
    <row r="82" spans="6:23" x14ac:dyDescent="0.25">
      <c r="F82">
        <v>9.6000000000000014</v>
      </c>
      <c r="G82">
        <v>139.99860000000001</v>
      </c>
      <c r="H82">
        <v>2.1595550261856271</v>
      </c>
      <c r="I82">
        <v>3.5688628553021261E-2</v>
      </c>
      <c r="J82" s="17">
        <f t="shared" si="27"/>
        <v>-7.5618446856621944</v>
      </c>
      <c r="K82" s="25">
        <f t="shared" si="28"/>
        <v>2.1653765716095581</v>
      </c>
      <c r="L82">
        <f t="shared" si="32"/>
        <v>5.821545423930985E-3</v>
      </c>
      <c r="Q82">
        <v>9.4000000000000021</v>
      </c>
      <c r="R82">
        <v>159.99610000000001</v>
      </c>
      <c r="S82">
        <v>2.200567021276596</v>
      </c>
      <c r="T82">
        <v>0.10742708665156853</v>
      </c>
      <c r="U82" s="17">
        <f t="shared" si="29"/>
        <v>-0.20415208924840123</v>
      </c>
      <c r="V82" s="25">
        <f t="shared" si="30"/>
        <v>2.1852454508392016</v>
      </c>
      <c r="W82">
        <f t="shared" si="33"/>
        <v>1.532157043739435E-2</v>
      </c>
    </row>
    <row r="83" spans="6:23" x14ac:dyDescent="0.25">
      <c r="F83">
        <v>9.6999999999999993</v>
      </c>
      <c r="G83">
        <v>139.99860000000001</v>
      </c>
      <c r="H83">
        <v>2.1595387329066047</v>
      </c>
      <c r="I83">
        <v>3.587864367911945E-2</v>
      </c>
      <c r="J83" s="17">
        <f t="shared" si="27"/>
        <v>-7.5431603338798574</v>
      </c>
      <c r="K83" s="25">
        <f t="shared" si="28"/>
        <v>2.165407012652234</v>
      </c>
      <c r="L83">
        <f t="shared" si="32"/>
        <v>5.8682797456293123E-3</v>
      </c>
      <c r="Q83">
        <v>9.5</v>
      </c>
      <c r="R83">
        <v>159.99610000000001</v>
      </c>
      <c r="S83">
        <v>2.2008191489361706</v>
      </c>
      <c r="T83">
        <v>0.1084455951441671</v>
      </c>
      <c r="U83" s="17">
        <f t="shared" si="29"/>
        <v>-9.5116636381215258E-2</v>
      </c>
      <c r="V83" s="25">
        <f t="shared" si="30"/>
        <v>2.1854086192201896</v>
      </c>
      <c r="W83">
        <f t="shared" si="33"/>
        <v>1.5410529715981003E-2</v>
      </c>
    </row>
    <row r="84" spans="6:23" x14ac:dyDescent="0.25">
      <c r="F84">
        <v>9.8000000000000007</v>
      </c>
      <c r="G84">
        <v>139.99860000000001</v>
      </c>
      <c r="H84">
        <v>2.1594851687518188</v>
      </c>
      <c r="I84">
        <v>3.6069263847465921E-2</v>
      </c>
      <c r="J84" s="17">
        <f t="shared" si="27"/>
        <v>-7.5244123728800734</v>
      </c>
      <c r="K84" s="25">
        <f t="shared" si="28"/>
        <v>2.1654375506246502</v>
      </c>
      <c r="L84">
        <f t="shared" si="32"/>
        <v>5.9523818728313138E-3</v>
      </c>
      <c r="Q84">
        <v>9.6000000000000014</v>
      </c>
      <c r="R84">
        <v>159.99610000000001</v>
      </c>
      <c r="S84">
        <v>2.2010425531914892</v>
      </c>
      <c r="T84">
        <v>0.10947107718863547</v>
      </c>
      <c r="U84" s="17">
        <f t="shared" si="29"/>
        <v>1.4800504286787586E-2</v>
      </c>
      <c r="V84" s="25">
        <f t="shared" si="30"/>
        <v>2.1855729047869219</v>
      </c>
      <c r="W84">
        <f t="shared" si="33"/>
        <v>1.5469648404567327E-2</v>
      </c>
    </row>
    <row r="85" spans="6:23" x14ac:dyDescent="0.25">
      <c r="F85">
        <v>9.9000000000000021</v>
      </c>
      <c r="G85">
        <v>139.99860000000001</v>
      </c>
      <c r="H85">
        <v>2.1594089976723887</v>
      </c>
      <c r="I85">
        <v>3.6260491142352101E-2</v>
      </c>
      <c r="J85" s="17">
        <f t="shared" si="27"/>
        <v>-7.5056005569887745</v>
      </c>
      <c r="K85" s="25">
        <f t="shared" si="28"/>
        <v>2.1654681858607177</v>
      </c>
      <c r="L85">
        <f t="shared" si="32"/>
        <v>6.0591881883289567E-3</v>
      </c>
      <c r="Q85">
        <v>9.7000000000000028</v>
      </c>
      <c r="R85">
        <v>159.99610000000001</v>
      </c>
      <c r="S85">
        <v>2.2012194148936173</v>
      </c>
      <c r="T85">
        <v>0.11050356307206059</v>
      </c>
      <c r="U85" s="17">
        <f t="shared" si="29"/>
        <v>0.12560560550696032</v>
      </c>
      <c r="V85" s="25">
        <f t="shared" si="30"/>
        <v>2.1857383123914889</v>
      </c>
      <c r="W85">
        <f t="shared" si="33"/>
        <v>1.5481102502128419E-2</v>
      </c>
    </row>
    <row r="86" spans="6:23" x14ac:dyDescent="0.25">
      <c r="F86">
        <v>10</v>
      </c>
      <c r="G86">
        <v>139.99860000000001</v>
      </c>
      <c r="H86">
        <v>2.1594079793424501</v>
      </c>
      <c r="I86">
        <v>3.6452327653184388E-2</v>
      </c>
      <c r="J86" s="17">
        <f t="shared" si="27"/>
        <v>-7.4867246396957974</v>
      </c>
      <c r="K86" s="25">
        <f t="shared" si="28"/>
        <v>2.1654989186951656</v>
      </c>
      <c r="L86">
        <f t="shared" si="32"/>
        <v>6.0909393527155409E-3</v>
      </c>
      <c r="Q86">
        <v>9.8000000000000007</v>
      </c>
      <c r="R86">
        <v>159.99610000000001</v>
      </c>
      <c r="S86">
        <v>2.2013531914893618</v>
      </c>
      <c r="T86">
        <v>0.111543082778657</v>
      </c>
      <c r="U86" s="17">
        <f t="shared" si="29"/>
        <v>0.23730495359752801</v>
      </c>
      <c r="V86" s="25">
        <f t="shared" si="30"/>
        <v>2.1859048468374587</v>
      </c>
      <c r="W86">
        <f t="shared" si="33"/>
        <v>1.5448344651903145E-2</v>
      </c>
    </row>
    <row r="87" spans="6:23" x14ac:dyDescent="0.25">
      <c r="F87">
        <v>10.100000000000001</v>
      </c>
      <c r="G87">
        <v>139.99860000000001</v>
      </c>
      <c r="H87">
        <v>2.1594865944137331</v>
      </c>
      <c r="I87">
        <v>3.6644775474482652E-2</v>
      </c>
      <c r="J87" s="17">
        <f t="shared" si="27"/>
        <v>-7.467784373652659</v>
      </c>
      <c r="K87" s="25">
        <f t="shared" si="28"/>
        <v>2.165529749463543</v>
      </c>
      <c r="L87">
        <f t="shared" si="32"/>
        <v>6.0431550498099007E-3</v>
      </c>
      <c r="Q87">
        <v>9.9000000000000021</v>
      </c>
      <c r="R87">
        <v>159.99610000000001</v>
      </c>
      <c r="S87">
        <v>2.2014454787234046</v>
      </c>
      <c r="T87">
        <v>0.11258966597979554</v>
      </c>
      <c r="U87" s="17">
        <f t="shared" si="29"/>
        <v>0.34990484773858199</v>
      </c>
      <c r="V87" s="25">
        <f t="shared" si="30"/>
        <v>2.1860725128782823</v>
      </c>
      <c r="W87">
        <f t="shared" si="33"/>
        <v>1.5372965845122266E-2</v>
      </c>
    </row>
    <row r="88" spans="6:23" x14ac:dyDescent="0.25">
      <c r="F88">
        <v>10.199999999999999</v>
      </c>
      <c r="G88">
        <v>139.99860000000001</v>
      </c>
      <c r="H88">
        <v>2.1596432135583359</v>
      </c>
      <c r="I88">
        <v>3.6837836705878459E-2</v>
      </c>
      <c r="J88" s="17">
        <f t="shared" si="27"/>
        <v>-7.4487795106703434</v>
      </c>
      <c r="K88" s="25">
        <f t="shared" si="28"/>
        <v>2.1655606785022181</v>
      </c>
      <c r="L88">
        <f t="shared" si="32"/>
        <v>5.9174649438822335E-3</v>
      </c>
      <c r="Q88">
        <v>10</v>
      </c>
      <c r="R88">
        <v>159.99610000000001</v>
      </c>
      <c r="S88">
        <v>2.2015063829787236</v>
      </c>
      <c r="T88">
        <v>0.11364334202392856</v>
      </c>
      <c r="U88" s="17">
        <f t="shared" si="29"/>
        <v>0.46341159924979358</v>
      </c>
      <c r="V88" s="25">
        <f t="shared" si="30"/>
        <v>2.186241315215677</v>
      </c>
      <c r="W88">
        <f t="shared" si="33"/>
        <v>1.5265067763046591E-2</v>
      </c>
    </row>
    <row r="89" spans="6:23" x14ac:dyDescent="0.25">
      <c r="F89">
        <v>10.3</v>
      </c>
      <c r="G89">
        <v>139.99860000000001</v>
      </c>
      <c r="H89">
        <v>2.1598762074483564</v>
      </c>
      <c r="I89">
        <v>3.7031513452113161E-2</v>
      </c>
      <c r="J89" s="17">
        <f t="shared" si="27"/>
        <v>-7.4297098017170793</v>
      </c>
      <c r="K89" s="25">
        <f t="shared" si="28"/>
        <v>2.1655917061483771</v>
      </c>
      <c r="L89">
        <f t="shared" si="32"/>
        <v>5.7154987000207491E-3</v>
      </c>
      <c r="Q89">
        <v>10.100000000000001</v>
      </c>
      <c r="R89">
        <v>159.99610000000001</v>
      </c>
      <c r="S89">
        <v>2.2015478723404258</v>
      </c>
      <c r="T89">
        <v>0.11470413992641433</v>
      </c>
      <c r="U89" s="17">
        <f t="shared" si="29"/>
        <v>0.57783153085080841</v>
      </c>
      <c r="V89" s="25">
        <f t="shared" si="30"/>
        <v>2.1864112584979982</v>
      </c>
      <c r="W89">
        <f t="shared" si="33"/>
        <v>1.5136613842427593E-2</v>
      </c>
    </row>
    <row r="90" spans="6:23" x14ac:dyDescent="0.25">
      <c r="F90">
        <v>10.400000000000002</v>
      </c>
      <c r="G90">
        <v>139.99860000000001</v>
      </c>
      <c r="H90">
        <v>2.1601079793424498</v>
      </c>
      <c r="I90">
        <v>3.7225807823035632E-2</v>
      </c>
      <c r="J90" s="17">
        <f t="shared" si="27"/>
        <v>-7.4105749969161518</v>
      </c>
      <c r="K90" s="25">
        <f t="shared" si="28"/>
        <v>2.1656228327400244</v>
      </c>
      <c r="L90">
        <f t="shared" si="32"/>
        <v>5.5148533975746261E-3</v>
      </c>
      <c r="Q90">
        <v>10.200000000000003</v>
      </c>
      <c r="R90">
        <v>159.99610000000001</v>
      </c>
      <c r="S90">
        <v>2.201536170212766</v>
      </c>
      <c r="T90">
        <v>0.11577208835924149</v>
      </c>
      <c r="U90" s="17">
        <f t="shared" si="29"/>
        <v>0.69317097590407784</v>
      </c>
      <c r="V90" s="25">
        <f t="shared" si="30"/>
        <v>2.1865823473185921</v>
      </c>
      <c r="W90">
        <f t="shared" si="33"/>
        <v>1.4953822894173907E-2</v>
      </c>
    </row>
    <row r="91" spans="6:23" x14ac:dyDescent="0.25">
      <c r="F91">
        <v>10.5</v>
      </c>
      <c r="G91">
        <v>139.99680000000001</v>
      </c>
      <c r="H91">
        <v>2.1602943337212688</v>
      </c>
      <c r="I91">
        <v>3.7420721933599854E-2</v>
      </c>
      <c r="J91" s="17">
        <f t="shared" si="27"/>
        <v>-7.3913748455437025</v>
      </c>
      <c r="K91" s="25">
        <f t="shared" si="28"/>
        <v>2.1656533046687465</v>
      </c>
      <c r="L91">
        <f t="shared" si="32"/>
        <v>5.3589709474777258E-3</v>
      </c>
      <c r="Q91">
        <v>10.3</v>
      </c>
      <c r="R91">
        <v>159.99610000000001</v>
      </c>
      <c r="S91">
        <v>2.2014922872340428</v>
      </c>
      <c r="T91">
        <v>0.11684721564065639</v>
      </c>
      <c r="U91" s="17">
        <f t="shared" si="29"/>
        <v>0.80943627764008141</v>
      </c>
      <c r="V91" s="25">
        <f t="shared" si="30"/>
        <v>2.1867545862141333</v>
      </c>
      <c r="W91">
        <f t="shared" si="33"/>
        <v>1.4737701019909455E-2</v>
      </c>
    </row>
    <row r="92" spans="6:23" x14ac:dyDescent="0.25">
      <c r="F92">
        <v>10.600000000000001</v>
      </c>
      <c r="G92">
        <v>139.9958</v>
      </c>
      <c r="H92">
        <v>2.1604246799534477</v>
      </c>
      <c r="I92">
        <v>3.7616240305457474E-2</v>
      </c>
      <c r="J92" s="17">
        <f t="shared" si="27"/>
        <v>-7.3721108301561991</v>
      </c>
      <c r="K92" s="25">
        <f t="shared" si="28"/>
        <v>2.1656842084897585</v>
      </c>
      <c r="L92">
        <f t="shared" si="32"/>
        <v>5.2595285363108424E-3</v>
      </c>
      <c r="Q92">
        <v>10.400000000000002</v>
      </c>
      <c r="R92">
        <v>159.99610000000001</v>
      </c>
      <c r="S92">
        <v>2.2014446808510639</v>
      </c>
      <c r="T92">
        <v>0.1179295497246952</v>
      </c>
      <c r="U92" s="17">
        <f t="shared" si="29"/>
        <v>0.92663378836475729</v>
      </c>
      <c r="V92" s="25">
        <f t="shared" si="30"/>
        <v>2.1869279796629502</v>
      </c>
      <c r="W92">
        <f t="shared" si="33"/>
        <v>1.4516701188113768E-2</v>
      </c>
    </row>
    <row r="93" spans="6:23" x14ac:dyDescent="0.25">
      <c r="F93">
        <v>10.7</v>
      </c>
      <c r="G93">
        <v>139.9958</v>
      </c>
      <c r="H93">
        <v>2.1605022766947921</v>
      </c>
      <c r="I93">
        <v>3.7812372752522805E-2</v>
      </c>
      <c r="J93" s="17">
        <f t="shared" si="27"/>
        <v>-7.3527819416929114</v>
      </c>
      <c r="K93" s="25">
        <f t="shared" si="28"/>
        <v>2.1657156295471962</v>
      </c>
      <c r="L93">
        <f t="shared" si="32"/>
        <v>5.2133528524040962E-3</v>
      </c>
      <c r="Q93">
        <v>10.5</v>
      </c>
      <c r="R93">
        <v>159.99610000000001</v>
      </c>
      <c r="S93">
        <v>2.2013837765957449</v>
      </c>
      <c r="T93">
        <v>0.11901911819062248</v>
      </c>
      <c r="U93" s="17">
        <f t="shared" si="29"/>
        <v>1.0447698686490146</v>
      </c>
      <c r="V93" s="25">
        <f t="shared" si="30"/>
        <v>2.1871025320833306</v>
      </c>
      <c r="W93">
        <f t="shared" si="33"/>
        <v>1.4281244512414304E-2</v>
      </c>
    </row>
    <row r="94" spans="6:23" x14ac:dyDescent="0.25">
      <c r="F94">
        <v>10.8</v>
      </c>
      <c r="G94">
        <v>139.9958</v>
      </c>
      <c r="H94">
        <v>2.160553193191737</v>
      </c>
      <c r="I94">
        <v>3.8009131149393333E-2</v>
      </c>
      <c r="J94" s="17">
        <f t="shared" si="27"/>
        <v>-7.3333869669114797</v>
      </c>
      <c r="K94" s="25">
        <f t="shared" si="28"/>
        <v>2.1657471508838335</v>
      </c>
      <c r="L94">
        <f t="shared" si="32"/>
        <v>5.193957692096518E-3</v>
      </c>
      <c r="Q94">
        <v>10.600000000000001</v>
      </c>
      <c r="R94">
        <v>159.99610000000001</v>
      </c>
      <c r="S94">
        <v>2.2013095744680853</v>
      </c>
      <c r="T94">
        <v>0.12011594823227963</v>
      </c>
      <c r="U94" s="17">
        <f t="shared" si="29"/>
        <v>1.1638508865002759</v>
      </c>
      <c r="V94" s="25">
        <f t="shared" si="30"/>
        <v>2.1872782478318165</v>
      </c>
      <c r="W94">
        <f t="shared" si="33"/>
        <v>1.4031326636268826E-2</v>
      </c>
    </row>
    <row r="95" spans="6:23" x14ac:dyDescent="0.25">
      <c r="F95">
        <v>10.900000000000002</v>
      </c>
      <c r="G95">
        <v>139.9958</v>
      </c>
      <c r="H95">
        <v>2.1606065536805357</v>
      </c>
      <c r="I95">
        <v>3.8206517630582415E-2</v>
      </c>
      <c r="J95" s="17">
        <f t="shared" si="27"/>
        <v>-7.313925651777426</v>
      </c>
      <c r="K95" s="25">
        <f t="shared" si="28"/>
        <v>2.1657787728416262</v>
      </c>
      <c r="L95">
        <f t="shared" si="32"/>
        <v>5.1722191610905632E-3</v>
      </c>
      <c r="Q95">
        <v>10.700000000000003</v>
      </c>
      <c r="R95">
        <v>159.99610000000001</v>
      </c>
      <c r="S95">
        <v>2.2012042553191491</v>
      </c>
      <c r="T95">
        <v>0.12122006664734435</v>
      </c>
      <c r="U95" s="17">
        <f t="shared" si="29"/>
        <v>1.2838832165158163</v>
      </c>
      <c r="V95" s="25">
        <f t="shared" si="30"/>
        <v>2.1874551312014838</v>
      </c>
      <c r="W95">
        <f t="shared" si="33"/>
        <v>1.3749124117665268E-2</v>
      </c>
    </row>
    <row r="96" spans="6:23" x14ac:dyDescent="0.25">
      <c r="F96">
        <v>11</v>
      </c>
      <c r="G96">
        <v>139.9958</v>
      </c>
      <c r="H96">
        <v>2.1606525821937739</v>
      </c>
      <c r="I96">
        <v>3.840453433569007E-2</v>
      </c>
      <c r="J96" s="17">
        <f t="shared" si="27"/>
        <v>-7.294397741398738</v>
      </c>
      <c r="K96" s="25">
        <f t="shared" si="28"/>
        <v>2.1658104957633455</v>
      </c>
      <c r="L96">
        <f t="shared" si="32"/>
        <v>5.1579135695716261E-3</v>
      </c>
      <c r="Q96">
        <v>10.8</v>
      </c>
      <c r="R96">
        <v>159.99610000000001</v>
      </c>
      <c r="S96">
        <v>2.201112765957447</v>
      </c>
      <c r="T96">
        <v>0.12233149982650482</v>
      </c>
      <c r="U96" s="17">
        <f t="shared" si="29"/>
        <v>1.4048732390179275</v>
      </c>
      <c r="V96" s="25">
        <f t="shared" si="30"/>
        <v>2.1876331864202059</v>
      </c>
      <c r="W96">
        <f t="shared" si="33"/>
        <v>1.3479579537241104E-2</v>
      </c>
    </row>
    <row r="97" spans="6:23" x14ac:dyDescent="0.25">
      <c r="F97">
        <v>11.100000000000001</v>
      </c>
      <c r="G97">
        <v>139.9958</v>
      </c>
      <c r="H97">
        <v>2.1606933153913297</v>
      </c>
      <c r="I97">
        <v>3.8603183409399049E-2</v>
      </c>
      <c r="J97" s="17">
        <f t="shared" si="27"/>
        <v>-7.2748029800237433</v>
      </c>
      <c r="K97" s="25">
        <f t="shared" si="28"/>
        <v>2.1658423199925765</v>
      </c>
      <c r="L97">
        <f t="shared" si="32"/>
        <v>5.1490046012467872E-3</v>
      </c>
      <c r="Q97">
        <v>10.900000000000002</v>
      </c>
      <c r="R97">
        <v>159.99610000000001</v>
      </c>
      <c r="S97">
        <v>2.2011207446808512</v>
      </c>
      <c r="T97">
        <v>0.1234502737425506</v>
      </c>
      <c r="U97" s="17">
        <f t="shared" si="29"/>
        <v>1.526827339170719</v>
      </c>
      <c r="V97" s="25">
        <f t="shared" si="30"/>
        <v>2.1878124176489089</v>
      </c>
      <c r="W97">
        <f t="shared" si="33"/>
        <v>1.3308327031942291E-2</v>
      </c>
    </row>
    <row r="98" spans="6:23" x14ac:dyDescent="0.25">
      <c r="F98">
        <v>11.2</v>
      </c>
      <c r="G98">
        <v>139.9958</v>
      </c>
      <c r="H98">
        <v>2.1607224396275821</v>
      </c>
      <c r="I98">
        <v>3.8802467001470622E-2</v>
      </c>
      <c r="J98" s="17">
        <f t="shared" si="27"/>
        <v>-7.255141111038979</v>
      </c>
      <c r="K98" s="25">
        <f t="shared" si="28"/>
        <v>2.1658742458737175</v>
      </c>
      <c r="L98">
        <f t="shared" si="32"/>
        <v>5.1518062461353153E-3</v>
      </c>
      <c r="Q98">
        <v>11</v>
      </c>
      <c r="R98">
        <v>159.99610000000001</v>
      </c>
      <c r="S98">
        <v>2.201239361702128</v>
      </c>
      <c r="T98">
        <v>0.12457641393938293</v>
      </c>
      <c r="U98" s="17">
        <f t="shared" si="29"/>
        <v>1.6497519060784533</v>
      </c>
      <c r="V98" s="25">
        <f t="shared" si="30"/>
        <v>2.1879928289798092</v>
      </c>
      <c r="W98">
        <f t="shared" si="33"/>
        <v>1.3246532722318793E-2</v>
      </c>
    </row>
    <row r="99" spans="6:23" x14ac:dyDescent="0.25">
      <c r="F99">
        <v>11.3</v>
      </c>
      <c r="G99">
        <v>139.9958</v>
      </c>
      <c r="H99">
        <v>2.1607556371835903</v>
      </c>
      <c r="I99">
        <v>3.9002387266740199E-2</v>
      </c>
      <c r="J99" s="17">
        <f t="shared" si="27"/>
        <v>-7.2354118769670794</v>
      </c>
      <c r="K99" s="25">
        <f t="shared" si="28"/>
        <v>2.1659062737519803</v>
      </c>
      <c r="L99">
        <f t="shared" si="32"/>
        <v>5.150636568389988E-3</v>
      </c>
      <c r="Q99">
        <v>11.100000000000001</v>
      </c>
      <c r="R99">
        <v>159.99610000000001</v>
      </c>
      <c r="S99">
        <v>2.2013614361702132</v>
      </c>
      <c r="T99">
        <v>0.12570994552094797</v>
      </c>
      <c r="U99" s="17">
        <f t="shared" si="29"/>
        <v>1.77365333186542</v>
      </c>
      <c r="V99" s="25">
        <f t="shared" si="30"/>
        <v>2.1881744244346404</v>
      </c>
      <c r="W99">
        <f t="shared" si="33"/>
        <v>1.3187011735572796E-2</v>
      </c>
    </row>
    <row r="100" spans="6:23" x14ac:dyDescent="0.25">
      <c r="F100">
        <v>11.400000000000002</v>
      </c>
      <c r="G100">
        <v>139.9958</v>
      </c>
      <c r="H100">
        <v>2.1608193846377657</v>
      </c>
      <c r="I100">
        <v>3.9202946365112595E-2</v>
      </c>
      <c r="J100" s="17">
        <f t="shared" si="27"/>
        <v>-7.2156150194646678</v>
      </c>
      <c r="K100" s="25">
        <f t="shared" si="28"/>
        <v>2.1659384039733891</v>
      </c>
      <c r="L100">
        <f t="shared" si="32"/>
        <v>5.1190193356234204E-3</v>
      </c>
      <c r="Q100">
        <v>11.200000000000003</v>
      </c>
      <c r="R100">
        <v>159.99610000000001</v>
      </c>
      <c r="S100">
        <v>2.2015031914893619</v>
      </c>
      <c r="T100">
        <v>0.12685089314009512</v>
      </c>
      <c r="U100" s="17">
        <f t="shared" si="29"/>
        <v>1.8985380107371395</v>
      </c>
      <c r="V100" s="25">
        <f t="shared" si="30"/>
        <v>2.1883572079628695</v>
      </c>
      <c r="W100">
        <f t="shared" si="33"/>
        <v>1.3145983526492433E-2</v>
      </c>
    </row>
    <row r="101" spans="6:23" x14ac:dyDescent="0.25">
      <c r="F101">
        <v>11.5</v>
      </c>
      <c r="G101">
        <v>139.9958</v>
      </c>
      <c r="H101">
        <v>2.1608969813791097</v>
      </c>
      <c r="I101">
        <v>3.9404146461557092E-2</v>
      </c>
      <c r="J101" s="17">
        <f t="shared" si="27"/>
        <v>-7.1957502793202668</v>
      </c>
      <c r="K101" s="25">
        <f t="shared" si="28"/>
        <v>2.1659706368847789</v>
      </c>
      <c r="L101">
        <f t="shared" si="32"/>
        <v>5.0736555056691834E-3</v>
      </c>
      <c r="Q101">
        <v>11.3</v>
      </c>
      <c r="R101">
        <v>159.99629999999999</v>
      </c>
      <c r="S101">
        <v>2.2015781914893617</v>
      </c>
      <c r="T101">
        <v>0.12799928098736418</v>
      </c>
      <c r="U101" s="17">
        <f t="shared" si="29"/>
        <v>2.0244123380229304</v>
      </c>
      <c r="V101" s="25">
        <f t="shared" si="30"/>
        <v>2.1885412672118152</v>
      </c>
      <c r="W101">
        <f t="shared" si="33"/>
        <v>1.3036924277546547E-2</v>
      </c>
    </row>
    <row r="102" spans="6:23" x14ac:dyDescent="0.25">
      <c r="F102">
        <v>11.600000000000001</v>
      </c>
      <c r="G102">
        <v>139.9958</v>
      </c>
      <c r="H102">
        <v>2.1609941300552808</v>
      </c>
      <c r="I102">
        <v>3.9605989726102263E-2</v>
      </c>
      <c r="J102" s="17">
        <f t="shared" si="27"/>
        <v>-7.1758173964522047</v>
      </c>
      <c r="K102" s="25">
        <f t="shared" si="28"/>
        <v>2.1660029728337951</v>
      </c>
      <c r="L102">
        <f t="shared" si="32"/>
        <v>5.0088427785142109E-3</v>
      </c>
      <c r="Q102">
        <v>11.400000000000002</v>
      </c>
      <c r="R102">
        <v>159.99680000000001</v>
      </c>
      <c r="S102">
        <v>2.2016300531914896</v>
      </c>
      <c r="T102">
        <v>0.12915514264023964</v>
      </c>
      <c r="U102" s="17">
        <f t="shared" si="29"/>
        <v>2.1512837922893198</v>
      </c>
      <c r="V102" s="25">
        <f t="shared" si="30"/>
        <v>2.1887266494466568</v>
      </c>
      <c r="W102">
        <f t="shared" si="33"/>
        <v>1.2903403744832787E-2</v>
      </c>
    </row>
    <row r="103" spans="6:23" x14ac:dyDescent="0.25">
      <c r="F103">
        <v>11.7</v>
      </c>
      <c r="G103">
        <v>139.9958</v>
      </c>
      <c r="H103">
        <v>2.1610688754727962</v>
      </c>
      <c r="I103">
        <v>3.9808478333830423E-2</v>
      </c>
      <c r="J103" s="17">
        <f t="shared" si="27"/>
        <v>-7.155816109906552</v>
      </c>
      <c r="K103" s="25">
        <f t="shared" si="28"/>
        <v>2.1660354121688927</v>
      </c>
      <c r="L103">
        <f t="shared" si="32"/>
        <v>4.9665366960964796E-3</v>
      </c>
      <c r="Q103">
        <v>11.5</v>
      </c>
      <c r="R103">
        <v>159.99680000000001</v>
      </c>
      <c r="S103">
        <v>2.2017117021276595</v>
      </c>
      <c r="T103">
        <v>0.13031851639548317</v>
      </c>
      <c r="U103" s="17">
        <f t="shared" si="29"/>
        <v>2.2791604298523538</v>
      </c>
      <c r="V103" s="25">
        <f t="shared" si="30"/>
        <v>2.1889130257150011</v>
      </c>
      <c r="W103">
        <f t="shared" si="33"/>
        <v>1.2798676412658416E-2</v>
      </c>
    </row>
    <row r="104" spans="6:23" x14ac:dyDescent="0.25">
      <c r="F104">
        <v>11.8</v>
      </c>
      <c r="G104">
        <v>139.9958</v>
      </c>
      <c r="H104">
        <v>2.1611175516438759</v>
      </c>
      <c r="I104">
        <v>4.0011614464871982E-2</v>
      </c>
      <c r="J104" s="17">
        <f t="shared" si="27"/>
        <v>-7.1357461578550474</v>
      </c>
      <c r="K104" s="25">
        <f t="shared" si="28"/>
        <v>2.1660679552393365</v>
      </c>
      <c r="L104">
        <f t="shared" si="32"/>
        <v>4.9504035954606174E-3</v>
      </c>
      <c r="Q104">
        <v>11.600000000000001</v>
      </c>
      <c r="R104">
        <v>159.99680000000001</v>
      </c>
      <c r="S104">
        <v>2.201816755319149</v>
      </c>
      <c r="T104">
        <v>0.13148940049792945</v>
      </c>
      <c r="U104" s="17">
        <f t="shared" si="29"/>
        <v>2.4080459575153981</v>
      </c>
      <c r="V104" s="25">
        <f t="shared" si="30"/>
        <v>2.1891006051654518</v>
      </c>
      <c r="W104">
        <f t="shared" si="33"/>
        <v>1.2716150153697203E-2</v>
      </c>
    </row>
    <row r="105" spans="6:23" x14ac:dyDescent="0.25">
      <c r="F105">
        <v>11.900000000000002</v>
      </c>
      <c r="G105">
        <v>139.9958</v>
      </c>
      <c r="H105">
        <v>2.1611845577538551</v>
      </c>
      <c r="I105">
        <v>4.0215400304399365E-2</v>
      </c>
      <c r="J105" s="17">
        <f t="shared" si="27"/>
        <v>-7.1156072775930559</v>
      </c>
      <c r="K105" s="25">
        <f t="shared" si="28"/>
        <v>2.1661006023951979</v>
      </c>
      <c r="L105">
        <f t="shared" si="32"/>
        <v>4.916044641342765E-3</v>
      </c>
      <c r="Q105">
        <v>11.700000000000003</v>
      </c>
      <c r="R105">
        <v>159.99680000000001</v>
      </c>
      <c r="S105">
        <v>2.2019792553191491</v>
      </c>
      <c r="T105">
        <v>0.13266781717728449</v>
      </c>
      <c r="U105" s="17">
        <f t="shared" si="29"/>
        <v>2.5379467657043424</v>
      </c>
      <c r="V105" s="25">
        <f t="shared" si="30"/>
        <v>2.1892893913592801</v>
      </c>
      <c r="W105">
        <f t="shared" si="33"/>
        <v>1.268986395986893E-2</v>
      </c>
    </row>
    <row r="106" spans="6:23" x14ac:dyDescent="0.25">
      <c r="F106">
        <v>12</v>
      </c>
      <c r="G106">
        <v>139.9958</v>
      </c>
      <c r="H106">
        <v>2.1612523785277862</v>
      </c>
      <c r="I106">
        <v>4.0419838042620768E-2</v>
      </c>
      <c r="J106" s="17">
        <f t="shared" si="27"/>
        <v>-7.0953992055375199</v>
      </c>
      <c r="K106" s="25">
        <f t="shared" si="28"/>
        <v>2.1661333539873553</v>
      </c>
      <c r="L106">
        <f t="shared" si="32"/>
        <v>4.8809754595691146E-3</v>
      </c>
      <c r="Q106">
        <v>11.800000000000004</v>
      </c>
      <c r="R106">
        <v>159.99680000000001</v>
      </c>
      <c r="S106">
        <v>2.2021744680851065</v>
      </c>
      <c r="T106">
        <v>0.13385378814386487</v>
      </c>
      <c r="U106" s="17">
        <f t="shared" si="29"/>
        <v>2.6688692408987862</v>
      </c>
      <c r="V106" s="25">
        <f t="shared" si="30"/>
        <v>2.1894793877745502</v>
      </c>
      <c r="W106">
        <f t="shared" si="33"/>
        <v>1.2695080310556328E-2</v>
      </c>
    </row>
    <row r="107" spans="6:23" x14ac:dyDescent="0.25">
      <c r="F107">
        <v>12.100000000000001</v>
      </c>
      <c r="G107">
        <v>139.9958</v>
      </c>
      <c r="H107">
        <v>2.161358895839395</v>
      </c>
      <c r="I107">
        <v>4.062492987477364E-2</v>
      </c>
      <c r="J107" s="17">
        <f t="shared" si="27"/>
        <v>-7.0751216772249297</v>
      </c>
      <c r="K107" s="25">
        <f t="shared" si="28"/>
        <v>2.1661662103674932</v>
      </c>
      <c r="L107">
        <f t="shared" si="32"/>
        <v>4.8073145280982388E-3</v>
      </c>
      <c r="Q107">
        <v>11.899999999999999</v>
      </c>
      <c r="R107">
        <v>159.99680000000001</v>
      </c>
      <c r="S107">
        <v>2.2023893617021275</v>
      </c>
      <c r="T107">
        <v>0.13504733457702653</v>
      </c>
      <c r="U107" s="17">
        <f t="shared" si="29"/>
        <v>2.8008197645612132</v>
      </c>
      <c r="V107" s="25">
        <f t="shared" si="30"/>
        <v>2.1896705978042639</v>
      </c>
      <c r="W107">
        <f t="shared" si="33"/>
        <v>1.2718763897863639E-2</v>
      </c>
    </row>
    <row r="108" spans="6:23" x14ac:dyDescent="0.25">
      <c r="F108">
        <v>12.2</v>
      </c>
      <c r="G108">
        <v>139.9958</v>
      </c>
      <c r="H108">
        <v>2.1614837430899039</v>
      </c>
      <c r="I108">
        <v>4.0830678001117796E-2</v>
      </c>
      <c r="J108" s="17">
        <f t="shared" si="27"/>
        <v>-7.0547744273093116</v>
      </c>
      <c r="K108" s="25">
        <f t="shared" si="28"/>
        <v>2.1661991718881</v>
      </c>
      <c r="L108">
        <f t="shared" si="32"/>
        <v>4.7154287981960863E-3</v>
      </c>
      <c r="Q108">
        <v>12</v>
      </c>
      <c r="R108">
        <v>159.99680000000001</v>
      </c>
      <c r="S108">
        <v>2.2026585106382979</v>
      </c>
      <c r="T108">
        <v>0.13624847711354748</v>
      </c>
      <c r="U108" s="17">
        <f t="shared" si="29"/>
        <v>2.9338047120472286</v>
      </c>
      <c r="V108" s="25">
        <f t="shared" si="30"/>
        <v>2.1898630247544997</v>
      </c>
      <c r="W108">
        <f t="shared" si="33"/>
        <v>1.2795485883798197E-2</v>
      </c>
    </row>
    <row r="109" spans="6:23" x14ac:dyDescent="0.25">
      <c r="F109">
        <v>12.3</v>
      </c>
      <c r="G109">
        <v>139.9958</v>
      </c>
      <c r="H109">
        <v>2.1616187736398023</v>
      </c>
      <c r="I109">
        <v>4.10370846269284E-2</v>
      </c>
      <c r="J109" s="17">
        <f t="shared" si="27"/>
        <v>-7.0343571895602075</v>
      </c>
      <c r="K109" s="25">
        <f t="shared" si="28"/>
        <v>2.166232238902468</v>
      </c>
      <c r="L109">
        <f t="shared" si="32"/>
        <v>4.6134652626657058E-3</v>
      </c>
      <c r="Q109">
        <v>12.100000000000001</v>
      </c>
      <c r="R109">
        <v>159.99680000000001</v>
      </c>
      <c r="S109">
        <v>2.2029268617021276</v>
      </c>
      <c r="T109">
        <v>0.13745723583596745</v>
      </c>
      <c r="U109" s="17">
        <f t="shared" si="29"/>
        <v>3.0678304514967074</v>
      </c>
      <c r="V109" s="25">
        <f t="shared" si="30"/>
        <v>2.1900566718425463</v>
      </c>
      <c r="W109">
        <f t="shared" si="33"/>
        <v>1.2870189859581327E-2</v>
      </c>
    </row>
    <row r="110" spans="6:23" x14ac:dyDescent="0.25">
      <c r="F110">
        <v>12.400000000000002</v>
      </c>
      <c r="G110">
        <v>139.9958</v>
      </c>
      <c r="H110">
        <v>2.1617927043933665</v>
      </c>
      <c r="I110">
        <v>4.1244151962488526E-2</v>
      </c>
      <c r="J110" s="17">
        <f t="shared" si="27"/>
        <v>-7.0138696968606951</v>
      </c>
      <c r="K110" s="25">
        <f t="shared" si="28"/>
        <v>2.1662654117646918</v>
      </c>
      <c r="L110">
        <f t="shared" si="32"/>
        <v>4.472707371325324E-3</v>
      </c>
      <c r="Q110">
        <v>12.200000000000003</v>
      </c>
      <c r="R110">
        <v>159.99680000000001</v>
      </c>
      <c r="S110">
        <v>2.2031941489361704</v>
      </c>
      <c r="T110">
        <v>0.13867363026089005</v>
      </c>
      <c r="U110" s="17">
        <f t="shared" si="29"/>
        <v>3.2029033427060476</v>
      </c>
      <c r="V110" s="25">
        <f t="shared" si="30"/>
        <v>2.1902515421950275</v>
      </c>
      <c r="W110">
        <f t="shared" si="33"/>
        <v>1.2942606741142892E-2</v>
      </c>
    </row>
    <row r="111" spans="6:23" x14ac:dyDescent="0.25">
      <c r="F111">
        <v>12.5</v>
      </c>
      <c r="G111">
        <v>139.99510000000001</v>
      </c>
      <c r="H111">
        <v>2.162036696246727</v>
      </c>
      <c r="I111">
        <v>4.1451882223081549E-2</v>
      </c>
      <c r="J111" s="17">
        <f t="shared" si="27"/>
        <v>-6.9933116812053893</v>
      </c>
      <c r="K111" s="25">
        <f t="shared" si="28"/>
        <v>2.1662983976279642</v>
      </c>
      <c r="L111">
        <f t="shared" si="32"/>
        <v>4.2617013812371596E-3</v>
      </c>
      <c r="Q111">
        <v>12.300000000000004</v>
      </c>
      <c r="R111">
        <v>159.99680000000001</v>
      </c>
      <c r="S111">
        <v>2.2034917553191491</v>
      </c>
      <c r="T111">
        <v>0.13989767932725086</v>
      </c>
      <c r="U111" s="17">
        <f t="shared" si="29"/>
        <v>3.3390297359814003</v>
      </c>
      <c r="V111" s="25">
        <f t="shared" si="30"/>
        <v>2.1904476388460221</v>
      </c>
      <c r="W111">
        <f t="shared" si="33"/>
        <v>1.3044116473126977E-2</v>
      </c>
    </row>
    <row r="112" spans="6:23" x14ac:dyDescent="0.25">
      <c r="F112">
        <v>12.600000000000001</v>
      </c>
      <c r="G112">
        <v>139.99459999999999</v>
      </c>
      <c r="H112">
        <v>2.1622472868780918</v>
      </c>
      <c r="I112">
        <v>4.1660270387035729E-2</v>
      </c>
      <c r="J112" s="17">
        <f t="shared" si="27"/>
        <v>-6.9726835906564837</v>
      </c>
      <c r="K112" s="25">
        <f t="shared" si="28"/>
        <v>2.1663315726614152</v>
      </c>
      <c r="L112">
        <f t="shared" si="32"/>
        <v>4.084285783323427E-3</v>
      </c>
      <c r="Q112">
        <v>12.399999999999999</v>
      </c>
      <c r="R112">
        <v>159.99680000000001</v>
      </c>
      <c r="S112">
        <v>2.2038425531914894</v>
      </c>
      <c r="T112">
        <v>0.14112940138455582</v>
      </c>
      <c r="U112" s="17">
        <f t="shared" si="29"/>
        <v>3.476215970972925</v>
      </c>
      <c r="V112" s="25">
        <f t="shared" si="30"/>
        <v>2.1906449647351809</v>
      </c>
      <c r="W112">
        <f t="shared" si="33"/>
        <v>1.3197588456308473E-2</v>
      </c>
    </row>
    <row r="113" spans="6:23" x14ac:dyDescent="0.25">
      <c r="F113">
        <v>12.7</v>
      </c>
      <c r="G113">
        <v>139.99459999999999</v>
      </c>
      <c r="H113">
        <v>2.1624165333139369</v>
      </c>
      <c r="I113">
        <v>4.1869320690271376E-2</v>
      </c>
      <c r="J113" s="17">
        <f t="shared" si="27"/>
        <v>-6.9519849568412369</v>
      </c>
      <c r="K113" s="25">
        <f t="shared" si="28"/>
        <v>2.1663650632015257</v>
      </c>
      <c r="L113">
        <f t="shared" si="32"/>
        <v>3.9485298875887587E-3</v>
      </c>
      <c r="Q113">
        <v>12.5</v>
      </c>
      <c r="R113">
        <v>159.99680000000001</v>
      </c>
      <c r="S113">
        <v>2.2042324468085108</v>
      </c>
      <c r="T113">
        <v>0.14236881418109507</v>
      </c>
      <c r="U113" s="17">
        <f t="shared" si="29"/>
        <v>3.6144683754901603</v>
      </c>
      <c r="V113" s="25">
        <f t="shared" si="30"/>
        <v>2.1908435227058378</v>
      </c>
      <c r="W113">
        <f t="shared" si="33"/>
        <v>1.3388924102673005E-2</v>
      </c>
    </row>
    <row r="114" spans="6:23" x14ac:dyDescent="0.25">
      <c r="F114">
        <v>12.8</v>
      </c>
      <c r="G114">
        <v>139.99459999999999</v>
      </c>
      <c r="H114">
        <v>2.1625654131510039</v>
      </c>
      <c r="I114">
        <v>4.2079040518821879E-2</v>
      </c>
      <c r="J114" s="17">
        <f t="shared" si="27"/>
        <v>-6.9312149987811136</v>
      </c>
      <c r="K114" s="25">
        <f t="shared" si="28"/>
        <v>2.1663986610017743</v>
      </c>
      <c r="L114">
        <f t="shared" si="32"/>
        <v>3.8332478507703271E-3</v>
      </c>
      <c r="Q114">
        <v>12.600000000000001</v>
      </c>
      <c r="R114">
        <v>159.99680000000001</v>
      </c>
      <c r="S114">
        <v>2.2046353723404257</v>
      </c>
      <c r="T114">
        <v>0.14361593485213581</v>
      </c>
      <c r="U114" s="17">
        <f t="shared" si="29"/>
        <v>3.7537932642984178</v>
      </c>
      <c r="V114" s="25">
        <f t="shared" si="30"/>
        <v>2.1910433155031188</v>
      </c>
      <c r="W114">
        <f t="shared" si="33"/>
        <v>1.359205683730691E-2</v>
      </c>
    </row>
    <row r="115" spans="6:23" x14ac:dyDescent="0.25">
      <c r="F115">
        <v>12.900000000000002</v>
      </c>
      <c r="G115">
        <v>139.99459999999999</v>
      </c>
      <c r="H115">
        <v>2.1627047206866457</v>
      </c>
      <c r="I115">
        <v>4.2289432107517753E-2</v>
      </c>
      <c r="J115" s="17">
        <f t="shared" ref="J115:J178" si="42">$B$3+($B$4-$B$3)*$B$5*I115/(1-(1-$B$5)*I115)</f>
        <v>-6.9103734449428282</v>
      </c>
      <c r="K115" s="25">
        <f t="shared" ref="K115:K178" si="43">$B$19+$B$20*I115+$B$21*G115+($B$22+$B$23*G115-$B$19-$B$20*I115-$B$21*G115)/(1+EXP($B$24*(G115-J115-$B$25-$B$26*G115)))</f>
        <v>2.1664323664201879</v>
      </c>
      <c r="L115">
        <f t="shared" si="32"/>
        <v>3.7276457335422286E-3</v>
      </c>
      <c r="Q115">
        <v>12.700000000000003</v>
      </c>
      <c r="R115">
        <v>159.99680000000001</v>
      </c>
      <c r="S115">
        <v>2.2050515957446808</v>
      </c>
      <c r="T115">
        <v>0.14487077990810027</v>
      </c>
      <c r="U115" s="17">
        <f t="shared" si="29"/>
        <v>3.8941969378964352</v>
      </c>
      <c r="V115" s="25">
        <f t="shared" si="30"/>
        <v>2.1912443457720467</v>
      </c>
      <c r="W115">
        <f t="shared" si="33"/>
        <v>1.380724997263405E-2</v>
      </c>
    </row>
    <row r="116" spans="6:23" x14ac:dyDescent="0.25">
      <c r="F116">
        <v>13</v>
      </c>
      <c r="G116">
        <v>139.99459999999999</v>
      </c>
      <c r="H116">
        <v>2.1628743744544661</v>
      </c>
      <c r="I116">
        <v>4.2500497696146208E-2</v>
      </c>
      <c r="J116" s="17">
        <f t="shared" si="42"/>
        <v>-6.8894600228951006</v>
      </c>
      <c r="K116" s="25">
        <f t="shared" si="43"/>
        <v>2.1664661798155884</v>
      </c>
      <c r="L116">
        <f t="shared" si="32"/>
        <v>3.5918053611223577E-3</v>
      </c>
      <c r="Q116">
        <v>12.800000000000004</v>
      </c>
      <c r="R116">
        <v>159.99680000000001</v>
      </c>
      <c r="S116">
        <v>2.2054409574468088</v>
      </c>
      <c r="T116">
        <v>0.14613336522273257</v>
      </c>
      <c r="U116" s="17">
        <f t="shared" si="29"/>
        <v>4.0356856812751758</v>
      </c>
      <c r="V116" s="25">
        <f t="shared" si="30"/>
        <v>2.1914466160556478</v>
      </c>
      <c r="W116">
        <f t="shared" si="33"/>
        <v>1.3994341391160958E-2</v>
      </c>
    </row>
    <row r="117" spans="6:23" x14ac:dyDescent="0.25">
      <c r="F117">
        <v>13.100000000000001</v>
      </c>
      <c r="G117">
        <v>139.99459999999999</v>
      </c>
      <c r="H117">
        <v>2.1631161259819613</v>
      </c>
      <c r="I117">
        <v>4.2712239529441809E-2</v>
      </c>
      <c r="J117" s="17">
        <f t="shared" si="42"/>
        <v>-6.8684744593067464</v>
      </c>
      <c r="K117" s="25">
        <f t="shared" si="43"/>
        <v>2.1665001015475887</v>
      </c>
      <c r="L117">
        <f t="shared" si="32"/>
        <v>3.3839755656273063E-3</v>
      </c>
      <c r="Q117">
        <v>12.899999999999999</v>
      </c>
      <c r="R117">
        <v>159.99680000000001</v>
      </c>
      <c r="S117">
        <v>2.2057577127659576</v>
      </c>
      <c r="T117">
        <v>0.14740370602125993</v>
      </c>
      <c r="U117" s="17">
        <f t="shared" ref="U117:U180" si="44">$B$3+($B$4-$B$3)*$B$5*T117/(1-(1-$B$5)*T117)</f>
        <v>4.1782657626579649</v>
      </c>
      <c r="V117" s="25">
        <f t="shared" ref="V117:V180" si="45">$B$19+$B$20*T117+$B$21*R117+($B$22+$B$23*R117-$B$19-$B$20*T117-$B$21*R117)/(1+EXP($B$24*(R117-U117-$B$25-$B$26*R117)))</f>
        <v>2.1916501287930528</v>
      </c>
      <c r="W117">
        <f t="shared" si="33"/>
        <v>1.4107583972904791E-2</v>
      </c>
    </row>
    <row r="118" spans="6:23" x14ac:dyDescent="0.25">
      <c r="F118">
        <v>13.2</v>
      </c>
      <c r="G118">
        <v>139.99459999999999</v>
      </c>
      <c r="H118">
        <v>2.1634201993017168</v>
      </c>
      <c r="I118">
        <v>4.2924659857076768E-2</v>
      </c>
      <c r="J118" s="17">
        <f t="shared" si="42"/>
        <v>-6.8474164799447816</v>
      </c>
      <c r="K118" s="25">
        <f t="shared" si="43"/>
        <v>2.1665341319765945</v>
      </c>
      <c r="L118">
        <f t="shared" si="32"/>
        <v>3.1139326748776952E-3</v>
      </c>
      <c r="Q118">
        <v>13</v>
      </c>
      <c r="R118">
        <v>159.99680000000001</v>
      </c>
      <c r="S118">
        <v>2.2059742021276598</v>
      </c>
      <c r="T118">
        <v>0.14868181686855375</v>
      </c>
      <c r="U118" s="17">
        <f t="shared" si="44"/>
        <v>4.3219434322220156</v>
      </c>
      <c r="V118" s="25">
        <f t="shared" si="45"/>
        <v>2.1918548863176017</v>
      </c>
      <c r="W118">
        <f t="shared" si="33"/>
        <v>1.4119315810058097E-2</v>
      </c>
    </row>
    <row r="119" spans="6:23" x14ac:dyDescent="0.25">
      <c r="F119">
        <v>13.3</v>
      </c>
      <c r="G119">
        <v>139.99459999999999</v>
      </c>
      <c r="H119">
        <v>2.163816125981961</v>
      </c>
      <c r="I119">
        <v>4.3137760933651022E-2</v>
      </c>
      <c r="J119" s="17">
        <f t="shared" si="42"/>
        <v>-6.8262858096725427</v>
      </c>
      <c r="K119" s="25">
        <f t="shared" si="43"/>
        <v>2.1665682714637997</v>
      </c>
      <c r="L119">
        <f t="shared" si="32"/>
        <v>2.7521454818386637E-3</v>
      </c>
      <c r="Q119">
        <v>13.100000000000001</v>
      </c>
      <c r="R119">
        <v>159.99680000000001</v>
      </c>
      <c r="S119">
        <v>2.2062119680851064</v>
      </c>
      <c r="T119">
        <v>0.14996771165729428</v>
      </c>
      <c r="U119" s="17">
        <f t="shared" si="44"/>
        <v>4.466724920801358</v>
      </c>
      <c r="V119" s="25">
        <f t="shared" si="45"/>
        <v>2.1920608908549468</v>
      </c>
      <c r="W119">
        <f t="shared" si="33"/>
        <v>1.4151077230159625E-2</v>
      </c>
    </row>
    <row r="120" spans="6:23" x14ac:dyDescent="0.25">
      <c r="F120">
        <v>13.400000000000002</v>
      </c>
      <c r="G120">
        <v>139.99459999999999</v>
      </c>
      <c r="H120">
        <v>2.1642419915624092</v>
      </c>
      <c r="I120">
        <v>4.3351545018681922E-2</v>
      </c>
      <c r="J120" s="17">
        <f t="shared" si="42"/>
        <v>-6.8050821724478183</v>
      </c>
      <c r="K120" s="25">
        <f t="shared" si="43"/>
        <v>2.1666025203711863</v>
      </c>
      <c r="L120">
        <f t="shared" si="32"/>
        <v>2.3605288087771292E-3</v>
      </c>
      <c r="Q120">
        <v>13.200000000000003</v>
      </c>
      <c r="R120">
        <v>159.99680000000001</v>
      </c>
      <c r="S120">
        <v>2.2065377659574472</v>
      </c>
      <c r="T120">
        <v>0.15126140359614629</v>
      </c>
      <c r="U120" s="17">
        <f t="shared" si="44"/>
        <v>4.6126164385714468</v>
      </c>
      <c r="V120" s="25">
        <f t="shared" si="45"/>
        <v>2.1922681445211594</v>
      </c>
      <c r="W120">
        <f t="shared" si="33"/>
        <v>1.4269621436287849E-2</v>
      </c>
    </row>
    <row r="121" spans="6:23" x14ac:dyDescent="0.25">
      <c r="F121">
        <v>13.5</v>
      </c>
      <c r="G121">
        <v>139.99459999999999</v>
      </c>
      <c r="H121">
        <v>2.1646544151876639</v>
      </c>
      <c r="I121">
        <v>4.3566014376593694E-2</v>
      </c>
      <c r="J121" s="17">
        <f t="shared" si="42"/>
        <v>-6.7838052913209905</v>
      </c>
      <c r="K121" s="25">
        <f t="shared" si="43"/>
        <v>2.1666368790615227</v>
      </c>
      <c r="L121">
        <f t="shared" si="32"/>
        <v>1.9824638738588085E-3</v>
      </c>
      <c r="Q121">
        <v>13.300000000000004</v>
      </c>
      <c r="R121">
        <v>159.9975</v>
      </c>
      <c r="S121">
        <v>2.2069949468085106</v>
      </c>
      <c r="T121">
        <v>0.15256290519794966</v>
      </c>
      <c r="U121" s="17">
        <f t="shared" si="44"/>
        <v>4.7596241737154283</v>
      </c>
      <c r="V121" s="25">
        <f t="shared" si="45"/>
        <v>2.1924769425225406</v>
      </c>
      <c r="W121">
        <f t="shared" si="33"/>
        <v>1.4518004285970054E-2</v>
      </c>
    </row>
    <row r="122" spans="6:23" x14ac:dyDescent="0.25">
      <c r="F122">
        <v>13.600000000000001</v>
      </c>
      <c r="G122">
        <v>139.99459999999999</v>
      </c>
      <c r="H122">
        <v>2.1650279386092524</v>
      </c>
      <c r="I122">
        <v>4.3781171276706603E-2</v>
      </c>
      <c r="J122" s="17">
        <f t="shared" si="42"/>
        <v>-6.7624548884331936</v>
      </c>
      <c r="K122" s="25">
        <f t="shared" si="43"/>
        <v>2.1666713478983612</v>
      </c>
      <c r="L122">
        <f t="shared" si="32"/>
        <v>1.6434092891088881E-3</v>
      </c>
      <c r="Q122">
        <v>13.399999999999999</v>
      </c>
      <c r="R122">
        <v>160</v>
      </c>
      <c r="S122">
        <v>2.2075537234042555</v>
      </c>
      <c r="T122">
        <v>0.15387226708244892</v>
      </c>
      <c r="U122" s="17">
        <f t="shared" si="44"/>
        <v>4.9077586859062841</v>
      </c>
      <c r="V122" s="25">
        <f t="shared" si="45"/>
        <v>2.1926877537140719</v>
      </c>
      <c r="W122">
        <f t="shared" si="33"/>
        <v>1.4865969690183611E-2</v>
      </c>
    </row>
    <row r="123" spans="6:23" x14ac:dyDescent="0.25">
      <c r="F123">
        <v>13.7</v>
      </c>
      <c r="G123">
        <v>139.99459999999999</v>
      </c>
      <c r="H123">
        <v>2.165358081175444</v>
      </c>
      <c r="I123">
        <v>4.3997017993225696E-2</v>
      </c>
      <c r="J123" s="17">
        <f t="shared" si="42"/>
        <v>-6.7410306850144934</v>
      </c>
      <c r="K123" s="25">
        <f t="shared" si="43"/>
        <v>2.1667059272460367</v>
      </c>
      <c r="L123">
        <f t="shared" si="32"/>
        <v>1.3478460705926842E-3</v>
      </c>
      <c r="Q123">
        <v>13.5</v>
      </c>
      <c r="R123">
        <v>160</v>
      </c>
      <c r="S123">
        <v>2.2081787234042554</v>
      </c>
      <c r="T123">
        <v>0.15518960138836677</v>
      </c>
      <c r="U123" s="17">
        <f t="shared" si="44"/>
        <v>5.0570375973324211</v>
      </c>
      <c r="V123" s="25">
        <f t="shared" si="45"/>
        <v>2.1928987949645657</v>
      </c>
      <c r="W123">
        <f t="shared" si="33"/>
        <v>1.5279928439689616E-2</v>
      </c>
    </row>
    <row r="124" spans="6:23" x14ac:dyDescent="0.25">
      <c r="F124">
        <v>13.8</v>
      </c>
      <c r="G124">
        <v>139.99459999999999</v>
      </c>
      <c r="H124">
        <v>2.1656100160023279</v>
      </c>
      <c r="I124">
        <v>4.4213556805229412E-2</v>
      </c>
      <c r="J124" s="17">
        <f t="shared" si="42"/>
        <v>-6.7195324013820619</v>
      </c>
      <c r="K124" s="25">
        <f t="shared" si="43"/>
        <v>2.1667406174696651</v>
      </c>
      <c r="L124">
        <f t="shared" si="32"/>
        <v>1.1306014673371223E-3</v>
      </c>
      <c r="Q124">
        <v>13.600000000000001</v>
      </c>
      <c r="R124">
        <v>160</v>
      </c>
      <c r="S124">
        <v>2.2087574468085109</v>
      </c>
      <c r="T124">
        <v>0.15651478066891877</v>
      </c>
      <c r="U124" s="17">
        <f t="shared" si="44"/>
        <v>5.2074514464571706</v>
      </c>
      <c r="V124" s="25">
        <f t="shared" si="45"/>
        <v>2.1931110930055717</v>
      </c>
      <c r="W124">
        <f t="shared" si="33"/>
        <v>1.5646353802939217E-2</v>
      </c>
    </row>
    <row r="125" spans="6:23" x14ac:dyDescent="0.25">
      <c r="F125">
        <v>13.900000000000002</v>
      </c>
      <c r="G125">
        <v>139.99459999999999</v>
      </c>
      <c r="H125">
        <v>2.1657760037823683</v>
      </c>
      <c r="I125">
        <v>4.4430789996657706E-2</v>
      </c>
      <c r="J125" s="17">
        <f t="shared" si="42"/>
        <v>-6.6979597569383937</v>
      </c>
      <c r="K125" s="25">
        <f t="shared" si="43"/>
        <v>2.1667754189351411</v>
      </c>
      <c r="L125">
        <f t="shared" si="32"/>
        <v>9.9941515277279791E-4</v>
      </c>
      <c r="Q125">
        <v>13.700000000000003</v>
      </c>
      <c r="R125">
        <v>160</v>
      </c>
      <c r="S125">
        <v>2.2091734042553193</v>
      </c>
      <c r="T125">
        <v>0.15784781453945154</v>
      </c>
      <c r="U125" s="17">
        <f t="shared" si="44"/>
        <v>5.3590063221884279</v>
      </c>
      <c r="V125" s="25">
        <f t="shared" si="45"/>
        <v>2.1933246493774998</v>
      </c>
      <c r="W125">
        <f t="shared" si="33"/>
        <v>1.5848754877819449E-2</v>
      </c>
    </row>
    <row r="126" spans="6:23" x14ac:dyDescent="0.25">
      <c r="F126">
        <v>14</v>
      </c>
      <c r="G126">
        <v>139.99459999999999</v>
      </c>
      <c r="H126">
        <v>2.1658672461448938</v>
      </c>
      <c r="I126">
        <v>4.4648719856299986E-2</v>
      </c>
      <c r="J126" s="17">
        <f t="shared" si="42"/>
        <v>-6.6763124701695107</v>
      </c>
      <c r="K126" s="25">
        <f t="shared" si="43"/>
        <v>2.1668103320091361</v>
      </c>
      <c r="L126">
        <f t="shared" si="32"/>
        <v>9.4308586424229901E-4</v>
      </c>
      <c r="Q126">
        <v>13.800000000000004</v>
      </c>
      <c r="R126">
        <v>160</v>
      </c>
      <c r="S126">
        <v>2.2094507978723406</v>
      </c>
      <c r="T126">
        <v>0.15918871186046607</v>
      </c>
      <c r="U126" s="17">
        <f t="shared" si="44"/>
        <v>5.511708284487927</v>
      </c>
      <c r="V126" s="25">
        <f t="shared" si="45"/>
        <v>2.1935394654998306</v>
      </c>
      <c r="W126">
        <f t="shared" si="33"/>
        <v>1.5911332372509968E-2</v>
      </c>
    </row>
    <row r="127" spans="6:23" x14ac:dyDescent="0.25">
      <c r="F127">
        <v>14.100000000000001</v>
      </c>
      <c r="G127">
        <v>139.99459999999999</v>
      </c>
      <c r="H127">
        <v>2.1658880200756476</v>
      </c>
      <c r="I127">
        <v>4.4867348677782699E-2</v>
      </c>
      <c r="J127" s="17">
        <f t="shared" si="42"/>
        <v>-6.6545902586431938</v>
      </c>
      <c r="K127" s="25">
        <f t="shared" si="43"/>
        <v>2.1668453570590969</v>
      </c>
      <c r="L127">
        <f t="shared" si="32"/>
        <v>9.5733698344924179E-4</v>
      </c>
      <c r="Q127">
        <v>13.899999999999999</v>
      </c>
      <c r="R127">
        <v>160</v>
      </c>
      <c r="S127">
        <v>2.2096351063829789</v>
      </c>
      <c r="T127">
        <v>0.16053748072601354</v>
      </c>
      <c r="U127" s="17">
        <f t="shared" si="44"/>
        <v>5.6655633629300084</v>
      </c>
      <c r="V127" s="25">
        <f t="shared" si="45"/>
        <v>2.1937555426692583</v>
      </c>
      <c r="W127">
        <f t="shared" si="33"/>
        <v>1.5879563713720568E-2</v>
      </c>
    </row>
    <row r="128" spans="6:23" x14ac:dyDescent="0.25">
      <c r="F128">
        <v>14.2</v>
      </c>
      <c r="G128">
        <v>139.99459999999999</v>
      </c>
      <c r="H128">
        <v>2.1658419915624094</v>
      </c>
      <c r="I128">
        <v>4.5086678759556541E-2</v>
      </c>
      <c r="J128" s="17">
        <f t="shared" si="42"/>
        <v>-6.6327928390072346</v>
      </c>
      <c r="K128" s="25">
        <f t="shared" si="43"/>
        <v>2.1668804944532427</v>
      </c>
      <c r="L128">
        <f t="shared" si="32"/>
        <v>1.0385028908332927E-3</v>
      </c>
      <c r="Q128">
        <v>14</v>
      </c>
      <c r="R128">
        <v>160</v>
      </c>
      <c r="S128">
        <v>2.2097438829787235</v>
      </c>
      <c r="T128">
        <v>0.16189412845214815</v>
      </c>
      <c r="U128" s="17">
        <f t="shared" si="44"/>
        <v>5.8205775552433821</v>
      </c>
      <c r="V128" s="25">
        <f t="shared" si="45"/>
        <v>2.1939728820578379</v>
      </c>
      <c r="W128">
        <f t="shared" si="33"/>
        <v>1.5771000920885569E-2</v>
      </c>
    </row>
    <row r="129" spans="6:23" x14ac:dyDescent="0.25">
      <c r="F129">
        <v>14.3</v>
      </c>
      <c r="G129">
        <v>139.99459999999999</v>
      </c>
      <c r="H129">
        <v>2.165770912132674</v>
      </c>
      <c r="I129">
        <v>4.5306712404883452E-2</v>
      </c>
      <c r="J129" s="17">
        <f t="shared" si="42"/>
        <v>-6.6109199269876919</v>
      </c>
      <c r="K129" s="25">
        <f t="shared" si="43"/>
        <v>2.1669157445605629</v>
      </c>
      <c r="L129">
        <f t="shared" si="32"/>
        <v>1.1448324278888755E-3</v>
      </c>
      <c r="Q129">
        <v>14.100000000000001</v>
      </c>
      <c r="R129">
        <v>160</v>
      </c>
      <c r="S129">
        <v>2.2098789893617026</v>
      </c>
      <c r="T129">
        <v>0.16325866156544172</v>
      </c>
      <c r="U129" s="17">
        <f t="shared" si="44"/>
        <v>5.9767568258358565</v>
      </c>
      <c r="V129" s="25">
        <f t="shared" si="45"/>
        <v>2.1941914847111481</v>
      </c>
      <c r="W129">
        <f t="shared" si="33"/>
        <v>1.5687504650554462E-2</v>
      </c>
    </row>
    <row r="130" spans="6:23" x14ac:dyDescent="0.25">
      <c r="F130">
        <v>14.400000000000002</v>
      </c>
      <c r="G130">
        <v>139.99459999999999</v>
      </c>
      <c r="H130">
        <v>2.1656619508292114</v>
      </c>
      <c r="I130">
        <v>4.5527451921823177E-2</v>
      </c>
      <c r="J130" s="17">
        <f t="shared" si="42"/>
        <v>-6.5889712373871676</v>
      </c>
      <c r="K130" s="25">
        <f t="shared" si="43"/>
        <v>2.1669511077508172</v>
      </c>
      <c r="L130">
        <f t="shared" si="32"/>
        <v>1.2891569216058052E-3</v>
      </c>
      <c r="Q130">
        <v>14.200000000000003</v>
      </c>
      <c r="R130">
        <v>160</v>
      </c>
      <c r="S130">
        <v>2.2101247340425534</v>
      </c>
      <c r="T130">
        <v>0.16463108579156849</v>
      </c>
      <c r="U130" s="17">
        <f t="shared" si="44"/>
        <v>6.1341071043025579</v>
      </c>
      <c r="V130" s="25">
        <f t="shared" si="45"/>
        <v>2.1944113515464601</v>
      </c>
      <c r="W130">
        <f t="shared" si="33"/>
        <v>1.5713382496093331E-2</v>
      </c>
    </row>
    <row r="131" spans="6:23" x14ac:dyDescent="0.25">
      <c r="F131">
        <v>14.5</v>
      </c>
      <c r="G131">
        <v>139.99459999999999</v>
      </c>
      <c r="H131">
        <v>2.1654387329066047</v>
      </c>
      <c r="I131">
        <v>4.574889962321959E-2</v>
      </c>
      <c r="J131" s="17">
        <f t="shared" si="42"/>
        <v>-6.5669464840831022</v>
      </c>
      <c r="K131" s="25">
        <f t="shared" si="43"/>
        <v>2.1669865843945297</v>
      </c>
      <c r="L131">
        <f t="shared" si="32"/>
        <v>1.5478514879250227E-3</v>
      </c>
      <c r="Q131">
        <v>14.300000000000004</v>
      </c>
      <c r="R131">
        <v>160</v>
      </c>
      <c r="S131">
        <v>2.2104462765957447</v>
      </c>
      <c r="T131">
        <v>0.16601140604396514</v>
      </c>
      <c r="U131" s="17">
        <f t="shared" si="44"/>
        <v>6.2926342839177387</v>
      </c>
      <c r="V131" s="25">
        <f t="shared" si="45"/>
        <v>2.1946324833509228</v>
      </c>
      <c r="W131">
        <f t="shared" si="33"/>
        <v>1.5813793244821905E-2</v>
      </c>
    </row>
    <row r="132" spans="6:23" x14ac:dyDescent="0.25">
      <c r="F132">
        <v>14.600000000000001</v>
      </c>
      <c r="G132">
        <v>139.9948</v>
      </c>
      <c r="H132">
        <v>2.1652489162059938</v>
      </c>
      <c r="I132">
        <v>4.5971057826686659E-2</v>
      </c>
      <c r="J132" s="17">
        <f t="shared" si="42"/>
        <v>-6.5448453800260804</v>
      </c>
      <c r="K132" s="25">
        <f t="shared" si="43"/>
        <v>2.1670222586349062</v>
      </c>
      <c r="L132">
        <f t="shared" ref="L132:L195" si="46">ABS(H132-K132)</f>
        <v>1.7733424289123612E-3</v>
      </c>
      <c r="Q132">
        <v>14.399999999999999</v>
      </c>
      <c r="R132">
        <v>160</v>
      </c>
      <c r="S132">
        <v>2.2107734042553191</v>
      </c>
      <c r="T132">
        <v>0.16739962641257286</v>
      </c>
      <c r="U132" s="17">
        <f t="shared" si="44"/>
        <v>6.452344220110426</v>
      </c>
      <c r="V132" s="25">
        <f t="shared" si="45"/>
        <v>2.1948548807797574</v>
      </c>
      <c r="W132">
        <f t="shared" ref="W132:W195" si="47">ABS(S132-V132)</f>
        <v>1.5918523475561663E-2</v>
      </c>
    </row>
    <row r="133" spans="6:23" x14ac:dyDescent="0.25">
      <c r="F133">
        <v>14.7</v>
      </c>
      <c r="G133">
        <v>139.9948</v>
      </c>
      <c r="H133">
        <v>2.1651149039860345</v>
      </c>
      <c r="I133">
        <v>4.6193931051829458E-2</v>
      </c>
      <c r="J133" s="17">
        <f t="shared" si="42"/>
        <v>-6.5226674185644962</v>
      </c>
      <c r="K133" s="25">
        <f t="shared" si="43"/>
        <v>2.1670579636521703</v>
      </c>
      <c r="L133">
        <f t="shared" si="46"/>
        <v>1.9430596661358379E-3</v>
      </c>
      <c r="Q133">
        <v>14.5</v>
      </c>
      <c r="R133">
        <v>160</v>
      </c>
      <c r="S133">
        <v>2.2111103723404257</v>
      </c>
      <c r="T133">
        <v>0.16879575015266896</v>
      </c>
      <c r="U133" s="17">
        <f t="shared" si="44"/>
        <v>6.6132427289243374</v>
      </c>
      <c r="V133" s="25">
        <f t="shared" si="45"/>
        <v>2.1950785443544709</v>
      </c>
      <c r="W133">
        <f t="shared" si="47"/>
        <v>1.6031827985954816E-2</v>
      </c>
    </row>
    <row r="134" spans="6:23" x14ac:dyDescent="0.25">
      <c r="F134">
        <v>14.8</v>
      </c>
      <c r="G134">
        <v>139.9948</v>
      </c>
      <c r="H134">
        <v>2.1649975923770732</v>
      </c>
      <c r="I134">
        <v>4.6417519441902776E-2</v>
      </c>
      <c r="J134" s="17">
        <f t="shared" si="42"/>
        <v>-6.5004125280184848</v>
      </c>
      <c r="K134" s="25">
        <f t="shared" si="43"/>
        <v>2.1670937832411883</v>
      </c>
      <c r="L134">
        <f t="shared" si="46"/>
        <v>2.0961908641150551E-3</v>
      </c>
      <c r="Q134">
        <v>14.600000000000001</v>
      </c>
      <c r="R134">
        <v>160</v>
      </c>
      <c r="S134">
        <v>2.2113497340425532</v>
      </c>
      <c r="T134">
        <v>0.17019977967379277</v>
      </c>
      <c r="U134" s="17">
        <f t="shared" si="44"/>
        <v>6.7753355854621304</v>
      </c>
      <c r="V134" s="25">
        <f t="shared" si="45"/>
        <v>2.1953034744610789</v>
      </c>
      <c r="W134">
        <f t="shared" si="47"/>
        <v>1.604625958147432E-2</v>
      </c>
    </row>
    <row r="135" spans="6:23" x14ac:dyDescent="0.25">
      <c r="F135">
        <v>14.900000000000002</v>
      </c>
      <c r="G135">
        <v>139.9948</v>
      </c>
      <c r="H135">
        <v>2.1648823174279896</v>
      </c>
      <c r="I135">
        <v>4.6641825328807694E-2</v>
      </c>
      <c r="J135" s="17">
        <f t="shared" si="42"/>
        <v>-6.4780804185400029</v>
      </c>
      <c r="K135" s="25">
        <f t="shared" si="43"/>
        <v>2.1671297177755373</v>
      </c>
      <c r="L135">
        <f t="shared" si="46"/>
        <v>2.2474003475476678E-3</v>
      </c>
      <c r="Q135">
        <v>14.700000000000003</v>
      </c>
      <c r="R135">
        <v>160</v>
      </c>
      <c r="S135">
        <v>2.2114718085106384</v>
      </c>
      <c r="T135">
        <v>0.17161171652877499</v>
      </c>
      <c r="U135" s="17">
        <f t="shared" si="44"/>
        <v>6.9386285223145556</v>
      </c>
      <c r="V135" s="25">
        <f t="shared" si="45"/>
        <v>2.1955296713483499</v>
      </c>
      <c r="W135">
        <f t="shared" si="47"/>
        <v>1.5942137162288539E-2</v>
      </c>
    </row>
    <row r="136" spans="6:23" x14ac:dyDescent="0.25">
      <c r="F136">
        <v>15.000000000000004</v>
      </c>
      <c r="G136">
        <v>139.9948</v>
      </c>
      <c r="H136">
        <v>2.1647645984870527</v>
      </c>
      <c r="I136">
        <v>4.6866851049156062E-2</v>
      </c>
      <c r="J136" s="17">
        <f t="shared" si="42"/>
        <v>-6.4556707993475131</v>
      </c>
      <c r="K136" s="25">
        <f t="shared" si="43"/>
        <v>2.1671657676295513</v>
      </c>
      <c r="L136">
        <f t="shared" si="46"/>
        <v>2.4011691424985493E-3</v>
      </c>
      <c r="Q136">
        <v>14.800000000000004</v>
      </c>
      <c r="R136">
        <v>160</v>
      </c>
      <c r="S136">
        <v>2.2115374999999999</v>
      </c>
      <c r="T136">
        <v>0.17303156140287579</v>
      </c>
      <c r="U136" s="17">
        <f t="shared" si="44"/>
        <v>7.1031272279746887</v>
      </c>
      <c r="V136" s="25">
        <f t="shared" si="45"/>
        <v>2.195757135126065</v>
      </c>
      <c r="W136">
        <f t="shared" si="47"/>
        <v>1.5780364873934971E-2</v>
      </c>
    </row>
    <row r="137" spans="6:23" x14ac:dyDescent="0.25">
      <c r="F137">
        <v>15.099999999999998</v>
      </c>
      <c r="G137">
        <v>139.9948</v>
      </c>
      <c r="H137">
        <v>2.1646314009310448</v>
      </c>
      <c r="I137">
        <v>4.7092598944254792E-2</v>
      </c>
      <c r="J137" s="17">
        <f t="shared" si="42"/>
        <v>-6.4331833787243742</v>
      </c>
      <c r="K137" s="25">
        <f t="shared" si="43"/>
        <v>2.1672019331783146</v>
      </c>
      <c r="L137">
        <f t="shared" si="46"/>
        <v>2.5705322472697745E-3</v>
      </c>
      <c r="Q137">
        <v>14.899999999999999</v>
      </c>
      <c r="R137">
        <v>160</v>
      </c>
      <c r="S137">
        <v>2.2115476063829789</v>
      </c>
      <c r="T137">
        <v>0.17445931410303872</v>
      </c>
      <c r="U137" s="17">
        <f t="shared" si="44"/>
        <v>7.2688373452375608</v>
      </c>
      <c r="V137" s="25">
        <f t="shared" si="45"/>
        <v>2.195985865763296</v>
      </c>
      <c r="W137">
        <f t="shared" si="47"/>
        <v>1.5561740619682851E-2</v>
      </c>
    </row>
    <row r="138" spans="6:23" x14ac:dyDescent="0.25">
      <c r="F138">
        <v>15.2</v>
      </c>
      <c r="G138">
        <v>139.9948</v>
      </c>
      <c r="H138">
        <v>2.1644812990980506</v>
      </c>
      <c r="I138">
        <v>4.7319071360089823E-2</v>
      </c>
      <c r="J138" s="17">
        <f t="shared" si="42"/>
        <v>-6.4106178640172429</v>
      </c>
      <c r="K138" s="25">
        <f t="shared" si="43"/>
        <v>2.1672382147976617</v>
      </c>
      <c r="L138">
        <f t="shared" si="46"/>
        <v>2.7569156996110067E-3</v>
      </c>
      <c r="Q138">
        <v>15</v>
      </c>
      <c r="R138">
        <v>160</v>
      </c>
      <c r="S138">
        <v>2.2115340425531915</v>
      </c>
      <c r="T138">
        <v>0.17589497354726855</v>
      </c>
      <c r="U138" s="17">
        <f t="shared" si="44"/>
        <v>7.4357644695857381</v>
      </c>
      <c r="V138" s="25">
        <f t="shared" si="45"/>
        <v>2.196215863086703</v>
      </c>
      <c r="W138">
        <f t="shared" si="47"/>
        <v>1.5318179466488502E-2</v>
      </c>
    </row>
    <row r="139" spans="6:23" x14ac:dyDescent="0.25">
      <c r="F139">
        <v>15.3</v>
      </c>
      <c r="G139">
        <v>139.9948</v>
      </c>
      <c r="H139">
        <v>2.1642688754727963</v>
      </c>
      <c r="I139">
        <v>4.7546270647309659E-2</v>
      </c>
      <c r="J139" s="17">
        <f t="shared" si="42"/>
        <v>-6.387973961634505</v>
      </c>
      <c r="K139" s="25">
        <f t="shared" si="43"/>
        <v>2.167274612864174</v>
      </c>
      <c r="L139">
        <f t="shared" si="46"/>
        <v>3.0057373913776608E-3</v>
      </c>
      <c r="Q139">
        <v>15.100000000000001</v>
      </c>
      <c r="R139">
        <v>160</v>
      </c>
      <c r="S139">
        <v>2.2114856382978725</v>
      </c>
      <c r="T139">
        <v>0.17733853775413796</v>
      </c>
      <c r="U139" s="17">
        <f t="shared" si="44"/>
        <v>7.6039141475609178</v>
      </c>
      <c r="V139" s="25">
        <f t="shared" si="45"/>
        <v>2.1964471267788559</v>
      </c>
      <c r="W139">
        <f t="shared" si="47"/>
        <v>1.5038511519016584E-2</v>
      </c>
    </row>
    <row r="140" spans="6:23" x14ac:dyDescent="0.25">
      <c r="F140">
        <v>15.400000000000002</v>
      </c>
      <c r="G140">
        <v>139.9948</v>
      </c>
      <c r="H140">
        <v>2.1640375109106782</v>
      </c>
      <c r="I140">
        <v>4.7774199161208668E-2</v>
      </c>
      <c r="J140" s="17">
        <f t="shared" si="42"/>
        <v>-6.3652513770447188</v>
      </c>
      <c r="K140" s="25">
        <f t="shared" si="43"/>
        <v>2.1673111277551782</v>
      </c>
      <c r="L140">
        <f t="shared" si="46"/>
        <v>3.2736168445000047E-3</v>
      </c>
      <c r="Q140">
        <v>15.200000000000003</v>
      </c>
      <c r="R140">
        <v>160</v>
      </c>
      <c r="S140">
        <v>2.2114202127659577</v>
      </c>
      <c r="T140">
        <v>0.17879000383243274</v>
      </c>
      <c r="U140" s="17">
        <f t="shared" si="44"/>
        <v>7.7732918751222613</v>
      </c>
      <c r="V140" s="25">
        <f t="shared" si="45"/>
        <v>2.1966796563765723</v>
      </c>
      <c r="W140">
        <f t="shared" si="47"/>
        <v>1.4740556389385429E-2</v>
      </c>
    </row>
    <row r="141" spans="6:23" x14ac:dyDescent="0.25">
      <c r="F141">
        <v>15.500000000000004</v>
      </c>
      <c r="G141">
        <v>139.9948</v>
      </c>
      <c r="H141">
        <v>2.1638212176316558</v>
      </c>
      <c r="I141">
        <v>4.8002859261709968E-2</v>
      </c>
      <c r="J141" s="17">
        <f t="shared" si="42"/>
        <v>-6.3424498147750645</v>
      </c>
      <c r="K141" s="25">
        <f t="shared" si="43"/>
        <v>2.1673477598487412</v>
      </c>
      <c r="L141">
        <f t="shared" si="46"/>
        <v>3.5265422170853711E-3</v>
      </c>
      <c r="Q141">
        <v>15.300000000000004</v>
      </c>
      <c r="R141">
        <v>160</v>
      </c>
      <c r="S141">
        <v>2.2113015957446809</v>
      </c>
      <c r="T141">
        <v>0.18024936797094052</v>
      </c>
      <c r="U141" s="17">
        <f t="shared" si="44"/>
        <v>7.9439030959916366</v>
      </c>
      <c r="V141" s="25">
        <f t="shared" si="45"/>
        <v>2.1969134512692836</v>
      </c>
      <c r="W141">
        <f t="shared" si="47"/>
        <v>1.4388144475397269E-2</v>
      </c>
    </row>
    <row r="142" spans="6:23" x14ac:dyDescent="0.25">
      <c r="F142">
        <v>15.599999999999998</v>
      </c>
      <c r="G142">
        <v>139.9948</v>
      </c>
      <c r="H142">
        <v>2.1636157186499858</v>
      </c>
      <c r="I142">
        <v>4.8232253313347961E-2</v>
      </c>
      <c r="J142" s="17">
        <f t="shared" si="42"/>
        <v>-6.3195689784098406</v>
      </c>
      <c r="K142" s="25">
        <f t="shared" si="43"/>
        <v>2.1673845095236688</v>
      </c>
      <c r="L142">
        <f t="shared" si="46"/>
        <v>3.7687908736829812E-3</v>
      </c>
      <c r="Q142">
        <v>15.399999999999999</v>
      </c>
      <c r="R142">
        <v>160.00030000000001</v>
      </c>
      <c r="S142">
        <v>2.2110715425531917</v>
      </c>
      <c r="T142">
        <v>0.18171662542839143</v>
      </c>
      <c r="U142" s="17">
        <f t="shared" si="44"/>
        <v>8.1157531999862762</v>
      </c>
      <c r="V142" s="25">
        <f t="shared" si="45"/>
        <v>2.197148636355295</v>
      </c>
      <c r="W142">
        <f t="shared" si="47"/>
        <v>1.3922906197896712E-2</v>
      </c>
    </row>
    <row r="143" spans="6:23" x14ac:dyDescent="0.25">
      <c r="F143">
        <v>15.7</v>
      </c>
      <c r="G143">
        <v>139.9948</v>
      </c>
      <c r="H143">
        <v>2.1634446392202507</v>
      </c>
      <c r="I143">
        <v>4.846238368525059E-2</v>
      </c>
      <c r="J143" s="17">
        <f t="shared" si="42"/>
        <v>-6.2966085705889396</v>
      </c>
      <c r="K143" s="25">
        <f t="shared" si="43"/>
        <v>2.1674213771595032</v>
      </c>
      <c r="L143">
        <f t="shared" si="46"/>
        <v>3.9767379392525726E-3</v>
      </c>
      <c r="Q143">
        <v>15.5</v>
      </c>
      <c r="R143">
        <v>160.00030000000001</v>
      </c>
      <c r="S143">
        <v>2.2108531914893619</v>
      </c>
      <c r="T143">
        <v>0.18319178915087977</v>
      </c>
      <c r="U143" s="17">
        <f t="shared" si="44"/>
        <v>8.2888497091114139</v>
      </c>
      <c r="V143" s="25">
        <f t="shared" si="45"/>
        <v>2.1973849623928685</v>
      </c>
      <c r="W143">
        <f t="shared" si="47"/>
        <v>1.3468229096493367E-2</v>
      </c>
    </row>
    <row r="144" spans="6:23" x14ac:dyDescent="0.25">
      <c r="F144">
        <v>15.8</v>
      </c>
      <c r="G144">
        <v>139.9948</v>
      </c>
      <c r="H144">
        <v>2.1633444355542624</v>
      </c>
      <c r="I144">
        <v>4.8693252751121074E-2</v>
      </c>
      <c r="J144" s="17">
        <f t="shared" si="42"/>
        <v>-6.2735682930063783</v>
      </c>
      <c r="K144" s="25">
        <f t="shared" si="43"/>
        <v>2.1674583631365198</v>
      </c>
      <c r="L144">
        <f t="shared" si="46"/>
        <v>4.1139275822574817E-3</v>
      </c>
      <c r="Q144">
        <v>15.600000000000001</v>
      </c>
      <c r="R144">
        <v>160.00030000000001</v>
      </c>
      <c r="S144">
        <v>2.2106771276595745</v>
      </c>
      <c r="T144">
        <v>0.18467483407408472</v>
      </c>
      <c r="U144" s="17">
        <f t="shared" si="44"/>
        <v>8.4631957435622134</v>
      </c>
      <c r="V144" s="25">
        <f t="shared" si="45"/>
        <v>2.1976225510244909</v>
      </c>
      <c r="W144">
        <f t="shared" si="47"/>
        <v>1.3054576635083581E-2</v>
      </c>
    </row>
    <row r="145" spans="6:23" x14ac:dyDescent="0.25">
      <c r="F145">
        <v>15.900000000000002</v>
      </c>
      <c r="G145">
        <v>139.9948</v>
      </c>
      <c r="H145">
        <v>2.1633126636601689</v>
      </c>
      <c r="I145">
        <v>4.8924862889219455E-2</v>
      </c>
      <c r="J145" s="17">
        <f t="shared" si="42"/>
        <v>-6.2504478464088304</v>
      </c>
      <c r="K145" s="25">
        <f t="shared" si="43"/>
        <v>2.1674954678357232</v>
      </c>
      <c r="L145">
        <f t="shared" si="46"/>
        <v>4.1828041755542777E-3</v>
      </c>
      <c r="Q145">
        <v>15.700000000000003</v>
      </c>
      <c r="R145">
        <v>160.00030000000001</v>
      </c>
      <c r="S145">
        <v>2.2105688829787233</v>
      </c>
      <c r="T145">
        <v>0.18616575260751403</v>
      </c>
      <c r="U145" s="17">
        <f t="shared" si="44"/>
        <v>8.6387965215103151</v>
      </c>
      <c r="V145" s="25">
        <f t="shared" si="45"/>
        <v>2.1978614010341402</v>
      </c>
      <c r="W145">
        <f t="shared" si="47"/>
        <v>1.2707481944583154E-2</v>
      </c>
    </row>
    <row r="146" spans="6:23" x14ac:dyDescent="0.25">
      <c r="F146">
        <v>16.000000000000004</v>
      </c>
      <c r="G146">
        <v>139.9948</v>
      </c>
      <c r="H146">
        <v>2.1633499345359328</v>
      </c>
      <c r="I146">
        <v>4.9157216482343689E-2</v>
      </c>
      <c r="J146" s="17">
        <f t="shared" si="42"/>
        <v>-6.2272469305941698</v>
      </c>
      <c r="K146" s="25">
        <f t="shared" si="43"/>
        <v>2.1675326916388453</v>
      </c>
      <c r="L146">
        <f t="shared" si="46"/>
        <v>4.1827571029124933E-3</v>
      </c>
      <c r="Q146">
        <v>15.800000000000004</v>
      </c>
      <c r="R146">
        <v>160.00030000000001</v>
      </c>
      <c r="S146">
        <v>2.2105343085106384</v>
      </c>
      <c r="T146">
        <v>0.18766453619199353</v>
      </c>
      <c r="U146" s="17">
        <f t="shared" si="44"/>
        <v>8.8156572004335025</v>
      </c>
      <c r="V146" s="25">
        <f t="shared" si="45"/>
        <v>2.1981015110506084</v>
      </c>
      <c r="W146">
        <f t="shared" si="47"/>
        <v>1.243279746003001E-2</v>
      </c>
    </row>
    <row r="147" spans="6:23" x14ac:dyDescent="0.25">
      <c r="F147">
        <v>16.099999999999998</v>
      </c>
      <c r="G147">
        <v>139.9948</v>
      </c>
      <c r="H147">
        <v>2.1634397512365435</v>
      </c>
      <c r="I147">
        <v>4.9390315917810373E-2</v>
      </c>
      <c r="J147" s="17">
        <f t="shared" si="42"/>
        <v>-6.2039652444100568</v>
      </c>
      <c r="K147" s="25">
        <f t="shared" si="43"/>
        <v>2.1675700349283424</v>
      </c>
      <c r="L147">
        <f t="shared" si="46"/>
        <v>4.1302836917989083E-3</v>
      </c>
      <c r="Q147">
        <v>15.899999999999999</v>
      </c>
      <c r="R147">
        <v>160.00030000000001</v>
      </c>
      <c r="S147">
        <v>2.2105327127659575</v>
      </c>
      <c r="T147">
        <v>0.18917117529047428</v>
      </c>
      <c r="U147" s="17">
        <f t="shared" si="44"/>
        <v>8.9937828753921991</v>
      </c>
      <c r="V147" s="25">
        <f t="shared" si="45"/>
        <v>2.19834287954603</v>
      </c>
      <c r="W147">
        <f t="shared" si="47"/>
        <v>1.2189833219927504E-2</v>
      </c>
    </row>
    <row r="148" spans="6:23" x14ac:dyDescent="0.25">
      <c r="F148">
        <v>16.2</v>
      </c>
      <c r="G148">
        <v>139.9948</v>
      </c>
      <c r="H148">
        <v>2.1636128673261568</v>
      </c>
      <c r="I148">
        <v>4.9624163587435204E-2</v>
      </c>
      <c r="J148" s="17">
        <f t="shared" si="42"/>
        <v>-6.1806024857525124</v>
      </c>
      <c r="K148" s="25">
        <f t="shared" si="43"/>
        <v>2.1676074980873912</v>
      </c>
      <c r="L148">
        <f t="shared" si="46"/>
        <v>3.9946307612344079E-3</v>
      </c>
      <c r="Q148">
        <v>16</v>
      </c>
      <c r="R148">
        <v>160.00030000000001</v>
      </c>
      <c r="S148">
        <v>2.210572074468085</v>
      </c>
      <c r="T148">
        <v>0.19068565937903573</v>
      </c>
      <c r="U148" s="17">
        <f t="shared" si="44"/>
        <v>9.1731785772963512</v>
      </c>
      <c r="V148" s="25">
        <f t="shared" si="45"/>
        <v>2.1985855048344383</v>
      </c>
      <c r="W148">
        <f t="shared" si="47"/>
        <v>1.1986569633646749E-2</v>
      </c>
    </row>
    <row r="149" spans="6:23" x14ac:dyDescent="0.25">
      <c r="F149">
        <v>16.3</v>
      </c>
      <c r="G149">
        <v>139.9948</v>
      </c>
      <c r="H149">
        <v>2.1638309935990692</v>
      </c>
      <c r="I149">
        <v>4.9858761887512856E-2</v>
      </c>
      <c r="J149" s="17">
        <f t="shared" si="42"/>
        <v>-6.1571583515645498</v>
      </c>
      <c r="K149" s="25">
        <f t="shared" si="43"/>
        <v>2.1676450814998853</v>
      </c>
      <c r="L149">
        <f t="shared" si="46"/>
        <v>3.8140879008161654E-3</v>
      </c>
      <c r="Q149">
        <v>16.100000000000001</v>
      </c>
      <c r="R149">
        <v>160.00030000000001</v>
      </c>
      <c r="S149">
        <v>2.2106268617021279</v>
      </c>
      <c r="T149">
        <v>0.19220797693809047</v>
      </c>
      <c r="U149" s="17">
        <f t="shared" si="44"/>
        <v>9.3538492711629253</v>
      </c>
      <c r="V149" s="25">
        <f t="shared" si="45"/>
        <v>2.1988293850703573</v>
      </c>
      <c r="W149">
        <f t="shared" si="47"/>
        <v>1.1797476631770554E-2</v>
      </c>
    </row>
    <row r="150" spans="6:23" x14ac:dyDescent="0.25">
      <c r="F150">
        <v>16.400000000000002</v>
      </c>
      <c r="G150">
        <v>139.9948</v>
      </c>
      <c r="H150">
        <v>2.1640831320919407</v>
      </c>
      <c r="I150">
        <v>5.0094113218796726E-2</v>
      </c>
      <c r="J150" s="17">
        <f t="shared" si="42"/>
        <v>-6.1336325378347887</v>
      </c>
      <c r="K150" s="25">
        <f t="shared" si="43"/>
        <v>2.1676827855504337</v>
      </c>
      <c r="L150">
        <f t="shared" si="46"/>
        <v>3.5996534584930018E-3</v>
      </c>
      <c r="Q150">
        <v>16.200000000000003</v>
      </c>
      <c r="R150">
        <v>160.00030000000001</v>
      </c>
      <c r="S150">
        <v>2.2106268617021279</v>
      </c>
      <c r="T150">
        <v>0.19373811544380057</v>
      </c>
      <c r="U150" s="17">
        <f t="shared" si="44"/>
        <v>9.5357998543649458</v>
      </c>
      <c r="V150" s="25">
        <f t="shared" si="45"/>
        <v>2.1990745182474285</v>
      </c>
      <c r="W150">
        <f t="shared" si="47"/>
        <v>1.1552343454699354E-2</v>
      </c>
    </row>
    <row r="151" spans="6:23" x14ac:dyDescent="0.25">
      <c r="F151">
        <v>16.500000000000004</v>
      </c>
      <c r="G151">
        <v>139.99709999999999</v>
      </c>
      <c r="H151">
        <v>2.1643635801571142</v>
      </c>
      <c r="I151">
        <v>5.0330219986478131E-2</v>
      </c>
      <c r="J151" s="17">
        <f t="shared" si="42"/>
        <v>-6.1100247395961187</v>
      </c>
      <c r="K151" s="25">
        <f t="shared" si="43"/>
        <v>2.16772157400138</v>
      </c>
      <c r="L151">
        <f t="shared" si="46"/>
        <v>3.3579938442658275E-3</v>
      </c>
      <c r="Q151">
        <v>16.300000000000004</v>
      </c>
      <c r="R151">
        <v>160.00030000000001</v>
      </c>
      <c r="S151">
        <v>2.2105771276595747</v>
      </c>
      <c r="T151">
        <v>0.19527606135971062</v>
      </c>
      <c r="U151" s="17">
        <f t="shared" si="44"/>
        <v>9.7190351548724117</v>
      </c>
      <c r="V151" s="25">
        <f t="shared" si="45"/>
        <v>2.1993209021970666</v>
      </c>
      <c r="W151">
        <f t="shared" si="47"/>
        <v>1.1256225462508151E-2</v>
      </c>
    </row>
    <row r="152" spans="6:23" x14ac:dyDescent="0.25">
      <c r="F152">
        <v>16.599999999999998</v>
      </c>
      <c r="G152">
        <v>139.9984</v>
      </c>
      <c r="H152">
        <v>2.1646454538842015</v>
      </c>
      <c r="I152">
        <v>5.0567111294051018E-2</v>
      </c>
      <c r="J152" s="17">
        <f t="shared" si="42"/>
        <v>-6.086331980759156</v>
      </c>
      <c r="K152" s="25">
        <f t="shared" si="43"/>
        <v>2.1677600692785988</v>
      </c>
      <c r="L152">
        <f t="shared" si="46"/>
        <v>3.1146153943972799E-3</v>
      </c>
      <c r="Q152">
        <v>16.399999999999999</v>
      </c>
      <c r="R152">
        <v>160.00030000000001</v>
      </c>
      <c r="S152">
        <v>2.2105521276595748</v>
      </c>
      <c r="T152">
        <v>0.19682180012860595</v>
      </c>
      <c r="U152" s="17">
        <f t="shared" si="44"/>
        <v>9.9035599294856809</v>
      </c>
      <c r="V152" s="25">
        <f t="shared" si="45"/>
        <v>2.1995685345871583</v>
      </c>
      <c r="W152">
        <f t="shared" si="47"/>
        <v>1.0983593072416475E-2</v>
      </c>
    </row>
    <row r="153" spans="6:23" x14ac:dyDescent="0.25">
      <c r="F153">
        <v>16.7</v>
      </c>
      <c r="G153">
        <v>139.9984</v>
      </c>
      <c r="H153">
        <v>2.1648977960430611</v>
      </c>
      <c r="I153">
        <v>5.0804778157550613E-2</v>
      </c>
      <c r="J153" s="17">
        <f t="shared" si="42"/>
        <v>-6.0625550926701681</v>
      </c>
      <c r="K153" s="25">
        <f t="shared" si="43"/>
        <v>2.1677981442849572</v>
      </c>
      <c r="L153">
        <f t="shared" si="46"/>
        <v>2.9003482418961113E-3</v>
      </c>
      <c r="Q153">
        <v>16.5</v>
      </c>
      <c r="R153">
        <v>160.00030000000001</v>
      </c>
      <c r="S153">
        <v>2.2104882978723408</v>
      </c>
      <c r="T153">
        <v>0.19837531616460349</v>
      </c>
      <c r="U153" s="17">
        <f t="shared" si="44"/>
        <v>10.089378862062063</v>
      </c>
      <c r="V153" s="25">
        <f t="shared" si="45"/>
        <v>2.1998174129207952</v>
      </c>
      <c r="W153">
        <f t="shared" si="47"/>
        <v>1.0670884951545556E-2</v>
      </c>
    </row>
    <row r="154" spans="6:23" x14ac:dyDescent="0.25">
      <c r="F154">
        <v>16.8</v>
      </c>
      <c r="G154">
        <v>139.9984</v>
      </c>
      <c r="H154">
        <v>2.1651014620308411</v>
      </c>
      <c r="I154">
        <v>5.1043207955776319E-2</v>
      </c>
      <c r="J154" s="17">
        <f t="shared" si="42"/>
        <v>-6.038695271433915</v>
      </c>
      <c r="K154" s="25">
        <f t="shared" si="43"/>
        <v>2.1678363415159461</v>
      </c>
      <c r="L154">
        <f t="shared" si="46"/>
        <v>2.7348794851049796E-3</v>
      </c>
      <c r="Q154">
        <v>16.600000000000001</v>
      </c>
      <c r="R154">
        <v>160.00030000000001</v>
      </c>
      <c r="S154">
        <v>2.2104736702127661</v>
      </c>
      <c r="T154">
        <v>0.19993659284548124</v>
      </c>
      <c r="U154" s="17">
        <f t="shared" si="44"/>
        <v>10.276496561735978</v>
      </c>
      <c r="V154" s="25">
        <f t="shared" si="45"/>
        <v>2.2000675345350427</v>
      </c>
      <c r="W154">
        <f t="shared" si="47"/>
        <v>1.0406135677723416E-2</v>
      </c>
    </row>
    <row r="155" spans="6:23" x14ac:dyDescent="0.25">
      <c r="F155">
        <v>16.900000000000002</v>
      </c>
      <c r="G155">
        <v>139.9984</v>
      </c>
      <c r="H155">
        <v>2.1652984070410244</v>
      </c>
      <c r="I155">
        <v>5.1282403112658199E-2</v>
      </c>
      <c r="J155" s="17">
        <f t="shared" si="42"/>
        <v>-6.0147522080928235</v>
      </c>
      <c r="K155" s="25">
        <f t="shared" si="43"/>
        <v>2.1678746613598867</v>
      </c>
      <c r="L155">
        <f t="shared" si="46"/>
        <v>2.5762543188623255E-3</v>
      </c>
      <c r="Q155">
        <v>16.700000000000003</v>
      </c>
      <c r="R155">
        <v>160.00030000000001</v>
      </c>
      <c r="S155">
        <v>2.2105598404255322</v>
      </c>
      <c r="T155">
        <v>0.20150561250525553</v>
      </c>
      <c r="U155" s="17">
        <f t="shared" si="44"/>
        <v>10.464917561133639</v>
      </c>
      <c r="V155" s="25">
        <f t="shared" si="45"/>
        <v>2.2003188965997524</v>
      </c>
      <c r="W155">
        <f t="shared" si="47"/>
        <v>1.024094382577978E-2</v>
      </c>
    </row>
    <row r="156" spans="6:23" x14ac:dyDescent="0.25">
      <c r="F156">
        <v>17.000000000000004</v>
      </c>
      <c r="G156">
        <v>139.9984</v>
      </c>
      <c r="H156">
        <v>2.165486798079721</v>
      </c>
      <c r="I156">
        <v>5.1522366056457547E-2</v>
      </c>
      <c r="J156" s="17">
        <f t="shared" si="42"/>
        <v>-5.9907255927265242</v>
      </c>
      <c r="K156" s="25">
        <f t="shared" si="43"/>
        <v>2.1679131042057946</v>
      </c>
      <c r="L156">
        <f t="shared" si="46"/>
        <v>2.4263061260736407E-3</v>
      </c>
      <c r="Q156">
        <v>16.800000000000004</v>
      </c>
      <c r="R156">
        <v>160.00030000000001</v>
      </c>
      <c r="S156">
        <v>2.2107143617021277</v>
      </c>
      <c r="T156">
        <v>0.20308235642701203</v>
      </c>
      <c r="U156" s="17">
        <f t="shared" si="44"/>
        <v>10.654646314582603</v>
      </c>
      <c r="V156" s="25">
        <f t="shared" si="45"/>
        <v>2.2005714961164138</v>
      </c>
      <c r="W156">
        <f t="shared" si="47"/>
        <v>1.0142865585713867E-2</v>
      </c>
    </row>
    <row r="157" spans="6:23" x14ac:dyDescent="0.25">
      <c r="F157">
        <v>17.099999999999998</v>
      </c>
      <c r="G157">
        <v>139.9984</v>
      </c>
      <c r="H157">
        <v>2.1656582848414319</v>
      </c>
      <c r="I157">
        <v>5.1763099219743806E-2</v>
      </c>
      <c r="J157" s="17">
        <f t="shared" si="42"/>
        <v>-5.9666151144506374</v>
      </c>
      <c r="K157" s="25">
        <f t="shared" si="43"/>
        <v>2.1679516704433754</v>
      </c>
      <c r="L157">
        <f t="shared" si="46"/>
        <v>2.2933856019435872E-3</v>
      </c>
      <c r="Q157">
        <v>16.899999999999999</v>
      </c>
      <c r="R157">
        <v>160.00030000000001</v>
      </c>
      <c r="S157">
        <v>2.2109276595744682</v>
      </c>
      <c r="T157">
        <v>0.20466680483599781</v>
      </c>
      <c r="U157" s="17">
        <f t="shared" si="44"/>
        <v>10.845687196317048</v>
      </c>
      <c r="V157" s="25">
        <f t="shared" si="45"/>
        <v>2.200825329917047</v>
      </c>
      <c r="W157">
        <f t="shared" si="47"/>
        <v>1.0102329657421194E-2</v>
      </c>
    </row>
    <row r="158" spans="6:23" x14ac:dyDescent="0.25">
      <c r="F158">
        <v>17.2</v>
      </c>
      <c r="G158">
        <v>139.9984</v>
      </c>
      <c r="H158">
        <v>2.1658289569391913</v>
      </c>
      <c r="I158">
        <v>5.2004605039371141E-2</v>
      </c>
      <c r="J158" s="17">
        <f t="shared" si="42"/>
        <v>-5.9424204614155629</v>
      </c>
      <c r="K158" s="25">
        <f t="shared" si="43"/>
        <v>2.1679903604630208</v>
      </c>
      <c r="L158">
        <f t="shared" si="46"/>
        <v>2.1614035238295415E-3</v>
      </c>
      <c r="Q158">
        <v>17</v>
      </c>
      <c r="R158">
        <v>160.00030000000001</v>
      </c>
      <c r="S158">
        <v>2.2112186170212769</v>
      </c>
      <c r="T158">
        <v>0.20625893689298261</v>
      </c>
      <c r="U158" s="17">
        <f t="shared" si="44"/>
        <v>11.03804449867938</v>
      </c>
      <c r="V158" s="25">
        <f t="shared" si="45"/>
        <v>2.2010803946631392</v>
      </c>
      <c r="W158">
        <f t="shared" si="47"/>
        <v>1.0138222358137661E-2</v>
      </c>
    </row>
    <row r="159" spans="6:23" x14ac:dyDescent="0.25">
      <c r="F159">
        <v>17.3</v>
      </c>
      <c r="G159">
        <v>139.9984</v>
      </c>
      <c r="H159">
        <v>2.1660118489962179</v>
      </c>
      <c r="I159">
        <v>5.2246885956454506E-2</v>
      </c>
      <c r="J159" s="17">
        <f t="shared" si="42"/>
        <v>-5.9181413208053097</v>
      </c>
      <c r="K159" s="25">
        <f t="shared" si="43"/>
        <v>2.168029174655806</v>
      </c>
      <c r="L159">
        <f t="shared" si="46"/>
        <v>2.0173256595881206E-3</v>
      </c>
      <c r="Q159">
        <v>17.100000000000001</v>
      </c>
      <c r="R159">
        <v>160.00030000000001</v>
      </c>
      <c r="S159">
        <v>2.2115627659574471</v>
      </c>
      <c r="T159">
        <v>0.20785873068789432</v>
      </c>
      <c r="U159" s="17">
        <f t="shared" si="44"/>
        <v>11.231722430318765</v>
      </c>
      <c r="V159" s="25">
        <f t="shared" si="45"/>
        <v>2.2013366868446256</v>
      </c>
      <c r="W159">
        <f t="shared" si="47"/>
        <v>1.0226079112821473E-2</v>
      </c>
    </row>
    <row r="160" spans="6:23" x14ac:dyDescent="0.25">
      <c r="F160">
        <v>17.400000000000002</v>
      </c>
      <c r="G160">
        <v>139.9984</v>
      </c>
      <c r="H160">
        <v>2.1661931117253421</v>
      </c>
      <c r="I160">
        <v>5.2489944416345413E-2</v>
      </c>
      <c r="J160" s="17">
        <f t="shared" si="42"/>
        <v>-5.8937773788363375</v>
      </c>
      <c r="K160" s="25">
        <f t="shared" si="43"/>
        <v>2.1680681134134834</v>
      </c>
      <c r="L160">
        <f t="shared" si="46"/>
        <v>1.8750016881412535E-3</v>
      </c>
      <c r="Q160">
        <v>17.200000000000003</v>
      </c>
      <c r="R160">
        <v>160.00030000000001</v>
      </c>
      <c r="S160">
        <v>2.2118869680851065</v>
      </c>
      <c r="T160">
        <v>0.20946616323373826</v>
      </c>
      <c r="U160" s="17">
        <f t="shared" si="44"/>
        <v>11.426725114387509</v>
      </c>
      <c r="V160" s="25">
        <f t="shared" si="45"/>
        <v>2.201594202778915</v>
      </c>
      <c r="W160">
        <f t="shared" si="47"/>
        <v>1.0292765306191498E-2</v>
      </c>
    </row>
    <row r="161" spans="6:23" x14ac:dyDescent="0.25">
      <c r="F161">
        <v>17.500000000000004</v>
      </c>
      <c r="G161">
        <v>139.9984</v>
      </c>
      <c r="H161">
        <v>2.1663741707884787</v>
      </c>
      <c r="I161">
        <v>5.2733782868607262E-2</v>
      </c>
      <c r="J161" s="17">
        <f t="shared" si="42"/>
        <v>-5.869328320756428</v>
      </c>
      <c r="K161" s="25">
        <f t="shared" si="43"/>
        <v>2.1681071771284817</v>
      </c>
      <c r="L161">
        <f t="shared" si="46"/>
        <v>1.7330063400029516E-3</v>
      </c>
      <c r="Q161">
        <v>17.300000000000004</v>
      </c>
      <c r="R161">
        <v>160.00049999999999</v>
      </c>
      <c r="S161">
        <v>2.2122816489361705</v>
      </c>
      <c r="T161">
        <v>0.2110812104608053</v>
      </c>
      <c r="U161" s="17">
        <f t="shared" si="44"/>
        <v>11.623056586735807</v>
      </c>
      <c r="V161" s="25">
        <f t="shared" si="45"/>
        <v>2.2018530223818762</v>
      </c>
      <c r="W161">
        <f t="shared" si="47"/>
        <v>1.0428626554294329E-2</v>
      </c>
    </row>
    <row r="162" spans="6:23" x14ac:dyDescent="0.25">
      <c r="F162">
        <v>17.599999999999998</v>
      </c>
      <c r="G162">
        <v>139.9984</v>
      </c>
      <c r="H162">
        <v>2.1665077756764624</v>
      </c>
      <c r="I162">
        <v>5.2978403766990249E-2</v>
      </c>
      <c r="J162" s="17">
        <f t="shared" si="42"/>
        <v>-5.8447938308435745</v>
      </c>
      <c r="K162" s="25">
        <f t="shared" si="43"/>
        <v>2.1681463661938998</v>
      </c>
      <c r="L162">
        <f t="shared" si="46"/>
        <v>1.6385905174374216E-3</v>
      </c>
      <c r="Q162">
        <v>17.399999999999999</v>
      </c>
      <c r="R162">
        <v>160.00059999999999</v>
      </c>
      <c r="S162">
        <v>2.212825531914894</v>
      </c>
      <c r="T162">
        <v>0.21270386081097553</v>
      </c>
      <c r="U162" s="17">
        <f t="shared" si="44"/>
        <v>11.820722452514239</v>
      </c>
      <c r="V162" s="25">
        <f t="shared" si="45"/>
        <v>2.2021130181439879</v>
      </c>
      <c r="W162">
        <f t="shared" si="47"/>
        <v>1.0712513770906096E-2</v>
      </c>
    </row>
    <row r="163" spans="6:23" x14ac:dyDescent="0.25">
      <c r="F163">
        <v>17.7</v>
      </c>
      <c r="G163">
        <v>139.9984</v>
      </c>
      <c r="H163">
        <v>2.1665713194646496</v>
      </c>
      <c r="I163">
        <v>5.3223809569405936E-2</v>
      </c>
      <c r="J163" s="17">
        <f t="shared" si="42"/>
        <v>-5.8201735924048883</v>
      </c>
      <c r="K163" s="25">
        <f t="shared" si="43"/>
        <v>2.1681856810035023</v>
      </c>
      <c r="L163">
        <f t="shared" si="46"/>
        <v>1.6143615388526378E-3</v>
      </c>
      <c r="Q163">
        <v>17.5</v>
      </c>
      <c r="R163">
        <v>160.00059999999999</v>
      </c>
      <c r="S163">
        <v>2.2132654255319153</v>
      </c>
      <c r="T163">
        <v>0.21433408138707227</v>
      </c>
      <c r="U163" s="17">
        <f t="shared" si="44"/>
        <v>12.019725765864735</v>
      </c>
      <c r="V163" s="25">
        <f t="shared" si="45"/>
        <v>2.2023741847950156</v>
      </c>
      <c r="W163">
        <f t="shared" si="47"/>
        <v>1.0891240736899732E-2</v>
      </c>
    </row>
    <row r="164" spans="6:23" x14ac:dyDescent="0.25">
      <c r="F164">
        <v>17.8</v>
      </c>
      <c r="G164">
        <v>139.9984</v>
      </c>
      <c r="H164">
        <v>2.1666065536805355</v>
      </c>
      <c r="I164">
        <v>5.3470002737901264E-2</v>
      </c>
      <c r="J164" s="17">
        <f t="shared" si="42"/>
        <v>-5.7954672877755522</v>
      </c>
      <c r="K164" s="25">
        <f t="shared" si="43"/>
        <v>2.1682251219517181</v>
      </c>
      <c r="L164">
        <f t="shared" si="46"/>
        <v>1.6185682711826743E-3</v>
      </c>
      <c r="Q164">
        <v>17.600000000000001</v>
      </c>
      <c r="R164">
        <v>160.00059999999999</v>
      </c>
      <c r="S164">
        <v>2.2136617021276597</v>
      </c>
      <c r="T164">
        <v>0.2159718380701855</v>
      </c>
      <c r="U164" s="17">
        <f t="shared" si="44"/>
        <v>12.22006946640397</v>
      </c>
      <c r="V164" s="25">
        <f t="shared" si="45"/>
        <v>2.2026365587549561</v>
      </c>
      <c r="W164">
        <f t="shared" si="47"/>
        <v>1.102514337270355E-2</v>
      </c>
    </row>
    <row r="165" spans="6:23" x14ac:dyDescent="0.25">
      <c r="F165">
        <v>17.900000000000002</v>
      </c>
      <c r="G165">
        <v>139.9984</v>
      </c>
      <c r="H165">
        <v>2.1666314009310446</v>
      </c>
      <c r="I165">
        <v>5.3716985738632303E-2</v>
      </c>
      <c r="J165" s="17">
        <f t="shared" si="42"/>
        <v>-5.7706745983177736</v>
      </c>
      <c r="K165" s="25">
        <f t="shared" si="43"/>
        <v>2.1682646894336326</v>
      </c>
      <c r="L165">
        <f t="shared" si="46"/>
        <v>1.6332885025880373E-3</v>
      </c>
      <c r="Q165">
        <v>17.700000000000003</v>
      </c>
      <c r="R165">
        <v>160.00059999999999</v>
      </c>
      <c r="S165">
        <v>2.2139925531914892</v>
      </c>
      <c r="T165">
        <v>0.21761710240676024</v>
      </c>
      <c r="U165" s="17">
        <f t="shared" si="44"/>
        <v>12.421757222848832</v>
      </c>
      <c r="V165" s="25">
        <f t="shared" si="45"/>
        <v>2.2029001354654572</v>
      </c>
      <c r="W165">
        <f t="shared" si="47"/>
        <v>1.1092417726032089E-2</v>
      </c>
    </row>
    <row r="166" spans="6:23" x14ac:dyDescent="0.25">
      <c r="F166">
        <v>18.000000000000004</v>
      </c>
      <c r="G166">
        <v>139.9984</v>
      </c>
      <c r="H166">
        <v>2.1666733561245275</v>
      </c>
      <c r="I166">
        <v>5.396476104183752E-2</v>
      </c>
      <c r="J166" s="17">
        <f t="shared" si="42"/>
        <v>-5.745795204419772</v>
      </c>
      <c r="K166" s="25">
        <f t="shared" si="43"/>
        <v>2.1683043838449869</v>
      </c>
      <c r="L166">
        <f t="shared" si="46"/>
        <v>1.6310277204594215E-3</v>
      </c>
      <c r="Q166">
        <v>17.800000000000004</v>
      </c>
      <c r="R166">
        <v>160.00059999999999</v>
      </c>
      <c r="S166">
        <v>2.2142694148936171</v>
      </c>
      <c r="T166">
        <v>0.21926984483609252</v>
      </c>
      <c r="U166" s="17">
        <f t="shared" si="44"/>
        <v>12.624792607585817</v>
      </c>
      <c r="V166" s="25">
        <f t="shared" si="45"/>
        <v>2.2031649101907975</v>
      </c>
      <c r="W166">
        <f t="shared" si="47"/>
        <v>1.110450470281954E-2</v>
      </c>
    </row>
    <row r="167" spans="6:23" x14ac:dyDescent="0.25">
      <c r="F167">
        <v>18.099999999999998</v>
      </c>
      <c r="G167">
        <v>139.9984</v>
      </c>
      <c r="H167">
        <v>2.1667696901367473</v>
      </c>
      <c r="I167">
        <v>5.4213331121810593E-2</v>
      </c>
      <c r="J167" s="17">
        <f t="shared" si="42"/>
        <v>-5.7208287854947928</v>
      </c>
      <c r="K167" s="25">
        <f t="shared" si="43"/>
        <v>2.1683442055821702</v>
      </c>
      <c r="L167">
        <f t="shared" si="46"/>
        <v>1.5745154454229748E-3</v>
      </c>
      <c r="Q167">
        <v>17.899999999999999</v>
      </c>
      <c r="R167">
        <v>160.00059999999999</v>
      </c>
      <c r="S167">
        <v>2.2145127659574473</v>
      </c>
      <c r="T167">
        <v>0.22093003468641473</v>
      </c>
      <c r="U167" s="17">
        <f t="shared" si="44"/>
        <v>12.829179094872199</v>
      </c>
      <c r="V167" s="25">
        <f t="shared" si="45"/>
        <v>2.2034308780172598</v>
      </c>
      <c r="W167">
        <f t="shared" si="47"/>
        <v>1.1081887940187496E-2</v>
      </c>
    </row>
    <row r="168" spans="6:23" x14ac:dyDescent="0.25">
      <c r="F168">
        <v>18.2</v>
      </c>
      <c r="G168">
        <v>139.9984</v>
      </c>
      <c r="H168">
        <v>2.1669191809717776</v>
      </c>
      <c r="I168">
        <v>5.4462698456872932E-2</v>
      </c>
      <c r="J168" s="17">
        <f t="shared" si="42"/>
        <v>-5.6957750199801369</v>
      </c>
      <c r="K168" s="25">
        <f t="shared" si="43"/>
        <v>2.1683841550422178</v>
      </c>
      <c r="L168">
        <f t="shared" si="46"/>
        <v>1.464974070440217E-3</v>
      </c>
      <c r="Q168">
        <v>18</v>
      </c>
      <c r="R168">
        <v>160.00059999999999</v>
      </c>
      <c r="S168">
        <v>2.2147170212765959</v>
      </c>
      <c r="T168">
        <v>0.22259764017131703</v>
      </c>
      <c r="U168" s="17">
        <f t="shared" si="44"/>
        <v>13.034920059041038</v>
      </c>
      <c r="V168" s="25">
        <f t="shared" si="45"/>
        <v>2.2036980338525582</v>
      </c>
      <c r="W168">
        <f t="shared" si="47"/>
        <v>1.1018987424037618E-2</v>
      </c>
    </row>
    <row r="169" spans="6:23" x14ac:dyDescent="0.25">
      <c r="F169">
        <v>18.3</v>
      </c>
      <c r="G169">
        <v>139.9984</v>
      </c>
      <c r="H169">
        <v>2.1670947410532442</v>
      </c>
      <c r="I169">
        <v>5.4712865529345567E-2</v>
      </c>
      <c r="J169" s="17">
        <f t="shared" si="42"/>
        <v>-5.6706335853362333</v>
      </c>
      <c r="K169" s="25">
        <f t="shared" si="43"/>
        <v>2.1684242326228063</v>
      </c>
      <c r="L169">
        <f t="shared" si="46"/>
        <v>1.3294915695620801E-3</v>
      </c>
      <c r="Q169">
        <v>18.100000000000001</v>
      </c>
      <c r="R169">
        <v>160.00059999999999</v>
      </c>
      <c r="S169">
        <v>2.2149090425531917</v>
      </c>
      <c r="T169">
        <v>0.22427262838650913</v>
      </c>
      <c r="U169" s="17">
        <f t="shared" si="44"/>
        <v>13.242018772710814</v>
      </c>
      <c r="V169" s="25">
        <f t="shared" si="45"/>
        <v>2.2039663724253171</v>
      </c>
      <c r="W169">
        <f t="shared" si="47"/>
        <v>1.0942670127874532E-2</v>
      </c>
    </row>
    <row r="170" spans="6:23" x14ac:dyDescent="0.25">
      <c r="F170">
        <v>18.400000000000002</v>
      </c>
      <c r="G170">
        <v>139.9984</v>
      </c>
      <c r="H170">
        <v>2.1673006473668899</v>
      </c>
      <c r="I170">
        <v>5.4963834825520794E-2</v>
      </c>
      <c r="J170" s="17">
        <f t="shared" si="42"/>
        <v>-5.6454041580457179</v>
      </c>
      <c r="K170" s="25">
        <f t="shared" si="43"/>
        <v>2.1684644387222471</v>
      </c>
      <c r="L170">
        <f t="shared" si="46"/>
        <v>1.1637913553572687E-3</v>
      </c>
      <c r="Q170">
        <v>18.200000000000003</v>
      </c>
      <c r="R170">
        <v>160.00059999999999</v>
      </c>
      <c r="S170">
        <v>2.2151521276595747</v>
      </c>
      <c r="T170">
        <v>0.22595496530693046</v>
      </c>
      <c r="U170" s="17">
        <f t="shared" si="44"/>
        <v>13.450478405000673</v>
      </c>
      <c r="V170" s="25">
        <f t="shared" si="45"/>
        <v>2.2042358882846123</v>
      </c>
      <c r="W170">
        <f t="shared" si="47"/>
        <v>1.0916239374962444E-2</v>
      </c>
    </row>
    <row r="171" spans="6:23" x14ac:dyDescent="0.25">
      <c r="F171">
        <v>18.500000000000004</v>
      </c>
      <c r="G171">
        <v>139.9984</v>
      </c>
      <c r="H171">
        <v>2.1674664314809426</v>
      </c>
      <c r="I171">
        <v>5.5215608835633305E-2</v>
      </c>
      <c r="J171" s="17">
        <f t="shared" si="42"/>
        <v>-5.6200864136125492</v>
      </c>
      <c r="K171" s="25">
        <f t="shared" si="43"/>
        <v>2.168504773739484</v>
      </c>
      <c r="L171">
        <f t="shared" si="46"/>
        <v>1.0383422585413804E-3</v>
      </c>
      <c r="Q171">
        <v>18.300000000000004</v>
      </c>
      <c r="R171">
        <v>160.00059999999999</v>
      </c>
      <c r="S171">
        <v>2.2154398936170216</v>
      </c>
      <c r="T171">
        <v>0.22764461578421305</v>
      </c>
      <c r="U171" s="17">
        <f t="shared" si="44"/>
        <v>13.660302019751917</v>
      </c>
      <c r="V171" s="25">
        <f t="shared" si="45"/>
        <v>2.2045065757995594</v>
      </c>
      <c r="W171">
        <f t="shared" si="47"/>
        <v>1.0933317817462207E-2</v>
      </c>
    </row>
    <row r="172" spans="6:23" x14ac:dyDescent="0.25">
      <c r="F172">
        <v>18.599999999999998</v>
      </c>
      <c r="G172">
        <v>139.99850000000001</v>
      </c>
      <c r="H172">
        <v>2.1676000363689267</v>
      </c>
      <c r="I172">
        <v>5.5468190053830885E-2</v>
      </c>
      <c r="J172" s="17">
        <f t="shared" si="42"/>
        <v>-5.5946800265611456</v>
      </c>
      <c r="K172" s="25">
        <f t="shared" si="43"/>
        <v>2.1685452799600453</v>
      </c>
      <c r="L172">
        <f t="shared" si="46"/>
        <v>9.4524359111858303E-4</v>
      </c>
      <c r="Q172">
        <v>18.399999999999999</v>
      </c>
      <c r="R172">
        <v>160.00059999999999</v>
      </c>
      <c r="S172">
        <v>2.2157353723404256</v>
      </c>
      <c r="T172">
        <v>0.22934154354450315</v>
      </c>
      <c r="U172" s="17">
        <f t="shared" si="44"/>
        <v>13.871492573756747</v>
      </c>
      <c r="V172" s="25">
        <f t="shared" si="45"/>
        <v>2.2047784291589689</v>
      </c>
      <c r="W172">
        <f t="shared" si="47"/>
        <v>1.095694318145668E-2</v>
      </c>
    </row>
    <row r="173" spans="6:23" x14ac:dyDescent="0.25">
      <c r="F173">
        <v>18.7</v>
      </c>
      <c r="G173">
        <v>139.99850000000001</v>
      </c>
      <c r="H173">
        <v>2.167721013965668</v>
      </c>
      <c r="I173">
        <v>5.5721582211866398E-2</v>
      </c>
      <c r="J173" s="17">
        <f t="shared" si="42"/>
        <v>-5.5691845462842124</v>
      </c>
      <c r="K173" s="25">
        <f t="shared" si="43"/>
        <v>2.1685858742098549</v>
      </c>
      <c r="L173">
        <f t="shared" si="46"/>
        <v>8.6486024418697127E-4</v>
      </c>
      <c r="Q173">
        <v>18.5</v>
      </c>
      <c r="R173">
        <v>160.00059999999999</v>
      </c>
      <c r="S173">
        <v>2.2160473404255319</v>
      </c>
      <c r="T173">
        <v>0.23104571118664782</v>
      </c>
      <c r="U173" s="17">
        <f t="shared" si="44"/>
        <v>14.084052914995155</v>
      </c>
      <c r="V173" s="25">
        <f t="shared" si="45"/>
        <v>2.205051442371055</v>
      </c>
      <c r="W173">
        <f t="shared" si="47"/>
        <v>1.0995898054476871E-2</v>
      </c>
    </row>
    <row r="174" spans="6:23" x14ac:dyDescent="0.25">
      <c r="F174">
        <v>18.8</v>
      </c>
      <c r="G174">
        <v>139.99850000000001</v>
      </c>
      <c r="H174">
        <v>2.1678281422752401</v>
      </c>
      <c r="I174">
        <v>5.5975786585454011E-2</v>
      </c>
      <c r="J174" s="17">
        <f t="shared" si="42"/>
        <v>-5.5435997686621512</v>
      </c>
      <c r="K174" s="25">
        <f t="shared" si="43"/>
        <v>2.1686265985792441</v>
      </c>
      <c r="L174">
        <f t="shared" si="46"/>
        <v>7.9845630400399159E-4</v>
      </c>
      <c r="Q174">
        <v>18.600000000000001</v>
      </c>
      <c r="R174">
        <v>160.00059999999999</v>
      </c>
      <c r="S174">
        <v>2.2163561170212769</v>
      </c>
      <c r="T174">
        <v>0.23275708018074978</v>
      </c>
      <c r="U174" s="17">
        <f t="shared" si="44"/>
        <v>14.297985780880591</v>
      </c>
      <c r="V174" s="25">
        <f t="shared" si="45"/>
        <v>2.2053256092632019</v>
      </c>
      <c r="W174">
        <f t="shared" si="47"/>
        <v>1.1030507758075014E-2</v>
      </c>
    </row>
    <row r="175" spans="6:23" x14ac:dyDescent="0.25">
      <c r="F175">
        <v>18.900000000000002</v>
      </c>
      <c r="G175">
        <v>139.99850000000001</v>
      </c>
      <c r="H175">
        <v>2.1679161259819613</v>
      </c>
      <c r="I175">
        <v>5.6230805680335165E-2</v>
      </c>
      <c r="J175" s="17">
        <f t="shared" si="42"/>
        <v>-5.5179253652713172</v>
      </c>
      <c r="K175" s="25">
        <f t="shared" si="43"/>
        <v>2.1686674534696402</v>
      </c>
      <c r="L175">
        <f t="shared" si="46"/>
        <v>7.513274876789211E-4</v>
      </c>
      <c r="Q175">
        <v>18.700000000000003</v>
      </c>
      <c r="R175">
        <v>160.00059999999999</v>
      </c>
      <c r="S175">
        <v>2.2165827127659576</v>
      </c>
      <c r="T175">
        <v>0.23447561086709817</v>
      </c>
      <c r="U175" s="17">
        <f t="shared" si="44"/>
        <v>14.51329379651564</v>
      </c>
      <c r="V175" s="25">
        <f t="shared" si="45"/>
        <v>2.2056009234817946</v>
      </c>
      <c r="W175">
        <f t="shared" si="47"/>
        <v>1.0981789284163046E-2</v>
      </c>
    </row>
    <row r="176" spans="6:23" x14ac:dyDescent="0.25">
      <c r="F176">
        <v>19.000000000000004</v>
      </c>
      <c r="G176">
        <v>139.99850000000001</v>
      </c>
      <c r="H176">
        <v>2.1680026840267677</v>
      </c>
      <c r="I176">
        <v>5.6486642006042927E-2</v>
      </c>
      <c r="J176" s="17">
        <f t="shared" si="42"/>
        <v>-5.4921610067053228</v>
      </c>
      <c r="K176" s="25">
        <f t="shared" si="43"/>
        <v>2.1687084392830793</v>
      </c>
      <c r="L176">
        <f t="shared" si="46"/>
        <v>7.0575525631166869E-4</v>
      </c>
      <c r="Q176">
        <v>18.800000000000004</v>
      </c>
      <c r="R176">
        <v>160.00059999999999</v>
      </c>
      <c r="S176">
        <v>2.2166821808510639</v>
      </c>
      <c r="T176">
        <v>0.23620126245547832</v>
      </c>
      <c r="U176" s="17">
        <f t="shared" si="44"/>
        <v>14.729979472958334</v>
      </c>
      <c r="V176" s="25">
        <f t="shared" si="45"/>
        <v>2.205877378492108</v>
      </c>
      <c r="W176">
        <f t="shared" si="47"/>
        <v>1.0804802358955978E-2</v>
      </c>
    </row>
    <row r="177" spans="6:23" x14ac:dyDescent="0.25">
      <c r="F177">
        <v>19.099999999999998</v>
      </c>
      <c r="G177">
        <v>139.99850000000001</v>
      </c>
      <c r="H177">
        <v>2.168141176898458</v>
      </c>
      <c r="I177">
        <v>5.6743298075870488E-2</v>
      </c>
      <c r="J177" s="17">
        <f t="shared" si="42"/>
        <v>-5.4663063625743238</v>
      </c>
      <c r="K177" s="25">
        <f t="shared" si="43"/>
        <v>2.168749556422199</v>
      </c>
      <c r="L177">
        <f t="shared" si="46"/>
        <v>6.0837952374104276E-4</v>
      </c>
      <c r="Q177">
        <v>18.899999999999999</v>
      </c>
      <c r="R177">
        <v>160.00059999999999</v>
      </c>
      <c r="S177">
        <v>2.2167007978723405</v>
      </c>
      <c r="T177">
        <v>0.23793399302486579</v>
      </c>
      <c r="U177" s="17">
        <f t="shared" si="44"/>
        <v>14.948045205500122</v>
      </c>
      <c r="V177" s="25">
        <f t="shared" si="45"/>
        <v>2.2061549675782572</v>
      </c>
      <c r="W177">
        <f t="shared" si="47"/>
        <v>1.0545830294083292E-2</v>
      </c>
    </row>
    <row r="178" spans="6:23" x14ac:dyDescent="0.25">
      <c r="F178">
        <v>19.2</v>
      </c>
      <c r="G178">
        <v>139.99850000000001</v>
      </c>
      <c r="H178">
        <v>2.1683316045970327</v>
      </c>
      <c r="I178">
        <v>5.7000776406839281E-2</v>
      </c>
      <c r="J178" s="17">
        <f t="shared" si="42"/>
        <v>-5.4403611015043118</v>
      </c>
      <c r="K178" s="25">
        <f t="shared" si="43"/>
        <v>2.168790805290234</v>
      </c>
      <c r="L178">
        <f t="shared" si="46"/>
        <v>4.5920069320137813E-4</v>
      </c>
      <c r="Q178">
        <v>19</v>
      </c>
      <c r="R178">
        <v>160.00059999999999</v>
      </c>
      <c r="S178">
        <v>2.2166497340425533</v>
      </c>
      <c r="T178">
        <v>0.23967375952350986</v>
      </c>
      <c r="U178" s="17">
        <f t="shared" si="44"/>
        <v>15.16749327195642</v>
      </c>
      <c r="V178" s="25">
        <f t="shared" si="45"/>
        <v>2.2064336838432115</v>
      </c>
      <c r="W178">
        <f t="shared" si="47"/>
        <v>1.0216050199341797E-2</v>
      </c>
    </row>
    <row r="179" spans="6:23" x14ac:dyDescent="0.25">
      <c r="F179">
        <v>19.3</v>
      </c>
      <c r="G179">
        <v>139.99850000000001</v>
      </c>
      <c r="H179">
        <v>2.1685920933954033</v>
      </c>
      <c r="I179">
        <v>5.7259079519666446E-2</v>
      </c>
      <c r="J179" s="17">
        <f t="shared" ref="J179:J242" si="48">$B$3+($B$4-$B$3)*$B$5*I179/(1-(1-$B$5)*I179)</f>
        <v>-5.4143248911364523</v>
      </c>
      <c r="K179" s="25">
        <f t="shared" ref="K179:K242" si="49">$B$19+$B$20*I179+$B$21*G179+($B$22+$B$23*G179-$B$19-$B$20*I179-$B$21*G179)/(1+EXP($B$24*(G179-J179-$B$25-$B$26*G179)))</f>
        <v>2.1688321862910116</v>
      </c>
      <c r="L179">
        <f t="shared" si="46"/>
        <v>2.400928956083348E-4</v>
      </c>
      <c r="Q179">
        <v>19.100000000000001</v>
      </c>
      <c r="R179">
        <v>160.00059999999999</v>
      </c>
      <c r="S179">
        <v>2.2165901595744684</v>
      </c>
      <c r="T179">
        <v>0.24142051776940904</v>
      </c>
      <c r="U179" s="17">
        <f t="shared" si="44"/>
        <v>15.388325830970501</v>
      </c>
      <c r="V179" s="25">
        <f t="shared" si="45"/>
        <v>2.2067135202088699</v>
      </c>
      <c r="W179">
        <f t="shared" si="47"/>
        <v>9.8766393655984608E-3</v>
      </c>
    </row>
    <row r="180" spans="6:23" x14ac:dyDescent="0.25">
      <c r="F180">
        <v>19.400000000000002</v>
      </c>
      <c r="G180">
        <v>139.99850000000001</v>
      </c>
      <c r="H180">
        <v>2.1688929080593544</v>
      </c>
      <c r="I180">
        <v>5.7518209938732086E-2</v>
      </c>
      <c r="J180" s="17">
        <f t="shared" si="48"/>
        <v>-5.3881973981264375</v>
      </c>
      <c r="K180" s="25">
        <f t="shared" si="49"/>
        <v>2.1688736998289455</v>
      </c>
      <c r="L180">
        <f t="shared" si="46"/>
        <v>1.9208230408906957E-5</v>
      </c>
      <c r="Q180">
        <v>19.200000000000003</v>
      </c>
      <c r="R180">
        <v>160.00059999999999</v>
      </c>
      <c r="S180">
        <v>2.2165704787234044</v>
      </c>
      <c r="T180">
        <v>0.24317422245118492</v>
      </c>
      <c r="U180" s="17">
        <f t="shared" si="44"/>
        <v>15.610544920331879</v>
      </c>
      <c r="V180" s="25">
        <f t="shared" si="45"/>
        <v>2.2069944694162023</v>
      </c>
      <c r="W180">
        <f t="shared" si="47"/>
        <v>9.576009307202149E-3</v>
      </c>
    </row>
    <row r="181" spans="6:23" x14ac:dyDescent="0.25">
      <c r="F181">
        <v>19.500000000000004</v>
      </c>
      <c r="G181">
        <v>139.99850000000001</v>
      </c>
      <c r="H181">
        <v>2.1692489162059938</v>
      </c>
      <c r="I181">
        <v>5.777817019204589E-2</v>
      </c>
      <c r="J181" s="17">
        <f t="shared" si="48"/>
        <v>-5.3619782881438773</v>
      </c>
      <c r="K181" s="25">
        <f t="shared" si="49"/>
        <v>2.1689153463090318</v>
      </c>
      <c r="L181">
        <f t="shared" si="46"/>
        <v>3.3356989696198269E-4</v>
      </c>
      <c r="Q181">
        <v>19.300000000000004</v>
      </c>
      <c r="R181">
        <v>160.00120000000001</v>
      </c>
      <c r="S181">
        <v>2.2165893617021277</v>
      </c>
      <c r="T181">
        <v>0.24493482712935666</v>
      </c>
      <c r="U181" s="17">
        <f t="shared" ref="U181:U244" si="50">$B$3+($B$4-$B$3)*$B$5*T181/(1-(1-$B$5)*T181)</f>
        <v>15.834152455309965</v>
      </c>
      <c r="V181" s="25">
        <f t="shared" ref="V181:V244" si="51">$B$19+$B$20*T181+$B$21*R181+($B$22+$B$23*R181-$B$19-$B$20*T181-$B$21*R181)/(1+EXP($B$24*(R181-U181-$B$25-$B$26*R181)))</f>
        <v>2.2072767753411973</v>
      </c>
      <c r="W181">
        <f t="shared" si="47"/>
        <v>9.3125863609304638E-3</v>
      </c>
    </row>
    <row r="182" spans="6:23" x14ac:dyDescent="0.25">
      <c r="F182">
        <v>19.599999999999998</v>
      </c>
      <c r="G182">
        <v>139.99850000000001</v>
      </c>
      <c r="H182">
        <v>2.1696002400349141</v>
      </c>
      <c r="I182">
        <v>5.8038962811213367E-2</v>
      </c>
      <c r="J182" s="17">
        <f t="shared" si="48"/>
        <v>-5.3356672258717124</v>
      </c>
      <c r="K182" s="25">
        <f t="shared" si="49"/>
        <v>2.1689571261368412</v>
      </c>
      <c r="L182">
        <f t="shared" si="46"/>
        <v>6.431138980729223E-4</v>
      </c>
      <c r="Q182">
        <v>19.399999999999999</v>
      </c>
      <c r="R182">
        <v>160.00299999999999</v>
      </c>
      <c r="S182">
        <v>2.2166460106382981</v>
      </c>
      <c r="T182">
        <v>0.24670232851681034</v>
      </c>
      <c r="U182" s="17">
        <f t="shared" si="50"/>
        <v>16.059155870246695</v>
      </c>
      <c r="V182" s="25">
        <f t="shared" si="51"/>
        <v>2.2075606887729946</v>
      </c>
      <c r="W182">
        <f t="shared" si="47"/>
        <v>9.0853218653035306E-3</v>
      </c>
    </row>
    <row r="183" spans="6:23" x14ac:dyDescent="0.25">
      <c r="F183">
        <v>19.7</v>
      </c>
      <c r="G183">
        <v>139.99850000000001</v>
      </c>
      <c r="H183">
        <v>2.1698880200756476</v>
      </c>
      <c r="I183">
        <v>5.8300590331401655E-2</v>
      </c>
      <c r="J183" s="17">
        <f t="shared" si="48"/>
        <v>-5.3092638750056578</v>
      </c>
      <c r="K183" s="25">
        <f t="shared" si="49"/>
        <v>2.1689990397185159</v>
      </c>
      <c r="L183">
        <f t="shared" si="46"/>
        <v>8.8898035713169676E-4</v>
      </c>
      <c r="Q183">
        <v>19.5</v>
      </c>
      <c r="R183">
        <v>160.00299999999999</v>
      </c>
      <c r="S183">
        <v>2.2166521276595748</v>
      </c>
      <c r="T183">
        <v>0.2484767673098624</v>
      </c>
      <c r="U183" s="17">
        <f t="shared" si="50"/>
        <v>16.285568288673314</v>
      </c>
      <c r="V183" s="25">
        <f t="shared" si="51"/>
        <v>2.2078449596525491</v>
      </c>
      <c r="W183">
        <f t="shared" si="47"/>
        <v>8.8071680070256342E-3</v>
      </c>
    </row>
    <row r="184" spans="6:23" x14ac:dyDescent="0.25">
      <c r="F184">
        <v>19.8</v>
      </c>
      <c r="G184">
        <v>139.99850000000001</v>
      </c>
      <c r="H184">
        <v>2.1701472868780916</v>
      </c>
      <c r="I184">
        <v>5.8563055291304719E-2</v>
      </c>
      <c r="J184" s="17">
        <f t="shared" si="48"/>
        <v>-5.282767898253689</v>
      </c>
      <c r="K184" s="25">
        <f t="shared" si="49"/>
        <v>2.1690410874607631</v>
      </c>
      <c r="L184">
        <f t="shared" si="46"/>
        <v>1.1061994173284795E-3</v>
      </c>
      <c r="Q184">
        <v>19.600000000000001</v>
      </c>
      <c r="R184">
        <v>160.00299999999999</v>
      </c>
      <c r="S184">
        <v>2.2166598404255322</v>
      </c>
      <c r="T184">
        <v>0.25025796135150441</v>
      </c>
      <c r="U184" s="17">
        <f t="shared" si="50"/>
        <v>16.513374422791053</v>
      </c>
      <c r="V184" s="25">
        <f t="shared" si="51"/>
        <v>2.208130312744951</v>
      </c>
      <c r="W184">
        <f t="shared" si="47"/>
        <v>8.5295276805812392E-3</v>
      </c>
    </row>
    <row r="185" spans="6:23" x14ac:dyDescent="0.25">
      <c r="F185">
        <v>19.900000000000002</v>
      </c>
      <c r="G185">
        <v>139.99850000000001</v>
      </c>
      <c r="H185">
        <v>2.1703749854524297</v>
      </c>
      <c r="I185">
        <v>5.8826360233108214E-2</v>
      </c>
      <c r="J185" s="17">
        <f t="shared" si="48"/>
        <v>-5.2561789573355382</v>
      </c>
      <c r="K185" s="25">
        <f t="shared" si="49"/>
        <v>2.1690832697708493</v>
      </c>
      <c r="L185">
        <f t="shared" si="46"/>
        <v>1.2917156815803743E-3</v>
      </c>
      <c r="Q185">
        <v>19.700000000000003</v>
      </c>
      <c r="R185">
        <v>160.00299999999999</v>
      </c>
      <c r="S185">
        <v>2.2166648936170215</v>
      </c>
      <c r="T185">
        <v>0.25204585969538884</v>
      </c>
      <c r="U185" s="17">
        <f t="shared" si="50"/>
        <v>16.742575681858888</v>
      </c>
      <c r="V185" s="25">
        <f t="shared" si="51"/>
        <v>2.2084167398884289</v>
      </c>
      <c r="W185">
        <f t="shared" si="47"/>
        <v>8.2481537285925555E-3</v>
      </c>
    </row>
    <row r="186" spans="6:23" x14ac:dyDescent="0.25">
      <c r="F186">
        <v>20.000000000000004</v>
      </c>
      <c r="G186">
        <v>139.99850000000001</v>
      </c>
      <c r="H186">
        <v>2.1705733561245273</v>
      </c>
      <c r="I186">
        <v>5.9090507702453846E-2</v>
      </c>
      <c r="J186" s="17">
        <f t="shared" si="48"/>
        <v>-5.2294967129822343</v>
      </c>
      <c r="K186" s="25">
        <f t="shared" si="49"/>
        <v>2.1691255870565946</v>
      </c>
      <c r="L186">
        <f t="shared" si="46"/>
        <v>1.4477690679326471E-3</v>
      </c>
      <c r="Q186">
        <v>19.800000000000004</v>
      </c>
      <c r="R186">
        <v>160.00299999999999</v>
      </c>
      <c r="S186">
        <v>2.2166313829787234</v>
      </c>
      <c r="T186">
        <v>0.25384041027913617</v>
      </c>
      <c r="U186" s="17">
        <f t="shared" si="50"/>
        <v>16.973173344494416</v>
      </c>
      <c r="V186" s="25">
        <f t="shared" si="51"/>
        <v>2.20870423274242</v>
      </c>
      <c r="W186">
        <f t="shared" si="47"/>
        <v>7.9271502363034152E-3</v>
      </c>
    </row>
    <row r="187" spans="6:23" x14ac:dyDescent="0.25">
      <c r="F187">
        <v>20.099999999999998</v>
      </c>
      <c r="G187">
        <v>139.99850000000001</v>
      </c>
      <c r="H187">
        <v>2.1707474905440796</v>
      </c>
      <c r="I187">
        <v>5.9355500248403199E-2</v>
      </c>
      <c r="J187" s="17">
        <f t="shared" si="48"/>
        <v>-5.2027208249356693</v>
      </c>
      <c r="K187" s="25">
        <f t="shared" si="49"/>
        <v>2.1691680397263671</v>
      </c>
      <c r="L187">
        <f t="shared" si="46"/>
        <v>1.5794508177124911E-3</v>
      </c>
      <c r="Q187">
        <v>19.899999999999999</v>
      </c>
      <c r="R187">
        <v>160.00299999999999</v>
      </c>
      <c r="S187">
        <v>2.2165710106382983</v>
      </c>
      <c r="T187">
        <v>0.25564155992808635</v>
      </c>
      <c r="U187" s="17">
        <f t="shared" si="50"/>
        <v>17.205168557118341</v>
      </c>
      <c r="V187" s="25">
        <f t="shared" si="51"/>
        <v>2.2089927827881706</v>
      </c>
      <c r="W187">
        <f t="shared" si="47"/>
        <v>7.5782278501277389E-3</v>
      </c>
    </row>
    <row r="188" spans="6:23" x14ac:dyDescent="0.25">
      <c r="F188">
        <v>20.2</v>
      </c>
      <c r="G188">
        <v>139.99850000000001</v>
      </c>
      <c r="H188">
        <v>2.1708986107070118</v>
      </c>
      <c r="I188">
        <v>5.9621340423401205E-2</v>
      </c>
      <c r="J188" s="17">
        <f t="shared" si="48"/>
        <v>-5.1758509519481972</v>
      </c>
      <c r="K188" s="25">
        <f t="shared" si="49"/>
        <v>2.169210628189076</v>
      </c>
      <c r="L188">
        <f t="shared" si="46"/>
        <v>1.6879825179358932E-3</v>
      </c>
      <c r="Q188">
        <v>20</v>
      </c>
      <c r="R188">
        <v>160.00299999999999</v>
      </c>
      <c r="S188">
        <v>2.2164619680851065</v>
      </c>
      <c r="T188">
        <v>0.25744925435947225</v>
      </c>
      <c r="U188" s="17">
        <f t="shared" si="50"/>
        <v>17.438562332420855</v>
      </c>
      <c r="V188" s="25">
        <f t="shared" si="51"/>
        <v>2.209282381329404</v>
      </c>
      <c r="W188">
        <f t="shared" si="47"/>
        <v>7.1795867557025161E-3</v>
      </c>
    </row>
    <row r="189" spans="6:23" x14ac:dyDescent="0.25">
      <c r="F189">
        <v>20.3</v>
      </c>
      <c r="G189">
        <v>139.99850000000001</v>
      </c>
      <c r="H189">
        <v>2.1710536005237127</v>
      </c>
      <c r="I189">
        <v>5.9888030783238955E-2</v>
      </c>
      <c r="J189" s="17">
        <f t="shared" si="48"/>
        <v>-5.1488867517822623</v>
      </c>
      <c r="K189" s="25">
        <f t="shared" si="49"/>
        <v>2.1692533528541684</v>
      </c>
      <c r="L189">
        <f t="shared" si="46"/>
        <v>1.8002476695442304E-3</v>
      </c>
      <c r="Q189">
        <v>20.100000000000001</v>
      </c>
      <c r="R189">
        <v>160.00299999999999</v>
      </c>
      <c r="S189">
        <v>2.2163207446808513</v>
      </c>
      <c r="T189">
        <v>0.25926343818701592</v>
      </c>
      <c r="U189" s="17">
        <f t="shared" si="50"/>
        <v>17.673355547850786</v>
      </c>
      <c r="V189" s="25">
        <f t="shared" si="51"/>
        <v>2.2095730194930585</v>
      </c>
      <c r="W189">
        <f t="shared" si="47"/>
        <v>6.7477251877927635E-3</v>
      </c>
    </row>
    <row r="190" spans="6:23" x14ac:dyDescent="0.25">
      <c r="F190">
        <v>20.400000000000002</v>
      </c>
      <c r="G190">
        <v>139.99850000000001</v>
      </c>
      <c r="H190">
        <v>2.1711800771021239</v>
      </c>
      <c r="I190">
        <v>6.0155573887016173E-2</v>
      </c>
      <c r="J190" s="17">
        <f t="shared" si="48"/>
        <v>-5.1218278812100646</v>
      </c>
      <c r="K190" s="25">
        <f t="shared" si="49"/>
        <v>2.1692962141316197</v>
      </c>
      <c r="L190">
        <f t="shared" si="46"/>
        <v>1.8838629705042464E-3</v>
      </c>
      <c r="Q190">
        <v>20.200000000000003</v>
      </c>
      <c r="R190">
        <v>160.00299999999999</v>
      </c>
      <c r="S190">
        <v>2.2161337765957447</v>
      </c>
      <c r="T190">
        <v>0.26108405492595088</v>
      </c>
      <c r="U190" s="17">
        <f t="shared" si="50"/>
        <v>17.90954894412868</v>
      </c>
      <c r="V190" s="25">
        <f t="shared" si="51"/>
        <v>2.2098646882300899</v>
      </c>
      <c r="W190">
        <f t="shared" si="47"/>
        <v>6.2690883656548735E-3</v>
      </c>
    </row>
    <row r="191" spans="6:23" x14ac:dyDescent="0.25">
      <c r="F191">
        <v>20.500000000000004</v>
      </c>
      <c r="G191">
        <v>139.99760000000001</v>
      </c>
      <c r="H191">
        <v>2.1713440282222871</v>
      </c>
      <c r="I191">
        <v>6.0423972297103161E-2</v>
      </c>
      <c r="J191" s="17">
        <f t="shared" si="48"/>
        <v>-5.0946739960132517</v>
      </c>
      <c r="K191" s="25">
        <f t="shared" si="49"/>
        <v>2.1693388354583125</v>
      </c>
      <c r="L191">
        <f t="shared" si="46"/>
        <v>2.0051927639745948E-3</v>
      </c>
      <c r="Q191">
        <v>20.300000000000004</v>
      </c>
      <c r="R191">
        <v>160.00299999999999</v>
      </c>
      <c r="S191">
        <v>2.2159202127659579</v>
      </c>
      <c r="T191">
        <v>0.26291104699847034</v>
      </c>
      <c r="U191" s="17">
        <f t="shared" si="50"/>
        <v>18.147143123784595</v>
      </c>
      <c r="V191" s="25">
        <f t="shared" si="51"/>
        <v>2.210157378316346</v>
      </c>
      <c r="W191">
        <f t="shared" si="47"/>
        <v>5.7628344496118977E-3</v>
      </c>
    </row>
    <row r="192" spans="6:23" x14ac:dyDescent="0.25">
      <c r="F192">
        <v>20.599999999999998</v>
      </c>
      <c r="G192">
        <v>139.99719999999999</v>
      </c>
      <c r="H192">
        <v>2.171525494617399</v>
      </c>
      <c r="I192">
        <v>6.0693216843352944E-2</v>
      </c>
      <c r="J192" s="17">
        <f t="shared" si="48"/>
        <v>-5.0674259388497553</v>
      </c>
      <c r="K192" s="25">
        <f t="shared" si="49"/>
        <v>2.1693818017685644</v>
      </c>
      <c r="L192">
        <f t="shared" si="46"/>
        <v>2.143692848834533E-3</v>
      </c>
      <c r="Q192">
        <v>20.399999999999999</v>
      </c>
      <c r="R192">
        <v>160.00299999999999</v>
      </c>
      <c r="S192">
        <v>2.2156808510638299</v>
      </c>
      <c r="T192">
        <v>0.26474435573960325</v>
      </c>
      <c r="U192" s="17">
        <f t="shared" si="50"/>
        <v>18.386138549721579</v>
      </c>
      <c r="V192" s="25">
        <f t="shared" si="51"/>
        <v>2.2104510803535069</v>
      </c>
      <c r="W192">
        <f t="shared" si="47"/>
        <v>5.2297707103230451E-3</v>
      </c>
    </row>
    <row r="193" spans="6:23" x14ac:dyDescent="0.25">
      <c r="F193">
        <v>20.7</v>
      </c>
      <c r="G193">
        <v>139.99719999999999</v>
      </c>
      <c r="H193">
        <v>2.1717114416642422</v>
      </c>
      <c r="I193">
        <v>6.0963316527514168E-2</v>
      </c>
      <c r="J193" s="17">
        <f t="shared" si="48"/>
        <v>-5.0400827133104649</v>
      </c>
      <c r="K193" s="25">
        <f t="shared" si="49"/>
        <v>2.169425072618528</v>
      </c>
      <c r="L193">
        <f t="shared" si="46"/>
        <v>2.2863690457142205E-3</v>
      </c>
      <c r="Q193">
        <v>20.5</v>
      </c>
      <c r="R193">
        <v>160.00299999999999</v>
      </c>
      <c r="S193">
        <v>2.2154079787234044</v>
      </c>
      <c r="T193">
        <v>0.26658392140351878</v>
      </c>
      <c r="U193" s="17">
        <f t="shared" si="50"/>
        <v>18.626535543805854</v>
      </c>
      <c r="V193" s="25">
        <f t="shared" si="51"/>
        <v>2.2107457847700962</v>
      </c>
      <c r="W193">
        <f t="shared" si="47"/>
        <v>4.6621939533082468E-3</v>
      </c>
    </row>
    <row r="194" spans="6:23" x14ac:dyDescent="0.25">
      <c r="F194">
        <v>20.8</v>
      </c>
      <c r="G194">
        <v>139.99719999999999</v>
      </c>
      <c r="H194">
        <v>2.1718998327029388</v>
      </c>
      <c r="I194">
        <v>6.1234279120201733E-2</v>
      </c>
      <c r="J194" s="17">
        <f t="shared" si="48"/>
        <v>-5.0126434461878677</v>
      </c>
      <c r="K194" s="25">
        <f t="shared" si="49"/>
        <v>2.1694684817092509</v>
      </c>
      <c r="L194">
        <f t="shared" si="46"/>
        <v>2.431350993687964E-3</v>
      </c>
      <c r="Q194">
        <v>20.600010000000005</v>
      </c>
      <c r="R194">
        <v>160.00299999999999</v>
      </c>
      <c r="S194">
        <v>2.2151313829787234</v>
      </c>
      <c r="T194">
        <v>0.26842986774643524</v>
      </c>
      <c r="U194" s="17">
        <f t="shared" si="50"/>
        <v>18.868358495085786</v>
      </c>
      <c r="V194" s="25">
        <f t="shared" si="51"/>
        <v>2.211041511392263</v>
      </c>
      <c r="W194">
        <f t="shared" si="47"/>
        <v>4.0898715864603474E-3</v>
      </c>
    </row>
    <row r="195" spans="6:23" x14ac:dyDescent="0.25">
      <c r="F195">
        <v>20.900000000000002</v>
      </c>
      <c r="G195">
        <v>139.99719999999999</v>
      </c>
      <c r="H195">
        <v>2.1720786514402097</v>
      </c>
      <c r="I195">
        <v>6.1506107196019053E-2</v>
      </c>
      <c r="J195" s="17">
        <f t="shared" si="48"/>
        <v>-4.9851077893615665</v>
      </c>
      <c r="K195" s="25">
        <f t="shared" si="49"/>
        <v>2.1695120294531929</v>
      </c>
      <c r="L195">
        <f t="shared" si="46"/>
        <v>2.5666219870168483E-3</v>
      </c>
      <c r="Q195">
        <v>20.700009999999999</v>
      </c>
      <c r="R195">
        <v>160.00299999999999</v>
      </c>
      <c r="S195">
        <v>2.2148984042553193</v>
      </c>
      <c r="T195">
        <v>0.27028176433835088</v>
      </c>
      <c r="U195" s="17">
        <f t="shared" si="50"/>
        <v>19.111559159974824</v>
      </c>
      <c r="V195" s="25">
        <f t="shared" si="51"/>
        <v>2.2113381912637187</v>
      </c>
      <c r="W195">
        <f t="shared" si="47"/>
        <v>3.5602129916005865E-3</v>
      </c>
    </row>
    <row r="196" spans="6:23" x14ac:dyDescent="0.25">
      <c r="F196">
        <v>21.000000000000004</v>
      </c>
      <c r="G196">
        <v>139.99719999999999</v>
      </c>
      <c r="H196">
        <v>2.172257266511493</v>
      </c>
      <c r="I196">
        <v>6.1778803332641727E-2</v>
      </c>
      <c r="J196" s="17">
        <f t="shared" si="48"/>
        <v>-4.9574753937198057</v>
      </c>
      <c r="K196" s="25">
        <f t="shared" si="49"/>
        <v>2.1695557162633055</v>
      </c>
      <c r="L196">
        <f t="shared" ref="L196:L259" si="52">ABS(H196-K196)</f>
        <v>2.7015502481875231E-3</v>
      </c>
      <c r="Q196">
        <v>20.800000000000004</v>
      </c>
      <c r="R196">
        <v>160.00299999999999</v>
      </c>
      <c r="S196">
        <v>2.2147319148936173</v>
      </c>
      <c r="T196">
        <v>0.27213954639674603</v>
      </c>
      <c r="U196" s="17">
        <f t="shared" si="50"/>
        <v>19.356137008117681</v>
      </c>
      <c r="V196" s="25">
        <f t="shared" si="51"/>
        <v>2.2116358140060912</v>
      </c>
      <c r="W196">
        <f t="shared" ref="W196:W259" si="53">ABS(S196-V196)</f>
        <v>3.0961008875260987E-3</v>
      </c>
    </row>
    <row r="197" spans="6:23" x14ac:dyDescent="0.25">
      <c r="F197">
        <v>21.099999999999998</v>
      </c>
      <c r="G197">
        <v>139.99719999999999</v>
      </c>
      <c r="H197">
        <v>2.1723982033750362</v>
      </c>
      <c r="I197">
        <v>6.2052370110776453E-2</v>
      </c>
      <c r="J197" s="17">
        <f t="shared" si="48"/>
        <v>-4.9297459091593741</v>
      </c>
      <c r="K197" s="25">
        <f t="shared" si="49"/>
        <v>2.1695995425530268</v>
      </c>
      <c r="L197">
        <f t="shared" si="52"/>
        <v>2.7986608220094134E-3</v>
      </c>
      <c r="Q197">
        <v>20.900010000000002</v>
      </c>
      <c r="R197">
        <v>160.00370000000001</v>
      </c>
      <c r="S197">
        <v>2.2146385638297872</v>
      </c>
      <c r="T197">
        <v>0.27400370731835932</v>
      </c>
      <c r="U197" s="17">
        <f t="shared" si="50"/>
        <v>19.602165255953174</v>
      </c>
      <c r="V197" s="25">
        <f t="shared" si="51"/>
        <v>2.2119347518648507</v>
      </c>
      <c r="W197">
        <f t="shared" si="53"/>
        <v>2.70381196493652E-3</v>
      </c>
    </row>
    <row r="198" spans="6:23" x14ac:dyDescent="0.25">
      <c r="F198">
        <v>21.2</v>
      </c>
      <c r="G198">
        <v>139.99719999999999</v>
      </c>
      <c r="H198">
        <v>2.1725462685481527</v>
      </c>
      <c r="I198">
        <v>6.2326810114119599E-2</v>
      </c>
      <c r="J198" s="17">
        <f t="shared" si="48"/>
        <v>-4.9019189845855156</v>
      </c>
      <c r="K198" s="25">
        <f t="shared" si="49"/>
        <v>2.1696435087362738</v>
      </c>
      <c r="L198">
        <f t="shared" si="52"/>
        <v>2.90275981187893E-3</v>
      </c>
      <c r="Q198">
        <v>21</v>
      </c>
      <c r="R198">
        <v>160.00450000000001</v>
      </c>
      <c r="S198">
        <v>2.2146023936170214</v>
      </c>
      <c r="T198">
        <v>0.27587349219402924</v>
      </c>
      <c r="U198" s="17">
        <f t="shared" si="50"/>
        <v>19.849552478446821</v>
      </c>
      <c r="V198" s="25">
        <f t="shared" si="51"/>
        <v>2.2122346325853424</v>
      </c>
      <c r="W198">
        <f t="shared" si="53"/>
        <v>2.3677610316790165E-3</v>
      </c>
    </row>
    <row r="199" spans="6:23" x14ac:dyDescent="0.25">
      <c r="F199">
        <v>21.3</v>
      </c>
      <c r="G199">
        <v>139.99719999999999</v>
      </c>
      <c r="H199">
        <v>2.1726680608088453</v>
      </c>
      <c r="I199">
        <v>6.2602125929315022E-2</v>
      </c>
      <c r="J199" s="17">
        <f t="shared" si="48"/>
        <v>-4.8739942679119146</v>
      </c>
      <c r="K199" s="25">
        <f t="shared" si="49"/>
        <v>2.1696876152274345</v>
      </c>
      <c r="L199">
        <f t="shared" si="52"/>
        <v>2.9804455814108621E-3</v>
      </c>
      <c r="Q199">
        <v>21.100010000000005</v>
      </c>
      <c r="R199">
        <v>160.00530000000001</v>
      </c>
      <c r="S199">
        <v>2.2146558510638301</v>
      </c>
      <c r="T199">
        <v>0.27774959006576577</v>
      </c>
      <c r="U199" s="17">
        <f t="shared" si="50"/>
        <v>20.098398090872607</v>
      </c>
      <c r="V199" s="25">
        <f t="shared" si="51"/>
        <v>2.2125355246683851</v>
      </c>
      <c r="W199">
        <f t="shared" si="53"/>
        <v>2.1203263954450158E-3</v>
      </c>
    </row>
    <row r="200" spans="6:23" x14ac:dyDescent="0.25">
      <c r="F200">
        <v>21.400000000000002</v>
      </c>
      <c r="G200">
        <v>139.99719999999999</v>
      </c>
      <c r="H200">
        <v>2.1727825210939775</v>
      </c>
      <c r="I200">
        <v>6.287832014591159E-2</v>
      </c>
      <c r="J200" s="17">
        <f t="shared" si="48"/>
        <v>-4.8459714060606771</v>
      </c>
      <c r="K200" s="25">
        <f t="shared" si="49"/>
        <v>2.1697318624413633</v>
      </c>
      <c r="L200">
        <f t="shared" si="52"/>
        <v>3.0506586526142243E-3</v>
      </c>
      <c r="Q200">
        <v>21.200009999999999</v>
      </c>
      <c r="R200">
        <v>160.0061</v>
      </c>
      <c r="S200">
        <v>2.2147659574468088</v>
      </c>
      <c r="T200">
        <v>0.27963137338141825</v>
      </c>
      <c r="U200" s="17">
        <f t="shared" si="50"/>
        <v>20.348627209690271</v>
      </c>
      <c r="V200" s="25">
        <f t="shared" si="51"/>
        <v>2.2128373275780779</v>
      </c>
      <c r="W200">
        <f t="shared" si="53"/>
        <v>1.92862986873088E-3</v>
      </c>
    </row>
    <row r="201" spans="6:23" x14ac:dyDescent="0.25">
      <c r="F201">
        <v>21.500000000000004</v>
      </c>
      <c r="G201">
        <v>139.99719999999999</v>
      </c>
      <c r="H201">
        <v>2.1728362889147514</v>
      </c>
      <c r="I201">
        <v>6.3155395356320088E-2</v>
      </c>
      <c r="J201" s="17">
        <f t="shared" si="48"/>
        <v>-4.8178500449623778</v>
      </c>
      <c r="K201" s="25">
        <f t="shared" si="49"/>
        <v>2.1697762507933729</v>
      </c>
      <c r="L201">
        <f t="shared" si="52"/>
        <v>3.060038121378561E-3</v>
      </c>
      <c r="Q201">
        <v>21.300000000000004</v>
      </c>
      <c r="R201">
        <v>160.00739999999999</v>
      </c>
      <c r="S201">
        <v>2.2148763297872343</v>
      </c>
      <c r="T201">
        <v>0.28151877282142085</v>
      </c>
      <c r="U201" s="17">
        <f t="shared" si="50"/>
        <v>20.600238697148111</v>
      </c>
      <c r="V201" s="25">
        <f t="shared" si="51"/>
        <v>2.2131402396389896</v>
      </c>
      <c r="W201">
        <f t="shared" si="53"/>
        <v>1.7360901482446067E-3</v>
      </c>
    </row>
    <row r="202" spans="6:23" x14ac:dyDescent="0.25">
      <c r="F202">
        <v>21.599999999999998</v>
      </c>
      <c r="G202">
        <v>139.99719999999999</v>
      </c>
      <c r="H202">
        <v>2.1728859834157697</v>
      </c>
      <c r="I202">
        <v>6.3433354155769589E-2</v>
      </c>
      <c r="J202" s="17">
        <f t="shared" si="48"/>
        <v>-4.7896298295561204</v>
      </c>
      <c r="K202" s="25">
        <f t="shared" si="49"/>
        <v>2.1698207806992276</v>
      </c>
      <c r="L202">
        <f t="shared" si="52"/>
        <v>3.0652027165420925E-3</v>
      </c>
      <c r="Q202">
        <v>21.400010000000002</v>
      </c>
      <c r="R202">
        <v>160.00980000000001</v>
      </c>
      <c r="S202">
        <v>2.2149361702127659</v>
      </c>
      <c r="T202">
        <v>0.28341232550489587</v>
      </c>
      <c r="U202" s="17">
        <f t="shared" si="50"/>
        <v>20.853312548170525</v>
      </c>
      <c r="V202" s="25">
        <f t="shared" si="51"/>
        <v>2.2134445982150988</v>
      </c>
      <c r="W202">
        <f t="shared" si="53"/>
        <v>1.4915719976671404E-3</v>
      </c>
    </row>
    <row r="203" spans="6:23" x14ac:dyDescent="0.25">
      <c r="F203">
        <v>21.7</v>
      </c>
      <c r="G203">
        <v>139.99719999999999</v>
      </c>
      <c r="H203">
        <v>2.1729617471632237</v>
      </c>
      <c r="I203">
        <v>6.3712199142263448E-2</v>
      </c>
      <c r="J203" s="17">
        <f t="shared" si="48"/>
        <v>-4.7613104037896479</v>
      </c>
      <c r="K203" s="25">
        <f t="shared" si="49"/>
        <v>2.1698654525751357</v>
      </c>
      <c r="L203">
        <f t="shared" si="52"/>
        <v>3.0962945880879111E-3</v>
      </c>
      <c r="Q203">
        <v>21.5</v>
      </c>
      <c r="R203">
        <v>160.01060000000001</v>
      </c>
      <c r="S203">
        <v>2.2149707446808513</v>
      </c>
      <c r="T203">
        <v>0.28531129292439839</v>
      </c>
      <c r="U203" s="17">
        <f t="shared" si="50"/>
        <v>21.107758424598529</v>
      </c>
      <c r="V203" s="25">
        <f t="shared" si="51"/>
        <v>2.2137491540742515</v>
      </c>
      <c r="W203">
        <f t="shared" si="53"/>
        <v>1.221590606599765E-3</v>
      </c>
    </row>
    <row r="204" spans="6:23" x14ac:dyDescent="0.25">
      <c r="F204">
        <v>21.8</v>
      </c>
      <c r="G204">
        <v>139.99719999999999</v>
      </c>
      <c r="H204">
        <v>2.173010830666279</v>
      </c>
      <c r="I204">
        <v>6.3991932916534516E-2</v>
      </c>
      <c r="J204" s="17">
        <f t="shared" si="48"/>
        <v>-4.732891410619489</v>
      </c>
      <c r="K204" s="25">
        <f t="shared" si="49"/>
        <v>2.1699102668377437</v>
      </c>
      <c r="L204">
        <f t="shared" si="52"/>
        <v>3.1005638285352966E-3</v>
      </c>
      <c r="Q204">
        <v>21.600010000000005</v>
      </c>
      <c r="R204">
        <v>160.01140000000001</v>
      </c>
      <c r="S204">
        <v>2.2149622340425537</v>
      </c>
      <c r="T204">
        <v>0.28721623724058448</v>
      </c>
      <c r="U204" s="17">
        <f t="shared" si="50"/>
        <v>21.363660000891059</v>
      </c>
      <c r="V204" s="25">
        <f t="shared" si="51"/>
        <v>2.2140546674517378</v>
      </c>
      <c r="W204">
        <f t="shared" si="53"/>
        <v>9.0756659081581148E-4</v>
      </c>
    </row>
    <row r="205" spans="6:23" x14ac:dyDescent="0.25">
      <c r="F205">
        <v>21.900000000000002</v>
      </c>
      <c r="G205">
        <v>139.99719999999999</v>
      </c>
      <c r="H205">
        <v>2.1730397512365434</v>
      </c>
      <c r="I205">
        <v>6.4272558082000067E-2</v>
      </c>
      <c r="J205" s="17">
        <f t="shared" si="48"/>
        <v>-4.7043724920111378</v>
      </c>
      <c r="K205" s="25">
        <f t="shared" si="49"/>
        <v>2.1699552239041267</v>
      </c>
      <c r="L205">
        <f t="shared" si="52"/>
        <v>3.0845273324167088E-3</v>
      </c>
      <c r="Q205">
        <v>21.700009999999999</v>
      </c>
      <c r="R205">
        <v>160.01220000000001</v>
      </c>
      <c r="S205">
        <v>2.2149920212765961</v>
      </c>
      <c r="T205">
        <v>0.28912651708594556</v>
      </c>
      <c r="U205" s="17">
        <f t="shared" si="50"/>
        <v>21.62093950190274</v>
      </c>
      <c r="V205" s="25">
        <f t="shared" si="51"/>
        <v>2.2143610355983934</v>
      </c>
      <c r="W205">
        <f t="shared" si="53"/>
        <v>6.3098567820274454E-4</v>
      </c>
    </row>
    <row r="206" spans="6:23" x14ac:dyDescent="0.25">
      <c r="F206">
        <v>22.000000000000004</v>
      </c>
      <c r="G206">
        <v>139.99719999999999</v>
      </c>
      <c r="H206">
        <v>2.1730458612161772</v>
      </c>
      <c r="I206">
        <v>6.4554077244716096E-2</v>
      </c>
      <c r="J206" s="17">
        <f t="shared" si="48"/>
        <v>-4.6757532889392666</v>
      </c>
      <c r="K206" s="25">
        <f t="shared" si="49"/>
        <v>2.170000324191784</v>
      </c>
      <c r="L206">
        <f t="shared" si="52"/>
        <v>3.0455370243931412E-3</v>
      </c>
      <c r="Q206">
        <v>21.800000000000004</v>
      </c>
      <c r="R206">
        <v>160.01300000000001</v>
      </c>
      <c r="S206">
        <v>2.2151069148936173</v>
      </c>
      <c r="T206">
        <v>0.29104205823895107</v>
      </c>
      <c r="U206" s="17">
        <f t="shared" si="50"/>
        <v>21.879595016855077</v>
      </c>
      <c r="V206" s="25">
        <f t="shared" si="51"/>
        <v>2.2146682466236856</v>
      </c>
      <c r="W206">
        <f t="shared" si="53"/>
        <v>4.3866826993177455E-4</v>
      </c>
    </row>
    <row r="207" spans="6:23" x14ac:dyDescent="0.25">
      <c r="F207">
        <v>22.099999999999998</v>
      </c>
      <c r="G207">
        <v>139.99709999999999</v>
      </c>
      <c r="H207">
        <v>2.1730234579575214</v>
      </c>
      <c r="I207">
        <v>6.483649301333104E-2</v>
      </c>
      <c r="J207" s="17">
        <f t="shared" si="48"/>
        <v>-4.6470334413879906</v>
      </c>
      <c r="K207" s="25">
        <f t="shared" si="49"/>
        <v>2.1700455262326712</v>
      </c>
      <c r="L207">
        <f t="shared" si="52"/>
        <v>2.9779317248501691E-3</v>
      </c>
      <c r="Q207">
        <v>21.900010000000002</v>
      </c>
      <c r="R207">
        <v>160.0137</v>
      </c>
      <c r="S207">
        <v>2.215297606382979</v>
      </c>
      <c r="T207">
        <v>0.2929633618918891</v>
      </c>
      <c r="U207" s="17">
        <f t="shared" si="50"/>
        <v>22.139702603904404</v>
      </c>
      <c r="V207" s="25">
        <f t="shared" si="51"/>
        <v>2.2149763389342962</v>
      </c>
      <c r="W207">
        <f t="shared" si="53"/>
        <v>3.2126744868277157E-4</v>
      </c>
    </row>
    <row r="208" spans="6:23" x14ac:dyDescent="0.25">
      <c r="F208">
        <v>22.2</v>
      </c>
      <c r="G208">
        <v>139.99639999999999</v>
      </c>
      <c r="H208">
        <v>2.1729680608088451</v>
      </c>
      <c r="I208">
        <v>6.5119806632742305E-2</v>
      </c>
      <c r="J208" s="17">
        <f t="shared" si="48"/>
        <v>-4.6182127273638613</v>
      </c>
      <c r="K208" s="25">
        <f t="shared" si="49"/>
        <v>2.1700906207964383</v>
      </c>
      <c r="L208">
        <f t="shared" si="52"/>
        <v>2.8774400124067512E-3</v>
      </c>
      <c r="Q208">
        <v>22</v>
      </c>
      <c r="R208">
        <v>160.0145</v>
      </c>
      <c r="S208">
        <v>2.2155898936170213</v>
      </c>
      <c r="T208">
        <v>0.29488957815780936</v>
      </c>
      <c r="U208" s="17">
        <f t="shared" si="50"/>
        <v>22.401155476595761</v>
      </c>
      <c r="V208" s="25">
        <f t="shared" si="51"/>
        <v>2.2152852601474797</v>
      </c>
      <c r="W208">
        <f t="shared" si="53"/>
        <v>3.0463346954157089E-4</v>
      </c>
    </row>
    <row r="209" spans="6:23" x14ac:dyDescent="0.25">
      <c r="F209">
        <v>22.3</v>
      </c>
      <c r="G209">
        <v>139.9956</v>
      </c>
      <c r="H209">
        <v>2.1728686718068086</v>
      </c>
      <c r="I209">
        <v>6.5404012482703097E-2</v>
      </c>
      <c r="J209" s="17">
        <f t="shared" si="48"/>
        <v>-4.5892916230444474</v>
      </c>
      <c r="K209" s="25">
        <f t="shared" si="49"/>
        <v>2.1701358164124902</v>
      </c>
      <c r="L209">
        <f t="shared" si="52"/>
        <v>2.7328553943184453E-3</v>
      </c>
      <c r="Q209">
        <v>22.100010000000005</v>
      </c>
      <c r="R209">
        <v>160.0153</v>
      </c>
      <c r="S209">
        <v>2.2159808510638301</v>
      </c>
      <c r="T209">
        <v>0.29682140909877663</v>
      </c>
      <c r="U209" s="17">
        <f t="shared" si="50"/>
        <v>22.664057196440574</v>
      </c>
      <c r="V209" s="25">
        <f t="shared" si="51"/>
        <v>2.2155950808499103</v>
      </c>
      <c r="W209">
        <f t="shared" si="53"/>
        <v>3.8577021391983379E-4</v>
      </c>
    </row>
    <row r="210" spans="6:23" x14ac:dyDescent="0.25">
      <c r="F210">
        <v>22.400000000000002</v>
      </c>
      <c r="G210">
        <v>139.9948</v>
      </c>
      <c r="H210">
        <v>2.1727715231306375</v>
      </c>
      <c r="I210">
        <v>6.5689111718761684E-2</v>
      </c>
      <c r="J210" s="17">
        <f t="shared" si="48"/>
        <v>-4.5602699151317685</v>
      </c>
      <c r="K210" s="25">
        <f t="shared" si="49"/>
        <v>2.1701811551519081</v>
      </c>
      <c r="L210">
        <f t="shared" si="52"/>
        <v>2.5903679787293576E-3</v>
      </c>
      <c r="Q210">
        <v>22.200009999999999</v>
      </c>
      <c r="R210">
        <v>160.01609999999999</v>
      </c>
      <c r="S210">
        <v>2.2164779255319149</v>
      </c>
      <c r="T210">
        <v>0.29875820041748141</v>
      </c>
      <c r="U210" s="17">
        <f t="shared" si="50"/>
        <v>22.928327086508865</v>
      </c>
      <c r="V210" s="25">
        <f t="shared" si="51"/>
        <v>2.215905696221026</v>
      </c>
      <c r="W210">
        <f t="shared" si="53"/>
        <v>5.722293108889609E-4</v>
      </c>
    </row>
    <row r="211" spans="6:23" x14ac:dyDescent="0.25">
      <c r="F211">
        <v>22.500000000000004</v>
      </c>
      <c r="G211">
        <v>139.99209999999999</v>
      </c>
      <c r="H211">
        <v>2.172670097468723</v>
      </c>
      <c r="I211">
        <v>6.5975106860271915E-2</v>
      </c>
      <c r="J211" s="17">
        <f t="shared" si="48"/>
        <v>-4.5311472508916637</v>
      </c>
      <c r="K211" s="25">
        <f t="shared" si="49"/>
        <v>2.1702258415851059</v>
      </c>
      <c r="L211">
        <f t="shared" si="52"/>
        <v>2.4442558836170747E-3</v>
      </c>
      <c r="Q211">
        <v>22.300000000000004</v>
      </c>
      <c r="R211">
        <v>160.01689999999999</v>
      </c>
      <c r="S211">
        <v>2.2170361702127659</v>
      </c>
      <c r="T211">
        <v>0.30069987331407044</v>
      </c>
      <c r="U211" s="17">
        <f t="shared" si="50"/>
        <v>23.193962439622496</v>
      </c>
      <c r="V211" s="25">
        <f t="shared" si="51"/>
        <v>2.2162170936368333</v>
      </c>
      <c r="W211">
        <f t="shared" si="53"/>
        <v>8.1907657593260907E-4</v>
      </c>
    </row>
    <row r="212" spans="6:23" x14ac:dyDescent="0.25">
      <c r="F212">
        <v>22.599999999999998</v>
      </c>
      <c r="G212">
        <v>139.99029999999999</v>
      </c>
      <c r="H212">
        <v>2.1725438245562994</v>
      </c>
      <c r="I212">
        <v>6.6261974168345214E-2</v>
      </c>
      <c r="J212" s="17">
        <f t="shared" si="48"/>
        <v>-4.501925952069036</v>
      </c>
      <c r="K212" s="25">
        <f t="shared" si="49"/>
        <v>2.1702710447158489</v>
      </c>
      <c r="L212">
        <f t="shared" si="52"/>
        <v>2.2727798404504895E-3</v>
      </c>
      <c r="Q212">
        <v>22.400010000000002</v>
      </c>
      <c r="R212">
        <v>160.01759999999999</v>
      </c>
      <c r="S212">
        <v>2.2176494680851064</v>
      </c>
      <c r="T212">
        <v>0.30264693219672439</v>
      </c>
      <c r="U212" s="17">
        <f t="shared" si="50"/>
        <v>23.461040609434775</v>
      </c>
      <c r="V212" s="25">
        <f t="shared" si="51"/>
        <v>2.21652931201921</v>
      </c>
      <c r="W212">
        <f t="shared" si="53"/>
        <v>1.1201560658964382E-3</v>
      </c>
    </row>
    <row r="213" spans="6:23" x14ac:dyDescent="0.25">
      <c r="F213">
        <v>22.7</v>
      </c>
      <c r="G213">
        <v>139.98949999999999</v>
      </c>
      <c r="H213">
        <v>2.1723723377945885</v>
      </c>
      <c r="I213">
        <v>6.6549728406428921E-2</v>
      </c>
      <c r="J213" s="17">
        <f t="shared" si="48"/>
        <v>-4.4726044193263812</v>
      </c>
      <c r="K213" s="25">
        <f t="shared" si="49"/>
        <v>2.1703168087952469</v>
      </c>
      <c r="L213">
        <f t="shared" si="52"/>
        <v>2.0555289993415826E-3</v>
      </c>
      <c r="Q213">
        <v>22.5</v>
      </c>
      <c r="R213">
        <v>160.01840000000001</v>
      </c>
      <c r="S213">
        <v>2.2182319148936172</v>
      </c>
      <c r="T213">
        <v>0.30459851214300543</v>
      </c>
      <c r="U213" s="17">
        <f t="shared" si="50"/>
        <v>23.729451176892979</v>
      </c>
      <c r="V213" s="25">
        <f t="shared" si="51"/>
        <v>2.2168422965766759</v>
      </c>
      <c r="W213">
        <f t="shared" si="53"/>
        <v>1.3896183169412879E-3</v>
      </c>
    </row>
    <row r="214" spans="6:23" x14ac:dyDescent="0.25">
      <c r="F214">
        <v>22.8</v>
      </c>
      <c r="G214">
        <v>139.98869999999999</v>
      </c>
      <c r="H214">
        <v>2.1721619508292118</v>
      </c>
      <c r="I214">
        <v>6.6838385874496295E-2</v>
      </c>
      <c r="J214" s="17">
        <f t="shared" si="48"/>
        <v>-4.4431808942705446</v>
      </c>
      <c r="K214" s="25">
        <f t="shared" si="49"/>
        <v>2.1703627175750326</v>
      </c>
      <c r="L214">
        <f t="shared" si="52"/>
        <v>1.7992332541791889E-3</v>
      </c>
      <c r="Q214">
        <v>22.600010000000005</v>
      </c>
      <c r="R214">
        <v>160.01920000000001</v>
      </c>
      <c r="S214">
        <v>2.2188178191489363</v>
      </c>
      <c r="T214">
        <v>0.30655532105563366</v>
      </c>
      <c r="U214" s="17">
        <f t="shared" si="50"/>
        <v>23.999299712495329</v>
      </c>
      <c r="V214" s="25">
        <f t="shared" si="51"/>
        <v>2.2171561188315985</v>
      </c>
      <c r="W214">
        <f t="shared" si="53"/>
        <v>1.6617003173378109E-3</v>
      </c>
    </row>
    <row r="215" spans="6:23" x14ac:dyDescent="0.25">
      <c r="F215">
        <v>22.900000000000002</v>
      </c>
      <c r="G215">
        <v>139.9879</v>
      </c>
      <c r="H215">
        <v>2.1719263092813503</v>
      </c>
      <c r="I215">
        <v>6.7127949097762887E-2</v>
      </c>
      <c r="J215" s="17">
        <f t="shared" si="48"/>
        <v>-4.4136550206772327</v>
      </c>
      <c r="K215" s="25">
        <f t="shared" si="49"/>
        <v>2.170408771459754</v>
      </c>
      <c r="L215">
        <f t="shared" si="52"/>
        <v>1.5175378215963597E-3</v>
      </c>
      <c r="Q215">
        <v>22.700009999999999</v>
      </c>
      <c r="R215">
        <v>160.02000000000001</v>
      </c>
      <c r="S215">
        <v>2.2193696808510639</v>
      </c>
      <c r="T215">
        <v>0.30851669261117842</v>
      </c>
      <c r="U215" s="17">
        <f t="shared" si="50"/>
        <v>24.270502631552787</v>
      </c>
      <c r="V215" s="25">
        <f t="shared" si="51"/>
        <v>2.2174706720367912</v>
      </c>
      <c r="W215">
        <f t="shared" si="53"/>
        <v>1.8990088142727402E-3</v>
      </c>
    </row>
    <row r="216" spans="6:23" x14ac:dyDescent="0.25">
      <c r="F216">
        <v>23.000000000000004</v>
      </c>
      <c r="G216">
        <v>139.9871</v>
      </c>
      <c r="H216">
        <v>2.171732011929008</v>
      </c>
      <c r="I216">
        <v>6.7418420603034698E-2</v>
      </c>
      <c r="J216" s="17">
        <f t="shared" si="48"/>
        <v>-4.3840264414163403</v>
      </c>
      <c r="K216" s="25">
        <f t="shared" si="49"/>
        <v>2.1704549708542142</v>
      </c>
      <c r="L216">
        <f t="shared" si="52"/>
        <v>1.2770410747937611E-3</v>
      </c>
      <c r="Q216">
        <v>22.800000000000004</v>
      </c>
      <c r="R216">
        <v>160.02070000000001</v>
      </c>
      <c r="S216">
        <v>2.2199000000000004</v>
      </c>
      <c r="T216">
        <v>0.31048254378608131</v>
      </c>
      <c r="U216" s="17">
        <f t="shared" si="50"/>
        <v>24.543056412023724</v>
      </c>
      <c r="V216" s="25">
        <f t="shared" si="51"/>
        <v>2.2177859010056511</v>
      </c>
      <c r="W216">
        <f t="shared" si="53"/>
        <v>2.1140989943493338E-3</v>
      </c>
    </row>
    <row r="217" spans="6:23" x14ac:dyDescent="0.25">
      <c r="F217">
        <v>23.099999999999998</v>
      </c>
      <c r="G217">
        <v>139.9864</v>
      </c>
      <c r="H217">
        <v>2.171595963049171</v>
      </c>
      <c r="I217">
        <v>6.7709802918655942E-2</v>
      </c>
      <c r="J217" s="17">
        <f t="shared" si="48"/>
        <v>-4.3542947984529592</v>
      </c>
      <c r="K217" s="25">
        <f t="shared" si="49"/>
        <v>2.1705013580494188</v>
      </c>
      <c r="L217">
        <f t="shared" si="52"/>
        <v>1.0946049997522245E-3</v>
      </c>
      <c r="Q217">
        <v>22.900010000000002</v>
      </c>
      <c r="R217">
        <v>160.02090000000001</v>
      </c>
      <c r="S217">
        <v>2.2203345744680854</v>
      </c>
      <c r="T217">
        <v>0.3124533737836428</v>
      </c>
      <c r="U217" s="17">
        <f t="shared" si="50"/>
        <v>24.81703852565493</v>
      </c>
      <c r="V217" s="25">
        <f t="shared" si="51"/>
        <v>2.2181017181683447</v>
      </c>
      <c r="W217">
        <f t="shared" si="53"/>
        <v>2.232856299740682E-3</v>
      </c>
    </row>
    <row r="218" spans="6:23" x14ac:dyDescent="0.25">
      <c r="F218">
        <v>23.2</v>
      </c>
      <c r="G218">
        <v>139.98560000000001</v>
      </c>
      <c r="H218">
        <v>2.1714945373872565</v>
      </c>
      <c r="I218">
        <v>6.80020999805796E-2</v>
      </c>
      <c r="J218" s="17">
        <f t="shared" si="48"/>
        <v>-4.3244595892985904</v>
      </c>
      <c r="K218" s="25">
        <f t="shared" si="49"/>
        <v>2.1705478499040058</v>
      </c>
      <c r="L218">
        <f t="shared" si="52"/>
        <v>9.4668748325066332E-4</v>
      </c>
      <c r="Q218">
        <v>23</v>
      </c>
      <c r="R218">
        <v>160.02090000000001</v>
      </c>
      <c r="S218">
        <v>2.2207228723404255</v>
      </c>
      <c r="T218">
        <v>0.31442827092282788</v>
      </c>
      <c r="U218" s="17">
        <f t="shared" si="50"/>
        <v>25.092330329549441</v>
      </c>
      <c r="V218" s="25">
        <f t="shared" si="51"/>
        <v>2.2184181031284709</v>
      </c>
      <c r="W218">
        <f t="shared" si="53"/>
        <v>2.3047692119546603E-3</v>
      </c>
    </row>
    <row r="219" spans="6:23" x14ac:dyDescent="0.25">
      <c r="F219">
        <v>23.3</v>
      </c>
      <c r="G219">
        <v>139.98480000000001</v>
      </c>
      <c r="H219">
        <v>2.1715138856560956</v>
      </c>
      <c r="I219">
        <v>6.8295312922465143E-2</v>
      </c>
      <c r="J219" s="17">
        <f t="shared" si="48"/>
        <v>-4.2945205966925268</v>
      </c>
      <c r="K219" s="25">
        <f t="shared" si="49"/>
        <v>2.1705944884855488</v>
      </c>
      <c r="L219">
        <f t="shared" si="52"/>
        <v>9.1939717054678738E-4</v>
      </c>
      <c r="Q219">
        <v>23.100010000000005</v>
      </c>
      <c r="R219">
        <v>160.02090000000001</v>
      </c>
      <c r="S219">
        <v>2.2209763297872342</v>
      </c>
      <c r="T219">
        <v>0.31640792355511099</v>
      </c>
      <c r="U219" s="17">
        <f t="shared" si="50"/>
        <v>25.369035818291003</v>
      </c>
      <c r="V219" s="25">
        <f t="shared" si="51"/>
        <v>2.2187352499340949</v>
      </c>
      <c r="W219">
        <f t="shared" si="53"/>
        <v>2.2410798531393716E-3</v>
      </c>
    </row>
    <row r="220" spans="6:23" x14ac:dyDescent="0.25">
      <c r="F220">
        <v>23.400000000000002</v>
      </c>
      <c r="G220">
        <v>139.98400000000001</v>
      </c>
      <c r="H220">
        <v>2.1716138856560958</v>
      </c>
      <c r="I220">
        <v>6.858944427698796E-2</v>
      </c>
      <c r="J220" s="17">
        <f t="shared" si="48"/>
        <v>-4.2644774598867787</v>
      </c>
      <c r="K220" s="25">
        <f t="shared" si="49"/>
        <v>2.1706412741997902</v>
      </c>
      <c r="L220">
        <f t="shared" si="52"/>
        <v>9.7261145630556101E-4</v>
      </c>
      <c r="Q220">
        <v>23.200009999999999</v>
      </c>
      <c r="R220">
        <v>160.02090000000001</v>
      </c>
      <c r="S220">
        <v>2.2210877659574471</v>
      </c>
      <c r="T220">
        <v>0.31839165393477004</v>
      </c>
      <c r="U220" s="17">
        <f t="shared" si="50"/>
        <v>25.64706837539817</v>
      </c>
      <c r="V220" s="25">
        <f t="shared" si="51"/>
        <v>2.2190530500081427</v>
      </c>
      <c r="W220">
        <f t="shared" si="53"/>
        <v>2.0347159493043776E-3</v>
      </c>
    </row>
    <row r="221" spans="6:23" x14ac:dyDescent="0.25">
      <c r="F221">
        <v>23.500000000000004</v>
      </c>
      <c r="G221">
        <v>139.98320000000001</v>
      </c>
      <c r="H221">
        <v>2.1717554335176028</v>
      </c>
      <c r="I221">
        <v>6.8884496578147492E-2</v>
      </c>
      <c r="J221" s="17">
        <f t="shared" si="48"/>
        <v>-4.2343298172329309</v>
      </c>
      <c r="K221" s="25">
        <f t="shared" si="49"/>
        <v>2.1706882074526854</v>
      </c>
      <c r="L221">
        <f t="shared" si="52"/>
        <v>1.0672260649173815E-3</v>
      </c>
      <c r="Q221">
        <v>23.300000000000004</v>
      </c>
      <c r="R221">
        <v>160.0188</v>
      </c>
      <c r="S221">
        <v>2.221219680851064</v>
      </c>
      <c r="T221">
        <v>0.32037937483683654</v>
      </c>
      <c r="U221" s="17">
        <f t="shared" si="50"/>
        <v>25.926423520270426</v>
      </c>
      <c r="V221" s="25">
        <f t="shared" si="51"/>
        <v>2.2193706097717802</v>
      </c>
      <c r="W221">
        <f t="shared" si="53"/>
        <v>1.8490710792837817E-3</v>
      </c>
    </row>
    <row r="222" spans="6:23" x14ac:dyDescent="0.25">
      <c r="F222">
        <v>23.599999999999998</v>
      </c>
      <c r="G222">
        <v>139.98249999999999</v>
      </c>
      <c r="H222">
        <v>2.171803295024731</v>
      </c>
      <c r="I222">
        <v>6.9180472361212289E-2</v>
      </c>
      <c r="J222" s="17">
        <f t="shared" si="48"/>
        <v>-4.2040773061833532</v>
      </c>
      <c r="K222" s="25">
        <f t="shared" si="49"/>
        <v>2.1707353305363499</v>
      </c>
      <c r="L222">
        <f t="shared" si="52"/>
        <v>1.0679644883810901E-3</v>
      </c>
      <c r="Q222">
        <v>23.400010000000002</v>
      </c>
      <c r="R222">
        <v>160.01130000000001</v>
      </c>
      <c r="S222">
        <v>2.2215359042553193</v>
      </c>
      <c r="T222">
        <v>0.32237142215634312</v>
      </c>
      <c r="U222" s="17">
        <f t="shared" si="50"/>
        <v>26.207156413422524</v>
      </c>
      <c r="V222" s="25">
        <f t="shared" si="51"/>
        <v>2.2196866007998883</v>
      </c>
      <c r="W222">
        <f t="shared" si="53"/>
        <v>1.8493034554309951E-3</v>
      </c>
    </row>
    <row r="223" spans="6:23" x14ac:dyDescent="0.25">
      <c r="F223">
        <v>23.7</v>
      </c>
      <c r="G223">
        <v>139.98159999999999</v>
      </c>
      <c r="H223">
        <v>2.1717085903404132</v>
      </c>
      <c r="I223">
        <v>6.947737558921506E-2</v>
      </c>
      <c r="J223" s="17">
        <f t="shared" si="48"/>
        <v>-4.1737194174044321</v>
      </c>
      <c r="K223" s="25">
        <f t="shared" si="49"/>
        <v>2.1707825184278025</v>
      </c>
      <c r="L223">
        <f t="shared" si="52"/>
        <v>9.2607191261073751E-4</v>
      </c>
      <c r="Q223">
        <v>23.5</v>
      </c>
      <c r="R223">
        <v>160.01130000000001</v>
      </c>
      <c r="S223">
        <v>2.2217300531914894</v>
      </c>
      <c r="T223">
        <v>0.32436646396191632</v>
      </c>
      <c r="U223" s="17">
        <f t="shared" si="50"/>
        <v>26.48908678883943</v>
      </c>
      <c r="V223" s="25">
        <f t="shared" si="51"/>
        <v>2.2200062130012439</v>
      </c>
      <c r="W223">
        <f t="shared" si="53"/>
        <v>1.723840190245518E-3</v>
      </c>
    </row>
    <row r="224" spans="6:23" x14ac:dyDescent="0.25">
      <c r="F224">
        <v>23.800010000000004</v>
      </c>
      <c r="G224">
        <v>139.98089999999999</v>
      </c>
      <c r="H224">
        <v>2.1714918897294151</v>
      </c>
      <c r="I224">
        <v>6.9775235734246654E-2</v>
      </c>
      <c r="J224" s="17">
        <f t="shared" si="48"/>
        <v>-4.1432530309491726</v>
      </c>
      <c r="K224" s="25">
        <f t="shared" si="49"/>
        <v>2.1708299433923974</v>
      </c>
      <c r="L224">
        <f t="shared" si="52"/>
        <v>6.6194633701766037E-4</v>
      </c>
      <c r="Q224">
        <v>23.600010000000005</v>
      </c>
      <c r="R224">
        <v>160.01130000000001</v>
      </c>
      <c r="S224">
        <v>2.2219598404255323</v>
      </c>
      <c r="T224">
        <v>0.32636582899776451</v>
      </c>
      <c r="U224" s="17">
        <f t="shared" si="50"/>
        <v>26.772409918316633</v>
      </c>
      <c r="V224" s="25">
        <f t="shared" si="51"/>
        <v>2.2203265177981844</v>
      </c>
      <c r="W224">
        <f t="shared" si="53"/>
        <v>1.633322627347944E-3</v>
      </c>
    </row>
    <row r="225" spans="6:23" x14ac:dyDescent="0.25">
      <c r="F225">
        <v>23.900009999999998</v>
      </c>
      <c r="G225">
        <v>139.98009999999999</v>
      </c>
      <c r="H225">
        <v>2.171264394821065</v>
      </c>
      <c r="I225">
        <v>7.0073998720059177E-2</v>
      </c>
      <c r="J225" s="17">
        <f t="shared" si="48"/>
        <v>-4.1126835723888311</v>
      </c>
      <c r="K225" s="25">
        <f t="shared" si="49"/>
        <v>2.1708774711090708</v>
      </c>
      <c r="L225">
        <f t="shared" si="52"/>
        <v>3.8692371199422482E-4</v>
      </c>
      <c r="Q225">
        <v>23.700009999999999</v>
      </c>
      <c r="R225">
        <v>160.01130000000001</v>
      </c>
      <c r="S225">
        <v>2.222108776595745</v>
      </c>
      <c r="T225">
        <v>0.3283688300637278</v>
      </c>
      <c r="U225" s="17">
        <f t="shared" si="50"/>
        <v>27.05703635916295</v>
      </c>
      <c r="V225" s="25">
        <f t="shared" si="51"/>
        <v>2.2206474050990028</v>
      </c>
      <c r="W225">
        <f t="shared" si="53"/>
        <v>1.461371496742192E-3</v>
      </c>
    </row>
    <row r="226" spans="6:23" x14ac:dyDescent="0.25">
      <c r="F226">
        <v>24.000000000000004</v>
      </c>
      <c r="G226">
        <v>139.97929999999999</v>
      </c>
      <c r="H226">
        <v>2.1711147003200466</v>
      </c>
      <c r="I226">
        <v>7.0373665379714859E-2</v>
      </c>
      <c r="J226" s="17">
        <f t="shared" si="48"/>
        <v>-4.0820108533640056</v>
      </c>
      <c r="K226" s="25">
        <f t="shared" si="49"/>
        <v>2.1709251435972403</v>
      </c>
      <c r="L226">
        <f t="shared" si="52"/>
        <v>1.8955672280629443E-4</v>
      </c>
      <c r="Q226">
        <v>23.800000000000004</v>
      </c>
      <c r="R226">
        <v>160.01130000000001</v>
      </c>
      <c r="S226">
        <v>2.2222132978723406</v>
      </c>
      <c r="T226">
        <v>0.33037537674915268</v>
      </c>
      <c r="U226" s="17">
        <f t="shared" si="50"/>
        <v>27.342960807406307</v>
      </c>
      <c r="V226" s="25">
        <f t="shared" si="51"/>
        <v>2.2209688604196183</v>
      </c>
      <c r="W226">
        <f t="shared" si="53"/>
        <v>1.2444374527222912E-3</v>
      </c>
    </row>
    <row r="227" spans="6:23" x14ac:dyDescent="0.25">
      <c r="F227">
        <v>24.100010000000001</v>
      </c>
      <c r="G227">
        <v>139.9786</v>
      </c>
      <c r="H227">
        <v>2.1710935190573175</v>
      </c>
      <c r="I227">
        <v>7.0674328161866168E-2</v>
      </c>
      <c r="J227" s="17">
        <f t="shared" si="48"/>
        <v>-4.0512253026036813</v>
      </c>
      <c r="K227" s="25">
        <f t="shared" si="49"/>
        <v>2.1709730175534392</v>
      </c>
      <c r="L227">
        <f t="shared" si="52"/>
        <v>1.2050150387832304E-4</v>
      </c>
      <c r="Q227">
        <v>23.900010000000002</v>
      </c>
      <c r="R227">
        <v>160.01130000000001</v>
      </c>
      <c r="S227">
        <v>2.2222622340425535</v>
      </c>
      <c r="T227">
        <v>0.33238598119081919</v>
      </c>
      <c r="U227" s="17">
        <f t="shared" si="50"/>
        <v>27.630264097724577</v>
      </c>
      <c r="V227" s="25">
        <f t="shared" si="51"/>
        <v>2.2212909658060127</v>
      </c>
      <c r="W227">
        <f t="shared" si="53"/>
        <v>9.7126823654081207E-4</v>
      </c>
    </row>
    <row r="228" spans="6:23" x14ac:dyDescent="0.25">
      <c r="F228">
        <v>24.2</v>
      </c>
      <c r="G228">
        <v>139.9786</v>
      </c>
      <c r="H228">
        <v>2.1712185699738145</v>
      </c>
      <c r="I228">
        <v>7.0975870991506373E-2</v>
      </c>
      <c r="J228" s="17">
        <f t="shared" si="48"/>
        <v>-4.0203386975628606</v>
      </c>
      <c r="K228" s="25">
        <f t="shared" si="49"/>
        <v>2.1710213256978173</v>
      </c>
      <c r="L228">
        <f t="shared" si="52"/>
        <v>1.9724427599721039E-4</v>
      </c>
      <c r="Q228">
        <v>24</v>
      </c>
      <c r="R228">
        <v>160.01130000000001</v>
      </c>
      <c r="S228">
        <v>2.2222779255319152</v>
      </c>
      <c r="T228">
        <v>0.33439974945766981</v>
      </c>
      <c r="U228" s="17">
        <f t="shared" si="50"/>
        <v>27.918826184921492</v>
      </c>
      <c r="V228" s="25">
        <f t="shared" si="51"/>
        <v>2.2216135780475157</v>
      </c>
      <c r="W228">
        <f t="shared" si="53"/>
        <v>6.6434748439947455E-4</v>
      </c>
    </row>
    <row r="229" spans="6:23" x14ac:dyDescent="0.25">
      <c r="F229">
        <v>24.300010000000004</v>
      </c>
      <c r="G229">
        <v>139.9786</v>
      </c>
      <c r="H229">
        <v>2.1714263092813502</v>
      </c>
      <c r="I229">
        <v>7.1278427024885849E-2</v>
      </c>
      <c r="J229" s="17">
        <f t="shared" si="48"/>
        <v>-3.9893372901316893</v>
      </c>
      <c r="K229" s="25">
        <f t="shared" si="49"/>
        <v>2.1710697961607379</v>
      </c>
      <c r="L229">
        <f t="shared" si="52"/>
        <v>3.5651312061224516E-4</v>
      </c>
      <c r="Q229">
        <v>24.100010000000005</v>
      </c>
      <c r="R229">
        <v>160.01130000000001</v>
      </c>
      <c r="S229">
        <v>2.2222441489361704</v>
      </c>
      <c r="T229">
        <v>0.33641739533632009</v>
      </c>
      <c r="U229" s="17">
        <f t="shared" si="50"/>
        <v>28.208756998406933</v>
      </c>
      <c r="V229" s="25">
        <f t="shared" si="51"/>
        <v>2.2219368114950711</v>
      </c>
      <c r="W229">
        <f t="shared" si="53"/>
        <v>3.0733744109934236E-4</v>
      </c>
    </row>
    <row r="230" spans="6:23" x14ac:dyDescent="0.25">
      <c r="F230">
        <v>24.400009999999998</v>
      </c>
      <c r="G230">
        <v>139.9786</v>
      </c>
      <c r="H230">
        <v>2.1716136819901077</v>
      </c>
      <c r="I230">
        <v>7.1581908437605576E-2</v>
      </c>
      <c r="J230" s="17">
        <f t="shared" si="48"/>
        <v>-3.9582299672174175</v>
      </c>
      <c r="K230" s="25">
        <f t="shared" si="49"/>
        <v>2.1711184148724456</v>
      </c>
      <c r="L230">
        <f t="shared" si="52"/>
        <v>4.9526711766212372E-4</v>
      </c>
      <c r="Q230">
        <v>24.200009999999999</v>
      </c>
      <c r="R230">
        <v>160.01130000000001</v>
      </c>
      <c r="S230">
        <v>2.2221452127659576</v>
      </c>
      <c r="T230">
        <v>0.33843822296905102</v>
      </c>
      <c r="U230" s="17">
        <f t="shared" si="50"/>
        <v>28.499964265141656</v>
      </c>
      <c r="V230" s="25">
        <f t="shared" si="51"/>
        <v>2.2222605546700027</v>
      </c>
      <c r="W230">
        <f t="shared" si="53"/>
        <v>1.1534190404516309E-4</v>
      </c>
    </row>
    <row r="231" spans="6:23" x14ac:dyDescent="0.25">
      <c r="F231">
        <v>24.500000000000004</v>
      </c>
      <c r="G231">
        <v>139.9854</v>
      </c>
      <c r="H231">
        <v>2.1718092013383767</v>
      </c>
      <c r="I231">
        <v>7.188631759184036E-2</v>
      </c>
      <c r="J231" s="17">
        <f t="shared" si="48"/>
        <v>-3.9270163789156891</v>
      </c>
      <c r="K231" s="25">
        <f t="shared" si="49"/>
        <v>2.1711700304564836</v>
      </c>
      <c r="L231">
        <f t="shared" si="52"/>
        <v>6.3917088189313631E-4</v>
      </c>
      <c r="Q231">
        <v>24.300000000000004</v>
      </c>
      <c r="R231">
        <v>160.01130000000001</v>
      </c>
      <c r="S231">
        <v>2.2220276595744681</v>
      </c>
      <c r="T231">
        <v>0.34046213914027235</v>
      </c>
      <c r="U231" s="17">
        <f t="shared" si="50"/>
        <v>28.792441853566238</v>
      </c>
      <c r="V231" s="25">
        <f t="shared" si="51"/>
        <v>2.2225847926388695</v>
      </c>
      <c r="W231">
        <f t="shared" si="53"/>
        <v>5.5713306440141608E-4</v>
      </c>
    </row>
    <row r="232" spans="6:23" x14ac:dyDescent="0.25">
      <c r="F232">
        <v>24.600010000000001</v>
      </c>
      <c r="G232">
        <v>139.98929999999999</v>
      </c>
      <c r="H232">
        <v>2.1719208102996803</v>
      </c>
      <c r="I232">
        <v>7.219184806256336E-2</v>
      </c>
      <c r="J232" s="17">
        <f t="shared" si="48"/>
        <v>-3.8956765573483763</v>
      </c>
      <c r="K232" s="25">
        <f t="shared" si="49"/>
        <v>2.171220610986309</v>
      </c>
      <c r="L232">
        <f t="shared" si="52"/>
        <v>7.0019931337128583E-4</v>
      </c>
      <c r="Q232">
        <v>24.400010000000002</v>
      </c>
      <c r="R232">
        <v>160.01130000000001</v>
      </c>
      <c r="S232">
        <v>2.2218569148936171</v>
      </c>
      <c r="T232">
        <v>0.34248965835687289</v>
      </c>
      <c r="U232" s="17">
        <f t="shared" si="50"/>
        <v>29.086271734371763</v>
      </c>
      <c r="V232" s="25">
        <f t="shared" si="51"/>
        <v>2.2229096078273529</v>
      </c>
      <c r="W232">
        <f t="shared" si="53"/>
        <v>1.0526929337357771E-3</v>
      </c>
    </row>
    <row r="233" spans="6:23" x14ac:dyDescent="0.25">
      <c r="F233">
        <v>24.7</v>
      </c>
      <c r="G233">
        <v>139.98929999999999</v>
      </c>
      <c r="H233">
        <v>2.171955840849578</v>
      </c>
      <c r="I233">
        <v>7.2498338812797353E-2</v>
      </c>
      <c r="J233" s="17">
        <f t="shared" si="48"/>
        <v>-3.8642268995675817</v>
      </c>
      <c r="K233" s="25">
        <f t="shared" si="49"/>
        <v>2.171269711803697</v>
      </c>
      <c r="L233">
        <f t="shared" si="52"/>
        <v>6.861290458810565E-4</v>
      </c>
      <c r="Q233">
        <v>24.5</v>
      </c>
      <c r="R233">
        <v>160.01130000000001</v>
      </c>
      <c r="S233">
        <v>2.2216957446808512</v>
      </c>
      <c r="T233">
        <v>0.34451987709032539</v>
      </c>
      <c r="U233" s="17">
        <f t="shared" si="50"/>
        <v>29.38133040635384</v>
      </c>
      <c r="V233" s="25">
        <f t="shared" si="51"/>
        <v>2.2232348554872363</v>
      </c>
      <c r="W233">
        <f t="shared" si="53"/>
        <v>1.5391108063851355E-3</v>
      </c>
    </row>
    <row r="234" spans="6:23" x14ac:dyDescent="0.25">
      <c r="F234">
        <v>24.800010000000004</v>
      </c>
      <c r="G234">
        <v>139.98929999999999</v>
      </c>
      <c r="H234">
        <v>2.1720244762874601</v>
      </c>
      <c r="I234">
        <v>7.2805857961798517E-2</v>
      </c>
      <c r="J234" s="17">
        <f t="shared" si="48"/>
        <v>-3.8326602990242726</v>
      </c>
      <c r="K234" s="25">
        <f t="shared" si="49"/>
        <v>2.1713189773739208</v>
      </c>
      <c r="L234">
        <f t="shared" si="52"/>
        <v>7.0549891353932637E-4</v>
      </c>
      <c r="Q234">
        <v>24.600010000000005</v>
      </c>
      <c r="R234">
        <v>160.01130000000001</v>
      </c>
      <c r="S234">
        <v>2.2215252659574469</v>
      </c>
      <c r="T234">
        <v>0.34655351316101907</v>
      </c>
      <c r="U234" s="17">
        <f t="shared" si="50"/>
        <v>29.677729576996306</v>
      </c>
      <c r="V234" s="25">
        <f t="shared" si="51"/>
        <v>2.2235606506156871</v>
      </c>
      <c r="W234">
        <f t="shared" si="53"/>
        <v>2.035384658240158E-3</v>
      </c>
    </row>
    <row r="235" spans="6:23" x14ac:dyDescent="0.25">
      <c r="F235">
        <v>24.900009999999998</v>
      </c>
      <c r="G235">
        <v>139.98929999999999</v>
      </c>
      <c r="H235">
        <v>2.1721236616235089</v>
      </c>
      <c r="I235">
        <v>7.31143162104744E-2</v>
      </c>
      <c r="J235" s="17">
        <f t="shared" si="48"/>
        <v>-3.8009858062173976</v>
      </c>
      <c r="K235" s="25">
        <f t="shared" si="49"/>
        <v>2.1713683933909738</v>
      </c>
      <c r="L235">
        <f t="shared" si="52"/>
        <v>7.5526823253513342E-4</v>
      </c>
      <c r="Q235">
        <v>24.700009999999999</v>
      </c>
      <c r="R235">
        <v>160.01130000000001</v>
      </c>
      <c r="S235">
        <v>2.221414361702128</v>
      </c>
      <c r="T235">
        <v>0.34858986323909597</v>
      </c>
      <c r="U235" s="17">
        <f t="shared" si="50"/>
        <v>29.975374188150781</v>
      </c>
      <c r="V235" s="25">
        <f t="shared" si="51"/>
        <v>2.2238868805369685</v>
      </c>
      <c r="W235">
        <f t="shared" si="53"/>
        <v>2.4725188348404536E-3</v>
      </c>
    </row>
    <row r="236" spans="6:23" x14ac:dyDescent="0.25">
      <c r="F236">
        <v>25.000000000000004</v>
      </c>
      <c r="G236">
        <v>139.98929999999999</v>
      </c>
      <c r="H236">
        <v>2.1722053316846086</v>
      </c>
      <c r="I236">
        <v>7.3423715926265481E-2</v>
      </c>
      <c r="J236" s="17">
        <f t="shared" si="48"/>
        <v>-3.769203066457731</v>
      </c>
      <c r="K236" s="25">
        <f t="shared" si="49"/>
        <v>2.1714179602341277</v>
      </c>
      <c r="L236">
        <f t="shared" si="52"/>
        <v>7.8737145048091151E-4</v>
      </c>
      <c r="Q236">
        <v>24.800000000000004</v>
      </c>
      <c r="R236">
        <v>160.01130000000001</v>
      </c>
      <c r="S236">
        <v>2.2213375000000002</v>
      </c>
      <c r="T236">
        <v>0.35062883181616389</v>
      </c>
      <c r="U236" s="17">
        <f t="shared" si="50"/>
        <v>30.27425728784479</v>
      </c>
      <c r="V236" s="25">
        <f t="shared" si="51"/>
        <v>2.2242135299503247</v>
      </c>
      <c r="W236">
        <f t="shared" si="53"/>
        <v>2.8760299503245434E-3</v>
      </c>
    </row>
    <row r="237" spans="6:23" x14ac:dyDescent="0.25">
      <c r="F237">
        <v>25.100010000000001</v>
      </c>
      <c r="G237">
        <v>139.98929999999999</v>
      </c>
      <c r="H237">
        <v>2.1722963703811464</v>
      </c>
      <c r="I237">
        <v>7.3734152597681193E-2</v>
      </c>
      <c r="J237" s="17">
        <f t="shared" si="48"/>
        <v>-3.737302153255869</v>
      </c>
      <c r="K237" s="25">
        <f t="shared" si="49"/>
        <v>2.1714676932009538</v>
      </c>
      <c r="L237">
        <f t="shared" si="52"/>
        <v>8.2867718019263847E-4</v>
      </c>
      <c r="Q237">
        <v>24.900010000000002</v>
      </c>
      <c r="R237">
        <v>160.01130000000001</v>
      </c>
      <c r="S237">
        <v>2.2213526595744684</v>
      </c>
      <c r="T237">
        <v>0.35267093558730617</v>
      </c>
      <c r="U237" s="17">
        <f t="shared" si="50"/>
        <v>30.574461945623291</v>
      </c>
      <c r="V237" s="25">
        <f t="shared" si="51"/>
        <v>2.2245406816319933</v>
      </c>
      <c r="W237">
        <f t="shared" si="53"/>
        <v>3.1880220575248863E-3</v>
      </c>
    </row>
    <row r="238" spans="6:23" x14ac:dyDescent="0.25">
      <c r="F238">
        <v>25.2</v>
      </c>
      <c r="G238">
        <v>139.98990000000001</v>
      </c>
      <c r="H238">
        <v>2.172331197265057</v>
      </c>
      <c r="I238">
        <v>7.4045504917338856E-2</v>
      </c>
      <c r="J238" s="17">
        <f t="shared" si="48"/>
        <v>-3.7052954157764617</v>
      </c>
      <c r="K238" s="25">
        <f t="shared" si="49"/>
        <v>2.1715178241733586</v>
      </c>
      <c r="L238">
        <f t="shared" si="52"/>
        <v>8.1337309169837724E-4</v>
      </c>
      <c r="Q238">
        <v>25</v>
      </c>
      <c r="R238">
        <v>160.01130000000001</v>
      </c>
      <c r="S238">
        <v>2.2214103723404257</v>
      </c>
      <c r="T238">
        <v>0.35471526287424393</v>
      </c>
      <c r="U238" s="17">
        <f t="shared" si="50"/>
        <v>30.875861272816131</v>
      </c>
      <c r="V238" s="25">
        <f t="shared" si="51"/>
        <v>2.224868189528141</v>
      </c>
      <c r="W238">
        <f t="shared" si="53"/>
        <v>3.4578171877153174E-3</v>
      </c>
    </row>
    <row r="239" spans="6:23" x14ac:dyDescent="0.25">
      <c r="F239">
        <v>25.300010000000004</v>
      </c>
      <c r="G239">
        <v>139.9907</v>
      </c>
      <c r="H239">
        <v>2.1721935190573176</v>
      </c>
      <c r="I239">
        <v>7.4357908876040157E-2</v>
      </c>
      <c r="J239" s="17">
        <f t="shared" si="48"/>
        <v>-3.6731687564185922</v>
      </c>
      <c r="K239" s="25">
        <f t="shared" si="49"/>
        <v>2.1715682073936815</v>
      </c>
      <c r="L239">
        <f t="shared" si="52"/>
        <v>6.253116636361078E-4</v>
      </c>
      <c r="Q239">
        <v>25.100010000000005</v>
      </c>
      <c r="R239">
        <v>160.01130000000001</v>
      </c>
      <c r="S239">
        <v>2.221534840425532</v>
      </c>
      <c r="T239">
        <v>0.35676253511972378</v>
      </c>
      <c r="U239" s="17">
        <f t="shared" si="50"/>
        <v>31.178568703139554</v>
      </c>
      <c r="V239" s="25">
        <f t="shared" si="51"/>
        <v>2.2251961692162481</v>
      </c>
      <c r="W239">
        <f t="shared" si="53"/>
        <v>3.6613287907161229E-3</v>
      </c>
    </row>
    <row r="240" spans="6:23" x14ac:dyDescent="0.25">
      <c r="F240">
        <v>25.400009999999998</v>
      </c>
      <c r="G240">
        <v>139.9915</v>
      </c>
      <c r="H240">
        <v>2.1719232542915337</v>
      </c>
      <c r="I240">
        <v>7.4671276798589648E-2</v>
      </c>
      <c r="J240" s="17">
        <f t="shared" si="48"/>
        <v>-3.6409310703370084</v>
      </c>
      <c r="K240" s="25">
        <f t="shared" si="49"/>
        <v>2.1716187450441558</v>
      </c>
      <c r="L240">
        <f t="shared" si="52"/>
        <v>3.045092473779043E-4</v>
      </c>
      <c r="Q240">
        <v>25.200009999999999</v>
      </c>
      <c r="R240">
        <v>160.01130000000001</v>
      </c>
      <c r="S240">
        <v>2.2217632978723407</v>
      </c>
      <c r="T240">
        <v>0.35881204275184864</v>
      </c>
      <c r="U240" s="17">
        <f t="shared" si="50"/>
        <v>31.482486451369063</v>
      </c>
      <c r="V240" s="25">
        <f t="shared" si="51"/>
        <v>2.2255245070205834</v>
      </c>
      <c r="W240">
        <f t="shared" si="53"/>
        <v>3.761209148242628E-3</v>
      </c>
    </row>
    <row r="241" spans="6:23" x14ac:dyDescent="0.25">
      <c r="F241">
        <v>25.500000000000004</v>
      </c>
      <c r="G241">
        <v>139.9922</v>
      </c>
      <c r="H241">
        <v>2.1716686718068083</v>
      </c>
      <c r="I241">
        <v>7.4985611158422963E-2</v>
      </c>
      <c r="J241" s="17">
        <f t="shared" si="48"/>
        <v>-3.6085819863499422</v>
      </c>
      <c r="K241" s="25">
        <f t="shared" si="49"/>
        <v>2.1716693956350763</v>
      </c>
      <c r="L241">
        <f t="shared" si="52"/>
        <v>7.23828267990001E-7</v>
      </c>
      <c r="Q241">
        <v>25.300000000000004</v>
      </c>
      <c r="R241">
        <v>160.0111</v>
      </c>
      <c r="S241">
        <v>2.2218675531914895</v>
      </c>
      <c r="T241">
        <v>0.3608636885043186</v>
      </c>
      <c r="U241" s="17">
        <f t="shared" si="50"/>
        <v>31.787606758816374</v>
      </c>
      <c r="V241" s="25">
        <f t="shared" si="51"/>
        <v>2.2258531035868532</v>
      </c>
      <c r="W241">
        <f t="shared" si="53"/>
        <v>3.9855503953636351E-3</v>
      </c>
    </row>
    <row r="242" spans="6:23" x14ac:dyDescent="0.25">
      <c r="F242">
        <v>25.600010000000001</v>
      </c>
      <c r="G242">
        <v>139.99260000000001</v>
      </c>
      <c r="H242">
        <v>2.1716648021530407</v>
      </c>
      <c r="I242">
        <v>7.5301007529890468E-2</v>
      </c>
      <c r="J242" s="17">
        <f t="shared" si="48"/>
        <v>-3.5761115457949852</v>
      </c>
      <c r="K242" s="25">
        <f t="shared" si="49"/>
        <v>2.17172009070585</v>
      </c>
      <c r="L242">
        <f t="shared" si="52"/>
        <v>5.528855280934053E-5</v>
      </c>
      <c r="Q242">
        <v>25.400010000000002</v>
      </c>
      <c r="R242">
        <v>160.01060000000001</v>
      </c>
      <c r="S242">
        <v>2.2216412234042555</v>
      </c>
      <c r="T242">
        <v>0.36291797403488751</v>
      </c>
      <c r="U242" s="17">
        <f t="shared" si="50"/>
        <v>32.094011210499673</v>
      </c>
      <c r="V242" s="25">
        <f t="shared" si="51"/>
        <v>2.2261819973963082</v>
      </c>
      <c r="W242">
        <f t="shared" si="53"/>
        <v>4.5407739920526602E-3</v>
      </c>
    </row>
    <row r="243" spans="6:23" x14ac:dyDescent="0.25">
      <c r="F243">
        <v>25.7</v>
      </c>
      <c r="G243">
        <v>139.99260000000001</v>
      </c>
      <c r="H243">
        <v>2.1719094050043646</v>
      </c>
      <c r="I243">
        <v>7.5617338185811345E-2</v>
      </c>
      <c r="J243" s="17">
        <f t="shared" ref="J243:J306" si="54">$B$3+($B$4-$B$3)*$B$5*I243/(1-(1-$B$5)*I243)</f>
        <v>-3.5435327768695135</v>
      </c>
      <c r="K243" s="25">
        <f t="shared" ref="K243:K306" si="55">$B$19+$B$20*I243+$B$21*G243+($B$22+$B$23*G243-$B$19-$B$20*I243-$B$21*G243)/(1+EXP($B$24*(G243-J243-$B$25-$B$26*G243)))</f>
        <v>2.1717707679082086</v>
      </c>
      <c r="L243">
        <f t="shared" si="52"/>
        <v>1.386370961560246E-4</v>
      </c>
      <c r="Q243">
        <v>25.5</v>
      </c>
      <c r="R243">
        <v>160.01060000000001</v>
      </c>
      <c r="S243">
        <v>2.2217452127659576</v>
      </c>
      <c r="T243">
        <v>0.36497395536982707</v>
      </c>
      <c r="U243" s="17">
        <f t="shared" si="50"/>
        <v>32.4015657506447</v>
      </c>
      <c r="V243" s="25">
        <f t="shared" si="51"/>
        <v>2.2265113723089396</v>
      </c>
      <c r="W243">
        <f t="shared" si="53"/>
        <v>4.7661595429819847E-3</v>
      </c>
    </row>
    <row r="244" spans="6:23" x14ac:dyDescent="0.25">
      <c r="F244">
        <v>25.800010000000004</v>
      </c>
      <c r="G244">
        <v>139.99260000000001</v>
      </c>
      <c r="H244">
        <v>2.1722916860634274</v>
      </c>
      <c r="I244">
        <v>7.5934726123001187E-2</v>
      </c>
      <c r="J244" s="17">
        <f t="shared" si="54"/>
        <v>-3.5108328904759327</v>
      </c>
      <c r="K244" s="25">
        <f t="shared" si="55"/>
        <v>2.1718216144904736</v>
      </c>
      <c r="L244">
        <f t="shared" si="52"/>
        <v>4.7007157295375634E-4</v>
      </c>
      <c r="Q244">
        <v>25.600010000000005</v>
      </c>
      <c r="R244">
        <v>160.01060000000001</v>
      </c>
      <c r="S244">
        <v>2.2218510638297873</v>
      </c>
      <c r="T244">
        <v>0.36703239971965629</v>
      </c>
      <c r="U244" s="17">
        <f t="shared" si="50"/>
        <v>32.710391823636314</v>
      </c>
      <c r="V244" s="25">
        <f t="shared" si="51"/>
        <v>2.2268411418045857</v>
      </c>
      <c r="W244">
        <f t="shared" si="53"/>
        <v>4.9900779747984458E-3</v>
      </c>
    </row>
    <row r="245" spans="6:23" x14ac:dyDescent="0.25">
      <c r="F245">
        <v>25.900009999999998</v>
      </c>
      <c r="G245">
        <v>139.99260000000001</v>
      </c>
      <c r="H245">
        <v>2.1726493235379696</v>
      </c>
      <c r="I245">
        <v>7.6253079098452872E-2</v>
      </c>
      <c r="J245" s="17">
        <f t="shared" si="54"/>
        <v>-3.4780212662628367</v>
      </c>
      <c r="K245" s="25">
        <f t="shared" si="55"/>
        <v>2.1718726156750141</v>
      </c>
      <c r="L245">
        <f t="shared" si="52"/>
        <v>7.7670786295547245E-4</v>
      </c>
      <c r="Q245">
        <v>25.700009999999999</v>
      </c>
      <c r="R245">
        <v>160.01060000000001</v>
      </c>
      <c r="S245">
        <v>2.2221127659574469</v>
      </c>
      <c r="T245">
        <v>0.36909259256063759</v>
      </c>
      <c r="U245" s="17">
        <f t="shared" ref="U245:U308" si="56">$B$3+($B$4-$B$3)*$B$5*T245/(1-(1-$B$5)*T245)</f>
        <v>33.020388991320146</v>
      </c>
      <c r="V245" s="25">
        <f t="shared" ref="V245:V308" si="57">$B$19+$B$20*T245+$B$21*R245+($B$22+$B$23*R245-$B$19-$B$20*T245-$B$21*R245)/(1+EXP($B$24*(R245-U245-$B$25-$B$26*R245)))</f>
        <v>2.2271711914142149</v>
      </c>
      <c r="W245">
        <f t="shared" si="53"/>
        <v>5.0584254567680453E-3</v>
      </c>
    </row>
    <row r="246" spans="6:23" x14ac:dyDescent="0.25">
      <c r="F246">
        <v>26.000000000000004</v>
      </c>
      <c r="G246">
        <v>139.99260000000001</v>
      </c>
      <c r="H246">
        <v>2.1728519711958105</v>
      </c>
      <c r="I246">
        <v>7.6572399479230432E-2</v>
      </c>
      <c r="J246" s="17">
        <f t="shared" si="54"/>
        <v>-3.4450975410071543</v>
      </c>
      <c r="K246" s="25">
        <f t="shared" si="55"/>
        <v>2.1719237718410418</v>
      </c>
      <c r="L246">
        <f t="shared" si="52"/>
        <v>9.2819935476873283E-4</v>
      </c>
      <c r="Q246">
        <v>25.800000000000004</v>
      </c>
      <c r="R246">
        <v>160.01060000000001</v>
      </c>
      <c r="S246">
        <v>2.2224401595744685</v>
      </c>
      <c r="T246">
        <v>0.37115443542757187</v>
      </c>
      <c r="U246" s="17">
        <f t="shared" si="56"/>
        <v>33.331548709217344</v>
      </c>
      <c r="V246" s="25">
        <f t="shared" si="57"/>
        <v>2.2275015053633815</v>
      </c>
      <c r="W246">
        <f t="shared" si="53"/>
        <v>5.0613457889130409E-3</v>
      </c>
    </row>
    <row r="247" spans="6:23" x14ac:dyDescent="0.25">
      <c r="F247">
        <v>26.100010000000001</v>
      </c>
      <c r="G247">
        <v>139.99260000000001</v>
      </c>
      <c r="H247">
        <v>2.1728623581611872</v>
      </c>
      <c r="I247">
        <v>7.6892785737373903E-2</v>
      </c>
      <c r="J247" s="17">
        <f t="shared" si="54"/>
        <v>-3.4120514360616756</v>
      </c>
      <c r="K247" s="25">
        <f t="shared" si="55"/>
        <v>2.1719750987640984</v>
      </c>
      <c r="L247">
        <f t="shared" si="52"/>
        <v>8.8725939708877988E-4</v>
      </c>
      <c r="Q247">
        <v>25.900010000000002</v>
      </c>
      <c r="R247">
        <v>160.01060000000001</v>
      </c>
      <c r="S247">
        <v>2.2228710106382983</v>
      </c>
      <c r="T247">
        <v>0.37321844885230165</v>
      </c>
      <c r="U247" s="17">
        <f t="shared" si="56"/>
        <v>33.64395613238603</v>
      </c>
      <c r="V247" s="25">
        <f t="shared" si="57"/>
        <v>2.2278321670429828</v>
      </c>
      <c r="W247">
        <f t="shared" si="53"/>
        <v>4.9611564046845302E-3</v>
      </c>
    </row>
    <row r="248" spans="6:23" x14ac:dyDescent="0.25">
      <c r="F248">
        <v>26.2</v>
      </c>
      <c r="G248">
        <v>139.99260000000001</v>
      </c>
      <c r="H248">
        <v>2.1727010546988654</v>
      </c>
      <c r="I248">
        <v>7.7214112597801032E-2</v>
      </c>
      <c r="J248" s="17">
        <f t="shared" si="54"/>
        <v>-3.3788957483080795</v>
      </c>
      <c r="K248" s="25">
        <f t="shared" si="55"/>
        <v>2.1720265763747078</v>
      </c>
      <c r="L248">
        <f t="shared" si="52"/>
        <v>6.7447832415767905E-4</v>
      </c>
      <c r="Q248">
        <v>26</v>
      </c>
      <c r="R248">
        <v>160.01060000000001</v>
      </c>
      <c r="S248">
        <v>2.2233484042553191</v>
      </c>
      <c r="T248">
        <v>0.37528370939405703</v>
      </c>
      <c r="U248" s="17">
        <f t="shared" si="56"/>
        <v>33.957477866424952</v>
      </c>
      <c r="V248" s="25">
        <f t="shared" si="57"/>
        <v>2.2281630285147975</v>
      </c>
      <c r="W248">
        <f t="shared" si="53"/>
        <v>4.8146242594784283E-3</v>
      </c>
    </row>
    <row r="249" spans="6:23" x14ac:dyDescent="0.25">
      <c r="F249">
        <v>26.300010000000004</v>
      </c>
      <c r="G249">
        <v>139.99260000000001</v>
      </c>
      <c r="H249">
        <v>2.1725071646784988</v>
      </c>
      <c r="I249">
        <v>7.753651107014671E-2</v>
      </c>
      <c r="J249" s="17">
        <f t="shared" si="54"/>
        <v>-3.3456168342719943</v>
      </c>
      <c r="K249" s="25">
        <f t="shared" si="55"/>
        <v>2.1720782256610396</v>
      </c>
      <c r="L249">
        <f t="shared" si="52"/>
        <v>4.2893901745921781E-4</v>
      </c>
      <c r="Q249">
        <v>26.100010000000005</v>
      </c>
      <c r="R249">
        <v>160.01060000000001</v>
      </c>
      <c r="S249">
        <v>2.2238539893617024</v>
      </c>
      <c r="T249">
        <v>0.37735094447919526</v>
      </c>
      <c r="U249" s="17">
        <f t="shared" si="56"/>
        <v>34.272230632183586</v>
      </c>
      <c r="V249" s="25">
        <f t="shared" si="57"/>
        <v>2.2284942063148994</v>
      </c>
      <c r="W249">
        <f t="shared" si="53"/>
        <v>4.6402169531969406E-3</v>
      </c>
    </row>
    <row r="250" spans="6:23" x14ac:dyDescent="0.25">
      <c r="F250">
        <v>26.400009999999998</v>
      </c>
      <c r="G250">
        <v>139.99260000000001</v>
      </c>
      <c r="H250">
        <v>2.1724397512365434</v>
      </c>
      <c r="I250">
        <v>7.7859887413425435E-2</v>
      </c>
      <c r="J250" s="17">
        <f t="shared" si="54"/>
        <v>-3.3122242420495764</v>
      </c>
      <c r="K250" s="25">
        <f t="shared" si="55"/>
        <v>2.1721300316054828</v>
      </c>
      <c r="L250">
        <f t="shared" si="52"/>
        <v>3.0971963106063427E-4</v>
      </c>
      <c r="Q250">
        <v>26.200009999999999</v>
      </c>
      <c r="R250">
        <v>160.01060000000001</v>
      </c>
      <c r="S250">
        <v>2.2243930851063833</v>
      </c>
      <c r="T250">
        <v>0.37941943589222277</v>
      </c>
      <c r="U250" s="17">
        <f t="shared" si="56"/>
        <v>34.588111418630902</v>
      </c>
      <c r="V250" s="25">
        <f t="shared" si="57"/>
        <v>2.2288255853828249</v>
      </c>
      <c r="W250">
        <f t="shared" si="53"/>
        <v>4.4325002764415977E-3</v>
      </c>
    </row>
    <row r="251" spans="6:23" x14ac:dyDescent="0.25">
      <c r="F251">
        <v>26.500000000000004</v>
      </c>
      <c r="G251">
        <v>139.9914</v>
      </c>
      <c r="H251">
        <v>2.1725185699738145</v>
      </c>
      <c r="I251">
        <v>7.8184243991384891E-2</v>
      </c>
      <c r="J251" s="17">
        <f t="shared" si="54"/>
        <v>-3.2787176043193131</v>
      </c>
      <c r="K251" s="25">
        <f t="shared" si="55"/>
        <v>2.1721814919552265</v>
      </c>
      <c r="L251">
        <f t="shared" si="52"/>
        <v>3.3707801858806619E-4</v>
      </c>
      <c r="Q251">
        <v>26.300000000000004</v>
      </c>
      <c r="R251">
        <v>160.01060000000001</v>
      </c>
      <c r="S251">
        <v>2.2249271276595746</v>
      </c>
      <c r="T251">
        <v>0.38148908451937213</v>
      </c>
      <c r="U251" s="17">
        <f t="shared" si="56"/>
        <v>34.905110921399263</v>
      </c>
      <c r="V251" s="25">
        <f t="shared" si="57"/>
        <v>2.2291571498402254</v>
      </c>
      <c r="W251">
        <f t="shared" si="53"/>
        <v>4.2300221806508276E-3</v>
      </c>
    </row>
    <row r="252" spans="6:23" x14ac:dyDescent="0.25">
      <c r="F252">
        <v>26.600010000000001</v>
      </c>
      <c r="G252">
        <v>139.9914</v>
      </c>
      <c r="H252">
        <v>2.1726943337212687</v>
      </c>
      <c r="I252">
        <v>7.8509662150547568E-2</v>
      </c>
      <c r="J252" s="17">
        <f t="shared" si="54"/>
        <v>-3.2450883891228761</v>
      </c>
      <c r="K252" s="25">
        <f t="shared" si="55"/>
        <v>2.1722336250052314</v>
      </c>
      <c r="L252">
        <f t="shared" si="52"/>
        <v>4.6070871603731689E-4</v>
      </c>
      <c r="Q252">
        <v>26.400010000000002</v>
      </c>
      <c r="R252">
        <v>160.01060000000001</v>
      </c>
      <c r="S252">
        <v>2.2254702127659578</v>
      </c>
      <c r="T252">
        <v>0.38356041255032719</v>
      </c>
      <c r="U252" s="17">
        <f t="shared" si="56"/>
        <v>35.223315284971477</v>
      </c>
      <c r="V252" s="25">
        <f t="shared" si="57"/>
        <v>2.2294889833435909</v>
      </c>
      <c r="W252">
        <f t="shared" si="53"/>
        <v>4.0187705776331129E-3</v>
      </c>
    </row>
    <row r="253" spans="6:23" x14ac:dyDescent="0.25">
      <c r="F253">
        <v>26.7</v>
      </c>
      <c r="G253">
        <v>139.99209999999999</v>
      </c>
      <c r="H253">
        <v>2.1728900567355254</v>
      </c>
      <c r="I253">
        <v>7.8836033126544913E-2</v>
      </c>
      <c r="J253" s="17">
        <f t="shared" si="54"/>
        <v>-3.2113477087446229</v>
      </c>
      <c r="K253" s="25">
        <f t="shared" si="55"/>
        <v>2.1722862039013018</v>
      </c>
      <c r="L253">
        <f t="shared" si="52"/>
        <v>6.0385283422359493E-4</v>
      </c>
      <c r="Q253">
        <v>26.5</v>
      </c>
      <c r="R253">
        <v>160.01060000000001</v>
      </c>
      <c r="S253">
        <v>2.2260606382978723</v>
      </c>
      <c r="T253">
        <v>0.38563249294799773</v>
      </c>
      <c r="U253" s="17">
        <f t="shared" si="56"/>
        <v>35.542588021335632</v>
      </c>
      <c r="V253" s="25">
        <f t="shared" si="57"/>
        <v>2.2298209373785567</v>
      </c>
      <c r="W253">
        <f t="shared" si="53"/>
        <v>3.7602990806844261E-3</v>
      </c>
    </row>
    <row r="254" spans="6:23" x14ac:dyDescent="0.25">
      <c r="F254">
        <v>26.800010000000004</v>
      </c>
      <c r="G254">
        <v>139.99299999999999</v>
      </c>
      <c r="H254">
        <v>2.1730383255746295</v>
      </c>
      <c r="I254">
        <v>7.9163500878083951E-2</v>
      </c>
      <c r="J254" s="17">
        <f t="shared" si="54"/>
        <v>-3.1774805503047663</v>
      </c>
      <c r="K254" s="25">
        <f t="shared" si="55"/>
        <v>2.1723390422763056</v>
      </c>
      <c r="L254">
        <f t="shared" si="52"/>
        <v>6.9928329832391611E-4</v>
      </c>
      <c r="Q254">
        <v>26.600010000000005</v>
      </c>
      <c r="R254">
        <v>160.01060000000001</v>
      </c>
      <c r="S254">
        <v>2.2266742021276595</v>
      </c>
      <c r="T254">
        <v>0.3877060555049997</v>
      </c>
      <c r="U254" s="17">
        <f t="shared" si="56"/>
        <v>35.863047411856421</v>
      </c>
      <c r="V254" s="25">
        <f t="shared" si="57"/>
        <v>2.2301531288602798</v>
      </c>
      <c r="W254">
        <f t="shared" si="53"/>
        <v>3.4789267326202911E-3</v>
      </c>
    </row>
    <row r="255" spans="6:23" x14ac:dyDescent="0.25">
      <c r="F255">
        <v>26.900009999999998</v>
      </c>
      <c r="G255">
        <v>139.99369999999999</v>
      </c>
      <c r="H255">
        <v>2.1731421952283969</v>
      </c>
      <c r="I255">
        <v>7.9491973378592665E-2</v>
      </c>
      <c r="J255" s="17">
        <f t="shared" si="54"/>
        <v>-3.1434962974349343</v>
      </c>
      <c r="K255" s="25">
        <f t="shared" si="55"/>
        <v>2.1723919578434545</v>
      </c>
      <c r="L255">
        <f t="shared" si="52"/>
        <v>7.5023738494239822E-4</v>
      </c>
      <c r="Q255">
        <v>26.700009999999999</v>
      </c>
      <c r="R255">
        <v>160.01060000000001</v>
      </c>
      <c r="S255">
        <v>2.227283244680851</v>
      </c>
      <c r="T255">
        <v>0.389780379610772</v>
      </c>
      <c r="U255" s="17">
        <f t="shared" si="56"/>
        <v>36.184587967971389</v>
      </c>
      <c r="V255" s="25">
        <f t="shared" si="57"/>
        <v>2.2304854423445986</v>
      </c>
      <c r="W255">
        <f t="shared" si="53"/>
        <v>3.2021976637475191E-3</v>
      </c>
    </row>
    <row r="256" spans="6:23" x14ac:dyDescent="0.25">
      <c r="F256">
        <v>27.000000000000004</v>
      </c>
      <c r="G256">
        <v>139.99449999999999</v>
      </c>
      <c r="H256">
        <v>2.1731961667151589</v>
      </c>
      <c r="I256">
        <v>7.982144996817063E-2</v>
      </c>
      <c r="J256" s="17">
        <f t="shared" si="54"/>
        <v>-3.1093948895663273</v>
      </c>
      <c r="K256" s="25">
        <f t="shared" si="55"/>
        <v>2.1724450761549026</v>
      </c>
      <c r="L256">
        <f t="shared" si="52"/>
        <v>7.5109056025635113E-4</v>
      </c>
      <c r="Q256">
        <v>26.800000000000004</v>
      </c>
      <c r="R256">
        <v>160.01060000000001</v>
      </c>
      <c r="S256">
        <v>2.2278736702127659</v>
      </c>
      <c r="T256">
        <v>0.39185536606228871</v>
      </c>
      <c r="U256" s="17">
        <f t="shared" si="56"/>
        <v>36.50719965807366</v>
      </c>
      <c r="V256" s="25">
        <f t="shared" si="57"/>
        <v>2.2308178619388648</v>
      </c>
      <c r="W256">
        <f t="shared" si="53"/>
        <v>2.9441917260988326E-3</v>
      </c>
    </row>
    <row r="257" spans="6:23" x14ac:dyDescent="0.25">
      <c r="F257">
        <v>27.100010000000001</v>
      </c>
      <c r="G257">
        <v>139.99529999999999</v>
      </c>
      <c r="H257">
        <v>2.1731945373872565</v>
      </c>
      <c r="I257">
        <v>8.015203384059906E-2</v>
      </c>
      <c r="J257" s="17">
        <f t="shared" si="54"/>
        <v>-3.0751655103773929</v>
      </c>
      <c r="K257" s="25">
        <f t="shared" si="55"/>
        <v>2.1724983718566744</v>
      </c>
      <c r="L257">
        <f t="shared" si="52"/>
        <v>6.9616553058216013E-4</v>
      </c>
      <c r="Q257">
        <v>26.900010000000002</v>
      </c>
      <c r="R257">
        <v>160.01060000000001</v>
      </c>
      <c r="S257">
        <v>2.2284345744680856</v>
      </c>
      <c r="T257">
        <v>0.39393153852445928</v>
      </c>
      <c r="U257" s="17">
        <f t="shared" si="56"/>
        <v>36.83096958028829</v>
      </c>
      <c r="V257" s="25">
        <f t="shared" si="57"/>
        <v>2.2311504715359041</v>
      </c>
      <c r="W257">
        <f t="shared" si="53"/>
        <v>2.7158970678184957E-3</v>
      </c>
    </row>
    <row r="258" spans="6:23" x14ac:dyDescent="0.25">
      <c r="F258">
        <v>27.2</v>
      </c>
      <c r="G258">
        <v>139.9956</v>
      </c>
      <c r="H258">
        <v>2.1731690791387841</v>
      </c>
      <c r="I258">
        <v>8.048359575897672E-2</v>
      </c>
      <c r="J258" s="17">
        <f t="shared" si="54"/>
        <v>-3.0408214067859909</v>
      </c>
      <c r="K258" s="25">
        <f t="shared" si="55"/>
        <v>2.172551614814807</v>
      </c>
      <c r="L258">
        <f t="shared" si="52"/>
        <v>6.1746432397713491E-4</v>
      </c>
      <c r="Q258">
        <v>27</v>
      </c>
      <c r="R258">
        <v>160.01060000000001</v>
      </c>
      <c r="S258">
        <v>2.2289563829787236</v>
      </c>
      <c r="T258">
        <v>0.39600796790841353</v>
      </c>
      <c r="U258" s="17">
        <f t="shared" si="56"/>
        <v>37.155758278919585</v>
      </c>
      <c r="V258" s="25">
        <f t="shared" si="57"/>
        <v>2.231483122292651</v>
      </c>
      <c r="W258">
        <f t="shared" si="53"/>
        <v>2.5267393139274397E-3</v>
      </c>
    </row>
    <row r="259" spans="6:23" x14ac:dyDescent="0.25">
      <c r="F259">
        <v>27.300010000000004</v>
      </c>
      <c r="G259">
        <v>139.9956</v>
      </c>
      <c r="H259">
        <v>2.1731939263892932</v>
      </c>
      <c r="I259">
        <v>8.0816263007293318E-2</v>
      </c>
      <c r="J259" s="17">
        <f t="shared" si="54"/>
        <v>-3.0063492593628114</v>
      </c>
      <c r="K259" s="25">
        <f t="shared" si="55"/>
        <v>2.1726049091925268</v>
      </c>
      <c r="L259">
        <f t="shared" si="52"/>
        <v>5.8901719676640596E-4</v>
      </c>
      <c r="Q259">
        <v>27.100010000000005</v>
      </c>
      <c r="R259">
        <v>160.01060000000001</v>
      </c>
      <c r="S259">
        <v>2.2294755319148938</v>
      </c>
      <c r="T259">
        <v>0.39808538594056964</v>
      </c>
      <c r="U259" s="17">
        <f t="shared" si="56"/>
        <v>37.48168553733035</v>
      </c>
      <c r="V259" s="25">
        <f t="shared" si="57"/>
        <v>2.2318159314340629</v>
      </c>
      <c r="W259">
        <f t="shared" si="53"/>
        <v>2.3403995191690896E-3</v>
      </c>
    </row>
    <row r="260" spans="6:23" x14ac:dyDescent="0.25">
      <c r="F260">
        <v>27.400009999999998</v>
      </c>
      <c r="G260">
        <v>139.9956</v>
      </c>
      <c r="H260">
        <v>2.173301258364853</v>
      </c>
      <c r="I260">
        <v>8.1149934043909952E-2</v>
      </c>
      <c r="J260" s="17">
        <f t="shared" si="54"/>
        <v>-2.9717594530830311</v>
      </c>
      <c r="K260" s="25">
        <f t="shared" si="55"/>
        <v>2.1726583643804052</v>
      </c>
      <c r="L260">
        <f t="shared" ref="L260:L323" si="58">ABS(H260-K260)</f>
        <v>6.428939844478343E-4</v>
      </c>
      <c r="Q260">
        <v>27.200009999999999</v>
      </c>
      <c r="R260">
        <v>160.01060000000001</v>
      </c>
      <c r="S260">
        <v>2.229990425531915</v>
      </c>
      <c r="T260">
        <v>0.40016307091088271</v>
      </c>
      <c r="U260" s="17">
        <f t="shared" si="56"/>
        <v>37.808643496326518</v>
      </c>
      <c r="V260" s="25">
        <f t="shared" si="57"/>
        <v>2.2321487833398379</v>
      </c>
      <c r="W260">
        <f t="shared" ref="W260:W323" si="59">ABS(S260-V260)</f>
        <v>2.1583578079229504E-3</v>
      </c>
    </row>
    <row r="261" spans="6:23" x14ac:dyDescent="0.25">
      <c r="F261">
        <v>27.500000000000004</v>
      </c>
      <c r="G261">
        <v>139.9956</v>
      </c>
      <c r="H261">
        <v>2.1733426025603726</v>
      </c>
      <c r="I261">
        <v>8.1484611221408113E-2</v>
      </c>
      <c r="J261" s="17">
        <f t="shared" si="54"/>
        <v>-2.9370516124746651</v>
      </c>
      <c r="K261" s="25">
        <f t="shared" si="55"/>
        <v>2.1727119807553326</v>
      </c>
      <c r="L261">
        <f t="shared" si="58"/>
        <v>6.3062180504003251E-4</v>
      </c>
      <c r="Q261">
        <v>27.300000000000004</v>
      </c>
      <c r="R261">
        <v>160.01159999999999</v>
      </c>
      <c r="S261">
        <v>2.230662234042553</v>
      </c>
      <c r="T261">
        <v>0.40224092407948497</v>
      </c>
      <c r="U261" s="17">
        <f t="shared" si="56"/>
        <v>38.136621435456021</v>
      </c>
      <c r="V261" s="25">
        <f t="shared" si="57"/>
        <v>2.2324820810511024</v>
      </c>
      <c r="W261">
        <f t="shared" si="59"/>
        <v>1.8198470085493135E-3</v>
      </c>
    </row>
    <row r="262" spans="6:23" x14ac:dyDescent="0.25">
      <c r="F262">
        <v>27.600010000000001</v>
      </c>
      <c r="G262">
        <v>139.99590000000001</v>
      </c>
      <c r="H262">
        <v>2.1732269202793137</v>
      </c>
      <c r="I262">
        <v>8.1820397615806201E-2</v>
      </c>
      <c r="J262" s="17">
        <f t="shared" si="54"/>
        <v>-2.9022149093591505</v>
      </c>
      <c r="K262" s="25">
        <f t="shared" si="55"/>
        <v>2.1727659004882969</v>
      </c>
      <c r="L262">
        <f t="shared" si="58"/>
        <v>4.6101979101687007E-4</v>
      </c>
      <c r="Q262">
        <v>27.400010000000002</v>
      </c>
      <c r="R262">
        <v>160.0146</v>
      </c>
      <c r="S262">
        <v>2.2315</v>
      </c>
      <c r="T262">
        <v>0.40431955658926894</v>
      </c>
      <c r="U262" s="17">
        <f t="shared" si="56"/>
        <v>38.465721038310768</v>
      </c>
      <c r="V262" s="25">
        <f t="shared" si="57"/>
        <v>2.2328163413345172</v>
      </c>
      <c r="W262">
        <f t="shared" si="59"/>
        <v>1.3163413345171904E-3</v>
      </c>
    </row>
    <row r="263" spans="6:23" x14ac:dyDescent="0.25">
      <c r="F263">
        <v>27.7</v>
      </c>
      <c r="G263">
        <v>139.9967</v>
      </c>
      <c r="H263">
        <v>2.1730316045970328</v>
      </c>
      <c r="I263">
        <v>8.2157166606043233E-2</v>
      </c>
      <c r="J263" s="17">
        <f t="shared" si="54"/>
        <v>-2.8672623425025527</v>
      </c>
      <c r="K263" s="25">
        <f t="shared" si="55"/>
        <v>2.172820187066105</v>
      </c>
      <c r="L263">
        <f t="shared" si="58"/>
        <v>2.1141753092779325E-4</v>
      </c>
      <c r="Q263">
        <v>27.5</v>
      </c>
      <c r="R263">
        <v>160.0146</v>
      </c>
      <c r="S263">
        <v>2.2322175531914894</v>
      </c>
      <c r="T263">
        <v>0.40639821120423569</v>
      </c>
      <c r="U263" s="17">
        <f t="shared" si="56"/>
        <v>38.795827560663724</v>
      </c>
      <c r="V263" s="25">
        <f t="shared" si="57"/>
        <v>2.2331493485805267</v>
      </c>
      <c r="W263">
        <f t="shared" si="59"/>
        <v>9.317953890373154E-4</v>
      </c>
    </row>
    <row r="264" spans="6:23" x14ac:dyDescent="0.25">
      <c r="F264">
        <v>27.800010000000004</v>
      </c>
      <c r="G264">
        <v>139.9975</v>
      </c>
      <c r="H264">
        <v>2.1728326229269714</v>
      </c>
      <c r="I264">
        <v>8.2495063450182426E-2</v>
      </c>
      <c r="J264" s="17">
        <f t="shared" si="54"/>
        <v>-2.8321786963895619</v>
      </c>
      <c r="K264" s="25">
        <f t="shared" si="55"/>
        <v>2.1728746543297857</v>
      </c>
      <c r="L264">
        <f t="shared" si="58"/>
        <v>4.203140281422435E-5</v>
      </c>
      <c r="Q264">
        <v>27.600010000000005</v>
      </c>
      <c r="R264">
        <v>160.0146</v>
      </c>
      <c r="S264">
        <v>2.232896010638298</v>
      </c>
      <c r="T264">
        <v>0.40847736265963264</v>
      </c>
      <c r="U264" s="17">
        <f t="shared" si="56"/>
        <v>39.127021368081643</v>
      </c>
      <c r="V264" s="25">
        <f t="shared" si="57"/>
        <v>2.2334824354219931</v>
      </c>
      <c r="W264">
        <f t="shared" si="59"/>
        <v>5.8642478369508311E-4</v>
      </c>
    </row>
    <row r="265" spans="6:23" x14ac:dyDescent="0.25">
      <c r="F265">
        <v>27.900009999999998</v>
      </c>
      <c r="G265">
        <v>139.9983</v>
      </c>
      <c r="H265">
        <v>2.1727034986907188</v>
      </c>
      <c r="I265">
        <v>8.2833989879737085E-2</v>
      </c>
      <c r="J265" s="17">
        <f t="shared" si="54"/>
        <v>-2.7969740312057034</v>
      </c>
      <c r="K265" s="25">
        <f t="shared" si="55"/>
        <v>2.1729292865364065</v>
      </c>
      <c r="L265">
        <f t="shared" si="58"/>
        <v>2.2578784568771937E-4</v>
      </c>
      <c r="Q265">
        <v>27.700009999999999</v>
      </c>
      <c r="R265">
        <v>160.0146</v>
      </c>
      <c r="S265">
        <v>2.2334382978723406</v>
      </c>
      <c r="T265">
        <v>0.41055628927737964</v>
      </c>
      <c r="U265" s="17">
        <f t="shared" si="56"/>
        <v>39.459192326612722</v>
      </c>
      <c r="V265" s="25">
        <f t="shared" si="57"/>
        <v>2.2338154862437349</v>
      </c>
      <c r="W265">
        <f t="shared" si="59"/>
        <v>3.7718837139433248E-4</v>
      </c>
    </row>
    <row r="266" spans="6:23" x14ac:dyDescent="0.25">
      <c r="F266">
        <v>28.000000000000004</v>
      </c>
      <c r="G266">
        <v>139.999</v>
      </c>
      <c r="H266">
        <v>2.1726751891184173</v>
      </c>
      <c r="I266">
        <v>8.3173948351354429E-2</v>
      </c>
      <c r="J266" s="17">
        <f t="shared" si="54"/>
        <v>-2.7616479542040189</v>
      </c>
      <c r="K266" s="25">
        <f t="shared" si="55"/>
        <v>2.1729840421935727</v>
      </c>
      <c r="L266">
        <f t="shared" si="58"/>
        <v>3.0885307515537974E-4</v>
      </c>
      <c r="Q266">
        <v>27.800000000000004</v>
      </c>
      <c r="R266">
        <v>160.0146</v>
      </c>
      <c r="S266">
        <v>2.2338867021276596</v>
      </c>
      <c r="T266">
        <v>0.41263489327109909</v>
      </c>
      <c r="U266" s="17">
        <f t="shared" si="56"/>
        <v>39.792329065086122</v>
      </c>
      <c r="V266" s="25">
        <f t="shared" si="57"/>
        <v>2.2341484853800555</v>
      </c>
      <c r="W266">
        <f t="shared" si="59"/>
        <v>2.6178325239589739E-4</v>
      </c>
    </row>
    <row r="267" spans="6:23" x14ac:dyDescent="0.25">
      <c r="F267">
        <v>28.100010000000001</v>
      </c>
      <c r="G267">
        <v>139.99979999999999</v>
      </c>
      <c r="H267">
        <v>2.1727580811754441</v>
      </c>
      <c r="I267">
        <v>8.3515042015170515E-2</v>
      </c>
      <c r="J267" s="17">
        <f t="shared" si="54"/>
        <v>-2.7261896019735232</v>
      </c>
      <c r="K267" s="25">
        <f t="shared" si="55"/>
        <v>2.1730390215981874</v>
      </c>
      <c r="L267">
        <f t="shared" si="58"/>
        <v>2.8094042274329212E-4</v>
      </c>
      <c r="Q267">
        <v>27.900010000000002</v>
      </c>
      <c r="R267">
        <v>160.0146</v>
      </c>
      <c r="S267">
        <v>2.2342420212765957</v>
      </c>
      <c r="T267">
        <v>0.4147137007268431</v>
      </c>
      <c r="U267" s="17">
        <f t="shared" si="56"/>
        <v>40.126520493405884</v>
      </c>
      <c r="V267" s="25">
        <f t="shared" si="57"/>
        <v>2.2344815171116559</v>
      </c>
      <c r="W267">
        <f t="shared" si="59"/>
        <v>2.3949583506022165E-4</v>
      </c>
    </row>
    <row r="268" spans="6:23" x14ac:dyDescent="0.25">
      <c r="F268">
        <v>28.2</v>
      </c>
      <c r="G268">
        <v>140.00059999999999</v>
      </c>
      <c r="H268">
        <v>2.1729731524585398</v>
      </c>
      <c r="I268">
        <v>8.3857139043556184E-2</v>
      </c>
      <c r="J268" s="17">
        <f t="shared" si="54"/>
        <v>-2.6906125350762284</v>
      </c>
      <c r="K268" s="25">
        <f t="shared" si="55"/>
        <v>2.1730941617450776</v>
      </c>
      <c r="L268">
        <f t="shared" si="58"/>
        <v>1.2100928653779874E-4</v>
      </c>
      <c r="Q268">
        <v>28</v>
      </c>
      <c r="R268">
        <v>160.0146</v>
      </c>
      <c r="S268">
        <v>2.2345138297872342</v>
      </c>
      <c r="T268">
        <v>0.41679178285446933</v>
      </c>
      <c r="U268" s="17">
        <f t="shared" si="56"/>
        <v>40.46162162113982</v>
      </c>
      <c r="V268" s="25">
        <f t="shared" si="57"/>
        <v>2.2348144326433275</v>
      </c>
      <c r="W268">
        <f t="shared" si="59"/>
        <v>3.00602856093235E-4</v>
      </c>
    </row>
    <row r="269" spans="6:23" x14ac:dyDescent="0.25">
      <c r="F269">
        <v>28.300010000000004</v>
      </c>
      <c r="G269">
        <v>140.00139999999999</v>
      </c>
      <c r="H269">
        <v>2.1732216249636314</v>
      </c>
      <c r="I269">
        <v>8.4200378849637103E-2</v>
      </c>
      <c r="J269" s="17">
        <f t="shared" si="54"/>
        <v>-2.6549021103138895</v>
      </c>
      <c r="K269" s="25">
        <f t="shared" si="55"/>
        <v>2.1731494849686799</v>
      </c>
      <c r="L269">
        <f t="shared" si="58"/>
        <v>7.2139994951481157E-5</v>
      </c>
      <c r="Q269">
        <v>28.100010000000005</v>
      </c>
      <c r="R269">
        <v>160.0146</v>
      </c>
      <c r="S269">
        <v>2.234715957446809</v>
      </c>
      <c r="T269">
        <v>0.41886987399896325</v>
      </c>
      <c r="U269" s="17">
        <f t="shared" si="56"/>
        <v>40.79775507000808</v>
      </c>
      <c r="V269" s="25">
        <f t="shared" si="57"/>
        <v>2.2351473496195302</v>
      </c>
      <c r="W269">
        <f t="shared" si="59"/>
        <v>4.3139217272125663E-4</v>
      </c>
    </row>
    <row r="270" spans="6:23" x14ac:dyDescent="0.25">
      <c r="F270">
        <v>28.400009999999998</v>
      </c>
      <c r="G270">
        <v>140.00219999999999</v>
      </c>
      <c r="H270">
        <v>2.1734132746581323</v>
      </c>
      <c r="I270">
        <v>8.4544661562511322E-2</v>
      </c>
      <c r="J270" s="17">
        <f t="shared" si="54"/>
        <v>-2.6190685704268333</v>
      </c>
      <c r="K270" s="25">
        <f t="shared" si="55"/>
        <v>2.1732049752693503</v>
      </c>
      <c r="L270">
        <f t="shared" si="58"/>
        <v>2.0829938878197396E-4</v>
      </c>
      <c r="Q270">
        <v>28.200009999999999</v>
      </c>
      <c r="R270">
        <v>160.0146</v>
      </c>
      <c r="S270">
        <v>2.2348824468085109</v>
      </c>
      <c r="T270">
        <v>0.42094725392581006</v>
      </c>
      <c r="U270" s="17">
        <f t="shared" si="56"/>
        <v>41.13480858006119</v>
      </c>
      <c r="V270" s="25">
        <f t="shared" si="57"/>
        <v>2.2354801526563475</v>
      </c>
      <c r="W270">
        <f t="shared" si="59"/>
        <v>5.9770584783658265E-4</v>
      </c>
    </row>
    <row r="271" spans="6:23" x14ac:dyDescent="0.25">
      <c r="F271">
        <v>28.500000000000004</v>
      </c>
      <c r="G271">
        <v>139.99940000000001</v>
      </c>
      <c r="H271">
        <v>2.1733821137620022</v>
      </c>
      <c r="I271">
        <v>8.488998963046536E-2</v>
      </c>
      <c r="J271" s="17">
        <f t="shared" si="54"/>
        <v>-2.5831115184370486</v>
      </c>
      <c r="K271" s="25">
        <f t="shared" si="55"/>
        <v>2.1732591251448405</v>
      </c>
      <c r="L271">
        <f t="shared" si="58"/>
        <v>1.2298861716164566E-4</v>
      </c>
      <c r="Q271">
        <v>28.300000000000004</v>
      </c>
      <c r="R271">
        <v>160.0146</v>
      </c>
      <c r="S271">
        <v>2.2349920212765957</v>
      </c>
      <c r="T271">
        <v>0.42302382636804214</v>
      </c>
      <c r="U271" s="17">
        <f t="shared" si="56"/>
        <v>41.472770182966421</v>
      </c>
      <c r="V271" s="25">
        <f t="shared" si="57"/>
        <v>2.2358128263314967</v>
      </c>
      <c r="W271">
        <f t="shared" si="59"/>
        <v>8.2080505490100819E-4</v>
      </c>
    </row>
    <row r="272" spans="6:23" x14ac:dyDescent="0.25">
      <c r="F272">
        <v>28.600010000000001</v>
      </c>
      <c r="G272">
        <v>139.99760000000001</v>
      </c>
      <c r="H272">
        <v>2.1733375109106778</v>
      </c>
      <c r="I272">
        <v>8.5236410164156395E-2</v>
      </c>
      <c r="J272" s="17">
        <f t="shared" si="54"/>
        <v>-2.5470259030677518</v>
      </c>
      <c r="K272" s="25">
        <f t="shared" si="55"/>
        <v>2.173313868896479</v>
      </c>
      <c r="L272">
        <f t="shared" si="58"/>
        <v>2.3642014198799188E-5</v>
      </c>
      <c r="Q272">
        <v>28.400010000000002</v>
      </c>
      <c r="R272">
        <v>160.0146</v>
      </c>
      <c r="S272">
        <v>2.2350824468085109</v>
      </c>
      <c r="T272">
        <v>0.42510011827642691</v>
      </c>
      <c r="U272" s="17">
        <f t="shared" si="56"/>
        <v>41.811729635313604</v>
      </c>
      <c r="V272" s="25">
        <f t="shared" si="57"/>
        <v>2.236145455064209</v>
      </c>
      <c r="W272">
        <f t="shared" si="59"/>
        <v>1.0630082556981613E-3</v>
      </c>
    </row>
    <row r="273" spans="6:23" x14ac:dyDescent="0.25">
      <c r="F273">
        <v>28.7</v>
      </c>
      <c r="G273">
        <v>139.99760000000001</v>
      </c>
      <c r="H273">
        <v>2.1734114416642423</v>
      </c>
      <c r="I273">
        <v>8.5583803574600478E-2</v>
      </c>
      <c r="J273" s="17">
        <f t="shared" si="54"/>
        <v>-2.510824039714759</v>
      </c>
      <c r="K273" s="25">
        <f t="shared" si="55"/>
        <v>2.1733695224533811</v>
      </c>
      <c r="L273">
        <f t="shared" si="58"/>
        <v>4.1919210861163236E-5</v>
      </c>
      <c r="Q273">
        <v>28.5</v>
      </c>
      <c r="R273">
        <v>160.0146</v>
      </c>
      <c r="S273">
        <v>2.2351117021276594</v>
      </c>
      <c r="T273">
        <v>0.42717520334414116</v>
      </c>
      <c r="U273" s="17">
        <f t="shared" si="56"/>
        <v>42.151539429824133</v>
      </c>
      <c r="V273" s="25">
        <f t="shared" si="57"/>
        <v>2.2364778904571119</v>
      </c>
      <c r="W273">
        <f t="shared" si="59"/>
        <v>1.3661883294524557E-3</v>
      </c>
    </row>
    <row r="274" spans="6:23" x14ac:dyDescent="0.25">
      <c r="F274">
        <v>28.800010000000004</v>
      </c>
      <c r="G274">
        <v>139.99760000000001</v>
      </c>
      <c r="H274">
        <v>2.1735214212976435</v>
      </c>
      <c r="I274">
        <v>8.5932340805368643E-2</v>
      </c>
      <c r="J274" s="17">
        <f t="shared" si="54"/>
        <v>-2.4744879686141825</v>
      </c>
      <c r="K274" s="25">
        <f t="shared" si="55"/>
        <v>2.1734253592540282</v>
      </c>
      <c r="L274">
        <f t="shared" si="58"/>
        <v>9.6062043615230408E-5</v>
      </c>
      <c r="Q274">
        <v>28.600010000000005</v>
      </c>
      <c r="R274">
        <v>160.0146</v>
      </c>
      <c r="S274">
        <v>2.2351297872340425</v>
      </c>
      <c r="T274">
        <v>0.4292498164860471</v>
      </c>
      <c r="U274" s="17">
        <f t="shared" si="56"/>
        <v>42.492323504053225</v>
      </c>
      <c r="V274" s="25">
        <f t="shared" si="57"/>
        <v>2.2368102502459615</v>
      </c>
      <c r="W274">
        <f t="shared" si="59"/>
        <v>1.6804630119189312E-3</v>
      </c>
    </row>
    <row r="275" spans="6:23" x14ac:dyDescent="0.25">
      <c r="F275">
        <v>28.900009999999998</v>
      </c>
      <c r="G275">
        <v>139.99760000000001</v>
      </c>
      <c r="H275">
        <v>2.1736550261856271</v>
      </c>
      <c r="I275">
        <v>8.6281920273009599E-2</v>
      </c>
      <c r="J275" s="17">
        <f t="shared" si="54"/>
        <v>-2.4380281293359829</v>
      </c>
      <c r="K275" s="25">
        <f t="shared" si="55"/>
        <v>2.1734813630244201</v>
      </c>
      <c r="L275">
        <f t="shared" si="58"/>
        <v>1.7366316120703829E-4</v>
      </c>
      <c r="Q275">
        <v>28.700009999999999</v>
      </c>
      <c r="R275">
        <v>160.0146</v>
      </c>
      <c r="S275">
        <v>2.2351188829787234</v>
      </c>
      <c r="T275">
        <v>0.4313232401365833</v>
      </c>
      <c r="U275" s="17">
        <f t="shared" si="56"/>
        <v>42.833967608943894</v>
      </c>
      <c r="V275" s="25">
        <f t="shared" si="57"/>
        <v>2.2371424194744156</v>
      </c>
      <c r="W275">
        <f t="shared" si="59"/>
        <v>2.023536495692202E-3</v>
      </c>
    </row>
    <row r="276" spans="6:23" x14ac:dyDescent="0.25">
      <c r="F276">
        <v>29.000000000000004</v>
      </c>
      <c r="G276">
        <v>139.99760000000001</v>
      </c>
      <c r="H276">
        <v>2.1738175516438756</v>
      </c>
      <c r="I276">
        <v>8.6632544297468472E-2</v>
      </c>
      <c r="J276" s="17">
        <f t="shared" si="54"/>
        <v>-2.4014441349311841</v>
      </c>
      <c r="K276" s="25">
        <f t="shared" si="55"/>
        <v>2.1735375341362198</v>
      </c>
      <c r="L276">
        <f t="shared" si="58"/>
        <v>2.8001750765582756E-4</v>
      </c>
      <c r="Q276">
        <v>28.800000000000004</v>
      </c>
      <c r="R276">
        <v>160.0146</v>
      </c>
      <c r="S276">
        <v>2.235183510638298</v>
      </c>
      <c r="T276">
        <v>0.43339538003784361</v>
      </c>
      <c r="U276" s="17">
        <f t="shared" si="56"/>
        <v>43.176459231494349</v>
      </c>
      <c r="V276" s="25">
        <f t="shared" si="57"/>
        <v>2.2374743830420507</v>
      </c>
      <c r="W276">
        <f t="shared" si="59"/>
        <v>2.2908724037526973E-3</v>
      </c>
    </row>
    <row r="277" spans="6:23" x14ac:dyDescent="0.25">
      <c r="F277">
        <v>29.100010000000001</v>
      </c>
      <c r="G277">
        <v>139.99760000000001</v>
      </c>
      <c r="H277">
        <v>2.1740075720104746</v>
      </c>
      <c r="I277">
        <v>8.6984320717398353E-2</v>
      </c>
      <c r="J277" s="17">
        <f t="shared" si="54"/>
        <v>-2.3647245807813473</v>
      </c>
      <c r="K277" s="25">
        <f t="shared" si="55"/>
        <v>2.1735938898655305</v>
      </c>
      <c r="L277">
        <f t="shared" si="58"/>
        <v>4.1368214494408306E-4</v>
      </c>
      <c r="Q277">
        <v>28.900010000000002</v>
      </c>
      <c r="R277">
        <v>160.0146</v>
      </c>
      <c r="S277">
        <v>2.2353316489361701</v>
      </c>
      <c r="T277">
        <v>0.43546676377082338</v>
      </c>
      <c r="U277" s="17">
        <f t="shared" si="56"/>
        <v>43.519888938581019</v>
      </c>
      <c r="V277" s="25">
        <f t="shared" si="57"/>
        <v>2.2378062254690616</v>
      </c>
      <c r="W277">
        <f t="shared" si="59"/>
        <v>2.4745765328915148E-3</v>
      </c>
    </row>
    <row r="278" spans="6:23" x14ac:dyDescent="0.25">
      <c r="F278">
        <v>29.2</v>
      </c>
      <c r="G278">
        <v>139.99760000000001</v>
      </c>
      <c r="H278">
        <v>2.174247694210067</v>
      </c>
      <c r="I278">
        <v>8.733711169109655E-2</v>
      </c>
      <c r="J278" s="17">
        <f t="shared" si="54"/>
        <v>-2.3278837038188094</v>
      </c>
      <c r="K278" s="25">
        <f t="shared" si="55"/>
        <v>2.1736504081296628</v>
      </c>
      <c r="L278">
        <f t="shared" si="58"/>
        <v>5.9728608040421349E-4</v>
      </c>
      <c r="Q278">
        <v>29</v>
      </c>
      <c r="R278">
        <v>160.0146</v>
      </c>
      <c r="S278">
        <v>2.2355771276595746</v>
      </c>
      <c r="T278">
        <v>0.43753646895025383</v>
      </c>
      <c r="U278" s="17">
        <f t="shared" si="56"/>
        <v>43.86410687802929</v>
      </c>
      <c r="V278" s="25">
        <f t="shared" si="57"/>
        <v>2.238137798986322</v>
      </c>
      <c r="W278">
        <f t="shared" si="59"/>
        <v>2.5606713267474213E-3</v>
      </c>
    </row>
    <row r="279" spans="6:23" x14ac:dyDescent="0.25">
      <c r="F279">
        <v>29.300010000000004</v>
      </c>
      <c r="G279">
        <v>139.99760000000001</v>
      </c>
      <c r="H279">
        <v>2.1745034986907186</v>
      </c>
      <c r="I279">
        <v>8.7691060768800955E-2</v>
      </c>
      <c r="J279" s="17">
        <f t="shared" si="54"/>
        <v>-2.2909063610943274</v>
      </c>
      <c r="K279" s="25">
        <f t="shared" si="55"/>
        <v>2.173707111925832</v>
      </c>
      <c r="L279">
        <f t="shared" si="58"/>
        <v>7.9638676488658078E-4</v>
      </c>
      <c r="Q279">
        <v>29.100010000000005</v>
      </c>
      <c r="R279">
        <v>160.0146</v>
      </c>
      <c r="S279">
        <v>2.2358835106382982</v>
      </c>
      <c r="T279">
        <v>0.43960523057874906</v>
      </c>
      <c r="U279" s="17">
        <f t="shared" si="56"/>
        <v>44.20923823693245</v>
      </c>
      <c r="V279" s="25">
        <f t="shared" si="57"/>
        <v>2.2384692213436468</v>
      </c>
      <c r="W279">
        <f t="shared" si="59"/>
        <v>2.5857107053486317E-3</v>
      </c>
    </row>
    <row r="280" spans="6:23" x14ac:dyDescent="0.25">
      <c r="F280">
        <v>29.400009999999998</v>
      </c>
      <c r="G280">
        <v>139.99760000000001</v>
      </c>
      <c r="H280">
        <v>2.1746874090776842</v>
      </c>
      <c r="I280">
        <v>8.8046064736601939E-2</v>
      </c>
      <c r="J280" s="17">
        <f t="shared" si="54"/>
        <v>-2.2538031797266385</v>
      </c>
      <c r="K280" s="25">
        <f t="shared" si="55"/>
        <v>2.1737639847188341</v>
      </c>
      <c r="L280">
        <f t="shared" si="58"/>
        <v>9.234243588500668E-4</v>
      </c>
      <c r="Q280">
        <v>29.200009999999999</v>
      </c>
      <c r="R280">
        <v>160.0146</v>
      </c>
      <c r="S280">
        <v>2.2362026595744684</v>
      </c>
      <c r="T280">
        <v>0.44167233494078151</v>
      </c>
      <c r="U280" s="17">
        <f t="shared" si="56"/>
        <v>44.555166921970113</v>
      </c>
      <c r="V280" s="25">
        <f t="shared" si="57"/>
        <v>2.2388003782014807</v>
      </c>
      <c r="W280">
        <f t="shared" si="59"/>
        <v>2.5977186270123021E-3</v>
      </c>
    </row>
    <row r="281" spans="6:23" x14ac:dyDescent="0.25">
      <c r="F281">
        <v>29.500000000000004</v>
      </c>
      <c r="G281">
        <v>139.99760000000001</v>
      </c>
      <c r="H281">
        <v>2.1748582848414317</v>
      </c>
      <c r="I281">
        <v>8.8402125899011169E-2</v>
      </c>
      <c r="J281" s="17">
        <f t="shared" si="54"/>
        <v>-2.216573769175497</v>
      </c>
      <c r="K281" s="25">
        <f t="shared" si="55"/>
        <v>2.1738210268778593</v>
      </c>
      <c r="L281">
        <f t="shared" si="58"/>
        <v>1.0372579635724577E-3</v>
      </c>
      <c r="Q281">
        <v>29.300000000000004</v>
      </c>
      <c r="R281">
        <v>160.0147</v>
      </c>
      <c r="S281">
        <v>2.2364454787234043</v>
      </c>
      <c r="T281">
        <v>0.44373769024352494</v>
      </c>
      <c r="U281" s="17">
        <f t="shared" si="56"/>
        <v>44.901879931292768</v>
      </c>
      <c r="V281" s="25">
        <f t="shared" si="57"/>
        <v>2.2391312967402719</v>
      </c>
      <c r="W281">
        <f t="shared" si="59"/>
        <v>2.6858180168676249E-3</v>
      </c>
    </row>
    <row r="282" spans="6:23" x14ac:dyDescent="0.25">
      <c r="F282">
        <v>29.600010000000001</v>
      </c>
      <c r="G282">
        <v>139.99760000000001</v>
      </c>
      <c r="H282">
        <v>2.1750456575501893</v>
      </c>
      <c r="I282">
        <v>8.8759353714053302E-2</v>
      </c>
      <c r="J282" s="17">
        <f t="shared" si="54"/>
        <v>-2.1792065268879508</v>
      </c>
      <c r="K282" s="25">
        <f t="shared" si="55"/>
        <v>2.1738782559384395</v>
      </c>
      <c r="L282">
        <f t="shared" si="58"/>
        <v>1.1674016117497743E-3</v>
      </c>
      <c r="Q282">
        <v>29.400010000000002</v>
      </c>
      <c r="R282">
        <v>160.0153</v>
      </c>
      <c r="S282">
        <v>2.2366957446808513</v>
      </c>
      <c r="T282">
        <v>0.44580183300499715</v>
      </c>
      <c r="U282" s="17">
        <f t="shared" si="56"/>
        <v>45.249470048572128</v>
      </c>
      <c r="V282" s="25">
        <f t="shared" si="57"/>
        <v>2.239462230455787</v>
      </c>
      <c r="W282">
        <f t="shared" si="59"/>
        <v>2.7664857749356564E-3</v>
      </c>
    </row>
    <row r="283" spans="6:23" x14ac:dyDescent="0.25">
      <c r="F283">
        <v>29.7</v>
      </c>
      <c r="G283">
        <v>139.99760000000001</v>
      </c>
      <c r="H283">
        <v>2.1752493235379693</v>
      </c>
      <c r="I283">
        <v>8.911760814992066E-2</v>
      </c>
      <c r="J283" s="17">
        <f t="shared" si="54"/>
        <v>-2.1417159443334661</v>
      </c>
      <c r="K283" s="25">
        <f t="shared" si="55"/>
        <v>2.1739356494670226</v>
      </c>
      <c r="L283">
        <f t="shared" si="58"/>
        <v>1.3136740709467354E-3</v>
      </c>
      <c r="Q283">
        <v>29.5</v>
      </c>
      <c r="R283">
        <v>160.0153</v>
      </c>
      <c r="S283">
        <v>2.2367930851063833</v>
      </c>
      <c r="T283">
        <v>0.44786388888088341</v>
      </c>
      <c r="U283" s="17">
        <f t="shared" si="56"/>
        <v>45.597792501065193</v>
      </c>
      <c r="V283" s="25">
        <f t="shared" si="57"/>
        <v>2.2397925785296815</v>
      </c>
      <c r="W283">
        <f t="shared" si="59"/>
        <v>2.999493423298194E-3</v>
      </c>
    </row>
    <row r="284" spans="6:23" x14ac:dyDescent="0.25">
      <c r="F284">
        <v>29.800010000000004</v>
      </c>
      <c r="G284">
        <v>139.99760000000001</v>
      </c>
      <c r="H284">
        <v>2.1754672461448941</v>
      </c>
      <c r="I284">
        <v>8.947703492696589E-2</v>
      </c>
      <c r="J284" s="17">
        <f t="shared" si="54"/>
        <v>-2.1040866148082067</v>
      </c>
      <c r="K284" s="25">
        <f t="shared" si="55"/>
        <v>2.1739932308084846</v>
      </c>
      <c r="L284">
        <f t="shared" si="58"/>
        <v>1.474015336409451E-3</v>
      </c>
      <c r="Q284">
        <v>29.600010000000005</v>
      </c>
      <c r="R284">
        <v>160.0153</v>
      </c>
      <c r="S284">
        <v>2.2369114361702129</v>
      </c>
      <c r="T284">
        <v>0.44992454107425689</v>
      </c>
      <c r="U284" s="17">
        <f t="shared" si="56"/>
        <v>45.946965016573849</v>
      </c>
      <c r="V284" s="25">
        <f t="shared" si="57"/>
        <v>2.2401227017290619</v>
      </c>
      <c r="W284">
        <f t="shared" si="59"/>
        <v>3.2112655588489858E-3</v>
      </c>
    </row>
    <row r="285" spans="6:23" x14ac:dyDescent="0.25">
      <c r="F285">
        <v>29.900009999999998</v>
      </c>
      <c r="G285">
        <v>139.99760000000001</v>
      </c>
      <c r="H285">
        <v>2.1756464722141406</v>
      </c>
      <c r="I285">
        <v>8.9837529178745268E-2</v>
      </c>
      <c r="J285" s="17">
        <f t="shared" si="54"/>
        <v>-2.0663293562955296</v>
      </c>
      <c r="K285" s="25">
        <f t="shared" si="55"/>
        <v>2.1740509831628794</v>
      </c>
      <c r="L285">
        <f t="shared" si="58"/>
        <v>1.5954890512612785E-3</v>
      </c>
      <c r="Q285">
        <v>29.700009999999999</v>
      </c>
      <c r="R285">
        <v>160.0153</v>
      </c>
      <c r="S285">
        <v>2.2370829787234046</v>
      </c>
      <c r="T285">
        <v>0.45198308082183875</v>
      </c>
      <c r="U285" s="17">
        <f t="shared" si="56"/>
        <v>46.296869804956444</v>
      </c>
      <c r="V285" s="25">
        <f t="shared" si="57"/>
        <v>2.2404524865077393</v>
      </c>
      <c r="W285">
        <f t="shared" si="59"/>
        <v>3.3695077843347576E-3</v>
      </c>
    </row>
    <row r="286" spans="6:23" x14ac:dyDescent="0.25">
      <c r="F286">
        <v>30.000000000000004</v>
      </c>
      <c r="G286">
        <v>139.99760000000001</v>
      </c>
      <c r="H286">
        <v>2.1757605251672971</v>
      </c>
      <c r="I286">
        <v>9.0199093192034507E-2</v>
      </c>
      <c r="J286" s="17">
        <f t="shared" si="54"/>
        <v>-2.0284437747773136</v>
      </c>
      <c r="K286" s="25">
        <f t="shared" si="55"/>
        <v>2.1741089068965551</v>
      </c>
      <c r="L286">
        <f t="shared" si="58"/>
        <v>1.6516182707420057E-3</v>
      </c>
      <c r="Q286">
        <v>29.800000000000004</v>
      </c>
      <c r="R286">
        <v>160.0153</v>
      </c>
      <c r="S286">
        <v>2.2373659574468086</v>
      </c>
      <c r="T286">
        <v>0.45403941920551705</v>
      </c>
      <c r="U286" s="17">
        <f t="shared" si="56"/>
        <v>46.647493432723763</v>
      </c>
      <c r="V286" s="25">
        <f t="shared" si="57"/>
        <v>2.2407819186207423</v>
      </c>
      <c r="W286">
        <f t="shared" si="59"/>
        <v>3.4159611739337237E-3</v>
      </c>
    </row>
    <row r="287" spans="6:23" x14ac:dyDescent="0.25">
      <c r="F287">
        <v>30.100010000000001</v>
      </c>
      <c r="G287">
        <v>139.99760000000001</v>
      </c>
      <c r="H287">
        <v>2.1757829284259529</v>
      </c>
      <c r="I287">
        <v>9.0561838061607502E-2</v>
      </c>
      <c r="J287" s="17">
        <f t="shared" si="54"/>
        <v>-1.9904180666456188</v>
      </c>
      <c r="K287" s="25">
        <f t="shared" si="55"/>
        <v>2.1741670198072578</v>
      </c>
      <c r="L287">
        <f t="shared" si="58"/>
        <v>1.6159086186950944E-3</v>
      </c>
      <c r="Q287">
        <v>29.900010000000002</v>
      </c>
      <c r="R287">
        <v>160.0153</v>
      </c>
      <c r="S287">
        <v>2.2377385638297875</v>
      </c>
      <c r="T287">
        <v>0.45609408429455078</v>
      </c>
      <c r="U287" s="17">
        <f t="shared" si="56"/>
        <v>46.998927976090172</v>
      </c>
      <c r="V287" s="25">
        <f t="shared" si="57"/>
        <v>2.2411110826664884</v>
      </c>
      <c r="W287">
        <f t="shared" si="59"/>
        <v>3.3725188367008663E-3</v>
      </c>
    </row>
    <row r="288" spans="6:23" x14ac:dyDescent="0.25">
      <c r="F288">
        <v>30.2</v>
      </c>
      <c r="G288">
        <v>139.99760000000001</v>
      </c>
      <c r="H288">
        <v>2.1757299752691304</v>
      </c>
      <c r="I288">
        <v>9.0925621536921797E-2</v>
      </c>
      <c r="J288" s="17">
        <f t="shared" si="54"/>
        <v>-1.9522669823276981</v>
      </c>
      <c r="K288" s="25">
        <f t="shared" si="55"/>
        <v>2.1742252991059856</v>
      </c>
      <c r="L288">
        <f t="shared" si="58"/>
        <v>1.504676163144758E-3</v>
      </c>
      <c r="Q288">
        <v>30</v>
      </c>
      <c r="R288">
        <v>160.0153</v>
      </c>
      <c r="S288">
        <v>2.2382420212765957</v>
      </c>
      <c r="T288">
        <v>0.45814616560028038</v>
      </c>
      <c r="U288" s="17">
        <f t="shared" si="56"/>
        <v>47.351019436606471</v>
      </c>
      <c r="V288" s="25">
        <f t="shared" si="57"/>
        <v>2.241439832781726</v>
      </c>
      <c r="W288">
        <f t="shared" si="59"/>
        <v>3.1978115051303213E-3</v>
      </c>
    </row>
    <row r="289" spans="6:23" x14ac:dyDescent="0.25">
      <c r="F289">
        <v>30.300010000000004</v>
      </c>
      <c r="G289">
        <v>139.99760000000001</v>
      </c>
      <c r="H289">
        <v>2.1756322155949959</v>
      </c>
      <c r="I289">
        <v>9.1290591532319443E-2</v>
      </c>
      <c r="J289" s="17">
        <f t="shared" si="54"/>
        <v>-1.9139748471593023</v>
      </c>
      <c r="K289" s="25">
        <f t="shared" si="55"/>
        <v>2.1742837684890994</v>
      </c>
      <c r="L289">
        <f t="shared" si="58"/>
        <v>1.3484471058964331E-3</v>
      </c>
      <c r="Q289">
        <v>30.100010000000005</v>
      </c>
      <c r="R289">
        <v>160.0153</v>
      </c>
      <c r="S289">
        <v>2.2387922872340429</v>
      </c>
      <c r="T289">
        <v>0.4601963968096891</v>
      </c>
      <c r="U289" s="17">
        <f t="shared" si="56"/>
        <v>47.70389529452855</v>
      </c>
      <c r="V289" s="25">
        <f t="shared" si="57"/>
        <v>2.2417682865055011</v>
      </c>
      <c r="W289">
        <f t="shared" si="59"/>
        <v>2.9759992714581962E-3</v>
      </c>
    </row>
    <row r="290" spans="6:23" x14ac:dyDescent="0.25">
      <c r="F290">
        <v>30.400009999999998</v>
      </c>
      <c r="G290">
        <v>139.99760000000001</v>
      </c>
      <c r="H290">
        <v>2.1755263092813499</v>
      </c>
      <c r="I290">
        <v>9.165664150675755E-2</v>
      </c>
      <c r="J290" s="17">
        <f t="shared" si="54"/>
        <v>-1.8755526733445187</v>
      </c>
      <c r="K290" s="25">
        <f t="shared" si="55"/>
        <v>2.1743424108883764</v>
      </c>
      <c r="L290">
        <f t="shared" si="58"/>
        <v>1.1838983929735036E-3</v>
      </c>
      <c r="Q290">
        <v>30.200009999999999</v>
      </c>
      <c r="R290">
        <v>160.0153</v>
      </c>
      <c r="S290">
        <v>2.2394058510638297</v>
      </c>
      <c r="T290">
        <v>0.46224407520463195</v>
      </c>
      <c r="U290" s="17">
        <f t="shared" si="56"/>
        <v>48.057436224049674</v>
      </c>
      <c r="V290" s="25">
        <f t="shared" si="57"/>
        <v>2.2420963312600763</v>
      </c>
      <c r="W290">
        <f t="shared" si="59"/>
        <v>2.6904801962466252E-3</v>
      </c>
    </row>
    <row r="291" spans="6:23" x14ac:dyDescent="0.25">
      <c r="F291">
        <v>30.500000000000004</v>
      </c>
      <c r="G291">
        <v>139.99879999999999</v>
      </c>
      <c r="H291">
        <v>2.1755507491998838</v>
      </c>
      <c r="I291">
        <v>9.2023773726891134E-2</v>
      </c>
      <c r="J291" s="17">
        <f t="shared" si="54"/>
        <v>-1.8370000635095725</v>
      </c>
      <c r="K291" s="25">
        <f t="shared" si="55"/>
        <v>2.1744017292984323</v>
      </c>
      <c r="L291">
        <f t="shared" si="58"/>
        <v>1.1490199014514424E-3</v>
      </c>
      <c r="Q291">
        <v>30.300000000000004</v>
      </c>
      <c r="R291">
        <v>160.0153</v>
      </c>
      <c r="S291">
        <v>2.2400691489361702</v>
      </c>
      <c r="T291">
        <v>0.46428911512363535</v>
      </c>
      <c r="U291" s="17">
        <f t="shared" si="56"/>
        <v>48.41162842115228</v>
      </c>
      <c r="V291" s="25">
        <f t="shared" si="57"/>
        <v>2.2424239533222039</v>
      </c>
      <c r="W291">
        <f t="shared" si="59"/>
        <v>2.3548043860337486E-3</v>
      </c>
    </row>
    <row r="292" spans="6:23" x14ac:dyDescent="0.25">
      <c r="F292">
        <v>30.600010000000001</v>
      </c>
      <c r="G292">
        <v>139.99959999999999</v>
      </c>
      <c r="H292">
        <v>2.1755629691591505</v>
      </c>
      <c r="I292">
        <v>9.2392121863797361E-2</v>
      </c>
      <c r="J292" s="17">
        <f t="shared" si="54"/>
        <v>-1.7983028113421966</v>
      </c>
      <c r="K292" s="25">
        <f t="shared" si="55"/>
        <v>2.1744610749584896</v>
      </c>
      <c r="L292">
        <f t="shared" si="58"/>
        <v>1.101894200660869E-3</v>
      </c>
      <c r="Q292">
        <v>30.400010000000002</v>
      </c>
      <c r="R292">
        <v>160.0153</v>
      </c>
      <c r="S292">
        <v>2.2407441489361704</v>
      </c>
      <c r="T292">
        <v>0.46633204444053122</v>
      </c>
      <c r="U292" s="17">
        <f t="shared" si="56"/>
        <v>48.766564656153498</v>
      </c>
      <c r="V292" s="25">
        <f t="shared" si="57"/>
        <v>2.2427512372589935</v>
      </c>
      <c r="W292">
        <f t="shared" si="59"/>
        <v>2.0070883228231473E-3</v>
      </c>
    </row>
    <row r="293" spans="6:23" x14ac:dyDescent="0.25">
      <c r="F293">
        <v>30.7</v>
      </c>
      <c r="G293">
        <v>139.99959999999999</v>
      </c>
      <c r="H293">
        <v>2.1754896494035498</v>
      </c>
      <c r="I293">
        <v>9.2761534602816331E-2</v>
      </c>
      <c r="J293" s="17">
        <f t="shared" si="54"/>
        <v>-1.7594766444136472</v>
      </c>
      <c r="K293" s="25">
        <f t="shared" si="55"/>
        <v>2.1745202560836154</v>
      </c>
      <c r="L293">
        <f t="shared" si="58"/>
        <v>9.6939331993439737E-4</v>
      </c>
      <c r="Q293">
        <v>30.5</v>
      </c>
      <c r="R293">
        <v>160.0153</v>
      </c>
      <c r="S293">
        <v>2.2415148936170213</v>
      </c>
      <c r="T293">
        <v>0.46837196053629676</v>
      </c>
      <c r="U293" s="17">
        <f t="shared" si="56"/>
        <v>49.122089147310909</v>
      </c>
      <c r="V293" s="25">
        <f t="shared" si="57"/>
        <v>2.2430780384679343</v>
      </c>
      <c r="W293">
        <f t="shared" si="59"/>
        <v>1.563144850913023E-3</v>
      </c>
    </row>
    <row r="294" spans="6:23" x14ac:dyDescent="0.25">
      <c r="F294">
        <v>30.800010000000004</v>
      </c>
      <c r="G294">
        <v>139.99959999999999</v>
      </c>
      <c r="H294">
        <v>2.1754081830084377</v>
      </c>
      <c r="I294">
        <v>9.3132148184220678E-2</v>
      </c>
      <c r="J294" s="17">
        <f t="shared" si="54"/>
        <v>-1.7205070749017999</v>
      </c>
      <c r="K294" s="25">
        <f t="shared" si="55"/>
        <v>2.1745796295876061</v>
      </c>
      <c r="L294">
        <f t="shared" si="58"/>
        <v>8.2855342083165695E-4</v>
      </c>
      <c r="Q294">
        <v>30.600010000000005</v>
      </c>
      <c r="R294">
        <v>160.0153</v>
      </c>
      <c r="S294">
        <v>2.2422154255319149</v>
      </c>
      <c r="T294">
        <v>0.47040959564714696</v>
      </c>
      <c r="U294" s="17">
        <f t="shared" si="56"/>
        <v>49.47833040984559</v>
      </c>
      <c r="V294" s="25">
        <f t="shared" si="57"/>
        <v>2.2434044742556556</v>
      </c>
      <c r="W294">
        <f t="shared" si="59"/>
        <v>1.1890487237407044E-3</v>
      </c>
    </row>
    <row r="295" spans="6:23" x14ac:dyDescent="0.25">
      <c r="F295">
        <v>30.900009999999998</v>
      </c>
      <c r="G295">
        <v>139.99959999999999</v>
      </c>
      <c r="H295">
        <v>2.1753348632528366</v>
      </c>
      <c r="I295">
        <v>9.3503854360522776E-2</v>
      </c>
      <c r="J295" s="17">
        <f t="shared" si="54"/>
        <v>-1.6814053136120215</v>
      </c>
      <c r="K295" s="25">
        <f t="shared" si="55"/>
        <v>2.1746391781288619</v>
      </c>
      <c r="L295">
        <f t="shared" si="58"/>
        <v>6.9568512397477633E-4</v>
      </c>
      <c r="Q295">
        <v>30.700009999999999</v>
      </c>
      <c r="R295">
        <v>160.0153</v>
      </c>
      <c r="S295">
        <v>2.2428643617021278</v>
      </c>
      <c r="T295">
        <v>0.47244425409893387</v>
      </c>
      <c r="U295" s="17">
        <f t="shared" si="56"/>
        <v>49.835167743555985</v>
      </c>
      <c r="V295" s="25">
        <f t="shared" si="57"/>
        <v>2.2437304331728902</v>
      </c>
      <c r="W295">
        <f t="shared" si="59"/>
        <v>8.6607147076245283E-4</v>
      </c>
    </row>
    <row r="296" spans="6:23" x14ac:dyDescent="0.25">
      <c r="F296">
        <v>31.000000000000004</v>
      </c>
      <c r="G296">
        <v>139.99959999999999</v>
      </c>
      <c r="H296">
        <v>2.1752391402385802</v>
      </c>
      <c r="I296">
        <v>9.3876655376426615E-2</v>
      </c>
      <c r="J296" s="17">
        <f t="shared" si="54"/>
        <v>-1.6421709598326615</v>
      </c>
      <c r="K296" s="25">
        <f t="shared" si="55"/>
        <v>2.1746989020669907</v>
      </c>
      <c r="L296">
        <f t="shared" si="58"/>
        <v>5.4023817158954657E-4</v>
      </c>
      <c r="Q296">
        <v>30.800000000000004</v>
      </c>
      <c r="R296">
        <v>160.0153</v>
      </c>
      <c r="S296">
        <v>2.2434680851063833</v>
      </c>
      <c r="T296">
        <v>0.4744758538139926</v>
      </c>
      <c r="U296" s="17">
        <f t="shared" si="56"/>
        <v>50.192587034678766</v>
      </c>
      <c r="V296" s="25">
        <f t="shared" si="57"/>
        <v>2.2440559020705293</v>
      </c>
      <c r="W296">
        <f t="shared" si="59"/>
        <v>5.8781696414600404E-4</v>
      </c>
    </row>
    <row r="297" spans="6:23" x14ac:dyDescent="0.25">
      <c r="F297">
        <v>31.100010000000001</v>
      </c>
      <c r="G297">
        <v>139.99959999999999</v>
      </c>
      <c r="H297">
        <v>2.175129160605179</v>
      </c>
      <c r="I297">
        <v>9.4250665662940852E-2</v>
      </c>
      <c r="J297" s="17">
        <f t="shared" si="54"/>
        <v>-1.6027917971487291</v>
      </c>
      <c r="K297" s="25">
        <f t="shared" si="55"/>
        <v>2.1747588197342136</v>
      </c>
      <c r="L297">
        <f t="shared" si="58"/>
        <v>3.7034087096543544E-4</v>
      </c>
      <c r="Q297">
        <v>30.9</v>
      </c>
      <c r="R297">
        <v>160.0153</v>
      </c>
      <c r="S297">
        <v>2.2439837765957451</v>
      </c>
      <c r="T297">
        <v>0.4765047192640271</v>
      </c>
      <c r="U297" s="17">
        <f t="shared" si="56"/>
        <v>50.550645843086144</v>
      </c>
      <c r="V297" s="25">
        <f t="shared" si="57"/>
        <v>2.2443809329299973</v>
      </c>
      <c r="W297">
        <f t="shared" si="59"/>
        <v>3.971563342521911E-4</v>
      </c>
    </row>
    <row r="298" spans="6:23" x14ac:dyDescent="0.25">
      <c r="F298">
        <v>31.2</v>
      </c>
      <c r="G298">
        <v>139.99959999999999</v>
      </c>
      <c r="H298">
        <v>2.1750069610125111</v>
      </c>
      <c r="I298">
        <v>9.462573843281756E-2</v>
      </c>
      <c r="J298" s="17">
        <f t="shared" si="54"/>
        <v>-1.5632831087522838</v>
      </c>
      <c r="K298" s="25">
        <f t="shared" si="55"/>
        <v>2.1748189076147355</v>
      </c>
      <c r="L298">
        <f t="shared" si="58"/>
        <v>1.8805339777561159E-4</v>
      </c>
      <c r="Q298">
        <v>31</v>
      </c>
      <c r="R298">
        <v>160.0153</v>
      </c>
      <c r="S298">
        <v>2.2444202127659576</v>
      </c>
      <c r="T298">
        <v>0.47853056552960421</v>
      </c>
      <c r="U298" s="17">
        <f t="shared" si="56"/>
        <v>50.909294388353644</v>
      </c>
      <c r="V298" s="25">
        <f t="shared" si="57"/>
        <v>2.2447054801062727</v>
      </c>
      <c r="W298">
        <f t="shared" si="59"/>
        <v>2.8526734031508738E-4</v>
      </c>
    </row>
    <row r="299" spans="6:23" x14ac:dyDescent="0.25">
      <c r="F299">
        <v>31.300010000000004</v>
      </c>
      <c r="G299">
        <v>139.99959999999999</v>
      </c>
      <c r="H299">
        <v>2.1748888347395989</v>
      </c>
      <c r="I299">
        <v>9.5002026074114287E-2</v>
      </c>
      <c r="J299" s="17">
        <f t="shared" si="54"/>
        <v>-1.5236286696744425</v>
      </c>
      <c r="K299" s="25">
        <f t="shared" si="55"/>
        <v>2.1748791901216191</v>
      </c>
      <c r="L299">
        <f t="shared" si="58"/>
        <v>9.6446179798093112E-6</v>
      </c>
      <c r="Q299">
        <v>31.100010000000005</v>
      </c>
      <c r="R299">
        <v>160.0153</v>
      </c>
      <c r="S299">
        <v>2.2447978723404258</v>
      </c>
      <c r="T299">
        <v>0.48055351418437275</v>
      </c>
      <c r="U299" s="17">
        <f t="shared" si="56"/>
        <v>51.26855455524062</v>
      </c>
      <c r="V299" s="25">
        <f t="shared" si="57"/>
        <v>2.2450295630758497</v>
      </c>
      <c r="W299">
        <f t="shared" si="59"/>
        <v>2.3169073542383956E-4</v>
      </c>
    </row>
    <row r="300" spans="6:23" x14ac:dyDescent="0.25">
      <c r="F300">
        <v>31.400009999999998</v>
      </c>
      <c r="G300">
        <v>139.99959999999999</v>
      </c>
      <c r="H300">
        <v>2.1748175516438755</v>
      </c>
      <c r="I300">
        <v>9.5379418620396464E-2</v>
      </c>
      <c r="J300" s="17">
        <f t="shared" si="54"/>
        <v>-1.4838398918085574</v>
      </c>
      <c r="K300" s="25">
        <f t="shared" si="55"/>
        <v>2.1749396496378837</v>
      </c>
      <c r="L300">
        <f t="shared" si="58"/>
        <v>1.2209799400819676E-4</v>
      </c>
      <c r="Q300">
        <v>31.200000000000003</v>
      </c>
      <c r="R300">
        <v>160.0153</v>
      </c>
      <c r="S300">
        <v>2.2451686170212768</v>
      </c>
      <c r="T300">
        <v>0.4825728784576081</v>
      </c>
      <c r="U300" s="17">
        <f t="shared" si="56"/>
        <v>51.628304260986894</v>
      </c>
      <c r="V300" s="25">
        <f t="shared" si="57"/>
        <v>2.2453530718158188</v>
      </c>
      <c r="W300">
        <f t="shared" si="59"/>
        <v>1.8445479454198832E-4</v>
      </c>
    </row>
    <row r="301" spans="6:23" x14ac:dyDescent="0.25">
      <c r="F301">
        <v>31.500000000000004</v>
      </c>
      <c r="G301">
        <v>139.99959999999999</v>
      </c>
      <c r="H301">
        <v>2.1747666351469306</v>
      </c>
      <c r="I301">
        <v>9.5757918291221003E-2</v>
      </c>
      <c r="J301" s="17">
        <f t="shared" si="54"/>
        <v>-1.4439163713582062</v>
      </c>
      <c r="K301" s="25">
        <f t="shared" si="55"/>
        <v>2.1750002865191091</v>
      </c>
      <c r="L301">
        <f t="shared" si="58"/>
        <v>2.3365137217856713E-4</v>
      </c>
      <c r="Q301">
        <v>31.300000000000004</v>
      </c>
      <c r="R301">
        <v>160.01519999999999</v>
      </c>
      <c r="S301">
        <v>2.2455436170212768</v>
      </c>
      <c r="T301">
        <v>0.48458918600704975</v>
      </c>
      <c r="U301" s="17">
        <f t="shared" si="56"/>
        <v>51.988637248477673</v>
      </c>
      <c r="V301" s="25">
        <f t="shared" si="57"/>
        <v>2.2456760489727143</v>
      </c>
      <c r="W301">
        <f t="shared" si="59"/>
        <v>1.3243195143752828E-4</v>
      </c>
    </row>
    <row r="302" spans="6:23" x14ac:dyDescent="0.25">
      <c r="F302">
        <v>31.600010000000001</v>
      </c>
      <c r="G302">
        <v>139.99959999999999</v>
      </c>
      <c r="H302">
        <v>2.1747279386092524</v>
      </c>
      <c r="I302">
        <v>9.613764120555332E-2</v>
      </c>
      <c r="J302" s="17">
        <f t="shared" si="54"/>
        <v>-1.403845681326187</v>
      </c>
      <c r="K302" s="25">
        <f t="shared" si="55"/>
        <v>2.1750611193679328</v>
      </c>
      <c r="L302">
        <f t="shared" si="58"/>
        <v>3.3318075868038477E-4</v>
      </c>
      <c r="Q302">
        <v>31.4</v>
      </c>
      <c r="R302">
        <v>160.01499999999999</v>
      </c>
      <c r="S302">
        <v>2.2459922872340425</v>
      </c>
      <c r="T302">
        <v>0.48660214779783917</v>
      </c>
      <c r="U302" s="17">
        <f t="shared" si="56"/>
        <v>52.34950179549805</v>
      </c>
      <c r="V302" s="25">
        <f t="shared" si="57"/>
        <v>2.2459984482422084</v>
      </c>
      <c r="W302">
        <f t="shared" si="59"/>
        <v>6.1610081658614035E-6</v>
      </c>
    </row>
    <row r="303" spans="6:23" x14ac:dyDescent="0.25">
      <c r="F303">
        <v>31.7</v>
      </c>
      <c r="G303">
        <v>139.99959999999999</v>
      </c>
      <c r="H303">
        <v>2.1746770221123071</v>
      </c>
      <c r="I303">
        <v>9.6518438271543799E-2</v>
      </c>
      <c r="J303" s="17">
        <f t="shared" si="54"/>
        <v>-1.3636433774713481</v>
      </c>
      <c r="K303" s="25">
        <f t="shared" si="55"/>
        <v>2.1751221242993539</v>
      </c>
      <c r="L303">
        <f t="shared" si="58"/>
        <v>4.45102187046853E-4</v>
      </c>
      <c r="Q303">
        <v>31.5</v>
      </c>
      <c r="R303">
        <v>160.01499999999999</v>
      </c>
      <c r="S303">
        <v>2.2464563829787236</v>
      </c>
      <c r="T303">
        <v>0.48861167791460086</v>
      </c>
      <c r="U303" s="17">
        <f t="shared" si="56"/>
        <v>52.710882105771816</v>
      </c>
      <c r="V303" s="25">
        <f t="shared" si="57"/>
        <v>2.2463203815182502</v>
      </c>
      <c r="W303">
        <f t="shared" si="59"/>
        <v>1.3600146047343387E-4</v>
      </c>
    </row>
    <row r="304" spans="6:23" x14ac:dyDescent="0.25">
      <c r="F304">
        <v>31.800010000000004</v>
      </c>
      <c r="G304">
        <v>139.99959999999999</v>
      </c>
      <c r="H304">
        <v>2.174637714576666</v>
      </c>
      <c r="I304">
        <v>9.6900464141761344E-2</v>
      </c>
      <c r="J304" s="17">
        <f t="shared" si="54"/>
        <v>-1.3232929540105065</v>
      </c>
      <c r="K304" s="25">
        <f t="shared" si="55"/>
        <v>2.1751833260892179</v>
      </c>
      <c r="L304">
        <f t="shared" si="58"/>
        <v>5.4561151255194673E-4</v>
      </c>
      <c r="Q304">
        <v>31.600010000000005</v>
      </c>
      <c r="R304">
        <v>160.01499999999999</v>
      </c>
      <c r="S304">
        <v>2.2469132978723407</v>
      </c>
      <c r="T304">
        <v>0.49061791689304413</v>
      </c>
      <c r="U304" s="17">
        <f t="shared" si="56"/>
        <v>53.072803093699918</v>
      </c>
      <c r="V304" s="25">
        <f t="shared" si="57"/>
        <v>2.2466417875432043</v>
      </c>
      <c r="W304">
        <f t="shared" si="59"/>
        <v>2.7151032913641515E-4</v>
      </c>
    </row>
    <row r="305" spans="6:23" x14ac:dyDescent="0.25">
      <c r="F305">
        <v>31.900009999999998</v>
      </c>
      <c r="G305">
        <v>139.99959999999999</v>
      </c>
      <c r="H305">
        <v>2.1745922970613907</v>
      </c>
      <c r="I305">
        <v>9.7283607108893194E-2</v>
      </c>
      <c r="J305" s="17">
        <f t="shared" si="54"/>
        <v>-1.2828060273992907</v>
      </c>
      <c r="K305" s="25">
        <f t="shared" si="55"/>
        <v>2.1752447068416498</v>
      </c>
      <c r="L305">
        <f t="shared" si="58"/>
        <v>6.5240978025915553E-4</v>
      </c>
      <c r="Q305">
        <v>31.700000000000003</v>
      </c>
      <c r="R305">
        <v>160.01499999999999</v>
      </c>
      <c r="S305">
        <v>2.2473409574468088</v>
      </c>
      <c r="T305">
        <v>0.49262018690651188</v>
      </c>
      <c r="U305" s="17">
        <f t="shared" si="56"/>
        <v>53.435141654875565</v>
      </c>
      <c r="V305" s="25">
        <f t="shared" si="57"/>
        <v>2.2469625577270298</v>
      </c>
      <c r="W305">
        <f t="shared" si="59"/>
        <v>3.7839971977904341E-4</v>
      </c>
    </row>
    <row r="306" spans="6:23" x14ac:dyDescent="0.25">
      <c r="F306">
        <v>32</v>
      </c>
      <c r="G306">
        <v>139.99959999999999</v>
      </c>
      <c r="H306">
        <v>2.1746138856560955</v>
      </c>
      <c r="I306">
        <v>9.7667869364715984E-2</v>
      </c>
      <c r="J306" s="17">
        <f t="shared" si="54"/>
        <v>-1.2421821909069255</v>
      </c>
      <c r="K306" s="25">
        <f t="shared" si="55"/>
        <v>2.175306266907779</v>
      </c>
      <c r="L306">
        <f t="shared" si="58"/>
        <v>6.9238125168347153E-4</v>
      </c>
      <c r="Q306">
        <v>31.800000000000004</v>
      </c>
      <c r="R306">
        <v>160.01499999999999</v>
      </c>
      <c r="S306">
        <v>2.2476643617021277</v>
      </c>
      <c r="T306">
        <v>0.49461901457372176</v>
      </c>
      <c r="U306" s="17">
        <f t="shared" si="56"/>
        <v>53.797992120874781</v>
      </c>
      <c r="V306" s="25">
        <f t="shared" si="57"/>
        <v>2.2472827764357621</v>
      </c>
      <c r="W306">
        <f t="shared" si="59"/>
        <v>3.8158526636555834E-4</v>
      </c>
    </row>
    <row r="307" spans="6:23" x14ac:dyDescent="0.25">
      <c r="F307">
        <v>32.100009999999997</v>
      </c>
      <c r="G307">
        <v>139.99959999999999</v>
      </c>
      <c r="H307">
        <v>2.1747259019493743</v>
      </c>
      <c r="I307">
        <v>9.8053368732648846E-2</v>
      </c>
      <c r="J307" s="17">
        <f t="shared" ref="J307:J370" si="60">$B$3+($B$4-$B$3)*$B$5*I307/(1-(1-$B$5)*I307)</f>
        <v>-1.2014088037528623</v>
      </c>
      <c r="K307" s="25">
        <f t="shared" ref="K307:K370" si="61">$B$19+$B$20*I307+$B$21*G307+($B$22+$B$23*G307-$B$19-$B$20*I307-$B$21*G307)/(1+EXP($B$24*(G307-J307-$B$25-$B$26*G307)))</f>
        <v>2.1753680251633014</v>
      </c>
      <c r="L307">
        <f t="shared" si="58"/>
        <v>6.4212321392709271E-4</v>
      </c>
      <c r="Q307">
        <v>31.9</v>
      </c>
      <c r="R307">
        <v>160.01499999999999</v>
      </c>
      <c r="S307">
        <v>2.2479263297872345</v>
      </c>
      <c r="T307">
        <v>0.49661412490319462</v>
      </c>
      <c r="U307" s="17">
        <f t="shared" si="56"/>
        <v>54.161303804869803</v>
      </c>
      <c r="V307" s="25">
        <f t="shared" si="57"/>
        <v>2.2476023996148697</v>
      </c>
      <c r="W307">
        <f t="shared" si="59"/>
        <v>3.239301723647614E-4</v>
      </c>
    </row>
    <row r="308" spans="6:23" x14ac:dyDescent="0.25">
      <c r="F308">
        <v>32.200000000000003</v>
      </c>
      <c r="G308">
        <v>139.99959999999999</v>
      </c>
      <c r="H308">
        <v>2.1748623581611874</v>
      </c>
      <c r="I308">
        <v>9.8439953787988199E-2</v>
      </c>
      <c r="J308" s="17">
        <f t="shared" si="60"/>
        <v>-1.1605016988793455</v>
      </c>
      <c r="K308" s="25">
        <f t="shared" si="61"/>
        <v>2.1754299573494857</v>
      </c>
      <c r="L308">
        <f t="shared" si="58"/>
        <v>5.6759918829829559E-4</v>
      </c>
      <c r="Q308">
        <v>32</v>
      </c>
      <c r="R308">
        <v>160.01499999999999</v>
      </c>
      <c r="S308">
        <v>2.2481082446808514</v>
      </c>
      <c r="T308">
        <v>0.49860544433543191</v>
      </c>
      <c r="U308" s="17">
        <f t="shared" si="56"/>
        <v>54.525062232965823</v>
      </c>
      <c r="V308" s="25">
        <f t="shared" si="57"/>
        <v>2.2479214154798814</v>
      </c>
      <c r="W308">
        <f t="shared" si="59"/>
        <v>1.8682920096990685E-4</v>
      </c>
    </row>
    <row r="309" spans="6:23" x14ac:dyDescent="0.25">
      <c r="F309">
        <v>32.30001</v>
      </c>
      <c r="G309">
        <v>139.99959999999999</v>
      </c>
      <c r="H309">
        <v>2.1750293642711669</v>
      </c>
      <c r="I309">
        <v>9.8827781470599521E-2</v>
      </c>
      <c r="J309" s="17">
        <f t="shared" si="60"/>
        <v>-1.1194440853648846</v>
      </c>
      <c r="K309" s="25">
        <f t="shared" si="61"/>
        <v>2.17549208860861</v>
      </c>
      <c r="L309">
        <f t="shared" si="58"/>
        <v>4.6272433744309893E-4</v>
      </c>
      <c r="Q309">
        <v>32.100010000000005</v>
      </c>
      <c r="R309">
        <v>160.01499999999999</v>
      </c>
      <c r="S309">
        <v>2.2482952127659575</v>
      </c>
      <c r="T309">
        <v>0.50059309888690939</v>
      </c>
      <c r="U309" s="17">
        <f t="shared" ref="U309:U372" si="62">$B$3+($B$4-$B$3)*$B$5*T309/(1-(1-$B$5)*T309)</f>
        <v>54.889289376580237</v>
      </c>
      <c r="V309" s="25">
        <f t="shared" ref="V309:V372" si="63">$B$19+$B$20*T309+$B$21*R309+($B$22+$B$23*R309-$B$19-$B$20*T309-$B$21*R309)/(1+EXP($B$24*(R309-U309-$B$25-$B$26*R309)))</f>
        <v>2.2482398442190479</v>
      </c>
      <c r="W309">
        <f t="shared" si="59"/>
        <v>5.5368546909573269E-5</v>
      </c>
    </row>
    <row r="310" spans="6:23" x14ac:dyDescent="0.25">
      <c r="F310">
        <v>32.400009999999995</v>
      </c>
      <c r="G310">
        <v>139.99959999999999</v>
      </c>
      <c r="H310">
        <v>2.1752208102996802</v>
      </c>
      <c r="I310">
        <v>9.9216738310446237E-2</v>
      </c>
      <c r="J310" s="17">
        <f t="shared" si="60"/>
        <v>-1.0782477877393273</v>
      </c>
      <c r="K310" s="25">
        <f t="shared" si="61"/>
        <v>2.175554400762405</v>
      </c>
      <c r="L310">
        <f t="shared" si="58"/>
        <v>3.3359046272485315E-4</v>
      </c>
      <c r="Q310">
        <v>32.200000000000003</v>
      </c>
      <c r="R310">
        <v>160.01499999999999</v>
      </c>
      <c r="S310">
        <v>2.2484231382978725</v>
      </c>
      <c r="T310">
        <v>0.50257642042414508</v>
      </c>
      <c r="U310" s="17">
        <f t="shared" si="62"/>
        <v>55.253861273459933</v>
      </c>
      <c r="V310" s="25">
        <f t="shared" si="63"/>
        <v>2.2485575787952059</v>
      </c>
      <c r="W310">
        <f t="shared" si="59"/>
        <v>1.3444049733335461E-4</v>
      </c>
    </row>
    <row r="311" spans="6:23" x14ac:dyDescent="0.25">
      <c r="F311">
        <v>32.5</v>
      </c>
      <c r="G311">
        <v>139.99979999999999</v>
      </c>
      <c r="H311">
        <v>2.1754285496072159</v>
      </c>
      <c r="I311">
        <v>9.9606826468809542E-2</v>
      </c>
      <c r="J311" s="17">
        <f t="shared" si="60"/>
        <v>-1.0369123964979199</v>
      </c>
      <c r="K311" s="25">
        <f t="shared" si="61"/>
        <v>2.1756169779290291</v>
      </c>
      <c r="L311">
        <f t="shared" si="58"/>
        <v>1.8842832181320546E-4</v>
      </c>
      <c r="Q311">
        <v>32.300000000000004</v>
      </c>
      <c r="R311">
        <v>160.01499999999999</v>
      </c>
      <c r="S311">
        <v>2.248513829787234</v>
      </c>
      <c r="T311">
        <v>0.50455593414065036</v>
      </c>
      <c r="U311" s="17">
        <f t="shared" si="62"/>
        <v>55.6188727937229</v>
      </c>
      <c r="V311" s="25">
        <f t="shared" si="63"/>
        <v>2.2488747033460696</v>
      </c>
      <c r="W311">
        <f t="shared" si="59"/>
        <v>3.6087355883562822E-4</v>
      </c>
    </row>
    <row r="312" spans="6:23" x14ac:dyDescent="0.25">
      <c r="F312">
        <v>32.600009999999997</v>
      </c>
      <c r="G312">
        <v>140</v>
      </c>
      <c r="H312">
        <v>2.1756077756764625</v>
      </c>
      <c r="I312">
        <v>9.9998169181200802E-2</v>
      </c>
      <c r="J312" s="17">
        <f t="shared" si="60"/>
        <v>-0.99542466242666094</v>
      </c>
      <c r="K312" s="25">
        <f t="shared" si="61"/>
        <v>2.1756797560792989</v>
      </c>
      <c r="L312">
        <f t="shared" si="58"/>
        <v>7.1980402836402391E-5</v>
      </c>
      <c r="Q312">
        <v>32.4</v>
      </c>
      <c r="R312">
        <v>160.01499999999999</v>
      </c>
      <c r="S312">
        <v>2.2485917553191492</v>
      </c>
      <c r="T312">
        <v>0.5065313710826248</v>
      </c>
      <c r="U312" s="17">
        <f t="shared" si="62"/>
        <v>55.984272876737293</v>
      </c>
      <c r="V312" s="25">
        <f t="shared" si="63"/>
        <v>2.2491911747843618</v>
      </c>
      <c r="W312">
        <f t="shared" si="59"/>
        <v>5.994194652125806E-4</v>
      </c>
    </row>
    <row r="313" spans="6:23" x14ac:dyDescent="0.25">
      <c r="F313">
        <v>32.700000000000003</v>
      </c>
      <c r="G313">
        <v>140</v>
      </c>
      <c r="H313">
        <v>2.1757401585685194</v>
      </c>
      <c r="I313">
        <v>0.10039061269249791</v>
      </c>
      <c r="J313" s="17">
        <f t="shared" si="60"/>
        <v>-0.95380069652321531</v>
      </c>
      <c r="K313" s="25">
        <f t="shared" si="61"/>
        <v>2.1757426268092268</v>
      </c>
      <c r="L313">
        <f t="shared" si="58"/>
        <v>2.4682407073761681E-6</v>
      </c>
      <c r="Q313">
        <v>32.5</v>
      </c>
      <c r="R313">
        <v>160.01499999999999</v>
      </c>
      <c r="S313">
        <v>2.2486670212765958</v>
      </c>
      <c r="T313">
        <v>0.50850266189716664</v>
      </c>
      <c r="U313" s="17">
        <f t="shared" si="62"/>
        <v>56.350046916624521</v>
      </c>
      <c r="V313" s="25">
        <f t="shared" si="63"/>
        <v>2.2495069819995228</v>
      </c>
      <c r="W313">
        <f t="shared" si="59"/>
        <v>8.3996072292702451E-4</v>
      </c>
    </row>
    <row r="314" spans="6:23" x14ac:dyDescent="0.25">
      <c r="F314">
        <v>32.80001</v>
      </c>
      <c r="G314">
        <v>140</v>
      </c>
      <c r="H314">
        <v>2.1758256982833868</v>
      </c>
      <c r="I314">
        <v>0.10078431257501944</v>
      </c>
      <c r="J314" s="17">
        <f t="shared" si="60"/>
        <v>-0.91202380811997941</v>
      </c>
      <c r="K314" s="25">
        <f t="shared" si="61"/>
        <v>2.1758056988139209</v>
      </c>
      <c r="L314">
        <f t="shared" si="58"/>
        <v>1.9999469465847852E-5</v>
      </c>
      <c r="Q314">
        <v>32.600010000000005</v>
      </c>
      <c r="R314">
        <v>160.01499999999999</v>
      </c>
      <c r="S314">
        <v>2.2487797872340427</v>
      </c>
      <c r="T314">
        <v>0.51046993479456704</v>
      </c>
      <c r="U314" s="17">
        <f t="shared" si="62"/>
        <v>56.716216958078959</v>
      </c>
      <c r="V314" s="25">
        <f t="shared" si="63"/>
        <v>2.2498221455312586</v>
      </c>
      <c r="W314">
        <f t="shared" si="59"/>
        <v>1.042358297215884E-3</v>
      </c>
    </row>
    <row r="315" spans="6:23" x14ac:dyDescent="0.25">
      <c r="F315">
        <v>32.900009999999995</v>
      </c>
      <c r="G315">
        <v>140</v>
      </c>
      <c r="H315">
        <v>2.1759030913587432</v>
      </c>
      <c r="I315">
        <v>0.10117915357217598</v>
      </c>
      <c r="J315" s="17">
        <f t="shared" si="60"/>
        <v>-0.87010603358098315</v>
      </c>
      <c r="K315" s="25">
        <f t="shared" si="61"/>
        <v>2.1758689536289002</v>
      </c>
      <c r="L315">
        <f t="shared" si="58"/>
        <v>3.413772984295349E-5</v>
      </c>
      <c r="Q315">
        <v>32.700000000000003</v>
      </c>
      <c r="R315">
        <v>160.01499999999999</v>
      </c>
      <c r="S315">
        <v>2.2488880319148938</v>
      </c>
      <c r="T315">
        <v>0.51243253201019323</v>
      </c>
      <c r="U315" s="17">
        <f t="shared" si="62"/>
        <v>57.082658345098778</v>
      </c>
      <c r="V315" s="25">
        <f t="shared" si="63"/>
        <v>2.2501365600035306</v>
      </c>
      <c r="W315">
        <f t="shared" si="59"/>
        <v>1.2485280886367356E-3</v>
      </c>
    </row>
    <row r="316" spans="6:23" x14ac:dyDescent="0.25">
      <c r="F316">
        <v>33</v>
      </c>
      <c r="G316">
        <v>140</v>
      </c>
      <c r="H316">
        <v>2.1759947410532443</v>
      </c>
      <c r="I316">
        <v>0.10157513781207791</v>
      </c>
      <c r="J316" s="17">
        <f t="shared" si="60"/>
        <v>-0.82804696077473672</v>
      </c>
      <c r="K316" s="25">
        <f t="shared" si="61"/>
        <v>2.1759323915950941</v>
      </c>
      <c r="L316">
        <f t="shared" si="58"/>
        <v>6.2349458150201542E-5</v>
      </c>
      <c r="Q316">
        <v>32.800000000000004</v>
      </c>
      <c r="R316">
        <v>160.01499999999999</v>
      </c>
      <c r="S316">
        <v>2.2489952127659576</v>
      </c>
      <c r="T316">
        <v>0.51439097689913116</v>
      </c>
      <c r="U316" s="17">
        <f t="shared" si="62"/>
        <v>57.449466431133899</v>
      </c>
      <c r="V316" s="25">
        <f t="shared" si="63"/>
        <v>2.2504503092595303</v>
      </c>
      <c r="W316">
        <f t="shared" si="59"/>
        <v>1.4550964935726718E-3</v>
      </c>
    </row>
    <row r="317" spans="6:23" x14ac:dyDescent="0.25">
      <c r="F317">
        <v>33.100009999999997</v>
      </c>
      <c r="G317">
        <v>140</v>
      </c>
      <c r="H317">
        <v>2.176123050625546</v>
      </c>
      <c r="I317">
        <v>0.10197238657784062</v>
      </c>
      <c r="J317" s="17">
        <f t="shared" si="60"/>
        <v>-0.78583351141939417</v>
      </c>
      <c r="K317" s="25">
        <f t="shared" si="61"/>
        <v>2.1759960321424532</v>
      </c>
      <c r="L317">
        <f t="shared" si="58"/>
        <v>1.2701848309282227E-4</v>
      </c>
      <c r="Q317">
        <v>32.9</v>
      </c>
      <c r="R317">
        <v>160.01499999999999</v>
      </c>
      <c r="S317">
        <v>2.2491340425531918</v>
      </c>
      <c r="T317">
        <v>0.51634500684020579</v>
      </c>
      <c r="U317" s="17">
        <f t="shared" si="62"/>
        <v>57.816589871578543</v>
      </c>
      <c r="V317" s="25">
        <f t="shared" si="63"/>
        <v>2.2507633512264884</v>
      </c>
      <c r="W317">
        <f t="shared" si="59"/>
        <v>1.6293086732965811E-3</v>
      </c>
    </row>
    <row r="318" spans="6:23" x14ac:dyDescent="0.25">
      <c r="F318">
        <v>33.200000000000003</v>
      </c>
      <c r="G318">
        <v>140</v>
      </c>
      <c r="H318">
        <v>2.1762696901367473</v>
      </c>
      <c r="I318">
        <v>0.10237074369207871</v>
      </c>
      <c r="J318" s="17">
        <f t="shared" si="60"/>
        <v>-0.74348208715373332</v>
      </c>
      <c r="K318" s="25">
        <f t="shared" si="61"/>
        <v>2.1760598502508515</v>
      </c>
      <c r="L318">
        <f t="shared" si="58"/>
        <v>2.0983988589584612E-4</v>
      </c>
      <c r="Q318">
        <v>33</v>
      </c>
      <c r="R318">
        <v>160.01499999999999</v>
      </c>
      <c r="S318">
        <v>2.2493327127659577</v>
      </c>
      <c r="T318">
        <v>0.51829455679169567</v>
      </c>
      <c r="U318" s="17">
        <f t="shared" si="62"/>
        <v>58.184013981207144</v>
      </c>
      <c r="V318" s="25">
        <f t="shared" si="63"/>
        <v>2.2510756754845094</v>
      </c>
      <c r="W318">
        <f t="shared" si="59"/>
        <v>1.7429627185516772E-3</v>
      </c>
    </row>
    <row r="319" spans="6:23" x14ac:dyDescent="0.25">
      <c r="F319">
        <v>33.30001</v>
      </c>
      <c r="G319">
        <v>140</v>
      </c>
      <c r="H319">
        <v>2.1764692828047716</v>
      </c>
      <c r="I319">
        <v>0.10277037073939969</v>
      </c>
      <c r="J319" s="17">
        <f t="shared" si="60"/>
        <v>-0.70097531335972363</v>
      </c>
      <c r="K319" s="25">
        <f t="shared" si="61"/>
        <v>2.17612387180667</v>
      </c>
      <c r="L319">
        <f t="shared" si="58"/>
        <v>3.4541099810159182E-4</v>
      </c>
      <c r="Q319">
        <v>33.100010000000005</v>
      </c>
      <c r="R319">
        <v>160.01499999999999</v>
      </c>
      <c r="S319">
        <v>2.249529521276596</v>
      </c>
      <c r="T319">
        <v>0.5202397570825632</v>
      </c>
      <c r="U319" s="17">
        <f t="shared" si="62"/>
        <v>58.551760893119663</v>
      </c>
      <c r="V319" s="25">
        <f t="shared" si="63"/>
        <v>2.2513873029127187</v>
      </c>
      <c r="W319">
        <f t="shared" si="59"/>
        <v>1.8577816361227129E-3</v>
      </c>
    </row>
    <row r="320" spans="6:23" x14ac:dyDescent="0.25">
      <c r="F320">
        <v>33.400009999999995</v>
      </c>
      <c r="G320">
        <v>140</v>
      </c>
      <c r="H320">
        <v>2.1766403622345072</v>
      </c>
      <c r="I320">
        <v>0.1031711506570724</v>
      </c>
      <c r="J320" s="17">
        <f t="shared" si="60"/>
        <v>-0.65832544161686357</v>
      </c>
      <c r="K320" s="25">
        <f t="shared" si="61"/>
        <v>2.1761880780560774</v>
      </c>
      <c r="L320">
        <f t="shared" si="58"/>
        <v>4.5228417842979596E-4</v>
      </c>
      <c r="Q320">
        <v>33.200000000000003</v>
      </c>
      <c r="R320">
        <v>160.01499999999999</v>
      </c>
      <c r="S320">
        <v>2.2497156914893619</v>
      </c>
      <c r="T320">
        <v>0.52217996090755725</v>
      </c>
      <c r="U320" s="17">
        <f t="shared" si="62"/>
        <v>58.919705418720582</v>
      </c>
      <c r="V320" s="25">
        <f t="shared" si="63"/>
        <v>2.2516981298908054</v>
      </c>
      <c r="W320">
        <f t="shared" si="59"/>
        <v>1.9824384014435203E-3</v>
      </c>
    </row>
    <row r="321" spans="6:23" x14ac:dyDescent="0.25">
      <c r="F321">
        <v>33.5</v>
      </c>
      <c r="G321">
        <v>140</v>
      </c>
      <c r="H321">
        <v>2.1768114416642423</v>
      </c>
      <c r="I321">
        <v>0.10357308553703577</v>
      </c>
      <c r="J321" s="17">
        <f t="shared" si="60"/>
        <v>-0.61553205737115491</v>
      </c>
      <c r="K321" s="25">
        <f t="shared" si="61"/>
        <v>2.1762524693342087</v>
      </c>
      <c r="L321">
        <f t="shared" si="58"/>
        <v>5.5897233003365798E-4</v>
      </c>
      <c r="Q321">
        <v>33.300000000000004</v>
      </c>
      <c r="R321">
        <v>160.01519999999999</v>
      </c>
      <c r="S321">
        <v>2.2498622340425531</v>
      </c>
      <c r="T321">
        <v>0.52411568934877606</v>
      </c>
      <c r="U321" s="17">
        <f t="shared" si="62"/>
        <v>59.287943334785282</v>
      </c>
      <c r="V321" s="25">
        <f t="shared" si="63"/>
        <v>2.2520083236697359</v>
      </c>
      <c r="W321">
        <f t="shared" si="59"/>
        <v>2.1460896271827679E-3</v>
      </c>
    </row>
    <row r="322" spans="6:23" x14ac:dyDescent="0.25">
      <c r="F322">
        <v>33.600009999999997</v>
      </c>
      <c r="G322">
        <v>140</v>
      </c>
      <c r="H322">
        <v>2.1769336412569102</v>
      </c>
      <c r="I322">
        <v>0.10397629841471372</v>
      </c>
      <c r="J322" s="17">
        <f t="shared" si="60"/>
        <v>-0.57258185885153523</v>
      </c>
      <c r="K322" s="25">
        <f t="shared" si="61"/>
        <v>2.1763170653517405</v>
      </c>
      <c r="L322">
        <f t="shared" si="58"/>
        <v>6.1657590516972505E-4</v>
      </c>
      <c r="Q322">
        <v>33.4</v>
      </c>
      <c r="R322">
        <v>160.01560000000001</v>
      </c>
      <c r="S322">
        <v>2.2498031914893617</v>
      </c>
      <c r="T322">
        <v>0.526046702433836</v>
      </c>
      <c r="U322" s="17">
        <f t="shared" si="62"/>
        <v>59.656426172842743</v>
      </c>
      <c r="V322" s="25">
        <f t="shared" si="63"/>
        <v>2.2523178458051518</v>
      </c>
      <c r="W322">
        <f t="shared" si="59"/>
        <v>2.5146543157901213E-3</v>
      </c>
    </row>
    <row r="323" spans="6:23" x14ac:dyDescent="0.25">
      <c r="F323">
        <v>33.700000000000003</v>
      </c>
      <c r="G323">
        <v>140</v>
      </c>
      <c r="H323">
        <v>2.177000851032878</v>
      </c>
      <c r="I323">
        <v>0.10438063069610599</v>
      </c>
      <c r="J323" s="17">
        <f t="shared" si="60"/>
        <v>-0.529491539011266</v>
      </c>
      <c r="K323" s="25">
        <f t="shared" si="61"/>
        <v>2.1763818407013971</v>
      </c>
      <c r="L323">
        <f t="shared" si="58"/>
        <v>6.1901033148092921E-4</v>
      </c>
      <c r="Q323">
        <v>33.5</v>
      </c>
      <c r="R323">
        <v>160.01560000000001</v>
      </c>
      <c r="S323">
        <v>2.2500188829787233</v>
      </c>
      <c r="T323">
        <v>0.52797295541946487</v>
      </c>
      <c r="U323" s="17">
        <f t="shared" si="62"/>
        <v>60.025142300326564</v>
      </c>
      <c r="V323" s="25">
        <f t="shared" si="63"/>
        <v>2.2526264378132899</v>
      </c>
      <c r="W323">
        <f t="shared" si="59"/>
        <v>2.6075548345665389E-3</v>
      </c>
    </row>
    <row r="324" spans="6:23" x14ac:dyDescent="0.25">
      <c r="F324">
        <v>33.80001</v>
      </c>
      <c r="G324">
        <v>140</v>
      </c>
      <c r="H324">
        <v>2.1770089976723885</v>
      </c>
      <c r="I324">
        <v>0.10478624631941409</v>
      </c>
      <c r="J324" s="17">
        <f t="shared" si="60"/>
        <v>-0.48624342496819928</v>
      </c>
      <c r="K324" s="25">
        <f t="shared" si="61"/>
        <v>2.1764468216466124</v>
      </c>
      <c r="L324">
        <f t="shared" ref="L324:L387" si="64">ABS(H324-K324)</f>
        <v>5.621760257761288E-4</v>
      </c>
      <c r="Q324">
        <v>33.600010000000005</v>
      </c>
      <c r="R324">
        <v>160.01560000000001</v>
      </c>
      <c r="S324">
        <v>2.2502577127659578</v>
      </c>
      <c r="T324">
        <v>0.52989454838677152</v>
      </c>
      <c r="U324" s="17">
        <f t="shared" si="62"/>
        <v>60.394107804579249</v>
      </c>
      <c r="V324" s="25">
        <f t="shared" si="63"/>
        <v>2.2529342832713</v>
      </c>
      <c r="W324">
        <f t="shared" ref="W324:W387" si="65">ABS(S324-V324)</f>
        <v>2.6765705053422018E-3</v>
      </c>
    </row>
    <row r="325" spans="6:23" x14ac:dyDescent="0.25">
      <c r="F325">
        <v>33.900009999999995</v>
      </c>
      <c r="G325">
        <v>140</v>
      </c>
      <c r="H325">
        <v>2.1770171443119</v>
      </c>
      <c r="I325">
        <v>0.10519302639430332</v>
      </c>
      <c r="J325" s="17">
        <f t="shared" si="60"/>
        <v>-0.44284998713701818</v>
      </c>
      <c r="K325" s="25">
        <f t="shared" si="61"/>
        <v>2.1765119891407667</v>
      </c>
      <c r="L325">
        <f t="shared" si="64"/>
        <v>5.0515517113325359E-4</v>
      </c>
      <c r="Q325">
        <v>33.700000000000003</v>
      </c>
      <c r="R325">
        <v>160.01560000000001</v>
      </c>
      <c r="S325">
        <v>2.2504922872340427</v>
      </c>
      <c r="T325">
        <v>0.53181084597656614</v>
      </c>
      <c r="U325" s="17">
        <f t="shared" si="62"/>
        <v>60.763197117451369</v>
      </c>
      <c r="V325" s="25">
        <f t="shared" si="63"/>
        <v>2.2532412803925683</v>
      </c>
      <c r="W325">
        <f t="shared" si="65"/>
        <v>2.7489931585256144E-3</v>
      </c>
    </row>
    <row r="326" spans="6:23" x14ac:dyDescent="0.25">
      <c r="F326">
        <v>34</v>
      </c>
      <c r="G326">
        <v>140</v>
      </c>
      <c r="H326">
        <v>2.1770232542915333</v>
      </c>
      <c r="I326">
        <v>0.1056009729735847</v>
      </c>
      <c r="J326" s="17">
        <f t="shared" si="60"/>
        <v>-0.39931080873305369</v>
      </c>
      <c r="K326" s="25">
        <f t="shared" si="61"/>
        <v>2.176577343512728</v>
      </c>
      <c r="L326">
        <f t="shared" si="64"/>
        <v>4.4591077880529184E-4</v>
      </c>
      <c r="Q326">
        <v>33.800000000000004</v>
      </c>
      <c r="R326">
        <v>160.01560000000001</v>
      </c>
      <c r="S326">
        <v>2.2507515957446809</v>
      </c>
      <c r="T326">
        <v>0.53372236655350314</v>
      </c>
      <c r="U326" s="17">
        <f t="shared" si="62"/>
        <v>61.132506375403452</v>
      </c>
      <c r="V326" s="25">
        <f t="shared" si="63"/>
        <v>2.2535475122208029</v>
      </c>
      <c r="W326">
        <f t="shared" si="65"/>
        <v>2.7959164761219846E-3</v>
      </c>
    </row>
    <row r="327" spans="6:23" x14ac:dyDescent="0.25">
      <c r="F327">
        <v>34.099999999999994</v>
      </c>
      <c r="G327">
        <v>140</v>
      </c>
      <c r="H327">
        <v>2.1770375109106781</v>
      </c>
      <c r="I327">
        <v>0.10601016994058989</v>
      </c>
      <c r="J327" s="17">
        <f t="shared" si="60"/>
        <v>-0.35561673171951647</v>
      </c>
      <c r="K327" s="25">
        <f t="shared" si="61"/>
        <v>2.1766428982008792</v>
      </c>
      <c r="L327">
        <f t="shared" si="64"/>
        <v>3.9461270979890273E-4</v>
      </c>
      <c r="Q327">
        <v>33.9</v>
      </c>
      <c r="R327">
        <v>160.01560000000001</v>
      </c>
      <c r="S327">
        <v>2.2510265957446811</v>
      </c>
      <c r="T327">
        <v>0.5356288607829528</v>
      </c>
      <c r="U327" s="17">
        <f t="shared" si="62"/>
        <v>61.501983916767699</v>
      </c>
      <c r="V327" s="25">
        <f t="shared" si="63"/>
        <v>2.2538529388117827</v>
      </c>
      <c r="W327">
        <f t="shared" si="65"/>
        <v>2.826343067101611E-3</v>
      </c>
    </row>
    <row r="328" spans="6:23" x14ac:dyDescent="0.25">
      <c r="F328">
        <v>34.200000000000003</v>
      </c>
      <c r="G328">
        <v>140</v>
      </c>
      <c r="H328">
        <v>2.1770252909514114</v>
      </c>
      <c r="I328">
        <v>0.10642057901643422</v>
      </c>
      <c r="J328" s="17">
        <f t="shared" si="60"/>
        <v>-0.31177163370194805</v>
      </c>
      <c r="K328" s="25">
        <f t="shared" si="61"/>
        <v>2.1767086470728181</v>
      </c>
      <c r="L328">
        <f t="shared" si="64"/>
        <v>3.1664387859331455E-4</v>
      </c>
      <c r="Q328">
        <v>34</v>
      </c>
      <c r="R328">
        <v>160.01560000000001</v>
      </c>
      <c r="S328">
        <v>2.2513422872340425</v>
      </c>
      <c r="T328">
        <v>0.53753027234374107</v>
      </c>
      <c r="U328" s="17">
        <f t="shared" si="62"/>
        <v>61.87161503610055</v>
      </c>
      <c r="V328" s="25">
        <f t="shared" si="63"/>
        <v>2.2541575511426721</v>
      </c>
      <c r="W328">
        <f t="shared" si="65"/>
        <v>2.8152639086296283E-3</v>
      </c>
    </row>
    <row r="329" spans="6:23" x14ac:dyDescent="0.25">
      <c r="F329">
        <v>34.30001</v>
      </c>
      <c r="G329">
        <v>140</v>
      </c>
      <c r="H329">
        <v>2.1770151076520223</v>
      </c>
      <c r="I329">
        <v>0.10683224375494368</v>
      </c>
      <c r="J329" s="17">
        <f t="shared" si="60"/>
        <v>-0.26777065058379357</v>
      </c>
      <c r="K329" s="25">
        <f t="shared" si="61"/>
        <v>2.1767745971060091</v>
      </c>
      <c r="L329">
        <f t="shared" si="64"/>
        <v>2.4051054601326172E-4</v>
      </c>
      <c r="Q329">
        <v>34.100010000000005</v>
      </c>
      <c r="R329">
        <v>160.01560000000001</v>
      </c>
      <c r="S329">
        <v>2.2517188829787234</v>
      </c>
      <c r="T329">
        <v>0.53942673540979968</v>
      </c>
      <c r="U329" s="17">
        <f t="shared" si="62"/>
        <v>62.241422068940125</v>
      </c>
      <c r="V329" s="25">
        <f t="shared" si="63"/>
        <v>2.2544613707085719</v>
      </c>
      <c r="W329">
        <f t="shared" si="65"/>
        <v>2.7424877298485306E-3</v>
      </c>
    </row>
    <row r="330" spans="6:23" x14ac:dyDescent="0.25">
      <c r="F330">
        <v>34.400000000000006</v>
      </c>
      <c r="G330">
        <v>140</v>
      </c>
      <c r="H330">
        <v>2.1769397512365436</v>
      </c>
      <c r="I330">
        <v>0.10724504305260266</v>
      </c>
      <c r="J330" s="17">
        <f t="shared" si="60"/>
        <v>-0.22362652072911082</v>
      </c>
      <c r="K330" s="25">
        <f t="shared" si="61"/>
        <v>2.176840728899275</v>
      </c>
      <c r="L330">
        <f t="shared" si="64"/>
        <v>9.9022337268550586E-5</v>
      </c>
      <c r="Q330">
        <v>34.200000000000003</v>
      </c>
      <c r="R330">
        <v>160.01560000000001</v>
      </c>
      <c r="S330">
        <v>2.2521428191489363</v>
      </c>
      <c r="T330">
        <v>0.54131762650757553</v>
      </c>
      <c r="U330" s="17">
        <f t="shared" si="62"/>
        <v>62.611279222610648</v>
      </c>
      <c r="V330" s="25">
        <f t="shared" si="63"/>
        <v>2.2547642976269864</v>
      </c>
      <c r="W330">
        <f t="shared" si="65"/>
        <v>2.6214784780500544E-3</v>
      </c>
    </row>
    <row r="331" spans="6:23" x14ac:dyDescent="0.25">
      <c r="F331">
        <v>34.5</v>
      </c>
      <c r="G331">
        <v>139.99969999999999</v>
      </c>
      <c r="H331">
        <v>2.1769112379982545</v>
      </c>
      <c r="I331">
        <v>0.1076591027722954</v>
      </c>
      <c r="J331" s="17">
        <f t="shared" si="60"/>
        <v>-0.17932557746678235</v>
      </c>
      <c r="K331" s="25">
        <f t="shared" si="61"/>
        <v>2.1769069369583876</v>
      </c>
      <c r="L331">
        <f t="shared" si="64"/>
        <v>4.3010398669274252E-6</v>
      </c>
      <c r="Q331">
        <v>34.300000000000004</v>
      </c>
      <c r="R331">
        <v>160.01560000000001</v>
      </c>
      <c r="S331">
        <v>2.2526896276595747</v>
      </c>
      <c r="T331">
        <v>0.54320346080001225</v>
      </c>
      <c r="U331" s="17">
        <f t="shared" si="62"/>
        <v>62.98128292011333</v>
      </c>
      <c r="V331" s="25">
        <f t="shared" si="63"/>
        <v>2.2550664144286983</v>
      </c>
      <c r="W331">
        <f t="shared" si="65"/>
        <v>2.3767867691235622E-3</v>
      </c>
    </row>
    <row r="332" spans="6:23" x14ac:dyDescent="0.25">
      <c r="F332">
        <v>34.599999999999994</v>
      </c>
      <c r="G332">
        <v>139.99959999999999</v>
      </c>
      <c r="H332">
        <v>2.1768725414605763</v>
      </c>
      <c r="I332">
        <v>0.10807437826293328</v>
      </c>
      <c r="J332" s="17">
        <f t="shared" si="60"/>
        <v>-0.13487238365606657</v>
      </c>
      <c r="K332" s="25">
        <f t="shared" si="61"/>
        <v>2.1769734235598839</v>
      </c>
      <c r="L332">
        <f t="shared" si="64"/>
        <v>1.0088209930758651E-4</v>
      </c>
      <c r="Q332">
        <v>34.4</v>
      </c>
      <c r="R332">
        <v>160.01560000000001</v>
      </c>
      <c r="S332">
        <v>2.2532845744680854</v>
      </c>
      <c r="T332">
        <v>0.54508399578959454</v>
      </c>
      <c r="U332" s="17">
        <f t="shared" si="62"/>
        <v>63.351381457572955</v>
      </c>
      <c r="V332" s="25">
        <f t="shared" si="63"/>
        <v>2.2553676822648145</v>
      </c>
      <c r="W332">
        <f t="shared" si="65"/>
        <v>2.0831077967291556E-3</v>
      </c>
    </row>
    <row r="333" spans="6:23" x14ac:dyDescent="0.25">
      <c r="F333">
        <v>34.700000000000003</v>
      </c>
      <c r="G333">
        <v>139.99959999999999</v>
      </c>
      <c r="H333">
        <v>2.1768338449228981</v>
      </c>
      <c r="I333">
        <v>0.10849087574902819</v>
      </c>
      <c r="J333" s="17">
        <f t="shared" si="60"/>
        <v>-9.0266060738965592E-2</v>
      </c>
      <c r="K333" s="25">
        <f t="shared" si="61"/>
        <v>2.1770401478149939</v>
      </c>
      <c r="L333">
        <f t="shared" si="64"/>
        <v>2.0630289209577768E-4</v>
      </c>
      <c r="Q333">
        <v>34.5</v>
      </c>
      <c r="R333">
        <v>160.01560000000001</v>
      </c>
      <c r="S333">
        <v>2.2538327127659579</v>
      </c>
      <c r="T333">
        <v>0.54695917946482608</v>
      </c>
      <c r="U333" s="17">
        <f t="shared" si="62"/>
        <v>63.721560178059903</v>
      </c>
      <c r="V333" s="25">
        <f t="shared" si="63"/>
        <v>2.255668092802924</v>
      </c>
      <c r="W333">
        <f t="shared" si="65"/>
        <v>1.8353800369661499E-3</v>
      </c>
    </row>
    <row r="334" spans="6:23" x14ac:dyDescent="0.25">
      <c r="F334">
        <v>34.80001</v>
      </c>
      <c r="G334">
        <v>139.99959999999999</v>
      </c>
      <c r="H334">
        <v>2.1768399549025315</v>
      </c>
      <c r="I334">
        <v>0.10890864130016169</v>
      </c>
      <c r="J334" s="17">
        <f t="shared" si="60"/>
        <v>-4.5501457363460673E-2</v>
      </c>
      <c r="K334" s="25">
        <f t="shared" si="61"/>
        <v>2.1771070752182569</v>
      </c>
      <c r="L334">
        <f t="shared" si="64"/>
        <v>2.6712031572539985E-4</v>
      </c>
      <c r="Q334">
        <v>34.600010000000005</v>
      </c>
      <c r="R334">
        <v>160.01560000000001</v>
      </c>
      <c r="S334">
        <v>2.2543877659574467</v>
      </c>
      <c r="T334">
        <v>0.54882914764351809</v>
      </c>
      <c r="U334" s="17">
        <f t="shared" si="62"/>
        <v>64.091841519243374</v>
      </c>
      <c r="V334" s="25">
        <f t="shared" si="63"/>
        <v>2.2559676678014826</v>
      </c>
      <c r="W334">
        <f t="shared" si="65"/>
        <v>1.5799018440358914E-3</v>
      </c>
    </row>
    <row r="335" spans="6:23" x14ac:dyDescent="0.25">
      <c r="F335">
        <v>34.900000000000006</v>
      </c>
      <c r="G335">
        <v>139.99959999999999</v>
      </c>
      <c r="H335">
        <v>2.1768155149839976</v>
      </c>
      <c r="I335">
        <v>0.10932755194153121</v>
      </c>
      <c r="J335" s="17">
        <f t="shared" si="60"/>
        <v>-5.9153853755233854E-4</v>
      </c>
      <c r="K335" s="25">
        <f t="shared" si="61"/>
        <v>2.1771741860687088</v>
      </c>
      <c r="L335">
        <f t="shared" si="64"/>
        <v>3.5867108471121512E-4</v>
      </c>
      <c r="Q335">
        <v>34.700000000000003</v>
      </c>
      <c r="R335">
        <v>160.01560000000001</v>
      </c>
      <c r="S335">
        <v>2.2548978723404258</v>
      </c>
      <c r="T335">
        <v>0.55069328907444615</v>
      </c>
      <c r="U335" s="17">
        <f t="shared" si="62"/>
        <v>64.462099608235718</v>
      </c>
      <c r="V335" s="25">
        <f t="shared" si="63"/>
        <v>2.2562663093360507</v>
      </c>
      <c r="W335">
        <f t="shared" si="65"/>
        <v>1.3684369956248332E-3</v>
      </c>
    </row>
    <row r="336" spans="6:23" x14ac:dyDescent="0.25">
      <c r="F336">
        <v>35</v>
      </c>
      <c r="G336">
        <v>139.99959999999999</v>
      </c>
      <c r="H336">
        <v>2.1768073683444866</v>
      </c>
      <c r="I336">
        <v>0.10974773532422472</v>
      </c>
      <c r="J336" s="17">
        <f t="shared" si="60"/>
        <v>4.4477594070635007E-2</v>
      </c>
      <c r="K336" s="25">
        <f t="shared" si="61"/>
        <v>2.1772415008164705</v>
      </c>
      <c r="L336">
        <f t="shared" si="64"/>
        <v>4.3413247198387239E-4</v>
      </c>
      <c r="Q336">
        <v>34.800000000000004</v>
      </c>
      <c r="R336">
        <v>160.01560000000001</v>
      </c>
      <c r="S336">
        <v>2.2553335106382981</v>
      </c>
      <c r="T336">
        <v>0.5525521152265761</v>
      </c>
      <c r="U336" s="17">
        <f t="shared" si="62"/>
        <v>64.832431076464445</v>
      </c>
      <c r="V336" s="25">
        <f t="shared" si="63"/>
        <v>2.2565640993456233</v>
      </c>
      <c r="W336">
        <f t="shared" si="65"/>
        <v>1.2305887073251753E-3</v>
      </c>
    </row>
    <row r="337" spans="6:23" x14ac:dyDescent="0.25">
      <c r="F337">
        <v>35.099999999999994</v>
      </c>
      <c r="G337">
        <v>139.99959999999999</v>
      </c>
      <c r="H337">
        <v>2.1767666351469308</v>
      </c>
      <c r="I337">
        <v>0.11016915200085688</v>
      </c>
      <c r="J337" s="17">
        <f t="shared" si="60"/>
        <v>8.970193069116128E-2</v>
      </c>
      <c r="K337" s="25">
        <f t="shared" si="61"/>
        <v>2.1773090131419415</v>
      </c>
      <c r="L337">
        <f t="shared" si="64"/>
        <v>5.4237799501066775E-4</v>
      </c>
      <c r="Q337">
        <v>34.9</v>
      </c>
      <c r="R337">
        <v>160.01560000000001</v>
      </c>
      <c r="S337">
        <v>2.2557648936170214</v>
      </c>
      <c r="T337">
        <v>0.55440539048315285</v>
      </c>
      <c r="U337" s="17">
        <f t="shared" si="62"/>
        <v>65.202784245545999</v>
      </c>
      <c r="V337" s="25">
        <f t="shared" si="63"/>
        <v>2.2568610000836276</v>
      </c>
      <c r="W337">
        <f t="shared" si="65"/>
        <v>1.0961064666061837E-3</v>
      </c>
    </row>
    <row r="338" spans="6:23" x14ac:dyDescent="0.25">
      <c r="F338">
        <v>35.200000000000003</v>
      </c>
      <c r="G338">
        <v>139.99959999999999</v>
      </c>
      <c r="H338">
        <v>2.1766994253709631</v>
      </c>
      <c r="I338">
        <v>0.11059180428763106</v>
      </c>
      <c r="J338" s="17">
        <f t="shared" si="60"/>
        <v>0.13508193916783284</v>
      </c>
      <c r="K338" s="25">
        <f t="shared" si="61"/>
        <v>2.1773767234161858</v>
      </c>
      <c r="L338">
        <f t="shared" si="64"/>
        <v>6.7729804522276282E-4</v>
      </c>
      <c r="Q338">
        <v>35</v>
      </c>
      <c r="R338">
        <v>160.01560000000001</v>
      </c>
      <c r="S338">
        <v>2.256141755319149</v>
      </c>
      <c r="T338">
        <v>0.55625306703956301</v>
      </c>
      <c r="U338" s="17">
        <f t="shared" si="62"/>
        <v>65.573144536397123</v>
      </c>
      <c r="V338" s="25">
        <f t="shared" si="63"/>
        <v>2.2571570038916082</v>
      </c>
      <c r="W338">
        <f t="shared" si="65"/>
        <v>1.0152485724592708E-3</v>
      </c>
    </row>
    <row r="339" spans="6:23" x14ac:dyDescent="0.25">
      <c r="F339">
        <v>35.30001</v>
      </c>
      <c r="G339">
        <v>139.99959999999999</v>
      </c>
      <c r="H339">
        <v>2.17660981233634</v>
      </c>
      <c r="I339">
        <v>0.11101573688077472</v>
      </c>
      <c r="J339" s="17">
        <f t="shared" si="60"/>
        <v>0.18062264258112037</v>
      </c>
      <c r="K339" s="25">
        <f t="shared" si="61"/>
        <v>2.1774446387996842</v>
      </c>
      <c r="L339">
        <f t="shared" si="64"/>
        <v>8.3482646334420707E-4</v>
      </c>
      <c r="Q339">
        <v>35.100010000000005</v>
      </c>
      <c r="R339">
        <v>160.01560000000001</v>
      </c>
      <c r="S339">
        <v>2.2565765957446811</v>
      </c>
      <c r="T339">
        <v>0.5580952821189854</v>
      </c>
      <c r="U339" s="17">
        <f t="shared" si="62"/>
        <v>65.943534479898418</v>
      </c>
      <c r="V339" s="25">
        <f t="shared" si="63"/>
        <v>2.2574521327531643</v>
      </c>
      <c r="W339">
        <f t="shared" si="65"/>
        <v>8.7553700848319593E-4</v>
      </c>
    </row>
    <row r="340" spans="6:23" x14ac:dyDescent="0.25">
      <c r="F340">
        <v>35.400000000000006</v>
      </c>
      <c r="G340">
        <v>139.99959999999999</v>
      </c>
      <c r="H340">
        <v>2.1765731524585394</v>
      </c>
      <c r="I340">
        <v>0.1114408249112265</v>
      </c>
      <c r="J340" s="17">
        <f t="shared" si="60"/>
        <v>0.22631084533780133</v>
      </c>
      <c r="K340" s="25">
        <f t="shared" si="61"/>
        <v>2.1775127392880065</v>
      </c>
      <c r="L340">
        <f t="shared" si="64"/>
        <v>9.3958682946704286E-4</v>
      </c>
      <c r="Q340">
        <v>35.200000000000003</v>
      </c>
      <c r="R340">
        <v>160.01560000000001</v>
      </c>
      <c r="S340">
        <v>2.2569750000000002</v>
      </c>
      <c r="T340">
        <v>0.55993143694738523</v>
      </c>
      <c r="U340" s="17">
        <f t="shared" si="62"/>
        <v>66.313828259107936</v>
      </c>
      <c r="V340" s="25">
        <f t="shared" si="63"/>
        <v>2.2577462907427432</v>
      </c>
      <c r="W340">
        <f t="shared" si="65"/>
        <v>7.712907427430693E-4</v>
      </c>
    </row>
    <row r="341" spans="6:23" x14ac:dyDescent="0.25">
      <c r="F341">
        <v>35.5</v>
      </c>
      <c r="G341">
        <v>139.99959999999999</v>
      </c>
      <c r="H341">
        <v>2.1765812990980509</v>
      </c>
      <c r="I341">
        <v>0.11186719783502386</v>
      </c>
      <c r="J341" s="17">
        <f t="shared" si="60"/>
        <v>0.27216068098110924</v>
      </c>
      <c r="K341" s="25">
        <f t="shared" si="61"/>
        <v>2.1775810456204314</v>
      </c>
      <c r="L341">
        <f t="shared" si="64"/>
        <v>9.9974652238055128E-4</v>
      </c>
      <c r="Q341">
        <v>35.300000000000004</v>
      </c>
      <c r="R341">
        <v>160.01560000000001</v>
      </c>
      <c r="S341">
        <v>2.2572207446808514</v>
      </c>
      <c r="T341">
        <v>0.56176203878997866</v>
      </c>
      <c r="U341" s="17">
        <f t="shared" si="62"/>
        <v>66.684122628337761</v>
      </c>
      <c r="V341" s="25">
        <f t="shared" si="63"/>
        <v>2.2580395591258839</v>
      </c>
      <c r="W341">
        <f t="shared" si="65"/>
        <v>8.1881444503251188E-4</v>
      </c>
    </row>
    <row r="342" spans="6:23" x14ac:dyDescent="0.25">
      <c r="F342">
        <v>35.599999999999994</v>
      </c>
      <c r="G342">
        <v>139.99959999999999</v>
      </c>
      <c r="H342">
        <v>2.176601665696829</v>
      </c>
      <c r="I342">
        <v>0.11229481554249217</v>
      </c>
      <c r="J342" s="17">
        <f t="shared" si="60"/>
        <v>0.31816806434501821</v>
      </c>
      <c r="K342" s="25">
        <f t="shared" si="61"/>
        <v>2.177649551371259</v>
      </c>
      <c r="L342">
        <f t="shared" si="64"/>
        <v>1.047885674430038E-3</v>
      </c>
      <c r="Q342">
        <v>35.4</v>
      </c>
      <c r="R342">
        <v>160.01560000000001</v>
      </c>
      <c r="S342">
        <v>2.2573053191489363</v>
      </c>
      <c r="T342">
        <v>0.56358685889446392</v>
      </c>
      <c r="U342" s="17">
        <f t="shared" si="62"/>
        <v>67.054365994150842</v>
      </c>
      <c r="V342" s="25">
        <f t="shared" si="63"/>
        <v>2.2583319012557208</v>
      </c>
      <c r="W342">
        <f t="shared" si="65"/>
        <v>1.0265821067845238E-3</v>
      </c>
    </row>
    <row r="343" spans="6:23" x14ac:dyDescent="0.25">
      <c r="F343">
        <v>35.700000000000003</v>
      </c>
      <c r="G343">
        <v>139.99959999999999</v>
      </c>
      <c r="H343">
        <v>2.1766729487925516</v>
      </c>
      <c r="I343">
        <v>0.11272368030352872</v>
      </c>
      <c r="J343" s="17">
        <f t="shared" si="60"/>
        <v>0.36433346547143231</v>
      </c>
      <c r="K343" s="25">
        <f t="shared" si="61"/>
        <v>2.1777182569041336</v>
      </c>
      <c r="L343">
        <f t="shared" si="64"/>
        <v>1.0453081115819884E-3</v>
      </c>
      <c r="Q343">
        <v>35.5</v>
      </c>
      <c r="R343">
        <v>160.01560000000001</v>
      </c>
      <c r="S343">
        <v>2.2575579787234044</v>
      </c>
      <c r="T343">
        <v>0.56540585351130679</v>
      </c>
      <c r="U343" s="17">
        <f t="shared" si="62"/>
        <v>67.424543876354207</v>
      </c>
      <c r="V343" s="25">
        <f t="shared" si="63"/>
        <v>2.258623310123435</v>
      </c>
      <c r="W343">
        <f t="shared" si="65"/>
        <v>1.0653314000306224E-3</v>
      </c>
    </row>
    <row r="344" spans="6:23" x14ac:dyDescent="0.25">
      <c r="F344">
        <v>35.80001</v>
      </c>
      <c r="G344">
        <v>139.99959999999999</v>
      </c>
      <c r="H344">
        <v>2.1767116453302298</v>
      </c>
      <c r="I344">
        <v>0.11315383738977651</v>
      </c>
      <c r="J344" s="17">
        <f t="shared" si="60"/>
        <v>0.41066198840528223</v>
      </c>
      <c r="K344" s="25">
        <f t="shared" si="61"/>
        <v>2.1777871694717201</v>
      </c>
      <c r="L344">
        <f t="shared" si="64"/>
        <v>1.0755241414903693E-3</v>
      </c>
      <c r="Q344">
        <v>35.600010000000005</v>
      </c>
      <c r="R344">
        <v>160.01560000000001</v>
      </c>
      <c r="S344">
        <v>2.2577936170212767</v>
      </c>
      <c r="T344">
        <v>0.56721916099216985</v>
      </c>
      <c r="U344" s="17">
        <f t="shared" si="62"/>
        <v>67.794678881852576</v>
      </c>
      <c r="V344" s="25">
        <f t="shared" si="63"/>
        <v>2.2589138078934101</v>
      </c>
      <c r="W344">
        <f t="shared" si="65"/>
        <v>1.1201908721334419E-3</v>
      </c>
    </row>
    <row r="345" spans="6:23" x14ac:dyDescent="0.25">
      <c r="F345">
        <v>35.900000000000006</v>
      </c>
      <c r="G345">
        <v>139.99959999999999</v>
      </c>
      <c r="H345">
        <v>2.1767503418679079</v>
      </c>
      <c r="I345">
        <v>0.11358516001736969</v>
      </c>
      <c r="J345" s="17">
        <f t="shared" si="60"/>
        <v>0.45714020321762305</v>
      </c>
      <c r="K345" s="25">
        <f t="shared" si="61"/>
        <v>2.17785626876283</v>
      </c>
      <c r="L345">
        <f t="shared" si="64"/>
        <v>1.1059268949220602E-3</v>
      </c>
      <c r="Q345">
        <v>35.700000000000003</v>
      </c>
      <c r="R345">
        <v>160.01560000000001</v>
      </c>
      <c r="S345">
        <v>2.2580515957446812</v>
      </c>
      <c r="T345">
        <v>0.56902619521547915</v>
      </c>
      <c r="U345" s="17">
        <f t="shared" si="62"/>
        <v>68.164645376459603</v>
      </c>
      <c r="V345" s="25">
        <f t="shared" si="63"/>
        <v>2.2592033006670582</v>
      </c>
      <c r="W345">
        <f t="shared" si="65"/>
        <v>1.1517049223770393E-3</v>
      </c>
    </row>
    <row r="346" spans="6:23" x14ac:dyDescent="0.25">
      <c r="F346">
        <v>36</v>
      </c>
      <c r="G346">
        <v>139.99959999999999</v>
      </c>
      <c r="H346">
        <v>2.1767931117253423</v>
      </c>
      <c r="I346">
        <v>0.11401777946120167</v>
      </c>
      <c r="J346" s="17">
        <f t="shared" si="60"/>
        <v>0.50378248194809316</v>
      </c>
      <c r="K346" s="25">
        <f t="shared" si="61"/>
        <v>2.1779255758081288</v>
      </c>
      <c r="L346">
        <f t="shared" si="64"/>
        <v>1.1324640827865551E-3</v>
      </c>
      <c r="Q346">
        <v>35.800000000000004</v>
      </c>
      <c r="R346">
        <v>160.01560000000001</v>
      </c>
      <c r="S346">
        <v>2.2582981382978726</v>
      </c>
      <c r="T346">
        <v>0.57082745871583185</v>
      </c>
      <c r="U346" s="17">
        <f t="shared" si="62"/>
        <v>68.534540143603564</v>
      </c>
      <c r="V346" s="25">
        <f t="shared" si="63"/>
        <v>2.2594918689520553</v>
      </c>
      <c r="W346">
        <f t="shared" si="65"/>
        <v>1.193730654182712E-3</v>
      </c>
    </row>
    <row r="347" spans="6:23" x14ac:dyDescent="0.25">
      <c r="F347">
        <v>36.099999999999994</v>
      </c>
      <c r="G347">
        <v>139.99959999999999</v>
      </c>
      <c r="H347">
        <v>2.1768175516438757</v>
      </c>
      <c r="I347">
        <v>0.11445165494022146</v>
      </c>
      <c r="J347" s="17">
        <f t="shared" si="60"/>
        <v>0.55058466262519801</v>
      </c>
      <c r="K347" s="25">
        <f t="shared" si="61"/>
        <v>2.17799508407436</v>
      </c>
      <c r="L347">
        <f t="shared" si="64"/>
        <v>1.1775324304843515E-3</v>
      </c>
      <c r="Q347">
        <v>35.9</v>
      </c>
      <c r="R347">
        <v>160.01560000000001</v>
      </c>
      <c r="S347">
        <v>2.2585771276595747</v>
      </c>
      <c r="T347">
        <v>0.57262272953075266</v>
      </c>
      <c r="U347" s="17">
        <f t="shared" si="62"/>
        <v>68.904311724939632</v>
      </c>
      <c r="V347" s="25">
        <f t="shared" si="63"/>
        <v>2.2597794771892867</v>
      </c>
      <c r="W347">
        <f t="shared" si="65"/>
        <v>1.2023495297119879E-3</v>
      </c>
    </row>
    <row r="348" spans="6:23" x14ac:dyDescent="0.25">
      <c r="F348">
        <v>36.200000000000003</v>
      </c>
      <c r="G348">
        <v>139.99959999999999</v>
      </c>
      <c r="H348">
        <v>2.1768684681408206</v>
      </c>
      <c r="I348">
        <v>0.11488678867466266</v>
      </c>
      <c r="J348" s="17">
        <f t="shared" si="60"/>
        <v>0.59754721725012239</v>
      </c>
      <c r="K348" s="25">
        <f t="shared" si="61"/>
        <v>2.1780647939172115</v>
      </c>
      <c r="L348">
        <f t="shared" si="64"/>
        <v>1.1963257763909496E-3</v>
      </c>
      <c r="Q348">
        <v>36</v>
      </c>
      <c r="R348">
        <v>160.01560000000001</v>
      </c>
      <c r="S348">
        <v>2.2587978723404256</v>
      </c>
      <c r="T348">
        <v>0.57441196776629677</v>
      </c>
      <c r="U348" s="17">
        <f t="shared" si="62"/>
        <v>69.273945750919779</v>
      </c>
      <c r="V348" s="25">
        <f t="shared" si="63"/>
        <v>2.2600661189876079</v>
      </c>
      <c r="W348">
        <f t="shared" si="65"/>
        <v>1.2682466471822806E-3</v>
      </c>
    </row>
    <row r="349" spans="6:23" x14ac:dyDescent="0.25">
      <c r="F349">
        <v>36.30001</v>
      </c>
      <c r="G349">
        <v>139.99959999999999</v>
      </c>
      <c r="H349">
        <v>2.1769804844340994</v>
      </c>
      <c r="I349">
        <v>0.1153232265138366</v>
      </c>
      <c r="J349" s="17">
        <f t="shared" si="60"/>
        <v>0.6446753317692302</v>
      </c>
      <c r="K349" s="25">
        <f t="shared" si="61"/>
        <v>2.1781347126818931</v>
      </c>
      <c r="L349">
        <f t="shared" si="64"/>
        <v>1.1542282477936538E-3</v>
      </c>
      <c r="Q349">
        <v>36.100010000000005</v>
      </c>
      <c r="R349">
        <v>160.01560000000001</v>
      </c>
      <c r="S349">
        <v>2.2589994680851064</v>
      </c>
      <c r="T349">
        <v>0.57619531258824208</v>
      </c>
      <c r="U349" s="17">
        <f t="shared" si="62"/>
        <v>69.643464878057472</v>
      </c>
      <c r="V349" s="25">
        <f t="shared" si="63"/>
        <v>2.2603518166418248</v>
      </c>
      <c r="W349">
        <f t="shared" si="65"/>
        <v>1.3523485567183968E-3</v>
      </c>
    </row>
    <row r="350" spans="6:23" x14ac:dyDescent="0.25">
      <c r="F350">
        <v>36.400000000000006</v>
      </c>
      <c r="G350">
        <v>139.99959999999999</v>
      </c>
      <c r="H350">
        <v>2.1771474905440793</v>
      </c>
      <c r="I350">
        <v>0.11576083973880916</v>
      </c>
      <c r="J350" s="17">
        <f t="shared" si="60"/>
        <v>0.6919553381392749</v>
      </c>
      <c r="K350" s="25">
        <f t="shared" si="61"/>
        <v>2.178204819747211</v>
      </c>
      <c r="L350">
        <f t="shared" si="64"/>
        <v>1.0573292031317294E-3</v>
      </c>
      <c r="Q350">
        <v>36.200000000000003</v>
      </c>
      <c r="R350">
        <v>160.01560000000001</v>
      </c>
      <c r="S350">
        <v>2.2591619680851065</v>
      </c>
      <c r="T350">
        <v>0.57797219062574601</v>
      </c>
      <c r="U350" s="17">
        <f t="shared" si="62"/>
        <v>70.012743771246662</v>
      </c>
      <c r="V350" s="25">
        <f t="shared" si="63"/>
        <v>2.2606364782960524</v>
      </c>
      <c r="W350">
        <f t="shared" si="65"/>
        <v>1.4745102109459118E-3</v>
      </c>
    </row>
    <row r="351" spans="6:23" x14ac:dyDescent="0.25">
      <c r="F351">
        <v>36.5</v>
      </c>
      <c r="G351">
        <v>139.99959999999999</v>
      </c>
      <c r="H351">
        <v>2.1772350669188247</v>
      </c>
      <c r="I351">
        <v>0.1161997614568038</v>
      </c>
      <c r="J351" s="17">
        <f t="shared" si="60"/>
        <v>0.73940185018492599</v>
      </c>
      <c r="K351" s="25">
        <f t="shared" si="61"/>
        <v>2.1782751364373776</v>
      </c>
      <c r="L351">
        <f t="shared" si="64"/>
        <v>1.0400695185528441E-3</v>
      </c>
      <c r="Q351">
        <v>36.300000000000004</v>
      </c>
      <c r="R351">
        <v>160.01560000000001</v>
      </c>
      <c r="S351">
        <v>2.2592202127659577</v>
      </c>
      <c r="T351">
        <v>0.57974309913883304</v>
      </c>
      <c r="U351" s="17">
        <f t="shared" si="62"/>
        <v>70.381879140158631</v>
      </c>
      <c r="V351" s="25">
        <f t="shared" si="63"/>
        <v>2.2609201836129613</v>
      </c>
      <c r="W351">
        <f t="shared" si="65"/>
        <v>1.6999708470035735E-3</v>
      </c>
    </row>
    <row r="352" spans="6:23" x14ac:dyDescent="0.25">
      <c r="F352">
        <v>36.599999999999994</v>
      </c>
      <c r="G352">
        <v>139.99959999999999</v>
      </c>
      <c r="H352">
        <v>2.1773878164096598</v>
      </c>
      <c r="I352">
        <v>0.11663995020635065</v>
      </c>
      <c r="J352" s="17">
        <f t="shared" si="60"/>
        <v>0.78701062770222485</v>
      </c>
      <c r="K352" s="25">
        <f t="shared" si="61"/>
        <v>2.1783456561101291</v>
      </c>
      <c r="L352">
        <f t="shared" si="64"/>
        <v>9.5783970046925404E-4</v>
      </c>
      <c r="Q352">
        <v>36.4</v>
      </c>
      <c r="R352">
        <v>160.01560000000001</v>
      </c>
      <c r="S352">
        <v>2.2592510638297871</v>
      </c>
      <c r="T352">
        <v>0.58150782282361524</v>
      </c>
      <c r="U352" s="17">
        <f t="shared" si="62"/>
        <v>70.750819701322754</v>
      </c>
      <c r="V352" s="25">
        <f t="shared" si="63"/>
        <v>2.2612028981001573</v>
      </c>
      <c r="W352">
        <f t="shared" si="65"/>
        <v>1.9518342703701563E-3</v>
      </c>
    </row>
    <row r="353" spans="6:23" x14ac:dyDescent="0.25">
      <c r="F353">
        <v>36.700000000000003</v>
      </c>
      <c r="G353">
        <v>139.99959999999999</v>
      </c>
      <c r="H353">
        <v>2.1775935190573179</v>
      </c>
      <c r="I353">
        <v>0.11708140815458808</v>
      </c>
      <c r="J353" s="17">
        <f t="shared" si="60"/>
        <v>0.83478214440042642</v>
      </c>
      <c r="K353" s="25">
        <f t="shared" si="61"/>
        <v>2.1784163791126487</v>
      </c>
      <c r="L353">
        <f t="shared" si="64"/>
        <v>8.2286005533083184E-4</v>
      </c>
      <c r="Q353">
        <v>36.5</v>
      </c>
      <c r="R353">
        <v>160.01560000000001</v>
      </c>
      <c r="S353">
        <v>2.2592539893617025</v>
      </c>
      <c r="T353">
        <v>0.58326632539582524</v>
      </c>
      <c r="U353" s="17">
        <f t="shared" si="62"/>
        <v>71.119551197286427</v>
      </c>
      <c r="V353" s="25">
        <f t="shared" si="63"/>
        <v>2.2614846159447728</v>
      </c>
      <c r="W353">
        <f t="shared" si="65"/>
        <v>2.2306265830702721E-3</v>
      </c>
    </row>
    <row r="354" spans="6:23" x14ac:dyDescent="0.25">
      <c r="F354">
        <v>36.80001</v>
      </c>
      <c r="G354">
        <v>139.99959999999999</v>
      </c>
      <c r="H354">
        <v>2.1777503418679083</v>
      </c>
      <c r="I354">
        <v>0.11752418173054752</v>
      </c>
      <c r="J354" s="17">
        <f t="shared" si="60"/>
        <v>0.8827216690565951</v>
      </c>
      <c r="K354" s="25">
        <f t="shared" si="61"/>
        <v>2.1784873128830182</v>
      </c>
      <c r="L354">
        <f t="shared" si="64"/>
        <v>7.3697101510994401E-4</v>
      </c>
      <c r="Q354">
        <v>36.600010000000005</v>
      </c>
      <c r="R354">
        <v>160.01560000000001</v>
      </c>
      <c r="S354">
        <v>2.2592539893617025</v>
      </c>
      <c r="T354">
        <v>0.58501874648420626</v>
      </c>
      <c r="U354" s="17">
        <f t="shared" si="62"/>
        <v>71.488096297532408</v>
      </c>
      <c r="V354" s="25">
        <f t="shared" si="63"/>
        <v>2.2617653595157736</v>
      </c>
      <c r="W354">
        <f t="shared" si="65"/>
        <v>2.511370154071102E-3</v>
      </c>
    </row>
    <row r="355" spans="6:23" x14ac:dyDescent="0.25">
      <c r="F355">
        <v>36.900000000000006</v>
      </c>
      <c r="G355">
        <v>139.99959999999999</v>
      </c>
      <c r="H355">
        <v>2.1779071646784987</v>
      </c>
      <c r="I355">
        <v>0.11796814026027252</v>
      </c>
      <c r="J355" s="17">
        <f t="shared" si="60"/>
        <v>0.93081529170809141</v>
      </c>
      <c r="K355" s="25">
        <f t="shared" si="61"/>
        <v>2.1785584364868442</v>
      </c>
      <c r="L355">
        <f t="shared" si="64"/>
        <v>6.5127180834556597E-4</v>
      </c>
      <c r="Q355">
        <v>36.700000000000003</v>
      </c>
      <c r="R355">
        <v>160.01560000000001</v>
      </c>
      <c r="S355">
        <v>2.2592973404255319</v>
      </c>
      <c r="T355">
        <v>0.58676452549278024</v>
      </c>
      <c r="U355" s="17">
        <f t="shared" si="62"/>
        <v>71.85633007079754</v>
      </c>
      <c r="V355" s="25">
        <f t="shared" si="63"/>
        <v>2.2620450390038433</v>
      </c>
      <c r="W355">
        <f t="shared" si="65"/>
        <v>2.7476985783114749E-3</v>
      </c>
    </row>
    <row r="356" spans="6:23" x14ac:dyDescent="0.25">
      <c r="F356">
        <v>37</v>
      </c>
      <c r="G356">
        <v>139.99959999999999</v>
      </c>
      <c r="H356">
        <v>2.1780456575501894</v>
      </c>
      <c r="I356">
        <v>0.11841341869633569</v>
      </c>
      <c r="J356" s="17">
        <f t="shared" si="60"/>
        <v>0.97907787125477519</v>
      </c>
      <c r="K356" s="25">
        <f t="shared" si="61"/>
        <v>2.1786297715439691</v>
      </c>
      <c r="L356">
        <f t="shared" si="64"/>
        <v>5.8411399377966688E-4</v>
      </c>
      <c r="Q356">
        <v>36.800000000000004</v>
      </c>
      <c r="R356">
        <v>160.01560000000001</v>
      </c>
      <c r="S356">
        <v>2.2593502659574471</v>
      </c>
      <c r="T356">
        <v>0.58850415384553378</v>
      </c>
      <c r="U356" s="17">
        <f t="shared" si="62"/>
        <v>72.224349040056808</v>
      </c>
      <c r="V356" s="25">
        <f t="shared" si="63"/>
        <v>2.2623237331366886</v>
      </c>
      <c r="W356">
        <f t="shared" si="65"/>
        <v>2.9734671792414069E-3</v>
      </c>
    </row>
    <row r="357" spans="6:23" x14ac:dyDescent="0.25">
      <c r="F357">
        <v>37.099999999999994</v>
      </c>
      <c r="G357">
        <v>139.99959999999999</v>
      </c>
      <c r="H357">
        <v>2.1782187736398022</v>
      </c>
      <c r="I357">
        <v>0.11885997488786151</v>
      </c>
      <c r="J357" s="17">
        <f t="shared" si="60"/>
        <v>1.0275050878159977</v>
      </c>
      <c r="K357" s="25">
        <f t="shared" si="61"/>
        <v>2.1787013113016842</v>
      </c>
      <c r="L357">
        <f t="shared" si="64"/>
        <v>4.8253766188199876E-4</v>
      </c>
      <c r="Q357">
        <v>36.9</v>
      </c>
      <c r="R357">
        <v>160.01560000000001</v>
      </c>
      <c r="S357">
        <v>2.2594007978723405</v>
      </c>
      <c r="T357">
        <v>0.59023742271104818</v>
      </c>
      <c r="U357" s="17">
        <f t="shared" si="62"/>
        <v>72.592102125090875</v>
      </c>
      <c r="V357" s="25">
        <f t="shared" si="63"/>
        <v>2.262601408458814</v>
      </c>
      <c r="W357">
        <f t="shared" si="65"/>
        <v>3.2006105864734735E-3</v>
      </c>
    </row>
    <row r="358" spans="6:23" x14ac:dyDescent="0.25">
      <c r="F358">
        <v>37.200000000000003</v>
      </c>
      <c r="G358">
        <v>139.99959999999999</v>
      </c>
      <c r="H358">
        <v>2.1784387329066046</v>
      </c>
      <c r="I358">
        <v>0.11930781094539032</v>
      </c>
      <c r="J358" s="17">
        <f t="shared" si="60"/>
        <v>1.0760974165453074</v>
      </c>
      <c r="K358" s="25">
        <f t="shared" si="61"/>
        <v>2.1787730560981058</v>
      </c>
      <c r="L358">
        <f t="shared" si="64"/>
        <v>3.3432319150117351E-4</v>
      </c>
      <c r="Q358">
        <v>37</v>
      </c>
      <c r="R358">
        <v>160.01560000000001</v>
      </c>
      <c r="S358">
        <v>2.2594598404255319</v>
      </c>
      <c r="T358">
        <v>0.59196429912356918</v>
      </c>
      <c r="U358" s="17">
        <f t="shared" si="62"/>
        <v>72.959575170667961</v>
      </c>
      <c r="V358" s="25">
        <f t="shared" si="63"/>
        <v>2.2628780596889735</v>
      </c>
      <c r="W358">
        <f t="shared" si="65"/>
        <v>3.4182192634415465E-3</v>
      </c>
    </row>
    <row r="359" spans="6:23" x14ac:dyDescent="0.25">
      <c r="F359">
        <v>37.30001</v>
      </c>
      <c r="G359">
        <v>139.99959999999999</v>
      </c>
      <c r="H359">
        <v>2.1786444355542627</v>
      </c>
      <c r="I359">
        <v>0.1197569738795186</v>
      </c>
      <c r="J359" s="17">
        <f t="shared" si="60"/>
        <v>1.1248602099711107</v>
      </c>
      <c r="K359" s="25">
        <f t="shared" si="61"/>
        <v>2.1788450134644846</v>
      </c>
      <c r="L359">
        <f t="shared" si="64"/>
        <v>2.0057791022187743E-4</v>
      </c>
      <c r="Q359">
        <v>37.100010000000005</v>
      </c>
      <c r="R359">
        <v>160.01560000000001</v>
      </c>
      <c r="S359">
        <v>2.259483776595745</v>
      </c>
      <c r="T359">
        <v>0.59368492278736151</v>
      </c>
      <c r="U359" s="17">
        <f t="shared" si="62"/>
        <v>73.326790811346072</v>
      </c>
      <c r="V359" s="25">
        <f t="shared" si="63"/>
        <v>2.263153709208217</v>
      </c>
      <c r="W359">
        <f t="shared" si="65"/>
        <v>3.6699326124720599E-3</v>
      </c>
    </row>
    <row r="360" spans="6:23" x14ac:dyDescent="0.25">
      <c r="F360">
        <v>37.400000000000006</v>
      </c>
      <c r="G360">
        <v>139.99959999999999</v>
      </c>
      <c r="H360">
        <v>2.178846064882165</v>
      </c>
      <c r="I360">
        <v>0.12020733104165228</v>
      </c>
      <c r="J360" s="17">
        <f t="shared" si="60"/>
        <v>1.1737793123815443</v>
      </c>
      <c r="K360" s="25">
        <f t="shared" si="61"/>
        <v>2.1789171621500829</v>
      </c>
      <c r="L360">
        <f t="shared" si="64"/>
        <v>7.1097267917874518E-5</v>
      </c>
      <c r="Q360">
        <v>37.200000000000003</v>
      </c>
      <c r="R360">
        <v>160.01560000000001</v>
      </c>
      <c r="S360">
        <v>2.2596125000000002</v>
      </c>
      <c r="T360">
        <v>0.59539874583441854</v>
      </c>
      <c r="U360" s="17">
        <f t="shared" si="62"/>
        <v>73.693624611906543</v>
      </c>
      <c r="V360" s="25">
        <f t="shared" si="63"/>
        <v>2.2634282692462677</v>
      </c>
      <c r="W360">
        <f t="shared" si="65"/>
        <v>3.8157692462674753E-3</v>
      </c>
    </row>
    <row r="361" spans="6:23" x14ac:dyDescent="0.25">
      <c r="F361">
        <v>37.5</v>
      </c>
      <c r="G361">
        <v>139.99959999999999</v>
      </c>
      <c r="H361">
        <v>2.1790375109106783</v>
      </c>
      <c r="I361">
        <v>0.12065901924225393</v>
      </c>
      <c r="J361" s="17">
        <f t="shared" si="60"/>
        <v>1.2228698310411872</v>
      </c>
      <c r="K361" s="25">
        <f t="shared" si="61"/>
        <v>2.1789895240723829</v>
      </c>
      <c r="L361">
        <f t="shared" si="64"/>
        <v>4.7986838295432932E-5</v>
      </c>
      <c r="Q361">
        <v>37.300000000000004</v>
      </c>
      <c r="R361">
        <v>160.01560000000001</v>
      </c>
      <c r="S361">
        <v>2.2598744680851066</v>
      </c>
      <c r="T361">
        <v>0.59710625327284683</v>
      </c>
      <c r="U361" s="17">
        <f t="shared" si="62"/>
        <v>74.060172784580516</v>
      </c>
      <c r="V361" s="25">
        <f t="shared" si="63"/>
        <v>2.2637018175029646</v>
      </c>
      <c r="W361">
        <f t="shared" si="65"/>
        <v>3.8273494178580059E-3</v>
      </c>
    </row>
    <row r="362" spans="6:23" x14ac:dyDescent="0.25">
      <c r="F362">
        <v>37.599999999999994</v>
      </c>
      <c r="G362">
        <v>139.99959999999999</v>
      </c>
      <c r="H362">
        <v>2.1792452502182136</v>
      </c>
      <c r="I362">
        <v>0.12111199563212324</v>
      </c>
      <c r="J362" s="17">
        <f t="shared" si="60"/>
        <v>1.2721273649317073</v>
      </c>
      <c r="K362" s="25">
        <f t="shared" si="61"/>
        <v>2.1790620923668036</v>
      </c>
      <c r="L362">
        <f t="shared" si="64"/>
        <v>1.8315785140998742E-4</v>
      </c>
      <c r="Q362">
        <v>37.4</v>
      </c>
      <c r="R362">
        <v>160.0153</v>
      </c>
      <c r="S362">
        <v>2.2602468085106384</v>
      </c>
      <c r="T362">
        <v>0.59880724250445982</v>
      </c>
      <c r="U362" s="17">
        <f t="shared" si="62"/>
        <v>74.42638446836196</v>
      </c>
      <c r="V362" s="25">
        <f t="shared" si="63"/>
        <v>2.2639741958634918</v>
      </c>
      <c r="W362">
        <f t="shared" si="65"/>
        <v>3.7273873528533841E-3</v>
      </c>
    </row>
    <row r="363" spans="6:23" x14ac:dyDescent="0.25">
      <c r="F363">
        <v>37.700000000000003</v>
      </c>
      <c r="G363">
        <v>139.99959999999999</v>
      </c>
      <c r="H363">
        <v>2.1794020730288044</v>
      </c>
      <c r="I363">
        <v>0.12156626226163159</v>
      </c>
      <c r="J363" s="17">
        <f t="shared" si="60"/>
        <v>1.3215523903743698</v>
      </c>
      <c r="K363" s="25">
        <f t="shared" si="61"/>
        <v>2.1791348673618209</v>
      </c>
      <c r="L363">
        <f t="shared" si="64"/>
        <v>2.6720566698346104E-4</v>
      </c>
      <c r="Q363">
        <v>37.5</v>
      </c>
      <c r="R363">
        <v>160.0153</v>
      </c>
      <c r="S363">
        <v>2.2604619680851066</v>
      </c>
      <c r="T363">
        <v>0.60050166196727084</v>
      </c>
      <c r="U363" s="17">
        <f t="shared" si="62"/>
        <v>74.79224092187971</v>
      </c>
      <c r="V363" s="25">
        <f t="shared" si="63"/>
        <v>2.2642456473831443</v>
      </c>
      <c r="W363">
        <f t="shared" si="65"/>
        <v>3.7836792980376899E-3</v>
      </c>
    </row>
    <row r="364" spans="6:23" x14ac:dyDescent="0.25">
      <c r="F364">
        <v>37.80001</v>
      </c>
      <c r="G364">
        <v>139.99959999999999</v>
      </c>
      <c r="H364">
        <v>2.1795609324992724</v>
      </c>
      <c r="I364">
        <v>0.12202186672457289</v>
      </c>
      <c r="J364" s="17">
        <f t="shared" si="60"/>
        <v>1.3711503445601245</v>
      </c>
      <c r="K364" s="25">
        <f t="shared" si="61"/>
        <v>2.1792078566821154</v>
      </c>
      <c r="L364">
        <f t="shared" si="64"/>
        <v>3.5307581715704472E-4</v>
      </c>
      <c r="Q364">
        <v>37.600010000000005</v>
      </c>
      <c r="R364">
        <v>160.0153</v>
      </c>
      <c r="S364">
        <v>2.2606648936170215</v>
      </c>
      <c r="T364">
        <v>0.6021896727438919</v>
      </c>
      <c r="U364" s="17">
        <f t="shared" si="62"/>
        <v>75.157769355561229</v>
      </c>
      <c r="V364" s="25">
        <f t="shared" si="63"/>
        <v>2.2645160722099353</v>
      </c>
      <c r="W364">
        <f t="shared" si="65"/>
        <v>3.8511785929138398E-3</v>
      </c>
    </row>
    <row r="365" spans="6:23" x14ac:dyDescent="0.25">
      <c r="F365">
        <v>37.900000000000006</v>
      </c>
      <c r="G365">
        <v>139.99959999999999</v>
      </c>
      <c r="H365">
        <v>2.1797259019493747</v>
      </c>
      <c r="I365">
        <v>0.12247867437846853</v>
      </c>
      <c r="J365" s="17">
        <f t="shared" si="60"/>
        <v>1.4209068221750769</v>
      </c>
      <c r="K365" s="25">
        <f t="shared" si="61"/>
        <v>2.1792810387575239</v>
      </c>
      <c r="L365">
        <f t="shared" si="64"/>
        <v>4.4486319185077505E-4</v>
      </c>
      <c r="Q365">
        <v>37.700000000000003</v>
      </c>
      <c r="R365">
        <v>160.0153</v>
      </c>
      <c r="S365">
        <v>2.2607904255319151</v>
      </c>
      <c r="T365">
        <v>0.60387073958684157</v>
      </c>
      <c r="U365" s="17">
        <f t="shared" si="62"/>
        <v>75.522845910787581</v>
      </c>
      <c r="V365" s="25">
        <f t="shared" si="63"/>
        <v>2.2647853845953927</v>
      </c>
      <c r="W365">
        <f t="shared" si="65"/>
        <v>3.9949590634775767E-3</v>
      </c>
    </row>
    <row r="366" spans="6:23" x14ac:dyDescent="0.25">
      <c r="F366">
        <v>38</v>
      </c>
      <c r="G366">
        <v>139.99959999999999</v>
      </c>
      <c r="H366">
        <v>2.1798501382019206</v>
      </c>
      <c r="I366">
        <v>0.12293682390371072</v>
      </c>
      <c r="J366" s="17">
        <f t="shared" si="60"/>
        <v>1.4708371821352593</v>
      </c>
      <c r="K366" s="25">
        <f t="shared" si="61"/>
        <v>2.179354435805096</v>
      </c>
      <c r="L366">
        <f t="shared" si="64"/>
        <v>4.9570239682461548E-4</v>
      </c>
      <c r="Q366">
        <v>37.800000000000004</v>
      </c>
      <c r="R366">
        <v>160.0153</v>
      </c>
      <c r="S366">
        <v>2.2609069148936172</v>
      </c>
      <c r="T366">
        <v>0.60554534048307085</v>
      </c>
      <c r="U366" s="17">
        <f t="shared" si="62"/>
        <v>75.887566351782567</v>
      </c>
      <c r="V366" s="25">
        <f t="shared" si="63"/>
        <v>2.2650536611144858</v>
      </c>
      <c r="W366">
        <f t="shared" si="65"/>
        <v>4.1467462208686356E-3</v>
      </c>
    </row>
    <row r="367" spans="6:23" x14ac:dyDescent="0.25">
      <c r="F367">
        <v>38.099999999999994</v>
      </c>
      <c r="G367">
        <v>139.99959999999999</v>
      </c>
      <c r="H367">
        <v>2.1799641911550776</v>
      </c>
      <c r="I367">
        <v>0.12339627174393472</v>
      </c>
      <c r="J367" s="17">
        <f t="shared" si="60"/>
        <v>1.5209369408073616</v>
      </c>
      <c r="K367" s="25">
        <f t="shared" si="61"/>
        <v>2.1794280408469615</v>
      </c>
      <c r="L367">
        <f t="shared" si="64"/>
        <v>5.3615030811604569E-4</v>
      </c>
      <c r="Q367">
        <v>37.9</v>
      </c>
      <c r="R367">
        <v>160.0153</v>
      </c>
      <c r="S367">
        <v>2.2609593085106385</v>
      </c>
      <c r="T367">
        <v>0.60721327877984488</v>
      </c>
      <c r="U367" s="17">
        <f t="shared" si="62"/>
        <v>76.251880040216321</v>
      </c>
      <c r="V367" s="25">
        <f t="shared" si="63"/>
        <v>2.2653208702626886</v>
      </c>
      <c r="W367">
        <f t="shared" si="65"/>
        <v>4.3615617520500471E-3</v>
      </c>
    </row>
    <row r="368" spans="6:23" x14ac:dyDescent="0.25">
      <c r="F368">
        <v>38.200000000000003</v>
      </c>
      <c r="G368">
        <v>139.99959999999999</v>
      </c>
      <c r="H368">
        <v>2.1800802807681121</v>
      </c>
      <c r="I368">
        <v>0.12385701988570737</v>
      </c>
      <c r="J368" s="17">
        <f t="shared" si="60"/>
        <v>1.5712065753908124</v>
      </c>
      <c r="K368" s="25">
        <f t="shared" si="61"/>
        <v>2.1795018542013738</v>
      </c>
      <c r="L368">
        <f t="shared" si="64"/>
        <v>5.7842656673834369E-4</v>
      </c>
      <c r="Q368">
        <v>38</v>
      </c>
      <c r="R368">
        <v>160.0153</v>
      </c>
      <c r="S368">
        <v>2.2610295212765958</v>
      </c>
      <c r="T368">
        <v>0.60887452709991952</v>
      </c>
      <c r="U368" s="17">
        <f t="shared" si="62"/>
        <v>76.615772945734847</v>
      </c>
      <c r="V368" s="25">
        <f t="shared" si="63"/>
        <v>2.2655870076539415</v>
      </c>
      <c r="W368">
        <f t="shared" si="65"/>
        <v>4.5574863773456542E-3</v>
      </c>
    </row>
    <row r="369" spans="6:23" x14ac:dyDescent="0.25">
      <c r="F369">
        <v>38.30001</v>
      </c>
      <c r="G369">
        <v>139.99959999999999</v>
      </c>
      <c r="H369">
        <v>2.1801087940064012</v>
      </c>
      <c r="I369">
        <v>0.12431911650743446</v>
      </c>
      <c r="J369" s="17">
        <f t="shared" si="60"/>
        <v>1.6216516086399544</v>
      </c>
      <c r="K369" s="25">
        <f t="shared" si="61"/>
        <v>2.1795758835866712</v>
      </c>
      <c r="L369">
        <f t="shared" si="64"/>
        <v>5.3291041973002606E-4</v>
      </c>
      <c r="Q369">
        <v>38.100010000000005</v>
      </c>
      <c r="R369">
        <v>160.0153</v>
      </c>
      <c r="S369">
        <v>2.2610646276595747</v>
      </c>
      <c r="T369">
        <v>0.6105292239910064</v>
      </c>
      <c r="U369" s="17">
        <f t="shared" si="62"/>
        <v>76.979267439060948</v>
      </c>
      <c r="V369" s="25">
        <f t="shared" si="63"/>
        <v>2.2658520954838752</v>
      </c>
      <c r="W369">
        <f t="shared" si="65"/>
        <v>4.7874678243005064E-3</v>
      </c>
    </row>
    <row r="370" spans="6:23" x14ac:dyDescent="0.25">
      <c r="F370">
        <v>38.400000000000006</v>
      </c>
      <c r="G370">
        <v>139.99959999999999</v>
      </c>
      <c r="H370">
        <v>2.1801169406459122</v>
      </c>
      <c r="I370">
        <v>0.12478242495390479</v>
      </c>
      <c r="J370" s="17">
        <f t="shared" si="60"/>
        <v>1.6722573817650588</v>
      </c>
      <c r="K370" s="25">
        <f t="shared" si="61"/>
        <v>2.1796501071102434</v>
      </c>
      <c r="L370">
        <f t="shared" si="64"/>
        <v>4.6683353566878694E-4</v>
      </c>
      <c r="Q370">
        <v>38.200000000000003</v>
      </c>
      <c r="R370">
        <v>160.0153</v>
      </c>
      <c r="S370">
        <v>2.2611178191489363</v>
      </c>
      <c r="T370">
        <v>0.6121768466402987</v>
      </c>
      <c r="U370" s="17">
        <f t="shared" si="62"/>
        <v>77.342240300897885</v>
      </c>
      <c r="V370" s="25">
        <f t="shared" si="63"/>
        <v>2.2661160499959836</v>
      </c>
      <c r="W370">
        <f t="shared" si="65"/>
        <v>4.9982308470473136E-3</v>
      </c>
    </row>
    <row r="371" spans="6:23" x14ac:dyDescent="0.25">
      <c r="F371">
        <v>38.5</v>
      </c>
      <c r="G371">
        <v>139.9999</v>
      </c>
      <c r="H371">
        <v>2.1801189773057903</v>
      </c>
      <c r="I371">
        <v>0.12524708578695529</v>
      </c>
      <c r="J371" s="17">
        <f t="shared" ref="J371:J434" si="66">$B$3+($B$4-$B$3)*$B$5*I371/(1-(1-$B$5)*I371)</f>
        <v>1.7230395086152335</v>
      </c>
      <c r="K371" s="25">
        <f t="shared" ref="K371:K434" si="67">$B$19+$B$20*I371+$B$21*G371+($B$22+$B$23*G371-$B$19-$B$20*I371-$B$21*G371)/(1+EXP($B$24*(G371-J371-$B$25-$B$26*G371)))</f>
        <v>2.179724672948427</v>
      </c>
      <c r="L371">
        <f t="shared" si="64"/>
        <v>3.9430435736331759E-4</v>
      </c>
      <c r="Q371">
        <v>38.300000000000004</v>
      </c>
      <c r="R371">
        <v>160.0153</v>
      </c>
      <c r="S371">
        <v>2.2612335106382981</v>
      </c>
      <c r="T371">
        <v>0.61381786539893224</v>
      </c>
      <c r="U371" s="17">
        <f t="shared" si="62"/>
        <v>77.70478669885027</v>
      </c>
      <c r="V371" s="25">
        <f t="shared" si="63"/>
        <v>2.2663789465418223</v>
      </c>
      <c r="W371">
        <f t="shared" si="65"/>
        <v>5.1454359035241204E-3</v>
      </c>
    </row>
    <row r="372" spans="6:23" x14ac:dyDescent="0.25">
      <c r="F372">
        <v>38.599999999999994</v>
      </c>
      <c r="G372">
        <v>140</v>
      </c>
      <c r="H372">
        <v>2.1800904640675007</v>
      </c>
      <c r="I372">
        <v>0.12571306126697837</v>
      </c>
      <c r="J372" s="17">
        <f t="shared" si="66"/>
        <v>1.7739941360018427</v>
      </c>
      <c r="K372" s="25">
        <f t="shared" si="67"/>
        <v>2.1797993656254264</v>
      </c>
      <c r="L372">
        <f t="shared" si="64"/>
        <v>2.9109844207431124E-4</v>
      </c>
      <c r="Q372">
        <v>38.4</v>
      </c>
      <c r="R372">
        <v>160.0153</v>
      </c>
      <c r="S372">
        <v>2.2613162234042554</v>
      </c>
      <c r="T372">
        <v>0.61545208921702466</v>
      </c>
      <c r="U372" s="17">
        <f t="shared" si="62"/>
        <v>78.066856204784145</v>
      </c>
      <c r="V372" s="25">
        <f t="shared" si="63"/>
        <v>2.2666407545143081</v>
      </c>
      <c r="W372">
        <f t="shared" si="65"/>
        <v>5.3245311100527104E-3</v>
      </c>
    </row>
    <row r="373" spans="6:23" x14ac:dyDescent="0.25">
      <c r="F373">
        <v>38.700000000000003</v>
      </c>
      <c r="G373">
        <v>140</v>
      </c>
      <c r="H373">
        <v>2.1800538041897006</v>
      </c>
      <c r="I373">
        <v>0.12618034899962088</v>
      </c>
      <c r="J373" s="17">
        <f t="shared" si="66"/>
        <v>1.8251212708425264</v>
      </c>
      <c r="K373" s="25">
        <f t="shared" si="67"/>
        <v>2.1798742266436162</v>
      </c>
      <c r="L373">
        <f t="shared" si="64"/>
        <v>1.7957754608444176E-4</v>
      </c>
      <c r="Q373">
        <v>38.5</v>
      </c>
      <c r="R373">
        <v>160.0153</v>
      </c>
      <c r="S373">
        <v>2.2613853723404254</v>
      </c>
      <c r="T373">
        <v>0.61707949290180297</v>
      </c>
      <c r="U373" s="17">
        <f t="shared" ref="U373:U436" si="68">$B$3+($B$4-$B$3)*$B$5*T373/(1-(1-$B$5)*T373)</f>
        <v>78.42843478309473</v>
      </c>
      <c r="V373" s="25">
        <f t="shared" ref="V373:V436" si="69">$B$19+$B$20*T373+$B$21*R373+($B$22+$B$23*R373-$B$19-$B$20*T373-$B$21*R373)/(1+EXP($B$24*(R373-U373-$B$25-$B$26*R373)))</f>
        <v>2.2669014698771575</v>
      </c>
      <c r="W373">
        <f t="shared" si="65"/>
        <v>5.5160975367321008E-3</v>
      </c>
    </row>
    <row r="374" spans="6:23" x14ac:dyDescent="0.25">
      <c r="F374">
        <v>38.80001</v>
      </c>
      <c r="G374">
        <v>140</v>
      </c>
      <c r="H374">
        <v>2.1800028876927557</v>
      </c>
      <c r="I374">
        <v>0.12664899557860848</v>
      </c>
      <c r="J374" s="17">
        <f t="shared" si="66"/>
        <v>1.8764262850837863</v>
      </c>
      <c r="K374" s="25">
        <f t="shared" si="67"/>
        <v>2.1799493053534205</v>
      </c>
      <c r="L374">
        <f t="shared" si="64"/>
        <v>5.3582339335278562E-5</v>
      </c>
      <c r="Q374">
        <v>38.600010000000005</v>
      </c>
      <c r="R374">
        <v>160.0153</v>
      </c>
      <c r="S374">
        <v>2.2614420212765958</v>
      </c>
      <c r="T374">
        <v>0.61870021369929529</v>
      </c>
      <c r="U374" s="17">
        <f t="shared" si="68"/>
        <v>78.789544548057833</v>
      </c>
      <c r="V374" s="25">
        <f t="shared" si="69"/>
        <v>2.2671611146172528</v>
      </c>
      <c r="W374">
        <f t="shared" si="65"/>
        <v>5.719093340657011E-3</v>
      </c>
    </row>
    <row r="375" spans="6:23" x14ac:dyDescent="0.25">
      <c r="F375">
        <v>38.900000000000006</v>
      </c>
      <c r="G375">
        <v>140</v>
      </c>
      <c r="H375">
        <v>2.1799417878964213</v>
      </c>
      <c r="I375">
        <v>0.12711886231504105</v>
      </c>
      <c r="J375" s="17">
        <f t="shared" si="66"/>
        <v>1.927894262303866</v>
      </c>
      <c r="K375" s="25">
        <f t="shared" si="67"/>
        <v>2.1800245795364255</v>
      </c>
      <c r="L375">
        <f t="shared" si="64"/>
        <v>8.279164000413175E-5</v>
      </c>
      <c r="Q375">
        <v>38.700000000000003</v>
      </c>
      <c r="R375">
        <v>160.0153</v>
      </c>
      <c r="S375">
        <v>2.2615186170212769</v>
      </c>
      <c r="T375">
        <v>0.62031374099364178</v>
      </c>
      <c r="U375" s="17">
        <f t="shared" si="68"/>
        <v>79.15006296957506</v>
      </c>
      <c r="V375" s="25">
        <f t="shared" si="69"/>
        <v>2.2674196069318286</v>
      </c>
      <c r="W375">
        <f t="shared" si="65"/>
        <v>5.9009899105517682E-3</v>
      </c>
    </row>
    <row r="376" spans="6:23" x14ac:dyDescent="0.25">
      <c r="F376">
        <v>39</v>
      </c>
      <c r="G376">
        <v>140</v>
      </c>
      <c r="H376">
        <v>2.1798705048006983</v>
      </c>
      <c r="I376">
        <v>0.12759009166590735</v>
      </c>
      <c r="J376" s="17">
        <f t="shared" si="66"/>
        <v>1.979541074874767</v>
      </c>
      <c r="K376" s="25">
        <f t="shared" si="67"/>
        <v>2.1801000720147052</v>
      </c>
      <c r="L376">
        <f t="shared" si="64"/>
        <v>2.2956721400690938E-4</v>
      </c>
      <c r="Q376">
        <v>38.800000000000004</v>
      </c>
      <c r="R376">
        <v>160.0153</v>
      </c>
      <c r="S376">
        <v>2.2616510638297873</v>
      </c>
      <c r="T376">
        <v>0.62192053685723592</v>
      </c>
      <c r="U376" s="17">
        <f t="shared" si="68"/>
        <v>79.510084454620014</v>
      </c>
      <c r="V376" s="25">
        <f t="shared" si="69"/>
        <v>2.2676770208458557</v>
      </c>
      <c r="W376">
        <f t="shared" si="65"/>
        <v>6.0259570160683396E-3</v>
      </c>
    </row>
    <row r="377" spans="6:23" x14ac:dyDescent="0.25">
      <c r="F377">
        <v>39.099999999999994</v>
      </c>
      <c r="G377">
        <v>140</v>
      </c>
      <c r="H377">
        <v>2.1797544151876638</v>
      </c>
      <c r="I377">
        <v>0.12806263863359693</v>
      </c>
      <c r="J377" s="17">
        <f t="shared" si="66"/>
        <v>2.0313620693684822</v>
      </c>
      <c r="K377" s="25">
        <f t="shared" si="67"/>
        <v>2.180175775579495</v>
      </c>
      <c r="L377">
        <f t="shared" si="64"/>
        <v>4.2136039183127139E-4</v>
      </c>
      <c r="Q377">
        <v>38.9</v>
      </c>
      <c r="R377">
        <v>160.0153</v>
      </c>
      <c r="S377">
        <v>2.2617042553191493</v>
      </c>
      <c r="T377">
        <v>0.62352041545702186</v>
      </c>
      <c r="U377" s="17">
        <f t="shared" si="68"/>
        <v>79.869558758856499</v>
      </c>
      <c r="V377" s="25">
        <f t="shared" si="69"/>
        <v>2.267933326587654</v>
      </c>
      <c r="W377">
        <f t="shared" si="65"/>
        <v>6.2290712685046934E-3</v>
      </c>
    </row>
    <row r="378" spans="6:23" x14ac:dyDescent="0.25">
      <c r="F378">
        <v>39.200000000000003</v>
      </c>
      <c r="G378">
        <v>140</v>
      </c>
      <c r="H378">
        <v>2.1795955557171953</v>
      </c>
      <c r="I378">
        <v>0.12853650506601935</v>
      </c>
      <c r="J378" s="17">
        <f t="shared" si="66"/>
        <v>2.0833577238455607</v>
      </c>
      <c r="K378" s="25">
        <f t="shared" si="67"/>
        <v>2.1802516905268372</v>
      </c>
      <c r="L378">
        <f t="shared" si="64"/>
        <v>6.5613480964188398E-4</v>
      </c>
      <c r="Q378">
        <v>39</v>
      </c>
      <c r="R378">
        <v>160.0153</v>
      </c>
      <c r="S378">
        <v>2.261746276595745</v>
      </c>
      <c r="T378">
        <v>0.62511335332469986</v>
      </c>
      <c r="U378" s="17">
        <f t="shared" si="68"/>
        <v>80.228471776872723</v>
      </c>
      <c r="V378" s="25">
        <f t="shared" si="69"/>
        <v>2.2681885203967904</v>
      </c>
      <c r="W378">
        <f t="shared" si="65"/>
        <v>6.4422438010454108E-3</v>
      </c>
    </row>
    <row r="379" spans="6:23" x14ac:dyDescent="0.25">
      <c r="F379">
        <v>39.30001</v>
      </c>
      <c r="G379">
        <v>140</v>
      </c>
      <c r="H379">
        <v>2.1793979997090487</v>
      </c>
      <c r="I379">
        <v>0.12901174031515009</v>
      </c>
      <c r="J379" s="17">
        <f t="shared" si="66"/>
        <v>2.1355337349695773</v>
      </c>
      <c r="K379" s="25">
        <f t="shared" si="67"/>
        <v>2.1803278247630784</v>
      </c>
      <c r="L379">
        <f t="shared" si="64"/>
        <v>9.2982505402972038E-4</v>
      </c>
      <c r="Q379">
        <v>39.100010000000005</v>
      </c>
      <c r="R379">
        <v>160.0153</v>
      </c>
      <c r="S379">
        <v>2.2617813829787234</v>
      </c>
      <c r="T379">
        <v>0.62669948587574331</v>
      </c>
      <c r="U379" s="17">
        <f t="shared" si="68"/>
        <v>80.586845263692325</v>
      </c>
      <c r="V379" s="25">
        <f t="shared" si="69"/>
        <v>2.2684426239663944</v>
      </c>
      <c r="W379">
        <f t="shared" si="65"/>
        <v>6.6612409876709577E-3</v>
      </c>
    </row>
    <row r="380" spans="6:23" x14ac:dyDescent="0.25">
      <c r="F380">
        <v>39.400000000000006</v>
      </c>
      <c r="G380">
        <v>140</v>
      </c>
      <c r="H380">
        <v>2.1791576738434681</v>
      </c>
      <c r="I380">
        <v>0.12948820364290592</v>
      </c>
      <c r="J380" s="17">
        <f t="shared" si="66"/>
        <v>2.1878749250310214</v>
      </c>
      <c r="K380" s="25">
        <f t="shared" si="67"/>
        <v>2.180404155741519</v>
      </c>
      <c r="L380">
        <f t="shared" si="64"/>
        <v>1.2464818980508774E-3</v>
      </c>
      <c r="Q380">
        <v>39.200000000000003</v>
      </c>
      <c r="R380">
        <v>160.0153</v>
      </c>
      <c r="S380">
        <v>2.2616893617021279</v>
      </c>
      <c r="T380">
        <v>0.62827831439964421</v>
      </c>
      <c r="U380" s="17">
        <f t="shared" si="68"/>
        <v>80.944557413485015</v>
      </c>
      <c r="V380" s="25">
        <f t="shared" si="69"/>
        <v>2.2686955574004068</v>
      </c>
      <c r="W380">
        <f t="shared" si="65"/>
        <v>7.006195698278983E-3</v>
      </c>
    </row>
    <row r="381" spans="6:23" x14ac:dyDescent="0.25">
      <c r="F381">
        <v>39.5</v>
      </c>
      <c r="G381">
        <v>140</v>
      </c>
      <c r="H381">
        <v>2.1789051280186209</v>
      </c>
      <c r="I381">
        <v>0.12996603940914936</v>
      </c>
      <c r="J381" s="17">
        <f t="shared" si="66"/>
        <v>2.2403974278829999</v>
      </c>
      <c r="K381" s="25">
        <f t="shared" si="67"/>
        <v>2.1804807065890799</v>
      </c>
      <c r="L381">
        <f t="shared" si="64"/>
        <v>1.5755785704589798E-3</v>
      </c>
      <c r="Q381">
        <v>39.300000000000004</v>
      </c>
      <c r="R381">
        <v>160.01439999999999</v>
      </c>
      <c r="S381">
        <v>2.2616148936170215</v>
      </c>
      <c r="T381">
        <v>0.62985029202388698</v>
      </c>
      <c r="U381" s="17">
        <f t="shared" si="68"/>
        <v>81.301701693279654</v>
      </c>
      <c r="V381" s="25">
        <f t="shared" si="69"/>
        <v>2.2689470163162899</v>
      </c>
      <c r="W381">
        <f t="shared" si="65"/>
        <v>7.3321226992684174E-3</v>
      </c>
    </row>
    <row r="382" spans="6:23" x14ac:dyDescent="0.25">
      <c r="F382">
        <v>39.599999999999994</v>
      </c>
      <c r="G382">
        <v>140</v>
      </c>
      <c r="H382">
        <v>2.1786546188536517</v>
      </c>
      <c r="I382">
        <v>0.13044520188316469</v>
      </c>
      <c r="J382" s="17">
        <f t="shared" si="66"/>
        <v>2.2930965029552492</v>
      </c>
      <c r="K382" s="25">
        <f t="shared" si="67"/>
        <v>2.1805574699795507</v>
      </c>
      <c r="L382">
        <f t="shared" si="64"/>
        <v>1.9028511258989411E-3</v>
      </c>
      <c r="Q382">
        <v>39.4</v>
      </c>
      <c r="R382">
        <v>160.01169999999999</v>
      </c>
      <c r="S382">
        <v>2.2617114361702129</v>
      </c>
      <c r="T382">
        <v>0.63141517651422019</v>
      </c>
      <c r="U382" s="17">
        <f t="shared" si="68"/>
        <v>81.658214041742156</v>
      </c>
      <c r="V382" s="25">
        <f t="shared" si="69"/>
        <v>2.269196584931942</v>
      </c>
      <c r="W382">
        <f t="shared" si="65"/>
        <v>7.4851487617291212E-3</v>
      </c>
    </row>
    <row r="383" spans="6:23" x14ac:dyDescent="0.25">
      <c r="F383">
        <v>39.700000000000003</v>
      </c>
      <c r="G383">
        <v>140</v>
      </c>
      <c r="H383">
        <v>2.1784509528658713</v>
      </c>
      <c r="I383">
        <v>0.13092569283779598</v>
      </c>
      <c r="J383" s="17">
        <f t="shared" si="66"/>
        <v>2.3459726282384565</v>
      </c>
      <c r="K383" s="25">
        <f t="shared" si="67"/>
        <v>2.1806344461969474</v>
      </c>
      <c r="L383">
        <f t="shared" si="64"/>
        <v>2.1834933310760363E-3</v>
      </c>
      <c r="Q383">
        <v>39.5</v>
      </c>
      <c r="R383">
        <v>160.01169999999999</v>
      </c>
      <c r="S383">
        <v>2.2617340425531918</v>
      </c>
      <c r="T383">
        <v>0.63297282423095402</v>
      </c>
      <c r="U383" s="17">
        <f t="shared" si="68"/>
        <v>82.014052318006009</v>
      </c>
      <c r="V383" s="25">
        <f t="shared" si="69"/>
        <v>2.2694461251033768</v>
      </c>
      <c r="W383">
        <f t="shared" si="65"/>
        <v>7.7120825501850732E-3</v>
      </c>
    </row>
    <row r="384" spans="6:23" x14ac:dyDescent="0.25">
      <c r="F384">
        <v>39.80001</v>
      </c>
      <c r="G384">
        <v>140</v>
      </c>
      <c r="H384">
        <v>2.1782574701774804</v>
      </c>
      <c r="I384">
        <v>0.13140756221253236</v>
      </c>
      <c r="J384" s="17">
        <f t="shared" si="66"/>
        <v>2.3990315885942142</v>
      </c>
      <c r="K384" s="25">
        <f t="shared" si="67"/>
        <v>2.1807116432417386</v>
      </c>
      <c r="L384">
        <f t="shared" si="64"/>
        <v>2.4541730642582138E-3</v>
      </c>
      <c r="Q384">
        <v>39.600010000000005</v>
      </c>
      <c r="R384">
        <v>160.01169999999999</v>
      </c>
      <c r="S384">
        <v>2.2617401595744684</v>
      </c>
      <c r="T384">
        <v>0.63452355256015991</v>
      </c>
      <c r="U384" s="17">
        <f t="shared" si="68"/>
        <v>82.369279746952373</v>
      </c>
      <c r="V384" s="25">
        <f t="shared" si="69"/>
        <v>2.269694556753425</v>
      </c>
      <c r="W384">
        <f t="shared" si="65"/>
        <v>7.9543971789566292E-3</v>
      </c>
    </row>
    <row r="385" spans="6:23" x14ac:dyDescent="0.25">
      <c r="F385">
        <v>39.900000000000006</v>
      </c>
      <c r="G385">
        <v>140</v>
      </c>
      <c r="H385">
        <v>2.1780395475705556</v>
      </c>
      <c r="I385">
        <v>0.13189066720264664</v>
      </c>
      <c r="J385" s="17">
        <f t="shared" si="66"/>
        <v>2.4522579411009868</v>
      </c>
      <c r="K385" s="25">
        <f t="shared" si="67"/>
        <v>2.1807890382361417</v>
      </c>
      <c r="L385">
        <f t="shared" si="64"/>
        <v>2.7494906655860518E-3</v>
      </c>
      <c r="Q385">
        <v>39.700000000000003</v>
      </c>
      <c r="R385">
        <v>160.01169999999999</v>
      </c>
      <c r="S385">
        <v>2.2616968085106386</v>
      </c>
      <c r="T385">
        <v>0.63606687443170795</v>
      </c>
      <c r="U385" s="17">
        <f t="shared" si="68"/>
        <v>82.723775288233497</v>
      </c>
      <c r="V385" s="25">
        <f t="shared" si="69"/>
        <v>2.2699418018495665</v>
      </c>
      <c r="W385">
        <f t="shared" si="65"/>
        <v>8.2449933389279195E-3</v>
      </c>
    </row>
    <row r="386" spans="6:23" x14ac:dyDescent="0.25">
      <c r="F386">
        <v>40</v>
      </c>
      <c r="G386">
        <v>140</v>
      </c>
      <c r="H386">
        <v>2.1778847614198429</v>
      </c>
      <c r="I386">
        <v>0.13237515408067552</v>
      </c>
      <c r="J386" s="17">
        <f t="shared" si="66"/>
        <v>2.5056680843449755</v>
      </c>
      <c r="K386" s="25">
        <f t="shared" si="67"/>
        <v>2.180866654613494</v>
      </c>
      <c r="L386">
        <f t="shared" si="64"/>
        <v>2.9818931936511639E-3</v>
      </c>
      <c r="Q386">
        <v>39.800000000000004</v>
      </c>
      <c r="R386">
        <v>160.01169999999999</v>
      </c>
      <c r="S386">
        <v>2.2616377659574471</v>
      </c>
      <c r="T386">
        <v>0.63760323326698765</v>
      </c>
      <c r="U386" s="17">
        <f t="shared" si="68"/>
        <v>83.077631260767333</v>
      </c>
      <c r="V386" s="25">
        <f t="shared" si="69"/>
        <v>2.2701879314265923</v>
      </c>
      <c r="W386">
        <f t="shared" si="65"/>
        <v>8.5501654691451101E-3</v>
      </c>
    </row>
    <row r="387" spans="6:23" x14ac:dyDescent="0.25">
      <c r="F387">
        <v>40.099999999999994</v>
      </c>
      <c r="G387">
        <v>140</v>
      </c>
      <c r="H387">
        <v>2.177772745126564</v>
      </c>
      <c r="I387">
        <v>0.13286097637440861</v>
      </c>
      <c r="J387" s="17">
        <f t="shared" si="66"/>
        <v>2.559257189076952</v>
      </c>
      <c r="K387" s="25">
        <f t="shared" si="67"/>
        <v>2.1809444849287956</v>
      </c>
      <c r="L387">
        <f t="shared" si="64"/>
        <v>3.1717398022315102E-3</v>
      </c>
      <c r="Q387">
        <v>39.9</v>
      </c>
      <c r="R387">
        <v>160.01169999999999</v>
      </c>
      <c r="S387">
        <v>2.2615718085106384</v>
      </c>
      <c r="T387">
        <v>0.63913245236791216</v>
      </c>
      <c r="U387" s="17">
        <f t="shared" si="68"/>
        <v>83.430797657970103</v>
      </c>
      <c r="V387" s="25">
        <f t="shared" si="69"/>
        <v>2.2704329171736854</v>
      </c>
      <c r="W387">
        <f t="shared" si="65"/>
        <v>8.8611086630470126E-3</v>
      </c>
    </row>
    <row r="388" spans="6:23" x14ac:dyDescent="0.25">
      <c r="F388">
        <v>40.200000000000003</v>
      </c>
      <c r="G388">
        <v>140</v>
      </c>
      <c r="H388">
        <v>2.1776403622345066</v>
      </c>
      <c r="I388">
        <v>0.13334813577777105</v>
      </c>
      <c r="J388" s="17">
        <f t="shared" si="66"/>
        <v>2.6130257328748296</v>
      </c>
      <c r="K388" s="25">
        <f t="shared" si="67"/>
        <v>2.1810225294534193</v>
      </c>
      <c r="L388">
        <f t="shared" ref="L388:L451" si="70">ABS(H388-K388)</f>
        <v>3.3821672189127128E-3</v>
      </c>
      <c r="Q388">
        <v>40</v>
      </c>
      <c r="R388">
        <v>160.01169999999999</v>
      </c>
      <c r="S388">
        <v>2.261496010638298</v>
      </c>
      <c r="T388">
        <v>0.64065451019219832</v>
      </c>
      <c r="U388" s="17">
        <f t="shared" si="68"/>
        <v>83.783259984458795</v>
      </c>
      <c r="V388" s="25">
        <f t="shared" si="69"/>
        <v>2.2706767556359218</v>
      </c>
      <c r="W388">
        <f t="shared" ref="W388:W451" si="71">ABS(S388-V388)</f>
        <v>9.1807449976237798E-3</v>
      </c>
    </row>
    <row r="389" spans="6:23" x14ac:dyDescent="0.25">
      <c r="F389">
        <v>40.30001</v>
      </c>
      <c r="G389">
        <v>140</v>
      </c>
      <c r="H389">
        <v>2.1775344559208611</v>
      </c>
      <c r="I389">
        <v>0.133836682818257</v>
      </c>
      <c r="J389" s="17">
        <f t="shared" si="66"/>
        <v>2.6669795896485855</v>
      </c>
      <c r="K389" s="25">
        <f t="shared" si="67"/>
        <v>2.1811007962820339</v>
      </c>
      <c r="L389">
        <f t="shared" si="70"/>
        <v>3.5663403611727595E-3</v>
      </c>
      <c r="Q389">
        <v>40.100010000000005</v>
      </c>
      <c r="R389">
        <v>160.01169999999999</v>
      </c>
      <c r="S389">
        <v>2.2614521276595747</v>
      </c>
      <c r="T389">
        <v>0.64216953675874167</v>
      </c>
      <c r="U389" s="17">
        <f t="shared" si="68"/>
        <v>84.135038905032062</v>
      </c>
      <c r="V389" s="25">
        <f t="shared" si="69"/>
        <v>2.2709194676382913</v>
      </c>
      <c r="W389">
        <f t="shared" si="71"/>
        <v>9.4673399787166268E-3</v>
      </c>
    </row>
    <row r="390" spans="6:23" x14ac:dyDescent="0.25">
      <c r="F390">
        <v>40.400000000000006</v>
      </c>
      <c r="G390">
        <v>140</v>
      </c>
      <c r="H390">
        <v>2.1774407695664828</v>
      </c>
      <c r="I390">
        <v>0.13432647260756356</v>
      </c>
      <c r="J390" s="17">
        <f t="shared" si="66"/>
        <v>2.7211030473283273</v>
      </c>
      <c r="K390" s="25">
        <f t="shared" si="67"/>
        <v>2.1811792622030608</v>
      </c>
      <c r="L390">
        <f t="shared" si="70"/>
        <v>3.7384926365779947E-3</v>
      </c>
      <c r="Q390">
        <v>40.200000000000003</v>
      </c>
      <c r="R390">
        <v>160.01169999999999</v>
      </c>
      <c r="S390">
        <v>2.2614220744680855</v>
      </c>
      <c r="T390">
        <v>0.64367705618507254</v>
      </c>
      <c r="U390" s="17">
        <f t="shared" si="68"/>
        <v>84.486014131485305</v>
      </c>
      <c r="V390" s="25">
        <f t="shared" si="69"/>
        <v>2.2711609769377197</v>
      </c>
      <c r="W390">
        <f t="shared" si="71"/>
        <v>9.7389024696341586E-3</v>
      </c>
    </row>
    <row r="391" spans="6:23" x14ac:dyDescent="0.25">
      <c r="F391">
        <v>40.5</v>
      </c>
      <c r="G391">
        <v>140</v>
      </c>
      <c r="H391">
        <v>2.1773144966540587</v>
      </c>
      <c r="I391">
        <v>0.13481765334008319</v>
      </c>
      <c r="J391" s="17">
        <f t="shared" si="66"/>
        <v>2.7754127724702826</v>
      </c>
      <c r="K391" s="25">
        <f t="shared" si="67"/>
        <v>2.1812579509577255</v>
      </c>
      <c r="L391">
        <f t="shared" si="70"/>
        <v>3.9434543036667158E-3</v>
      </c>
      <c r="Q391">
        <v>40.300000000000004</v>
      </c>
      <c r="R391">
        <v>160.01169999999999</v>
      </c>
      <c r="S391">
        <v>2.2613534574468086</v>
      </c>
      <c r="T391">
        <v>0.64517750155090048</v>
      </c>
      <c r="U391" s="17">
        <f t="shared" si="68"/>
        <v>84.836276636852986</v>
      </c>
      <c r="V391" s="25">
        <f t="shared" si="69"/>
        <v>2.2714013529088048</v>
      </c>
      <c r="W391">
        <f t="shared" si="71"/>
        <v>1.0047895461996248E-2</v>
      </c>
    </row>
    <row r="392" spans="6:23" x14ac:dyDescent="0.25">
      <c r="F392">
        <v>40.599999999999994</v>
      </c>
      <c r="G392">
        <v>140</v>
      </c>
      <c r="H392">
        <v>2.1772065536805356</v>
      </c>
      <c r="I392">
        <v>0.1353101777938695</v>
      </c>
      <c r="J392" s="17">
        <f t="shared" si="66"/>
        <v>2.8299038455964869</v>
      </c>
      <c r="K392" s="25">
        <f t="shared" si="67"/>
        <v>2.1813368549809176</v>
      </c>
      <c r="L392">
        <f t="shared" si="70"/>
        <v>4.1303013003819444E-3</v>
      </c>
      <c r="Q392">
        <v>40.4</v>
      </c>
      <c r="R392">
        <v>160.01169999999999</v>
      </c>
      <c r="S392">
        <v>2.2613125000000003</v>
      </c>
      <c r="T392">
        <v>0.64667069998419191</v>
      </c>
      <c r="U392" s="17">
        <f t="shared" si="68"/>
        <v>85.18577643075092</v>
      </c>
      <c r="V392" s="25">
        <f t="shared" si="69"/>
        <v>2.2716405678497256</v>
      </c>
      <c r="W392">
        <f t="shared" si="71"/>
        <v>1.0328067849725286E-2</v>
      </c>
    </row>
    <row r="393" spans="6:23" x14ac:dyDescent="0.25">
      <c r="F393">
        <v>40.700000000000003</v>
      </c>
      <c r="G393">
        <v>140</v>
      </c>
      <c r="H393">
        <v>2.1771271239453012</v>
      </c>
      <c r="I393">
        <v>0.13580404758003317</v>
      </c>
      <c r="J393" s="17">
        <f t="shared" si="66"/>
        <v>2.8845767435155611</v>
      </c>
      <c r="K393" s="25">
        <f t="shared" si="67"/>
        <v>2.1814159745307427</v>
      </c>
      <c r="L393">
        <f t="shared" si="70"/>
        <v>4.2888505854414838E-3</v>
      </c>
      <c r="Q393">
        <v>40.5</v>
      </c>
      <c r="R393">
        <v>160.01169999999999</v>
      </c>
      <c r="S393">
        <v>2.2613606382978726</v>
      </c>
      <c r="T393">
        <v>0.64815663008702795</v>
      </c>
      <c r="U393" s="17">
        <f t="shared" si="68"/>
        <v>85.534498665329139</v>
      </c>
      <c r="V393" s="25">
        <f t="shared" si="69"/>
        <v>2.2718786183240489</v>
      </c>
      <c r="W393">
        <f t="shared" si="71"/>
        <v>1.0517980026176321E-2</v>
      </c>
    </row>
    <row r="394" spans="6:23" x14ac:dyDescent="0.25">
      <c r="F394">
        <v>40.80001</v>
      </c>
      <c r="G394">
        <v>140</v>
      </c>
      <c r="H394">
        <v>2.1770863907477449</v>
      </c>
      <c r="I394">
        <v>0.13629931381432236</v>
      </c>
      <c r="J394" s="17">
        <f t="shared" si="66"/>
        <v>2.9394374300212718</v>
      </c>
      <c r="K394" s="25">
        <f t="shared" si="67"/>
        <v>2.1814953177961098</v>
      </c>
      <c r="L394">
        <f t="shared" si="70"/>
        <v>4.4089270483649301E-3</v>
      </c>
      <c r="Q394">
        <v>40.600010000000005</v>
      </c>
      <c r="R394">
        <v>160.01169999999999</v>
      </c>
      <c r="S394">
        <v>2.2613547872340427</v>
      </c>
      <c r="T394">
        <v>0.64963541828677052</v>
      </c>
      <c r="U394" s="17">
        <f t="shared" si="68"/>
        <v>85.882463247136002</v>
      </c>
      <c r="V394" s="25">
        <f t="shared" si="69"/>
        <v>2.2721155245759395</v>
      </c>
      <c r="W394">
        <f t="shared" si="71"/>
        <v>1.0760737341896753E-2</v>
      </c>
    </row>
    <row r="395" spans="6:23" x14ac:dyDescent="0.25">
      <c r="F395">
        <v>40.900000000000006</v>
      </c>
      <c r="G395">
        <v>140</v>
      </c>
      <c r="H395">
        <v>2.1770782441082344</v>
      </c>
      <c r="I395">
        <v>0.13679582950849026</v>
      </c>
      <c r="J395" s="17">
        <f t="shared" si="66"/>
        <v>2.9944699199495126</v>
      </c>
      <c r="K395" s="25">
        <f t="shared" si="67"/>
        <v>2.1815748612290231</v>
      </c>
      <c r="L395">
        <f t="shared" si="70"/>
        <v>4.4966171207887484E-3</v>
      </c>
      <c r="Q395">
        <v>40.700000000000003</v>
      </c>
      <c r="R395">
        <v>160.01169999999999</v>
      </c>
      <c r="S395">
        <v>2.2613829787234043</v>
      </c>
      <c r="T395">
        <v>0.65110659949042948</v>
      </c>
      <c r="U395" s="17">
        <f t="shared" si="68"/>
        <v>86.22955063709405</v>
      </c>
      <c r="V395" s="25">
        <f t="shared" si="69"/>
        <v>2.2723512120845748</v>
      </c>
      <c r="W395">
        <f t="shared" si="71"/>
        <v>1.0968233361170476E-2</v>
      </c>
    </row>
    <row r="396" spans="6:23" x14ac:dyDescent="0.25">
      <c r="F396">
        <v>41</v>
      </c>
      <c r="G396">
        <v>140</v>
      </c>
      <c r="H396">
        <v>2.1770334375909224</v>
      </c>
      <c r="I396">
        <v>0.13729374478732415</v>
      </c>
      <c r="J396" s="17">
        <f t="shared" si="66"/>
        <v>3.0496911510457707</v>
      </c>
      <c r="K396" s="25">
        <f t="shared" si="67"/>
        <v>2.1816546288799623</v>
      </c>
      <c r="L396">
        <f t="shared" si="70"/>
        <v>4.6211912890399276E-3</v>
      </c>
      <c r="Q396">
        <v>40.800000000000004</v>
      </c>
      <c r="R396">
        <v>160.01169999999999</v>
      </c>
      <c r="S396">
        <v>2.2613760638297875</v>
      </c>
      <c r="T396">
        <v>0.65257059571364917</v>
      </c>
      <c r="U396" s="17">
        <f t="shared" si="68"/>
        <v>86.575850237269265</v>
      </c>
      <c r="V396" s="25">
        <f t="shared" si="69"/>
        <v>2.2725857484445733</v>
      </c>
      <c r="W396">
        <f t="shared" si="71"/>
        <v>1.1209684614785775E-2</v>
      </c>
    </row>
    <row r="397" spans="6:23" x14ac:dyDescent="0.25">
      <c r="F397">
        <v>41.099999999999994</v>
      </c>
      <c r="G397">
        <v>140</v>
      </c>
      <c r="H397">
        <v>2.1770497308699448</v>
      </c>
      <c r="I397">
        <v>0.13779301167106378</v>
      </c>
      <c r="J397" s="17">
        <f t="shared" si="66"/>
        <v>3.1050961120412719</v>
      </c>
      <c r="K397" s="25">
        <f t="shared" si="67"/>
        <v>2.1817346130624142</v>
      </c>
      <c r="L397">
        <f t="shared" si="70"/>
        <v>4.6848821924694306E-3</v>
      </c>
      <c r="Q397">
        <v>40.9</v>
      </c>
      <c r="R397">
        <v>160.01169999999999</v>
      </c>
      <c r="S397">
        <v>2.2614207446808514</v>
      </c>
      <c r="T397">
        <v>0.65402723740084179</v>
      </c>
      <c r="U397" s="17">
        <f t="shared" si="68"/>
        <v>86.921311992889613</v>
      </c>
      <c r="V397" s="25">
        <f t="shared" si="69"/>
        <v>2.2728191064768049</v>
      </c>
      <c r="W397">
        <f t="shared" si="71"/>
        <v>1.1398361795953438E-2</v>
      </c>
    </row>
    <row r="398" spans="6:23" x14ac:dyDescent="0.25">
      <c r="F398">
        <v>41.2</v>
      </c>
      <c r="G398">
        <v>140</v>
      </c>
      <c r="H398">
        <v>2.1770660241489672</v>
      </c>
      <c r="I398">
        <v>0.13829363168407313</v>
      </c>
      <c r="J398" s="17">
        <f t="shared" si="66"/>
        <v>3.1606852786052126</v>
      </c>
      <c r="K398" s="25">
        <f t="shared" si="67"/>
        <v>2.1818148140205866</v>
      </c>
      <c r="L398">
        <f t="shared" si="70"/>
        <v>4.7487898716194188E-3</v>
      </c>
      <c r="Q398">
        <v>41</v>
      </c>
      <c r="R398">
        <v>160.01169999999999</v>
      </c>
      <c r="S398">
        <v>2.2614890957446812</v>
      </c>
      <c r="T398">
        <v>0.65547650273417013</v>
      </c>
      <c r="U398" s="17">
        <f t="shared" si="68"/>
        <v>87.265920584511392</v>
      </c>
      <c r="V398" s="25">
        <f t="shared" si="69"/>
        <v>2.2730512826674851</v>
      </c>
      <c r="W398">
        <f t="shared" si="71"/>
        <v>1.1562186922803974E-2</v>
      </c>
    </row>
    <row r="399" spans="6:23" x14ac:dyDescent="0.25">
      <c r="F399">
        <v>41.30001</v>
      </c>
      <c r="G399">
        <v>140</v>
      </c>
      <c r="H399">
        <v>2.1771169406459125</v>
      </c>
      <c r="I399">
        <v>0.13879565653035691</v>
      </c>
      <c r="J399" s="17">
        <f t="shared" si="66"/>
        <v>3.2164647052346229</v>
      </c>
      <c r="K399" s="25">
        <f t="shared" si="67"/>
        <v>2.1818952400376292</v>
      </c>
      <c r="L399">
        <f t="shared" si="70"/>
        <v>4.7782993917167005E-3</v>
      </c>
      <c r="Q399">
        <v>41.100010000000005</v>
      </c>
      <c r="R399">
        <v>160.0112</v>
      </c>
      <c r="S399">
        <v>2.2615755319148936</v>
      </c>
      <c r="T399">
        <v>0.65691851393101175</v>
      </c>
      <c r="U399" s="17">
        <f t="shared" si="68"/>
        <v>87.609695001942271</v>
      </c>
      <c r="V399" s="25">
        <f t="shared" si="69"/>
        <v>2.2732820871424519</v>
      </c>
      <c r="W399">
        <f t="shared" si="71"/>
        <v>1.1706555227558368E-2</v>
      </c>
    </row>
    <row r="400" spans="6:23" x14ac:dyDescent="0.25">
      <c r="F400">
        <v>41.400000000000006</v>
      </c>
      <c r="G400">
        <v>140</v>
      </c>
      <c r="H400">
        <v>2.1771780404422461</v>
      </c>
      <c r="I400">
        <v>0.13929893710595481</v>
      </c>
      <c r="J400" s="17">
        <f t="shared" si="66"/>
        <v>3.272418129718476</v>
      </c>
      <c r="K400" s="25">
        <f t="shared" si="67"/>
        <v>2.1819758672266021</v>
      </c>
      <c r="L400">
        <f t="shared" si="70"/>
        <v>4.7978267843560296E-3</v>
      </c>
      <c r="Q400">
        <v>41.2</v>
      </c>
      <c r="R400">
        <v>160.0104</v>
      </c>
      <c r="S400">
        <v>2.2617337765957446</v>
      </c>
      <c r="T400">
        <v>0.65835278382050699</v>
      </c>
      <c r="U400" s="17">
        <f t="shared" si="68"/>
        <v>87.952508676170169</v>
      </c>
      <c r="V400" s="25">
        <f t="shared" si="69"/>
        <v>2.273511525602228</v>
      </c>
      <c r="W400">
        <f t="shared" si="71"/>
        <v>1.1777749006483429E-2</v>
      </c>
    </row>
    <row r="401" spans="6:23" x14ac:dyDescent="0.25">
      <c r="F401">
        <v>41.5</v>
      </c>
      <c r="G401">
        <v>140</v>
      </c>
      <c r="H401">
        <v>2.1772880200756477</v>
      </c>
      <c r="I401">
        <v>0.13980362547392197</v>
      </c>
      <c r="J401" s="17">
        <f t="shared" si="66"/>
        <v>3.3285627641902735</v>
      </c>
      <c r="K401" s="25">
        <f t="shared" si="67"/>
        <v>2.1820567199485019</v>
      </c>
      <c r="L401">
        <f t="shared" si="70"/>
        <v>4.7686998728542207E-3</v>
      </c>
      <c r="Q401">
        <v>41.300000000000004</v>
      </c>
      <c r="R401">
        <v>160.0094</v>
      </c>
      <c r="S401">
        <v>2.2619430851063829</v>
      </c>
      <c r="T401">
        <v>0.65977970349074577</v>
      </c>
      <c r="U401" s="17">
        <f t="shared" si="68"/>
        <v>88.294444549479635</v>
      </c>
      <c r="V401" s="25">
        <f t="shared" si="69"/>
        <v>2.2737397025561727</v>
      </c>
      <c r="W401">
        <f t="shared" si="71"/>
        <v>1.1796617449789881E-2</v>
      </c>
    </row>
    <row r="402" spans="6:23" x14ac:dyDescent="0.25">
      <c r="F402">
        <v>41.599999999999994</v>
      </c>
      <c r="G402">
        <v>140</v>
      </c>
      <c r="H402">
        <v>2.1773837430899041</v>
      </c>
      <c r="I402">
        <v>0.14030967288878554</v>
      </c>
      <c r="J402" s="17">
        <f t="shared" si="66"/>
        <v>3.3848935040169916</v>
      </c>
      <c r="K402" s="25">
        <f t="shared" si="67"/>
        <v>2.1821377903941452</v>
      </c>
      <c r="L402">
        <f t="shared" si="70"/>
        <v>4.7540473042411158E-3</v>
      </c>
      <c r="Q402">
        <v>41.4</v>
      </c>
      <c r="R402">
        <v>160.0078</v>
      </c>
      <c r="S402">
        <v>2.2620835106382979</v>
      </c>
      <c r="T402">
        <v>0.66119909375193076</v>
      </c>
      <c r="U402" s="17">
        <f t="shared" si="68"/>
        <v>88.635449327064691</v>
      </c>
      <c r="V402" s="25">
        <f t="shared" si="69"/>
        <v>2.2739664217154019</v>
      </c>
      <c r="W402">
        <f t="shared" si="71"/>
        <v>1.188291107710393E-2</v>
      </c>
    </row>
    <row r="403" spans="6:23" x14ac:dyDescent="0.25">
      <c r="F403">
        <v>41.7</v>
      </c>
      <c r="G403">
        <v>140</v>
      </c>
      <c r="H403">
        <v>2.177479466104161</v>
      </c>
      <c r="I403">
        <v>0.14081708078419983</v>
      </c>
      <c r="J403" s="17">
        <f t="shared" si="66"/>
        <v>3.4414108233445759</v>
      </c>
      <c r="K403" s="25">
        <f t="shared" si="67"/>
        <v>2.1822190787932083</v>
      </c>
      <c r="L403">
        <f t="shared" si="70"/>
        <v>4.7396126890473234E-3</v>
      </c>
      <c r="Q403">
        <v>41.5</v>
      </c>
      <c r="R403">
        <v>160.00700000000001</v>
      </c>
      <c r="S403">
        <v>2.2621090425531918</v>
      </c>
      <c r="T403">
        <v>0.66261089368950687</v>
      </c>
      <c r="U403" s="17">
        <f t="shared" si="68"/>
        <v>88.975497781389635</v>
      </c>
      <c r="V403" s="25">
        <f t="shared" si="69"/>
        <v>2.2741922596939235</v>
      </c>
      <c r="W403">
        <f t="shared" si="71"/>
        <v>1.2083217140731684E-2</v>
      </c>
    </row>
    <row r="404" spans="6:23" x14ac:dyDescent="0.25">
      <c r="F404">
        <v>41.80001</v>
      </c>
      <c r="G404">
        <v>140</v>
      </c>
      <c r="H404">
        <v>2.1775812990980508</v>
      </c>
      <c r="I404">
        <v>0.14132590145217844</v>
      </c>
      <c r="J404" s="17">
        <f t="shared" si="66"/>
        <v>3.4981208681759277</v>
      </c>
      <c r="K404" s="25">
        <f t="shared" si="67"/>
        <v>2.182300593523042</v>
      </c>
      <c r="L404">
        <f t="shared" si="70"/>
        <v>4.7192944249911939E-3</v>
      </c>
      <c r="Q404">
        <v>41.600010000000005</v>
      </c>
      <c r="R404">
        <v>160.00620000000001</v>
      </c>
      <c r="S404">
        <v>2.2621196808510642</v>
      </c>
      <c r="T404">
        <v>0.66401527314698905</v>
      </c>
      <c r="U404" s="17">
        <f t="shared" si="68"/>
        <v>89.314620313163033</v>
      </c>
      <c r="V404" s="25">
        <f t="shared" si="69"/>
        <v>2.2744169085609625</v>
      </c>
      <c r="W404">
        <f t="shared" si="71"/>
        <v>1.2297227709898273E-2</v>
      </c>
    </row>
    <row r="405" spans="6:23" x14ac:dyDescent="0.25">
      <c r="F405">
        <v>41.900000000000006</v>
      </c>
      <c r="G405">
        <v>140</v>
      </c>
      <c r="H405">
        <v>2.1776851687518186</v>
      </c>
      <c r="I405">
        <v>0.1418359836579122</v>
      </c>
      <c r="J405" s="17">
        <f t="shared" si="66"/>
        <v>3.5550070952963466</v>
      </c>
      <c r="K405" s="25">
        <f t="shared" si="67"/>
        <v>2.1823823103553366</v>
      </c>
      <c r="L405">
        <f t="shared" si="70"/>
        <v>4.6971416035179736E-3</v>
      </c>
      <c r="Q405">
        <v>41.7</v>
      </c>
      <c r="R405">
        <v>160.00540000000001</v>
      </c>
      <c r="S405">
        <v>2.2621885638297874</v>
      </c>
      <c r="T405">
        <v>0.66541178798443645</v>
      </c>
      <c r="U405" s="17">
        <f t="shared" si="68"/>
        <v>89.652698898682715</v>
      </c>
      <c r="V405" s="25">
        <f t="shared" si="69"/>
        <v>2.2746402971095319</v>
      </c>
      <c r="W405">
        <f t="shared" si="71"/>
        <v>1.245173327974447E-2</v>
      </c>
    </row>
    <row r="406" spans="6:23" x14ac:dyDescent="0.25">
      <c r="F406">
        <v>42</v>
      </c>
      <c r="G406">
        <v>140</v>
      </c>
      <c r="H406">
        <v>2.1777421952283968</v>
      </c>
      <c r="I406">
        <v>0.14234748140990777</v>
      </c>
      <c r="J406" s="17">
        <f t="shared" si="66"/>
        <v>3.6120869944028193</v>
      </c>
      <c r="K406" s="25">
        <f t="shared" si="67"/>
        <v>2.1824642539627575</v>
      </c>
      <c r="L406">
        <f t="shared" si="70"/>
        <v>4.7220587343606013E-3</v>
      </c>
      <c r="Q406">
        <v>41.800000000000004</v>
      </c>
      <c r="R406">
        <v>160.00460000000001</v>
      </c>
      <c r="S406">
        <v>2.2622579787234045</v>
      </c>
      <c r="T406">
        <v>0.66680083629191667</v>
      </c>
      <c r="U406" s="17">
        <f t="shared" si="68"/>
        <v>89.989819079679933</v>
      </c>
      <c r="V406" s="25">
        <f t="shared" si="69"/>
        <v>2.2748624890501765</v>
      </c>
      <c r="W406">
        <f t="shared" si="71"/>
        <v>1.2604510326772012E-2</v>
      </c>
    </row>
    <row r="407" spans="6:23" x14ac:dyDescent="0.25">
      <c r="F407">
        <v>42.099999999999994</v>
      </c>
      <c r="G407">
        <v>140</v>
      </c>
      <c r="H407">
        <v>2.1777686718068083</v>
      </c>
      <c r="I407">
        <v>0.14286034518927612</v>
      </c>
      <c r="J407" s="17">
        <f t="shared" si="66"/>
        <v>3.6693553659141607</v>
      </c>
      <c r="K407" s="25">
        <f t="shared" si="67"/>
        <v>2.1825464164122166</v>
      </c>
      <c r="L407">
        <f t="shared" si="70"/>
        <v>4.7777446054082517E-3</v>
      </c>
      <c r="Q407">
        <v>41.9</v>
      </c>
      <c r="R407">
        <v>160.00389999999999</v>
      </c>
      <c r="S407">
        <v>2.2623372340425534</v>
      </c>
      <c r="T407">
        <v>0.66818225414294607</v>
      </c>
      <c r="U407" s="17">
        <f t="shared" si="68"/>
        <v>90.325930442222017</v>
      </c>
      <c r="V407" s="25">
        <f t="shared" si="69"/>
        <v>2.2750834999346825</v>
      </c>
      <c r="W407">
        <f t="shared" si="71"/>
        <v>1.2746265892129127E-2</v>
      </c>
    </row>
    <row r="408" spans="6:23" x14ac:dyDescent="0.25">
      <c r="F408">
        <v>42.2</v>
      </c>
      <c r="G408">
        <v>140</v>
      </c>
      <c r="H408">
        <v>2.177833844922898</v>
      </c>
      <c r="I408">
        <v>0.14337457633497466</v>
      </c>
      <c r="J408" s="17">
        <f t="shared" si="66"/>
        <v>3.7268126820555842</v>
      </c>
      <c r="K408" s="25">
        <f t="shared" si="67"/>
        <v>2.1826287979182202</v>
      </c>
      <c r="L408">
        <f t="shared" si="70"/>
        <v>4.794952995322177E-3</v>
      </c>
      <c r="Q408">
        <v>42</v>
      </c>
      <c r="R408">
        <v>160.00309999999999</v>
      </c>
      <c r="S408">
        <v>2.2624297872340424</v>
      </c>
      <c r="T408">
        <v>0.66955602408209447</v>
      </c>
      <c r="U408" s="17">
        <f t="shared" si="68"/>
        <v>90.661017931466404</v>
      </c>
      <c r="V408" s="25">
        <f t="shared" si="69"/>
        <v>2.2753032431050282</v>
      </c>
      <c r="W408">
        <f t="shared" si="71"/>
        <v>1.2873455870985762E-2</v>
      </c>
    </row>
    <row r="409" spans="6:23" x14ac:dyDescent="0.25">
      <c r="F409">
        <v>42.30001</v>
      </c>
      <c r="G409">
        <v>140</v>
      </c>
      <c r="H409">
        <v>2.1779214212976434</v>
      </c>
      <c r="I409">
        <v>0.14389022772652435</v>
      </c>
      <c r="J409" s="17">
        <f t="shared" si="66"/>
        <v>3.7844651811206358</v>
      </c>
      <c r="K409" s="25">
        <f t="shared" si="67"/>
        <v>2.1827114069522389</v>
      </c>
      <c r="L409">
        <f t="shared" si="70"/>
        <v>4.78998565459543E-3</v>
      </c>
      <c r="Q409">
        <v>42.100010000000005</v>
      </c>
      <c r="R409">
        <v>160.00229999999999</v>
      </c>
      <c r="S409">
        <v>2.2625013297872343</v>
      </c>
      <c r="T409">
        <v>0.67092225206238387</v>
      </c>
      <c r="U409" s="17">
        <f t="shared" si="68"/>
        <v>90.995096652642772</v>
      </c>
      <c r="V409" s="25">
        <f t="shared" si="69"/>
        <v>2.27552177732148</v>
      </c>
      <c r="W409">
        <f t="shared" si="71"/>
        <v>1.3020447534245694E-2</v>
      </c>
    </row>
    <row r="410" spans="6:23" x14ac:dyDescent="0.25">
      <c r="F410">
        <v>42.400000000000006</v>
      </c>
      <c r="G410">
        <v>140</v>
      </c>
      <c r="H410">
        <v>2.1780314009310446</v>
      </c>
      <c r="I410">
        <v>0.14440714598380247</v>
      </c>
      <c r="J410" s="17">
        <f t="shared" si="66"/>
        <v>3.8422960349330708</v>
      </c>
      <c r="K410" s="25">
        <f t="shared" si="67"/>
        <v>2.1827942189422771</v>
      </c>
      <c r="L410">
        <f t="shared" si="70"/>
        <v>4.7628180112324614E-3</v>
      </c>
      <c r="Q410">
        <v>42.2</v>
      </c>
      <c r="R410">
        <v>160.00149999999999</v>
      </c>
      <c r="S410">
        <v>2.2625638297872341</v>
      </c>
      <c r="T410">
        <v>0.6722805036613333</v>
      </c>
      <c r="U410" s="17">
        <f t="shared" si="68"/>
        <v>91.328049329169815</v>
      </c>
      <c r="V410" s="25">
        <f t="shared" si="69"/>
        <v>2.2757390328729219</v>
      </c>
      <c r="W410">
        <f t="shared" si="71"/>
        <v>1.3175203085687759E-2</v>
      </c>
    </row>
    <row r="411" spans="6:23" x14ac:dyDescent="0.25">
      <c r="F411">
        <v>42.5</v>
      </c>
      <c r="G411">
        <v>140</v>
      </c>
      <c r="H411">
        <v>2.1782126636601689</v>
      </c>
      <c r="I411">
        <v>0.14492548706723823</v>
      </c>
      <c r="J411" s="17">
        <f t="shared" si="66"/>
        <v>3.9003230139026499</v>
      </c>
      <c r="K411" s="25">
        <f t="shared" si="67"/>
        <v>2.1828772588737051</v>
      </c>
      <c r="L411">
        <f t="shared" si="70"/>
        <v>4.6645952135362378E-3</v>
      </c>
      <c r="Q411">
        <v>42.300000000000004</v>
      </c>
      <c r="R411">
        <v>160.00059999999999</v>
      </c>
      <c r="S411">
        <v>2.2625369680851066</v>
      </c>
      <c r="T411">
        <v>0.67363116370747245</v>
      </c>
      <c r="U411" s="17">
        <f t="shared" si="68"/>
        <v>91.659959191975133</v>
      </c>
      <c r="V411" s="25">
        <f t="shared" si="69"/>
        <v>2.2759550293839679</v>
      </c>
      <c r="W411">
        <f t="shared" si="71"/>
        <v>1.341806129886125E-2</v>
      </c>
    </row>
    <row r="412" spans="6:23" x14ac:dyDescent="0.25">
      <c r="F412">
        <v>42.599999999999994</v>
      </c>
      <c r="G412">
        <v>140</v>
      </c>
      <c r="H412">
        <v>2.1783511565318592</v>
      </c>
      <c r="I412">
        <v>0.14544520067703456</v>
      </c>
      <c r="J412" s="17">
        <f t="shared" si="66"/>
        <v>3.9585408219066487</v>
      </c>
      <c r="K412" s="25">
        <f t="shared" si="67"/>
        <v>2.1829605186883301</v>
      </c>
      <c r="L412">
        <f t="shared" si="70"/>
        <v>4.6093621564708975E-3</v>
      </c>
      <c r="Q412">
        <v>42.4</v>
      </c>
      <c r="R412">
        <v>160</v>
      </c>
      <c r="S412">
        <v>2.2625228723404258</v>
      </c>
      <c r="T412">
        <v>0.67497406382593395</v>
      </c>
      <c r="U412" s="17">
        <f t="shared" si="68"/>
        <v>91.990773949318623</v>
      </c>
      <c r="V412" s="25">
        <f t="shared" si="69"/>
        <v>2.27616990728094</v>
      </c>
      <c r="W412">
        <f t="shared" si="71"/>
        <v>1.3647034940514224E-2</v>
      </c>
    </row>
    <row r="413" spans="6:23" x14ac:dyDescent="0.25">
      <c r="F413">
        <v>42.7</v>
      </c>
      <c r="G413">
        <v>140</v>
      </c>
      <c r="H413">
        <v>2.1784346595868493</v>
      </c>
      <c r="I413">
        <v>0.14596628805344708</v>
      </c>
      <c r="J413" s="17">
        <f t="shared" si="66"/>
        <v>4.0169499288384554</v>
      </c>
      <c r="K413" s="25">
        <f t="shared" si="67"/>
        <v>2.183043998584846</v>
      </c>
      <c r="L413">
        <f t="shared" si="70"/>
        <v>4.6093389979966481E-3</v>
      </c>
      <c r="Q413">
        <v>42.5</v>
      </c>
      <c r="R413">
        <v>159.9992</v>
      </c>
      <c r="S413">
        <v>2.2623994680851065</v>
      </c>
      <c r="T413">
        <v>0.67630919728172878</v>
      </c>
      <c r="U413" s="17">
        <f t="shared" si="68"/>
        <v>92.320480859612331</v>
      </c>
      <c r="V413" s="25">
        <f t="shared" si="69"/>
        <v>2.276383455856847</v>
      </c>
      <c r="W413">
        <f t="shared" si="71"/>
        <v>1.398398777174048E-2</v>
      </c>
    </row>
    <row r="414" spans="6:23" x14ac:dyDescent="0.25">
      <c r="F414">
        <v>42.80001</v>
      </c>
      <c r="G414">
        <v>140</v>
      </c>
      <c r="H414">
        <v>2.17852630928135</v>
      </c>
      <c r="I414">
        <v>0.14648880266274567</v>
      </c>
      <c r="J414" s="17">
        <f t="shared" si="66"/>
        <v>4.0755566660482092</v>
      </c>
      <c r="K414" s="25">
        <f t="shared" si="67"/>
        <v>2.1831277071287229</v>
      </c>
      <c r="L414">
        <f t="shared" si="70"/>
        <v>4.6013978473729011E-3</v>
      </c>
      <c r="Q414">
        <v>42.600010000000005</v>
      </c>
      <c r="R414">
        <v>159.9984</v>
      </c>
      <c r="S414">
        <v>2.2623154255319151</v>
      </c>
      <c r="T414">
        <v>0.67763665773833381</v>
      </c>
      <c r="U414" s="17">
        <f t="shared" si="68"/>
        <v>92.649092041625565</v>
      </c>
      <c r="V414" s="25">
        <f t="shared" si="69"/>
        <v>2.2765957736835425</v>
      </c>
      <c r="W414">
        <f t="shared" si="71"/>
        <v>1.4280348151627376E-2</v>
      </c>
    </row>
    <row r="415" spans="6:23" x14ac:dyDescent="0.25">
      <c r="F415">
        <v>42.900000000000006</v>
      </c>
      <c r="G415">
        <v>140</v>
      </c>
      <c r="H415">
        <v>2.1786383255746293</v>
      </c>
      <c r="I415">
        <v>0.14701258896573674</v>
      </c>
      <c r="J415" s="17">
        <f t="shared" si="66"/>
        <v>4.1343439164422406</v>
      </c>
      <c r="K415" s="25">
        <f t="shared" si="67"/>
        <v>2.1832116194020754</v>
      </c>
      <c r="L415">
        <f t="shared" si="70"/>
        <v>4.5732938274460899E-3</v>
      </c>
      <c r="Q415">
        <v>42.7</v>
      </c>
      <c r="R415">
        <v>159.99760000000001</v>
      </c>
      <c r="S415">
        <v>2.2621840425531916</v>
      </c>
      <c r="T415">
        <v>0.67895602026505164</v>
      </c>
      <c r="U415" s="17">
        <f t="shared" si="68"/>
        <v>92.976490988065237</v>
      </c>
      <c r="V415" s="25">
        <f t="shared" si="69"/>
        <v>2.27680679244573</v>
      </c>
      <c r="W415">
        <f t="shared" si="71"/>
        <v>1.4622749892538423E-2</v>
      </c>
    </row>
    <row r="416" spans="6:23" x14ac:dyDescent="0.25">
      <c r="F416">
        <v>43</v>
      </c>
      <c r="G416">
        <v>140</v>
      </c>
      <c r="H416">
        <v>2.1787768184463197</v>
      </c>
      <c r="I416">
        <v>0.14753780488050741</v>
      </c>
      <c r="J416" s="17">
        <f t="shared" si="66"/>
        <v>4.1933297342631963</v>
      </c>
      <c r="K416" s="25">
        <f t="shared" si="67"/>
        <v>2.1832957607038961</v>
      </c>
      <c r="L416">
        <f t="shared" si="70"/>
        <v>4.5189422575764304E-3</v>
      </c>
      <c r="Q416">
        <v>42.800000000000004</v>
      </c>
      <c r="R416">
        <v>159.99680000000001</v>
      </c>
      <c r="S416">
        <v>2.2620553191489363</v>
      </c>
      <c r="T416">
        <v>0.68026765585868643</v>
      </c>
      <c r="U416" s="17">
        <f t="shared" si="68"/>
        <v>93.302758392082723</v>
      </c>
      <c r="V416" s="25">
        <f t="shared" si="69"/>
        <v>2.2770165712935815</v>
      </c>
      <c r="W416">
        <f t="shared" si="71"/>
        <v>1.4961252144645165E-2</v>
      </c>
    </row>
    <row r="417" spans="6:23" x14ac:dyDescent="0.25">
      <c r="F417">
        <v>43.099999999999994</v>
      </c>
      <c r="G417">
        <v>140</v>
      </c>
      <c r="H417">
        <v>2.1788806881000875</v>
      </c>
      <c r="I417">
        <v>0.14806439931908946</v>
      </c>
      <c r="J417" s="17">
        <f t="shared" si="66"/>
        <v>4.2525087252450557</v>
      </c>
      <c r="K417" s="25">
        <f t="shared" si="67"/>
        <v>2.1833801228497252</v>
      </c>
      <c r="L417">
        <f t="shared" si="70"/>
        <v>4.4994347496376541E-3</v>
      </c>
      <c r="Q417">
        <v>42.9</v>
      </c>
      <c r="R417">
        <v>159.99610000000001</v>
      </c>
      <c r="S417">
        <v>2.2619760638297874</v>
      </c>
      <c r="T417">
        <v>0.68157140411565398</v>
      </c>
      <c r="U417" s="17">
        <f t="shared" si="68"/>
        <v>93.627843169373605</v>
      </c>
      <c r="V417" s="25">
        <f t="shared" si="69"/>
        <v>2.2772251261002947</v>
      </c>
      <c r="W417">
        <f t="shared" si="71"/>
        <v>1.5249062270507263E-2</v>
      </c>
    </row>
    <row r="418" spans="6:23" x14ac:dyDescent="0.25">
      <c r="F418">
        <v>43.2</v>
      </c>
      <c r="G418">
        <v>140</v>
      </c>
      <c r="H418">
        <v>2.1790517675298227</v>
      </c>
      <c r="I418">
        <v>0.14859237341902137</v>
      </c>
      <c r="J418" s="17">
        <f t="shared" si="66"/>
        <v>4.3118813565247276</v>
      </c>
      <c r="K418" s="25">
        <f t="shared" si="67"/>
        <v>2.1834647060218004</v>
      </c>
      <c r="L418">
        <f t="shared" si="70"/>
        <v>4.4129384919777692E-3</v>
      </c>
      <c r="Q418">
        <v>43</v>
      </c>
      <c r="R418">
        <v>159.99529999999999</v>
      </c>
      <c r="S418">
        <v>2.2619212765957446</v>
      </c>
      <c r="T418">
        <v>0.6828672432017695</v>
      </c>
      <c r="U418" s="17">
        <f t="shared" si="68"/>
        <v>93.951728524768683</v>
      </c>
      <c r="V418" s="25">
        <f t="shared" si="69"/>
        <v>2.2774323692064016</v>
      </c>
      <c r="W418">
        <f t="shared" si="71"/>
        <v>1.5511092610656974E-2</v>
      </c>
    </row>
    <row r="419" spans="6:23" x14ac:dyDescent="0.25">
      <c r="F419">
        <v>43.30001</v>
      </c>
      <c r="G419">
        <v>140</v>
      </c>
      <c r="H419">
        <v>2.1792839467558918</v>
      </c>
      <c r="I419">
        <v>0.14912178123230357</v>
      </c>
      <c r="J419" s="17">
        <f t="shared" si="66"/>
        <v>4.3714540532551283</v>
      </c>
      <c r="K419" s="25">
        <f t="shared" si="67"/>
        <v>2.1835495188794285</v>
      </c>
      <c r="L419">
        <f t="shared" si="70"/>
        <v>4.2655721235367317E-3</v>
      </c>
      <c r="Q419">
        <v>43.100010000000005</v>
      </c>
      <c r="R419">
        <v>159.99510000000001</v>
      </c>
      <c r="S419">
        <v>2.261868085106383</v>
      </c>
      <c r="T419">
        <v>0.68415526690346007</v>
      </c>
      <c r="U419" s="17">
        <f t="shared" si="68"/>
        <v>94.274426610643076</v>
      </c>
      <c r="V419" s="25">
        <f t="shared" si="69"/>
        <v>2.2776386084771536</v>
      </c>
      <c r="W419">
        <f t="shared" si="71"/>
        <v>1.5770523370770562E-2</v>
      </c>
    </row>
    <row r="420" spans="6:23" x14ac:dyDescent="0.25">
      <c r="F420">
        <v>43.400000000000006</v>
      </c>
      <c r="G420">
        <v>140</v>
      </c>
      <c r="H420">
        <v>2.1795568591795171</v>
      </c>
      <c r="I420">
        <v>0.149652465047659</v>
      </c>
      <c r="J420" s="17">
        <f t="shared" si="66"/>
        <v>4.4312094054744371</v>
      </c>
      <c r="K420" s="25">
        <f t="shared" si="67"/>
        <v>2.1836345361567484</v>
      </c>
      <c r="L420">
        <f t="shared" si="70"/>
        <v>4.0776769772312704E-3</v>
      </c>
      <c r="Q420">
        <v>43.2</v>
      </c>
      <c r="R420">
        <v>159.99510000000001</v>
      </c>
      <c r="S420">
        <v>2.2618175531914897</v>
      </c>
      <c r="T420">
        <v>0.68543509758728316</v>
      </c>
      <c r="U420" s="17">
        <f t="shared" si="68"/>
        <v>94.59583127272802</v>
      </c>
      <c r="V420" s="25">
        <f t="shared" si="69"/>
        <v>2.2778436153610775</v>
      </c>
      <c r="W420">
        <f t="shared" si="71"/>
        <v>1.6026062169587796E-2</v>
      </c>
    </row>
    <row r="421" spans="6:23" x14ac:dyDescent="0.25">
      <c r="F421">
        <v>43.5</v>
      </c>
      <c r="G421">
        <v>140</v>
      </c>
      <c r="H421">
        <v>2.1797788551061972</v>
      </c>
      <c r="I421">
        <v>0.15018458474580956</v>
      </c>
      <c r="J421" s="17">
        <f t="shared" si="66"/>
        <v>4.4911657543461043</v>
      </c>
      <c r="K421" s="25">
        <f t="shared" si="67"/>
        <v>2.1837197834671738</v>
      </c>
      <c r="L421">
        <f t="shared" si="70"/>
        <v>3.9409283609765922E-3</v>
      </c>
      <c r="Q421">
        <v>43.300000000000004</v>
      </c>
      <c r="R421">
        <v>159.9974</v>
      </c>
      <c r="S421">
        <v>2.2617037234042554</v>
      </c>
      <c r="T421">
        <v>0.6867071043478693</v>
      </c>
      <c r="U421" s="17">
        <f t="shared" si="68"/>
        <v>94.916023651782098</v>
      </c>
      <c r="V421" s="25">
        <f t="shared" si="69"/>
        <v>2.2780483283442514</v>
      </c>
      <c r="W421">
        <f t="shared" si="71"/>
        <v>1.634460493999601E-2</v>
      </c>
    </row>
    <row r="422" spans="6:23" x14ac:dyDescent="0.25">
      <c r="F422">
        <v>43.599999999999994</v>
      </c>
      <c r="G422">
        <v>140</v>
      </c>
      <c r="H422">
        <v>2.1799804844340995</v>
      </c>
      <c r="I422">
        <v>0.15071808844359907</v>
      </c>
      <c r="J422" s="17">
        <f t="shared" si="66"/>
        <v>4.5513176058518336</v>
      </c>
      <c r="K422" s="25">
        <f t="shared" si="67"/>
        <v>2.1838052524988529</v>
      </c>
      <c r="L422">
        <f t="shared" si="70"/>
        <v>3.8247680647534033E-3</v>
      </c>
      <c r="Q422">
        <v>43.4</v>
      </c>
      <c r="R422">
        <v>160.005</v>
      </c>
      <c r="S422">
        <v>2.2615659574468086</v>
      </c>
      <c r="T422">
        <v>0.68797127297271443</v>
      </c>
      <c r="U422" s="17">
        <f t="shared" si="68"/>
        <v>95.234988935583985</v>
      </c>
      <c r="V422" s="25">
        <f t="shared" si="69"/>
        <v>2.2782540017616029</v>
      </c>
      <c r="W422">
        <f t="shared" si="71"/>
        <v>1.6688044314794315E-2</v>
      </c>
    </row>
    <row r="423" spans="6:23" x14ac:dyDescent="0.25">
      <c r="F423">
        <v>43.7</v>
      </c>
      <c r="G423">
        <v>140</v>
      </c>
      <c r="H423">
        <v>2.1801373072446903</v>
      </c>
      <c r="I423">
        <v>0.15125297717183028</v>
      </c>
      <c r="J423" s="17">
        <f t="shared" si="66"/>
        <v>4.6116654239339159</v>
      </c>
      <c r="K423" s="25">
        <f t="shared" si="67"/>
        <v>2.1838909434169245</v>
      </c>
      <c r="L423">
        <f t="shared" si="70"/>
        <v>3.7536361722341205E-3</v>
      </c>
      <c r="Q423">
        <v>43.500010000000003</v>
      </c>
      <c r="R423">
        <v>160.005</v>
      </c>
      <c r="S423">
        <v>2.2614773936170214</v>
      </c>
      <c r="T423">
        <v>0.6892280313842466</v>
      </c>
      <c r="U423" s="17">
        <f t="shared" si="68"/>
        <v>95.552824225273497</v>
      </c>
      <c r="V423" s="25">
        <f t="shared" si="69"/>
        <v>2.2784552979931196</v>
      </c>
      <c r="W423">
        <f t="shared" si="71"/>
        <v>1.6977904376098252E-2</v>
      </c>
    </row>
    <row r="424" spans="6:23" x14ac:dyDescent="0.25">
      <c r="F424">
        <v>43.80001</v>
      </c>
      <c r="G424">
        <v>140</v>
      </c>
      <c r="H424">
        <v>2.1802595068373587</v>
      </c>
      <c r="I424">
        <v>0.1517893055669535</v>
      </c>
      <c r="J424" s="17">
        <f t="shared" si="66"/>
        <v>4.6722157282734944</v>
      </c>
      <c r="K424" s="25">
        <f t="shared" si="67"/>
        <v>2.1839768649743254</v>
      </c>
      <c r="L424">
        <f t="shared" si="70"/>
        <v>3.7173581369667197E-3</v>
      </c>
      <c r="Q424">
        <v>43.600009999999997</v>
      </c>
      <c r="R424">
        <v>160.005</v>
      </c>
      <c r="S424">
        <v>2.2614271276595748</v>
      </c>
      <c r="T424">
        <v>0.69047661364123836</v>
      </c>
      <c r="U424" s="17">
        <f t="shared" si="68"/>
        <v>95.869324646742825</v>
      </c>
      <c r="V424" s="25">
        <f t="shared" si="69"/>
        <v>2.2786552779636482</v>
      </c>
      <c r="W424">
        <f t="shared" si="71"/>
        <v>1.7228150304073431E-2</v>
      </c>
    </row>
    <row r="425" spans="6:23" x14ac:dyDescent="0.25">
      <c r="F425">
        <v>43.900000000000006</v>
      </c>
      <c r="G425">
        <v>140</v>
      </c>
      <c r="H425">
        <v>2.1804489162059935</v>
      </c>
      <c r="I425">
        <v>0.15232691373337798</v>
      </c>
      <c r="J425" s="17">
        <f t="shared" si="66"/>
        <v>4.7329508120983999</v>
      </c>
      <c r="K425" s="25">
        <f t="shared" si="67"/>
        <v>2.184062991555261</v>
      </c>
      <c r="L425">
        <f t="shared" si="70"/>
        <v>3.6140753492674982E-3</v>
      </c>
      <c r="Q425">
        <v>43.700010000000006</v>
      </c>
      <c r="R425">
        <v>160.005</v>
      </c>
      <c r="S425">
        <v>2.2613800531914898</v>
      </c>
      <c r="T425">
        <v>0.69171711432397487</v>
      </c>
      <c r="U425" s="17">
        <f t="shared" si="68"/>
        <v>96.184502420233486</v>
      </c>
      <c r="V425" s="25">
        <f t="shared" si="69"/>
        <v>2.2788539558442964</v>
      </c>
      <c r="W425">
        <f t="shared" si="71"/>
        <v>1.7473902652806572E-2</v>
      </c>
    </row>
    <row r="426" spans="6:23" x14ac:dyDescent="0.25">
      <c r="F426">
        <v>44</v>
      </c>
      <c r="G426">
        <v>140</v>
      </c>
      <c r="H426">
        <v>2.1806220322956067</v>
      </c>
      <c r="I426">
        <v>0.1528659635186565</v>
      </c>
      <c r="J426" s="17">
        <f t="shared" si="66"/>
        <v>4.7938893065455073</v>
      </c>
      <c r="K426" s="25">
        <f t="shared" si="67"/>
        <v>2.1841493490882371</v>
      </c>
      <c r="L426">
        <f t="shared" si="70"/>
        <v>3.5273167926304083E-3</v>
      </c>
      <c r="Q426">
        <v>43.80001</v>
      </c>
      <c r="R426">
        <v>160.005</v>
      </c>
      <c r="S426">
        <v>2.2613643617021277</v>
      </c>
      <c r="T426">
        <v>0.69294950108270226</v>
      </c>
      <c r="U426" s="17">
        <f t="shared" si="68"/>
        <v>96.498337632434257</v>
      </c>
      <c r="V426" s="25">
        <f t="shared" si="69"/>
        <v>2.2790513253334637</v>
      </c>
      <c r="W426">
        <f t="shared" si="71"/>
        <v>1.7686963631335928E-2</v>
      </c>
    </row>
    <row r="427" spans="6:23" x14ac:dyDescent="0.25">
      <c r="F427">
        <v>44.099999999999994</v>
      </c>
      <c r="G427">
        <v>140</v>
      </c>
      <c r="H427">
        <v>2.1807645984870527</v>
      </c>
      <c r="I427">
        <v>0.15340640223769186</v>
      </c>
      <c r="J427" s="17">
        <f t="shared" si="66"/>
        <v>4.8550256162291969</v>
      </c>
      <c r="K427" s="25">
        <f t="shared" si="67"/>
        <v>2.184235929132929</v>
      </c>
      <c r="L427">
        <f t="shared" si="70"/>
        <v>3.4713306458762361E-3</v>
      </c>
      <c r="Q427">
        <v>43.900000000000006</v>
      </c>
      <c r="R427">
        <v>160.005</v>
      </c>
      <c r="S427">
        <v>2.2613829787234043</v>
      </c>
      <c r="T427">
        <v>0.69417361869542549</v>
      </c>
      <c r="U427" s="17">
        <f t="shared" si="68"/>
        <v>96.810778904059688</v>
      </c>
      <c r="V427" s="25">
        <f t="shared" si="69"/>
        <v>2.2792473602915844</v>
      </c>
      <c r="W427">
        <f t="shared" si="71"/>
        <v>1.7864381568180043E-2</v>
      </c>
    </row>
    <row r="428" spans="6:23" x14ac:dyDescent="0.25">
      <c r="F428">
        <v>44.2</v>
      </c>
      <c r="G428">
        <v>140</v>
      </c>
      <c r="H428">
        <v>2.1808725414605763</v>
      </c>
      <c r="I428">
        <v>0.1539482308105373</v>
      </c>
      <c r="J428" s="17">
        <f t="shared" si="66"/>
        <v>4.916360201445702</v>
      </c>
      <c r="K428" s="25">
        <f t="shared" si="67"/>
        <v>2.1843227318367324</v>
      </c>
      <c r="L428">
        <f t="shared" si="70"/>
        <v>3.4501903761561259E-3</v>
      </c>
      <c r="Q428">
        <v>44.000020000000006</v>
      </c>
      <c r="R428">
        <v>160.005</v>
      </c>
      <c r="S428">
        <v>2.2614579787234041</v>
      </c>
      <c r="T428">
        <v>0.69538992281396217</v>
      </c>
      <c r="U428" s="17">
        <f t="shared" si="68"/>
        <v>97.121930953443538</v>
      </c>
      <c r="V428" s="25">
        <f t="shared" si="69"/>
        <v>2.2794421322196019</v>
      </c>
      <c r="W428">
        <f t="shared" si="71"/>
        <v>1.7984153496197752E-2</v>
      </c>
    </row>
    <row r="429" spans="6:23" x14ac:dyDescent="0.25">
      <c r="F429">
        <v>44.30001</v>
      </c>
      <c r="G429">
        <v>140</v>
      </c>
      <c r="H429">
        <v>2.180956044515566</v>
      </c>
      <c r="I429">
        <v>0.1544915044565478</v>
      </c>
      <c r="J429" s="17">
        <f t="shared" si="66"/>
        <v>4.9778996771081356</v>
      </c>
      <c r="K429" s="25">
        <f t="shared" si="67"/>
        <v>2.184409766045968</v>
      </c>
      <c r="L429">
        <f t="shared" si="70"/>
        <v>3.4537215304020208E-3</v>
      </c>
      <c r="Q429">
        <v>44.100009999999997</v>
      </c>
      <c r="R429">
        <v>160.005</v>
      </c>
      <c r="S429">
        <v>2.2615367021276596</v>
      </c>
      <c r="T429">
        <v>0.69659764768956334</v>
      </c>
      <c r="U429" s="17">
        <f t="shared" si="68"/>
        <v>97.431586046775621</v>
      </c>
      <c r="V429" s="25">
        <f t="shared" si="69"/>
        <v>2.2796355168216129</v>
      </c>
      <c r="W429">
        <f t="shared" si="71"/>
        <v>1.8098814693953358E-2</v>
      </c>
    </row>
    <row r="430" spans="6:23" x14ac:dyDescent="0.25">
      <c r="F430">
        <v>44.400000000000006</v>
      </c>
      <c r="G430">
        <v>140</v>
      </c>
      <c r="H430">
        <v>2.1810436208903115</v>
      </c>
      <c r="I430">
        <v>0.15503606108440918</v>
      </c>
      <c r="J430" s="17">
        <f t="shared" si="66"/>
        <v>5.0396260357037903</v>
      </c>
      <c r="K430" s="25">
        <f t="shared" si="67"/>
        <v>2.1844970057930788</v>
      </c>
      <c r="L430">
        <f t="shared" si="70"/>
        <v>3.4533849027673647E-3</v>
      </c>
      <c r="Q430">
        <v>44.200010000000006</v>
      </c>
      <c r="R430">
        <v>160.005</v>
      </c>
      <c r="S430">
        <v>2.2615781914893618</v>
      </c>
      <c r="T430">
        <v>0.69779724653985731</v>
      </c>
      <c r="U430" s="17">
        <f t="shared" si="68"/>
        <v>97.739848285504337</v>
      </c>
      <c r="V430" s="25">
        <f t="shared" si="69"/>
        <v>2.2798275847633063</v>
      </c>
      <c r="W430">
        <f t="shared" si="71"/>
        <v>1.8249393273944481E-2</v>
      </c>
    </row>
    <row r="431" spans="6:23" x14ac:dyDescent="0.25">
      <c r="F431">
        <v>44.5</v>
      </c>
      <c r="G431">
        <v>140.00030000000001</v>
      </c>
      <c r="H431">
        <v>2.1809988143729999</v>
      </c>
      <c r="I431">
        <v>0.15558206451189815</v>
      </c>
      <c r="J431" s="17">
        <f t="shared" si="66"/>
        <v>5.1015582013571006</v>
      </c>
      <c r="K431" s="25">
        <f t="shared" si="67"/>
        <v>2.1845846029800797</v>
      </c>
      <c r="L431">
        <f t="shared" si="70"/>
        <v>3.5857886070798095E-3</v>
      </c>
      <c r="Q431">
        <v>44.30001</v>
      </c>
      <c r="R431">
        <v>160.005</v>
      </c>
      <c r="S431">
        <v>2.2616545212765957</v>
      </c>
      <c r="T431">
        <v>0.69898856334870796</v>
      </c>
      <c r="U431" s="17">
        <f t="shared" si="68"/>
        <v>98.046665745979425</v>
      </c>
      <c r="V431" s="25">
        <f t="shared" si="69"/>
        <v>2.2800183088870045</v>
      </c>
      <c r="W431">
        <f t="shared" si="71"/>
        <v>1.8363787610408799E-2</v>
      </c>
    </row>
    <row r="432" spans="6:23" x14ac:dyDescent="0.25">
      <c r="F432">
        <v>44.599999999999994</v>
      </c>
      <c r="G432">
        <v>140.00049999999999</v>
      </c>
      <c r="H432">
        <v>2.1810395475705557</v>
      </c>
      <c r="I432">
        <v>0.1561294688664667</v>
      </c>
      <c r="J432" s="17">
        <f t="shared" si="66"/>
        <v>5.163691341006043</v>
      </c>
      <c r="K432" s="25">
        <f t="shared" si="67"/>
        <v>2.1846723827142083</v>
      </c>
      <c r="L432">
        <f t="shared" si="70"/>
        <v>3.6328351436525352E-3</v>
      </c>
      <c r="Q432">
        <v>44.400000000000006</v>
      </c>
      <c r="R432">
        <v>160.005</v>
      </c>
      <c r="S432">
        <v>2.2616638297872345</v>
      </c>
      <c r="T432">
        <v>0.70017144507081086</v>
      </c>
      <c r="U432" s="17">
        <f t="shared" si="68"/>
        <v>98.351986927832073</v>
      </c>
      <c r="V432" s="25">
        <f t="shared" si="69"/>
        <v>2.2802076622171237</v>
      </c>
      <c r="W432">
        <f t="shared" si="71"/>
        <v>1.8543832429889218E-2</v>
      </c>
    </row>
    <row r="433" spans="6:23" x14ac:dyDescent="0.25">
      <c r="F433">
        <v>44.7</v>
      </c>
      <c r="G433">
        <v>140.00049999999999</v>
      </c>
      <c r="H433">
        <v>2.1811739671224908</v>
      </c>
      <c r="I433">
        <v>0.15667827246363103</v>
      </c>
      <c r="J433" s="17">
        <f t="shared" si="66"/>
        <v>5.2260256297112235</v>
      </c>
      <c r="K433" s="25">
        <f t="shared" si="67"/>
        <v>2.184760302839647</v>
      </c>
      <c r="L433">
        <f t="shared" si="70"/>
        <v>3.5863357171561638E-3</v>
      </c>
      <c r="Q433">
        <v>44.500020000000006</v>
      </c>
      <c r="R433">
        <v>160.005</v>
      </c>
      <c r="S433">
        <v>2.2616619680851064</v>
      </c>
      <c r="T433">
        <v>0.70134632902271876</v>
      </c>
      <c r="U433" s="17">
        <f t="shared" si="68"/>
        <v>98.655912883515697</v>
      </c>
      <c r="V433" s="25">
        <f t="shared" si="69"/>
        <v>2.2803957119344496</v>
      </c>
      <c r="W433">
        <f t="shared" si="71"/>
        <v>1.8733743849343121E-2</v>
      </c>
    </row>
    <row r="434" spans="6:23" x14ac:dyDescent="0.25">
      <c r="F434">
        <v>44.80001</v>
      </c>
      <c r="G434">
        <v>140.00049999999999</v>
      </c>
      <c r="H434">
        <v>2.1812859834157696</v>
      </c>
      <c r="I434">
        <v>0.15722852603739856</v>
      </c>
      <c r="J434" s="17">
        <f t="shared" si="66"/>
        <v>5.2885672034531659</v>
      </c>
      <c r="K434" s="25">
        <f t="shared" si="67"/>
        <v>2.1848484552560645</v>
      </c>
      <c r="L434">
        <f t="shared" si="70"/>
        <v>3.5624718402949007E-3</v>
      </c>
      <c r="Q434">
        <v>44.600009999999997</v>
      </c>
      <c r="R434">
        <v>160.005</v>
      </c>
      <c r="S434">
        <v>2.2616755319148938</v>
      </c>
      <c r="T434">
        <v>0.70251247256977278</v>
      </c>
      <c r="U434" s="17">
        <f t="shared" si="68"/>
        <v>98.958239433163968</v>
      </c>
      <c r="V434" s="25">
        <f t="shared" si="69"/>
        <v>2.2805823359740871</v>
      </c>
      <c r="W434">
        <f t="shared" si="71"/>
        <v>1.8906804059193316E-2</v>
      </c>
    </row>
    <row r="435" spans="6:23" x14ac:dyDescent="0.25">
      <c r="F435">
        <v>44.900000000000006</v>
      </c>
      <c r="G435">
        <v>140.00049999999999</v>
      </c>
      <c r="H435">
        <v>2.1813348632528369</v>
      </c>
      <c r="I435">
        <v>0.15778006528638566</v>
      </c>
      <c r="J435" s="17">
        <f t="shared" ref="J435:J498" si="72">$B$3+($B$4-$B$3)*$B$5*I435/(1-(1-$B$5)*I435)</f>
        <v>5.3512977496571672</v>
      </c>
      <c r="K435" s="25">
        <f t="shared" ref="K435:K498" si="73">$B$19+$B$20*I435+$B$21*G435+($B$22+$B$23*G435-$B$19-$B$20*I435-$B$21*G435)/(1+EXP($B$24*(G435-J435-$B$25-$B$26*G435)))</f>
        <v>2.1849368136418441</v>
      </c>
      <c r="L435">
        <f t="shared" si="70"/>
        <v>3.6019503890072357E-3</v>
      </c>
      <c r="Q435">
        <v>44.700010000000006</v>
      </c>
      <c r="R435">
        <v>160.005</v>
      </c>
      <c r="S435">
        <v>2.2617340425531918</v>
      </c>
      <c r="T435">
        <v>0.70367031086160159</v>
      </c>
      <c r="U435" s="17">
        <f t="shared" si="68"/>
        <v>99.259067076704753</v>
      </c>
      <c r="V435" s="25">
        <f t="shared" si="69"/>
        <v>2.2807676003515143</v>
      </c>
      <c r="W435">
        <f t="shared" si="71"/>
        <v>1.9033557798322498E-2</v>
      </c>
    </row>
    <row r="436" spans="6:23" x14ac:dyDescent="0.25">
      <c r="F436">
        <v>45</v>
      </c>
      <c r="G436">
        <v>140.00049999999999</v>
      </c>
      <c r="H436">
        <v>2.1813674498108817</v>
      </c>
      <c r="I436">
        <v>0.15833305600505326</v>
      </c>
      <c r="J436" s="17">
        <f t="shared" si="72"/>
        <v>5.4142364888765151</v>
      </c>
      <c r="K436" s="25">
        <f t="shared" si="73"/>
        <v>2.1850254045577984</v>
      </c>
      <c r="L436">
        <f t="shared" si="70"/>
        <v>3.6579547469166585E-3</v>
      </c>
      <c r="Q436">
        <v>44.80001</v>
      </c>
      <c r="R436">
        <v>160.005</v>
      </c>
      <c r="S436">
        <v>2.2618377659574471</v>
      </c>
      <c r="T436">
        <v>0.70481969067876349</v>
      </c>
      <c r="U436" s="17">
        <f t="shared" si="68"/>
        <v>99.558343950051921</v>
      </c>
      <c r="V436" s="25">
        <f t="shared" si="69"/>
        <v>2.2809514764285304</v>
      </c>
      <c r="W436">
        <f t="shared" si="71"/>
        <v>1.9113710471083234E-2</v>
      </c>
    </row>
    <row r="437" spans="6:23" x14ac:dyDescent="0.25">
      <c r="F437">
        <v>45.099999999999994</v>
      </c>
      <c r="G437">
        <v>140.00049999999999</v>
      </c>
      <c r="H437">
        <v>2.1814142929880709</v>
      </c>
      <c r="I437">
        <v>0.1588874438840735</v>
      </c>
      <c r="J437" s="17">
        <f t="shared" si="72"/>
        <v>5.4773776180129978</v>
      </c>
      <c r="K437" s="25">
        <f t="shared" si="73"/>
        <v>2.1851142193033959</v>
      </c>
      <c r="L437">
        <f t="shared" si="70"/>
        <v>3.6999263153250084E-3</v>
      </c>
      <c r="Q437">
        <v>44.900000000000006</v>
      </c>
      <c r="R437">
        <v>160.005</v>
      </c>
      <c r="S437">
        <v>2.2619739361702127</v>
      </c>
      <c r="T437">
        <v>0.70596046203873986</v>
      </c>
      <c r="U437" s="17">
        <f t="shared" ref="U437:U500" si="74">$B$3+($B$4-$B$3)*$B$5*T437/(1-(1-$B$5)*T437)</f>
        <v>99.856018710879809</v>
      </c>
      <c r="V437" s="25">
        <f t="shared" ref="V437:V500" si="75">$B$19+$B$20*T437+$B$21*R437+($B$22+$B$23*R437-$B$19-$B$20*T437-$B$21*R437)/(1+EXP($B$24*(R437-U437-$B$25-$B$26*R437)))</f>
        <v>2.2811339355551703</v>
      </c>
      <c r="W437">
        <f t="shared" si="71"/>
        <v>1.9159999384957604E-2</v>
      </c>
    </row>
    <row r="438" spans="6:23" x14ac:dyDescent="0.25">
      <c r="F438">
        <v>45.2</v>
      </c>
      <c r="G438">
        <v>140.00049999999999</v>
      </c>
      <c r="H438">
        <v>2.1814346595868495</v>
      </c>
      <c r="I438">
        <v>0.15944322961006205</v>
      </c>
      <c r="J438" s="17">
        <f t="shared" si="72"/>
        <v>5.5407215886948542</v>
      </c>
      <c r="K438" s="25">
        <f t="shared" si="73"/>
        <v>2.1852032579886354</v>
      </c>
      <c r="L438">
        <f t="shared" si="70"/>
        <v>3.7685984017858942E-3</v>
      </c>
      <c r="Q438">
        <v>45.000020000000006</v>
      </c>
      <c r="R438">
        <v>160.005</v>
      </c>
      <c r="S438">
        <v>2.2621734042553192</v>
      </c>
      <c r="T438">
        <v>0.70709304446030952</v>
      </c>
      <c r="U438" s="17">
        <f t="shared" si="74"/>
        <v>100.15218878808761</v>
      </c>
      <c r="V438" s="25">
        <f t="shared" si="75"/>
        <v>2.2813150395440314</v>
      </c>
      <c r="W438">
        <f t="shared" si="71"/>
        <v>1.9141635288712155E-2</v>
      </c>
    </row>
    <row r="439" spans="6:23" x14ac:dyDescent="0.25">
      <c r="F439">
        <v>45.30001</v>
      </c>
      <c r="G439">
        <v>140.00049999999999</v>
      </c>
      <c r="H439">
        <v>2.1814102196683156</v>
      </c>
      <c r="I439">
        <v>0.16000046956383476</v>
      </c>
      <c r="J439" s="17">
        <f t="shared" si="72"/>
        <v>5.6042752085000167</v>
      </c>
      <c r="K439" s="25">
        <f t="shared" si="73"/>
        <v>2.1852925296459063</v>
      </c>
      <c r="L439">
        <f t="shared" si="70"/>
        <v>3.8823099775906478E-3</v>
      </c>
      <c r="Q439">
        <v>45.100020000000001</v>
      </c>
      <c r="R439">
        <v>160.005</v>
      </c>
      <c r="S439">
        <v>2.2623739361702127</v>
      </c>
      <c r="T439">
        <v>0.70821683230807242</v>
      </c>
      <c r="U439" s="17">
        <f t="shared" si="74"/>
        <v>100.44668363486591</v>
      </c>
      <c r="V439" s="25">
        <f t="shared" si="75"/>
        <v>2.2814946855866918</v>
      </c>
      <c r="W439">
        <f t="shared" si="71"/>
        <v>1.9120749416479121E-2</v>
      </c>
    </row>
    <row r="440" spans="6:23" x14ac:dyDescent="0.25">
      <c r="F440">
        <v>45.400000000000006</v>
      </c>
      <c r="G440">
        <v>140.00049999999999</v>
      </c>
      <c r="H440">
        <v>2.1814000363689265</v>
      </c>
      <c r="I440">
        <v>0.16055899722797387</v>
      </c>
      <c r="J440" s="17">
        <f t="shared" si="72"/>
        <v>5.6680198562890709</v>
      </c>
      <c r="K440" s="25">
        <f t="shared" si="73"/>
        <v>2.1853820075985761</v>
      </c>
      <c r="L440">
        <f t="shared" si="70"/>
        <v>3.9819712296496057E-3</v>
      </c>
      <c r="Q440">
        <v>45.200019999999995</v>
      </c>
      <c r="R440">
        <v>160.005</v>
      </c>
      <c r="S440">
        <v>2.2626255319148938</v>
      </c>
      <c r="T440">
        <v>0.70933201776199306</v>
      </c>
      <c r="U440" s="17">
        <f t="shared" si="74"/>
        <v>100.73954112114632</v>
      </c>
      <c r="V440" s="25">
        <f t="shared" si="75"/>
        <v>2.2816728976971348</v>
      </c>
      <c r="W440">
        <f t="shared" si="71"/>
        <v>1.9047365782240977E-2</v>
      </c>
    </row>
    <row r="441" spans="6:23" x14ac:dyDescent="0.25">
      <c r="F441">
        <v>45.5</v>
      </c>
      <c r="G441">
        <v>140.00049999999999</v>
      </c>
      <c r="H441">
        <v>2.1814061463485603</v>
      </c>
      <c r="I441">
        <v>0.16111898037153927</v>
      </c>
      <c r="J441" s="17">
        <f t="shared" si="72"/>
        <v>5.7319750515162688</v>
      </c>
      <c r="K441" s="25">
        <f t="shared" si="73"/>
        <v>2.1854717187237953</v>
      </c>
      <c r="L441">
        <f t="shared" si="70"/>
        <v>4.0655723752349715E-3</v>
      </c>
      <c r="Q441">
        <v>45.300020000000004</v>
      </c>
      <c r="R441">
        <v>160.00409999999999</v>
      </c>
      <c r="S441">
        <v>2.2628930851063829</v>
      </c>
      <c r="T441">
        <v>0.71043856489631707</v>
      </c>
      <c r="U441" s="17">
        <f t="shared" si="74"/>
        <v>101.03073947889561</v>
      </c>
      <c r="V441" s="25">
        <f t="shared" si="75"/>
        <v>2.281849283128123</v>
      </c>
      <c r="W441">
        <f t="shared" si="71"/>
        <v>1.8956198021740089E-2</v>
      </c>
    </row>
    <row r="442" spans="6:23" x14ac:dyDescent="0.25">
      <c r="F442">
        <v>45.599999999999994</v>
      </c>
      <c r="G442">
        <v>140.00049999999999</v>
      </c>
      <c r="H442">
        <v>2.1814244762874599</v>
      </c>
      <c r="I442">
        <v>0.16168036386472662</v>
      </c>
      <c r="J442" s="17">
        <f t="shared" si="72"/>
        <v>5.7961348848427257</v>
      </c>
      <c r="K442" s="25">
        <f t="shared" si="73"/>
        <v>2.185561654189589</v>
      </c>
      <c r="L442">
        <f t="shared" si="70"/>
        <v>4.1371779021290855E-3</v>
      </c>
      <c r="Q442">
        <v>45.400000000000006</v>
      </c>
      <c r="R442">
        <v>160.00139999999999</v>
      </c>
      <c r="S442">
        <v>2.2631292553191491</v>
      </c>
      <c r="T442">
        <v>0.71153616068910208</v>
      </c>
      <c r="U442" s="17">
        <f t="shared" si="74"/>
        <v>101.32018374214279</v>
      </c>
      <c r="V442" s="25">
        <f t="shared" si="75"/>
        <v>2.2820234024852191</v>
      </c>
      <c r="W442">
        <f t="shared" si="71"/>
        <v>1.8894147166069963E-2</v>
      </c>
    </row>
    <row r="443" spans="6:23" x14ac:dyDescent="0.25">
      <c r="F443">
        <v>45.7</v>
      </c>
      <c r="G443">
        <v>140.00049999999999</v>
      </c>
      <c r="H443">
        <v>2.1814529895257491</v>
      </c>
      <c r="I443">
        <v>0.16224314827146089</v>
      </c>
      <c r="J443" s="17">
        <f t="shared" si="72"/>
        <v>5.860499802817877</v>
      </c>
      <c r="K443" s="25">
        <f t="shared" si="73"/>
        <v>2.1856518140863006</v>
      </c>
      <c r="L443">
        <f t="shared" si="70"/>
        <v>4.1988245605515395E-3</v>
      </c>
      <c r="Q443">
        <v>45.500020000000006</v>
      </c>
      <c r="R443">
        <v>160.00139999999999</v>
      </c>
      <c r="S443">
        <v>2.2633329787234042</v>
      </c>
      <c r="T443">
        <v>0.71262531290207987</v>
      </c>
      <c r="U443" s="17">
        <f t="shared" si="74"/>
        <v>101.60799541207024</v>
      </c>
      <c r="V443" s="25">
        <f t="shared" si="75"/>
        <v>2.2821972256699459</v>
      </c>
      <c r="W443">
        <f t="shared" si="71"/>
        <v>1.8864246946541652E-2</v>
      </c>
    </row>
    <row r="444" spans="6:23" x14ac:dyDescent="0.25">
      <c r="F444">
        <v>45.80001</v>
      </c>
      <c r="G444">
        <v>140.00049999999999</v>
      </c>
      <c r="H444">
        <v>2.1815079793424501</v>
      </c>
      <c r="I444">
        <v>0.16280739054924404</v>
      </c>
      <c r="J444" s="17">
        <f t="shared" si="72"/>
        <v>5.9250767102272981</v>
      </c>
      <c r="K444" s="25">
        <f t="shared" si="73"/>
        <v>2.1857422075387065</v>
      </c>
      <c r="L444">
        <f t="shared" si="70"/>
        <v>4.2342281962564066E-3</v>
      </c>
      <c r="Q444">
        <v>45.600020000000001</v>
      </c>
      <c r="R444">
        <v>160.00139999999999</v>
      </c>
      <c r="S444">
        <v>2.263490425531915</v>
      </c>
      <c r="T444">
        <v>0.71370550205256933</v>
      </c>
      <c r="U444" s="17">
        <f t="shared" si="74"/>
        <v>101.89402483807608</v>
      </c>
      <c r="V444" s="25">
        <f t="shared" si="75"/>
        <v>2.2823695206830985</v>
      </c>
      <c r="W444">
        <f t="shared" si="71"/>
        <v>1.8879095151183467E-2</v>
      </c>
    </row>
    <row r="445" spans="6:23" x14ac:dyDescent="0.25">
      <c r="F445">
        <v>45.900000000000006</v>
      </c>
      <c r="G445">
        <v>140.00049999999999</v>
      </c>
      <c r="H445">
        <v>2.1815161259819611</v>
      </c>
      <c r="I445">
        <v>0.16337292195590625</v>
      </c>
      <c r="J445" s="17">
        <f t="shared" si="72"/>
        <v>5.9898466734946538</v>
      </c>
      <c r="K445" s="25">
        <f t="shared" si="73"/>
        <v>2.1858328075137616</v>
      </c>
      <c r="L445">
        <f t="shared" si="70"/>
        <v>4.3166815318005369E-3</v>
      </c>
      <c r="Q445">
        <v>45.700019999999995</v>
      </c>
      <c r="R445">
        <v>160.00139999999999</v>
      </c>
      <c r="S445">
        <v>2.2636555851063833</v>
      </c>
      <c r="T445">
        <v>0.7147769127937359</v>
      </c>
      <c r="U445" s="17">
        <f t="shared" si="74"/>
        <v>102.1783083020691</v>
      </c>
      <c r="V445" s="25">
        <f t="shared" si="75"/>
        <v>2.2825403049065489</v>
      </c>
      <c r="W445">
        <f t="shared" si="71"/>
        <v>1.8884719800165595E-2</v>
      </c>
    </row>
    <row r="446" spans="6:23" x14ac:dyDescent="0.25">
      <c r="F446">
        <v>46</v>
      </c>
      <c r="G446">
        <v>140.00049999999999</v>
      </c>
      <c r="H446">
        <v>2.1815242726214725</v>
      </c>
      <c r="I446">
        <v>0.16393991223596174</v>
      </c>
      <c r="J446" s="17">
        <f t="shared" si="72"/>
        <v>6.0548295138544397</v>
      </c>
      <c r="K446" s="25">
        <f t="shared" si="73"/>
        <v>2.1859236412050906</v>
      </c>
      <c r="L446">
        <f t="shared" si="70"/>
        <v>4.3993685836181129E-3</v>
      </c>
      <c r="Q446">
        <v>45.800020000000004</v>
      </c>
      <c r="R446">
        <v>160.00139999999999</v>
      </c>
      <c r="S446">
        <v>2.2638372340425534</v>
      </c>
      <c r="T446">
        <v>0.71583951069207008</v>
      </c>
      <c r="U446" s="17">
        <f t="shared" si="74"/>
        <v>102.4608242132222</v>
      </c>
      <c r="V446" s="25">
        <f t="shared" si="75"/>
        <v>2.282709559298703</v>
      </c>
      <c r="W446">
        <f t="shared" si="71"/>
        <v>1.8872325256149569E-2</v>
      </c>
    </row>
    <row r="447" spans="6:23" x14ac:dyDescent="0.25">
      <c r="F447">
        <v>46.099999999999994</v>
      </c>
      <c r="G447">
        <v>140.00049999999999</v>
      </c>
      <c r="H447">
        <v>2.1815650058190283</v>
      </c>
      <c r="I447">
        <v>0.16450830543361633</v>
      </c>
      <c r="J447" s="17">
        <f t="shared" si="72"/>
        <v>6.1200192141012657</v>
      </c>
      <c r="K447" s="25">
        <f t="shared" si="73"/>
        <v>2.1860146996483927</v>
      </c>
      <c r="L447">
        <f t="shared" si="70"/>
        <v>4.4496938293643318E-3</v>
      </c>
      <c r="Q447">
        <v>45.900000000000006</v>
      </c>
      <c r="R447">
        <v>160.00139999999999</v>
      </c>
      <c r="S447">
        <v>2.2640452127659576</v>
      </c>
      <c r="T447">
        <v>0.71689305110112311</v>
      </c>
      <c r="U447" s="17">
        <f t="shared" si="74"/>
        <v>102.74149488662178</v>
      </c>
      <c r="V447" s="25">
        <f t="shared" si="75"/>
        <v>2.2828772297747126</v>
      </c>
      <c r="W447">
        <f t="shared" si="71"/>
        <v>1.8832017008755031E-2</v>
      </c>
    </row>
    <row r="448" spans="6:23" x14ac:dyDescent="0.25">
      <c r="F448">
        <v>46.2</v>
      </c>
      <c r="G448">
        <v>140.00049999999999</v>
      </c>
      <c r="H448">
        <v>2.1816546188536519</v>
      </c>
      <c r="I448">
        <v>0.16507810198619371</v>
      </c>
      <c r="J448" s="17">
        <f t="shared" si="72"/>
        <v>6.1854162152031513</v>
      </c>
      <c r="K448" s="25">
        <f t="shared" si="73"/>
        <v>2.1861059829137286</v>
      </c>
      <c r="L448">
        <f t="shared" si="70"/>
        <v>4.4513640600767346E-3</v>
      </c>
      <c r="Q448">
        <v>46.000020000000006</v>
      </c>
      <c r="R448">
        <v>160.00139999999999</v>
      </c>
      <c r="S448">
        <v>2.2642409574468085</v>
      </c>
      <c r="T448">
        <v>0.71793813301199705</v>
      </c>
      <c r="U448" s="17">
        <f t="shared" si="74"/>
        <v>103.02046758119056</v>
      </c>
      <c r="V448" s="25">
        <f t="shared" si="75"/>
        <v>2.2830433946813797</v>
      </c>
      <c r="W448">
        <f t="shared" si="71"/>
        <v>1.8802437234571201E-2</v>
      </c>
    </row>
    <row r="449" spans="6:23" x14ac:dyDescent="0.25">
      <c r="F449">
        <v>46.30001</v>
      </c>
      <c r="G449">
        <v>140.00049999999999</v>
      </c>
      <c r="H449">
        <v>2.1817116453302297</v>
      </c>
      <c r="I449">
        <v>0.16564935942526401</v>
      </c>
      <c r="J449" s="17">
        <f t="shared" si="72"/>
        <v>6.251027519760715</v>
      </c>
      <c r="K449" s="25">
        <f t="shared" si="73"/>
        <v>2.1861975002178435</v>
      </c>
      <c r="L449">
        <f t="shared" si="70"/>
        <v>4.4858548876138826E-3</v>
      </c>
      <c r="Q449">
        <v>46.100020000000001</v>
      </c>
      <c r="R449">
        <v>160.00139999999999</v>
      </c>
      <c r="S449">
        <v>2.2644351063829791</v>
      </c>
      <c r="T449">
        <v>0.71897409159759018</v>
      </c>
      <c r="U449" s="17">
        <f t="shared" si="74"/>
        <v>103.29755250058221</v>
      </c>
      <c r="V449" s="25">
        <f t="shared" si="75"/>
        <v>2.2832079293682934</v>
      </c>
      <c r="W449">
        <f t="shared" si="71"/>
        <v>1.8772822985314352E-2</v>
      </c>
    </row>
    <row r="450" spans="6:23" x14ac:dyDescent="0.25">
      <c r="F450">
        <v>46.400000000000006</v>
      </c>
      <c r="G450">
        <v>140.00049999999999</v>
      </c>
      <c r="H450">
        <v>2.1817157186499858</v>
      </c>
      <c r="I450">
        <v>0.16622190677616225</v>
      </c>
      <c r="J450" s="17">
        <f t="shared" si="72"/>
        <v>6.3168338779157942</v>
      </c>
      <c r="K450" s="25">
        <f t="shared" si="73"/>
        <v>2.186289224170038</v>
      </c>
      <c r="L450">
        <f t="shared" si="70"/>
        <v>4.5735055200522012E-3</v>
      </c>
      <c r="Q450">
        <v>46.200019999999995</v>
      </c>
      <c r="R450">
        <v>160.00139999999999</v>
      </c>
      <c r="S450">
        <v>2.264711436170213</v>
      </c>
      <c r="T450">
        <v>0.72000110587629618</v>
      </c>
      <c r="U450" s="17">
        <f t="shared" si="74"/>
        <v>103.57278485598906</v>
      </c>
      <c r="V450" s="25">
        <f t="shared" si="75"/>
        <v>2.2833708412699463</v>
      </c>
      <c r="W450">
        <f t="shared" si="71"/>
        <v>1.8659405099733295E-2</v>
      </c>
    </row>
    <row r="451" spans="6:23" x14ac:dyDescent="0.25">
      <c r="F451">
        <v>46.5</v>
      </c>
      <c r="G451">
        <v>140.00110000000001</v>
      </c>
      <c r="H451">
        <v>2.1815140893220835</v>
      </c>
      <c r="I451">
        <v>0.16679591575882546</v>
      </c>
      <c r="J451" s="17">
        <f t="shared" si="72"/>
        <v>6.3828554155106794</v>
      </c>
      <c r="K451" s="25">
        <f t="shared" si="73"/>
        <v>2.1863814335961522</v>
      </c>
      <c r="L451">
        <f t="shared" si="70"/>
        <v>4.8673442740687634E-3</v>
      </c>
      <c r="Q451">
        <v>46.300020000000004</v>
      </c>
      <c r="R451">
        <v>160.00139999999999</v>
      </c>
      <c r="S451">
        <v>2.2650755319148939</v>
      </c>
      <c r="T451">
        <v>0.72101914501271547</v>
      </c>
      <c r="U451" s="17">
        <f t="shared" si="74"/>
        <v>103.84614387679635</v>
      </c>
      <c r="V451" s="25">
        <f t="shared" si="75"/>
        <v>2.2835321020734534</v>
      </c>
      <c r="W451">
        <f t="shared" si="71"/>
        <v>1.8456570158559504E-2</v>
      </c>
    </row>
    <row r="452" spans="6:23" x14ac:dyDescent="0.25">
      <c r="F452">
        <v>46.599999999999994</v>
      </c>
      <c r="G452">
        <v>140.00149999999999</v>
      </c>
      <c r="H452">
        <v>2.1813674498108817</v>
      </c>
      <c r="I452">
        <v>0.16737134557842398</v>
      </c>
      <c r="J452" s="17">
        <f t="shared" si="72"/>
        <v>6.4490878472143081</v>
      </c>
      <c r="K452" s="25">
        <f t="shared" si="73"/>
        <v>2.1864737868730604</v>
      </c>
      <c r="L452">
        <f t="shared" ref="L452:L515" si="76">ABS(H452-K452)</f>
        <v>5.1063370621786675E-3</v>
      </c>
      <c r="Q452">
        <v>46.400000000000006</v>
      </c>
      <c r="R452">
        <v>160.00139999999999</v>
      </c>
      <c r="S452">
        <v>2.2655465425531918</v>
      </c>
      <c r="T452">
        <v>0.72202797737141378</v>
      </c>
      <c r="U452" s="17">
        <f t="shared" si="74"/>
        <v>104.11755470112423</v>
      </c>
      <c r="V452" s="25">
        <f t="shared" si="75"/>
        <v>2.2836916491431318</v>
      </c>
      <c r="W452">
        <f t="shared" ref="W452:W515" si="77">ABS(S452-V452)</f>
        <v>1.8145106589940063E-2</v>
      </c>
    </row>
    <row r="453" spans="6:23" x14ac:dyDescent="0.25">
      <c r="F453">
        <v>46.700010000000006</v>
      </c>
      <c r="G453">
        <v>140.00149999999999</v>
      </c>
      <c r="H453">
        <v>2.1813124599941811</v>
      </c>
      <c r="I453">
        <v>0.16794824899765373</v>
      </c>
      <c r="J453" s="17">
        <f t="shared" si="72"/>
        <v>6.5155376561048541</v>
      </c>
      <c r="K453" s="25">
        <f t="shared" si="73"/>
        <v>2.1865662086816031</v>
      </c>
      <c r="L453">
        <f t="shared" si="76"/>
        <v>5.2537486874220107E-3</v>
      </c>
      <c r="Q453">
        <v>46.500020000000006</v>
      </c>
      <c r="R453">
        <v>160.00139999999999</v>
      </c>
      <c r="S453">
        <v>2.2661319148936174</v>
      </c>
      <c r="T453">
        <v>0.72302817966349142</v>
      </c>
      <c r="U453" s="17">
        <f t="shared" si="74"/>
        <v>104.38716013752135</v>
      </c>
      <c r="V453" s="25">
        <f t="shared" si="75"/>
        <v>2.2838495447306082</v>
      </c>
      <c r="W453">
        <f t="shared" si="77"/>
        <v>1.7717629836990767E-2</v>
      </c>
    </row>
    <row r="454" spans="6:23" x14ac:dyDescent="0.25">
      <c r="F454">
        <v>46.80001</v>
      </c>
      <c r="G454">
        <v>140.00149999999999</v>
      </c>
      <c r="H454">
        <v>2.1812941300552811</v>
      </c>
      <c r="I454">
        <v>0.16852650043248538</v>
      </c>
      <c r="J454" s="17">
        <f t="shared" si="72"/>
        <v>6.5821907796741144</v>
      </c>
      <c r="K454" s="25">
        <f t="shared" si="73"/>
        <v>2.1866588464466399</v>
      </c>
      <c r="L454">
        <f t="shared" si="76"/>
        <v>5.3647163913588258E-3</v>
      </c>
      <c r="Q454">
        <v>46.600020000000001</v>
      </c>
      <c r="R454">
        <v>160.00139999999999</v>
      </c>
      <c r="S454">
        <v>2.2667178191489361</v>
      </c>
      <c r="T454">
        <v>0.72401911893580484</v>
      </c>
      <c r="U454" s="17">
        <f t="shared" si="74"/>
        <v>104.65477723260059</v>
      </c>
      <c r="V454" s="25">
        <f t="shared" si="75"/>
        <v>2.2840056568376044</v>
      </c>
      <c r="W454">
        <f t="shared" si="77"/>
        <v>1.7287837688668262E-2</v>
      </c>
    </row>
    <row r="455" spans="6:23" x14ac:dyDescent="0.25">
      <c r="F455">
        <v>46.900010000000009</v>
      </c>
      <c r="G455">
        <v>140.00149999999999</v>
      </c>
      <c r="H455">
        <v>2.1813593031713707</v>
      </c>
      <c r="I455">
        <v>0.16910615768075585</v>
      </c>
      <c r="J455" s="17">
        <f t="shared" si="72"/>
        <v>6.6490542760299185</v>
      </c>
      <c r="K455" s="25">
        <f t="shared" si="73"/>
        <v>2.1867517094275732</v>
      </c>
      <c r="L455">
        <f t="shared" si="76"/>
        <v>5.3924062562025199E-3</v>
      </c>
      <c r="Q455">
        <v>46.700019999999995</v>
      </c>
      <c r="R455">
        <v>160.00139999999999</v>
      </c>
      <c r="S455">
        <v>2.2672571808510642</v>
      </c>
      <c r="T455">
        <v>0.72500097081137738</v>
      </c>
      <c r="U455" s="17">
        <f t="shared" si="74"/>
        <v>104.92044077591144</v>
      </c>
      <c r="V455" s="25">
        <f t="shared" si="75"/>
        <v>2.2841599778384403</v>
      </c>
      <c r="W455">
        <f t="shared" si="77"/>
        <v>1.6902796987376068E-2</v>
      </c>
    </row>
    <row r="456" spans="6:23" x14ac:dyDescent="0.25">
      <c r="F456">
        <v>47.000010000000003</v>
      </c>
      <c r="G456">
        <v>140.00149999999999</v>
      </c>
      <c r="H456">
        <v>2.1814468795461162</v>
      </c>
      <c r="I456">
        <v>0.16968722096924091</v>
      </c>
      <c r="J456" s="17">
        <f t="shared" si="72"/>
        <v>6.7161285761933129</v>
      </c>
      <c r="K456" s="25">
        <f t="shared" si="73"/>
        <v>2.1868447976607324</v>
      </c>
      <c r="L456">
        <f t="shared" si="76"/>
        <v>5.397918114616207E-3</v>
      </c>
      <c r="Q456">
        <v>46.800020000000004</v>
      </c>
      <c r="R456">
        <v>160.00139999999999</v>
      </c>
      <c r="S456">
        <v>2.2677231382978724</v>
      </c>
      <c r="T456">
        <v>0.72597371051476134</v>
      </c>
      <c r="U456" s="17">
        <f t="shared" si="74"/>
        <v>105.18413159520659</v>
      </c>
      <c r="V456" s="25">
        <f t="shared" si="75"/>
        <v>2.2843124647448487</v>
      </c>
      <c r="W456">
        <f t="shared" si="77"/>
        <v>1.6589326446976305E-2</v>
      </c>
    </row>
    <row r="457" spans="6:23" x14ac:dyDescent="0.25">
      <c r="F457">
        <v>47.100000000000009</v>
      </c>
      <c r="G457">
        <v>140.00149999999999</v>
      </c>
      <c r="H457">
        <v>2.181497796043061</v>
      </c>
      <c r="I457">
        <v>0.17026963225075448</v>
      </c>
      <c r="J457" s="17">
        <f t="shared" si="72"/>
        <v>6.7834073788362552</v>
      </c>
      <c r="K457" s="25">
        <f t="shared" si="73"/>
        <v>2.1869381018467697</v>
      </c>
      <c r="L457">
        <f t="shared" si="76"/>
        <v>5.4403058037086893E-3</v>
      </c>
      <c r="Q457">
        <v>46.900000000000006</v>
      </c>
      <c r="R457">
        <v>160.00139999999999</v>
      </c>
      <c r="S457">
        <v>2.2681271276595747</v>
      </c>
      <c r="T457">
        <v>0.72693712207483041</v>
      </c>
      <c r="U457" s="17">
        <f t="shared" si="74"/>
        <v>105.44577855102179</v>
      </c>
      <c r="V457" s="25">
        <f t="shared" si="75"/>
        <v>2.2844630407153859</v>
      </c>
      <c r="W457">
        <f t="shared" si="77"/>
        <v>1.6335913055811169E-2</v>
      </c>
    </row>
    <row r="458" spans="6:23" x14ac:dyDescent="0.25">
      <c r="F458">
        <v>47.200020000000009</v>
      </c>
      <c r="G458">
        <v>140.00149999999999</v>
      </c>
      <c r="H458">
        <v>2.1815874090776841</v>
      </c>
      <c r="I458">
        <v>0.17085362482649008</v>
      </c>
      <c r="J458" s="17">
        <f t="shared" si="72"/>
        <v>6.8509180574757451</v>
      </c>
      <c r="K458" s="25">
        <f t="shared" si="73"/>
        <v>2.1870316593612964</v>
      </c>
      <c r="L458">
        <f t="shared" si="76"/>
        <v>5.4442502836122841E-3</v>
      </c>
      <c r="Q458">
        <v>47.000020000000006</v>
      </c>
      <c r="R458">
        <v>160.00139999999999</v>
      </c>
      <c r="S458">
        <v>2.2684478723404258</v>
      </c>
      <c r="T458">
        <v>0.72789176204567063</v>
      </c>
      <c r="U458" s="17">
        <f t="shared" si="74"/>
        <v>105.70552051549116</v>
      </c>
      <c r="V458" s="25">
        <f t="shared" si="75"/>
        <v>2.2846117450918726</v>
      </c>
      <c r="W458">
        <f t="shared" si="77"/>
        <v>1.6163872751446817E-2</v>
      </c>
    </row>
    <row r="459" spans="6:23" x14ac:dyDescent="0.25">
      <c r="F459">
        <v>47.30001</v>
      </c>
      <c r="G459">
        <v>140.00149999999999</v>
      </c>
      <c r="H459">
        <v>2.1816810954320629</v>
      </c>
      <c r="I459">
        <v>0.17143884893766106</v>
      </c>
      <c r="J459" s="17">
        <f t="shared" si="72"/>
        <v>6.918620589416669</v>
      </c>
      <c r="K459" s="25">
        <f t="shared" si="73"/>
        <v>2.1871254141718146</v>
      </c>
      <c r="L459">
        <f t="shared" si="76"/>
        <v>5.4443187397517079E-3</v>
      </c>
      <c r="Q459">
        <v>47.100020000000001</v>
      </c>
      <c r="R459">
        <v>160.00139999999999</v>
      </c>
      <c r="S459">
        <v>2.2687353723404255</v>
      </c>
      <c r="T459">
        <v>0.72883703235826591</v>
      </c>
      <c r="U459" s="17">
        <f t="shared" si="74"/>
        <v>105.96318251283346</v>
      </c>
      <c r="V459" s="25">
        <f t="shared" si="75"/>
        <v>2.2847584323173904</v>
      </c>
      <c r="W459">
        <f t="shared" si="77"/>
        <v>1.6023059976964849E-2</v>
      </c>
    </row>
    <row r="460" spans="6:23" x14ac:dyDescent="0.25">
      <c r="F460">
        <v>47.400010000000009</v>
      </c>
      <c r="G460">
        <v>140.00149999999999</v>
      </c>
      <c r="H460">
        <v>2.1817360852487635</v>
      </c>
      <c r="I460">
        <v>0.17202553811233026</v>
      </c>
      <c r="J460" s="17">
        <f t="shared" si="72"/>
        <v>6.9865423877799309</v>
      </c>
      <c r="K460" s="25">
        <f t="shared" si="73"/>
        <v>2.1872194036902819</v>
      </c>
      <c r="L460">
        <f t="shared" si="76"/>
        <v>5.4833184415183922E-3</v>
      </c>
      <c r="Q460">
        <v>47.200019999999995</v>
      </c>
      <c r="R460">
        <v>160.00139999999999</v>
      </c>
      <c r="S460">
        <v>2.2689739361702128</v>
      </c>
      <c r="T460">
        <v>0.72977310770041448</v>
      </c>
      <c r="U460" s="17">
        <f t="shared" si="74"/>
        <v>106.21879965463523</v>
      </c>
      <c r="V460" s="25">
        <f t="shared" si="75"/>
        <v>2.2849030723024693</v>
      </c>
      <c r="W460">
        <f t="shared" si="77"/>
        <v>1.5929136132256438E-2</v>
      </c>
    </row>
    <row r="461" spans="6:23" x14ac:dyDescent="0.25">
      <c r="F461">
        <v>47.500010000000003</v>
      </c>
      <c r="G461">
        <v>140.00149999999999</v>
      </c>
      <c r="H461">
        <v>2.1818012583648532</v>
      </c>
      <c r="I461">
        <v>0.17261363405296154</v>
      </c>
      <c r="J461" s="17">
        <f t="shared" si="72"/>
        <v>7.0546771244368927</v>
      </c>
      <c r="K461" s="25">
        <f t="shared" si="73"/>
        <v>2.1873136185772424</v>
      </c>
      <c r="L461">
        <f t="shared" si="76"/>
        <v>5.5123602123892113E-3</v>
      </c>
      <c r="Q461">
        <v>47.300020000000004</v>
      </c>
      <c r="R461">
        <v>160.0016</v>
      </c>
      <c r="S461">
        <v>2.2692271276595744</v>
      </c>
      <c r="T461">
        <v>0.73069997197011616</v>
      </c>
      <c r="U461" s="17">
        <f t="shared" si="74"/>
        <v>106.47235522119476</v>
      </c>
      <c r="V461" s="25">
        <f t="shared" si="75"/>
        <v>2.2850456907259105</v>
      </c>
      <c r="W461">
        <f t="shared" si="77"/>
        <v>1.5818563066336111E-2</v>
      </c>
    </row>
    <row r="462" spans="6:23" x14ac:dyDescent="0.25">
      <c r="F462">
        <v>47.600000000000009</v>
      </c>
      <c r="G462">
        <v>140.00149999999999</v>
      </c>
      <c r="H462">
        <v>2.1818827247599653</v>
      </c>
      <c r="I462">
        <v>0.17320307787175912</v>
      </c>
      <c r="J462" s="17">
        <f t="shared" si="72"/>
        <v>7.1230183846768682</v>
      </c>
      <c r="K462" s="25">
        <f t="shared" si="73"/>
        <v>2.1874080493986794</v>
      </c>
      <c r="L462">
        <f t="shared" si="76"/>
        <v>5.5253246387141353E-3</v>
      </c>
      <c r="Q462">
        <v>47.400000000000006</v>
      </c>
      <c r="R462">
        <v>160.00190000000001</v>
      </c>
      <c r="S462">
        <v>2.2695255319148937</v>
      </c>
      <c r="T462">
        <v>0.73161744106705928</v>
      </c>
      <c r="U462" s="17">
        <f t="shared" si="74"/>
        <v>106.72378644634328</v>
      </c>
      <c r="V462" s="25">
        <f t="shared" si="75"/>
        <v>2.2851861474253221</v>
      </c>
      <c r="W462">
        <f t="shared" si="77"/>
        <v>1.5660615510428411E-2</v>
      </c>
    </row>
    <row r="463" spans="6:23" x14ac:dyDescent="0.25">
      <c r="F463">
        <v>47.700020000000009</v>
      </c>
      <c r="G463">
        <v>140.00149999999999</v>
      </c>
      <c r="H463">
        <v>2.1819478978760549</v>
      </c>
      <c r="I463">
        <v>0.17379410554523603</v>
      </c>
      <c r="J463" s="17">
        <f t="shared" si="72"/>
        <v>7.1915939603875927</v>
      </c>
      <c r="K463" s="25">
        <f t="shared" si="73"/>
        <v>2.1875027339587998</v>
      </c>
      <c r="L463">
        <f t="shared" si="76"/>
        <v>5.5548360827448739E-3</v>
      </c>
      <c r="Q463">
        <v>47.500020000000006</v>
      </c>
      <c r="R463">
        <v>160.00190000000001</v>
      </c>
      <c r="S463">
        <v>2.2699840425531916</v>
      </c>
      <c r="T463">
        <v>0.73252606038366208</v>
      </c>
      <c r="U463" s="17">
        <f t="shared" si="74"/>
        <v>106.97323072067651</v>
      </c>
      <c r="V463" s="25">
        <f t="shared" si="75"/>
        <v>2.2853242660913127</v>
      </c>
      <c r="W463">
        <f t="shared" si="77"/>
        <v>1.5340223538121034E-2</v>
      </c>
    </row>
    <row r="464" spans="6:23" x14ac:dyDescent="0.25">
      <c r="F464">
        <v>47.80001</v>
      </c>
      <c r="G464">
        <v>140.00149999999999</v>
      </c>
      <c r="H464">
        <v>2.1820069610125108</v>
      </c>
      <c r="I464">
        <v>0.17438636295574619</v>
      </c>
      <c r="J464" s="17">
        <f t="shared" si="72"/>
        <v>7.2603631829862323</v>
      </c>
      <c r="K464" s="25">
        <f t="shared" si="73"/>
        <v>2.1875976155268018</v>
      </c>
      <c r="L464">
        <f t="shared" si="76"/>
        <v>5.5906545142909714E-3</v>
      </c>
      <c r="Q464">
        <v>47.600020000000001</v>
      </c>
      <c r="R464">
        <v>160.00190000000001</v>
      </c>
      <c r="S464">
        <v>2.2704632978723405</v>
      </c>
      <c r="T464">
        <v>0.73342524917333785</v>
      </c>
      <c r="U464" s="17">
        <f t="shared" si="74"/>
        <v>107.2205165795159</v>
      </c>
      <c r="V464" s="25">
        <f t="shared" si="75"/>
        <v>2.2854600126283042</v>
      </c>
      <c r="W464">
        <f t="shared" si="77"/>
        <v>1.4996714755963758E-2</v>
      </c>
    </row>
    <row r="465" spans="6:23" x14ac:dyDescent="0.25">
      <c r="F465">
        <v>47.900010000000009</v>
      </c>
      <c r="G465">
        <v>140.00149999999999</v>
      </c>
      <c r="H465">
        <v>2.1820599141693338</v>
      </c>
      <c r="I465">
        <v>0.17498008630529913</v>
      </c>
      <c r="J465" s="17">
        <f t="shared" si="72"/>
        <v>7.3293538841723738</v>
      </c>
      <c r="K465" s="25">
        <f t="shared" si="73"/>
        <v>2.1876927319430175</v>
      </c>
      <c r="L465">
        <f t="shared" si="76"/>
        <v>5.6328177736837404E-3</v>
      </c>
      <c r="Q465">
        <v>47.700019999999995</v>
      </c>
      <c r="R465">
        <v>160.00190000000001</v>
      </c>
      <c r="S465">
        <v>2.2709824468085107</v>
      </c>
      <c r="T465">
        <v>0.7343151836229399</v>
      </c>
      <c r="U465" s="17">
        <f t="shared" si="74"/>
        <v>107.4656802234439</v>
      </c>
      <c r="V465" s="25">
        <f t="shared" si="75"/>
        <v>2.2855933244438513</v>
      </c>
      <c r="W465">
        <f t="shared" si="77"/>
        <v>1.4610877635340636E-2</v>
      </c>
    </row>
    <row r="466" spans="6:23" x14ac:dyDescent="0.25">
      <c r="F466">
        <v>48.000010000000003</v>
      </c>
      <c r="G466">
        <v>140.00149999999999</v>
      </c>
      <c r="H466">
        <v>2.1821495272039568</v>
      </c>
      <c r="I466">
        <v>0.17557521645275323</v>
      </c>
      <c r="J466" s="17">
        <f t="shared" si="72"/>
        <v>7.398559621785477</v>
      </c>
      <c r="K466" s="25">
        <f t="shared" si="73"/>
        <v>2.1877880737328437</v>
      </c>
      <c r="L466">
        <f t="shared" si="76"/>
        <v>5.6385465288868453E-3</v>
      </c>
      <c r="Q466">
        <v>47.800020000000004</v>
      </c>
      <c r="R466">
        <v>160.00190000000001</v>
      </c>
      <c r="S466">
        <v>2.271490957446809</v>
      </c>
      <c r="T466">
        <v>0.73519585878988192</v>
      </c>
      <c r="U466" s="17">
        <f t="shared" si="74"/>
        <v>107.70870823344089</v>
      </c>
      <c r="V466" s="25">
        <f t="shared" si="75"/>
        <v>2.2857241034664044</v>
      </c>
      <c r="W466">
        <f t="shared" si="77"/>
        <v>1.4233146019595466E-2</v>
      </c>
    </row>
    <row r="467" spans="6:23" x14ac:dyDescent="0.25">
      <c r="F467">
        <v>48.100000000000009</v>
      </c>
      <c r="G467">
        <v>140.00149999999999</v>
      </c>
      <c r="H467">
        <v>2.1822350669188246</v>
      </c>
      <c r="I467">
        <v>0.17617169366594354</v>
      </c>
      <c r="J467" s="17">
        <f t="shared" si="72"/>
        <v>7.4679738661314836</v>
      </c>
      <c r="K467" s="25">
        <f t="shared" si="73"/>
        <v>2.1878836313269923</v>
      </c>
      <c r="L467">
        <f t="shared" si="76"/>
        <v>5.6485644081676334E-3</v>
      </c>
      <c r="Q467">
        <v>47.900000000000006</v>
      </c>
      <c r="R467">
        <v>160.00190000000001</v>
      </c>
      <c r="S467">
        <v>2.2719574468085111</v>
      </c>
      <c r="T467">
        <v>0.73606709794825875</v>
      </c>
      <c r="U467" s="17">
        <f t="shared" si="74"/>
        <v>107.94953972954498</v>
      </c>
      <c r="V467" s="25">
        <f t="shared" si="75"/>
        <v>2.2858522181291288</v>
      </c>
      <c r="W467">
        <f t="shared" si="77"/>
        <v>1.3894771320617672E-2</v>
      </c>
    </row>
    <row r="468" spans="6:23" x14ac:dyDescent="0.25">
      <c r="F468">
        <v>48.200020000000009</v>
      </c>
      <c r="G468">
        <v>140.00149999999999</v>
      </c>
      <c r="H468">
        <v>2.182296166715159</v>
      </c>
      <c r="I468">
        <v>0.17676975659331806</v>
      </c>
      <c r="J468" s="17">
        <f t="shared" si="72"/>
        <v>7.5376248311343517</v>
      </c>
      <c r="K468" s="25">
        <f t="shared" si="73"/>
        <v>2.1879794429577228</v>
      </c>
      <c r="L468">
        <f t="shared" si="76"/>
        <v>5.6832762425638172E-3</v>
      </c>
      <c r="Q468">
        <v>48.000020000000006</v>
      </c>
      <c r="R468">
        <v>160.00190000000001</v>
      </c>
      <c r="S468">
        <v>2.2723952127659577</v>
      </c>
      <c r="T468">
        <v>0.7369294240907176</v>
      </c>
      <c r="U468" s="17">
        <f t="shared" si="74"/>
        <v>108.18830748541112</v>
      </c>
      <c r="V468" s="25">
        <f t="shared" si="75"/>
        <v>2.2859776303011605</v>
      </c>
      <c r="W468">
        <f t="shared" si="77"/>
        <v>1.358241753520284E-2</v>
      </c>
    </row>
    <row r="469" spans="6:23" x14ac:dyDescent="0.25">
      <c r="F469">
        <v>48.300020000000004</v>
      </c>
      <c r="G469">
        <v>140.00149999999999</v>
      </c>
      <c r="H469">
        <v>2.1823979997090488</v>
      </c>
      <c r="I469">
        <v>0.17736910668943637</v>
      </c>
      <c r="J469" s="17">
        <f t="shared" si="72"/>
        <v>7.6074781834215557</v>
      </c>
      <c r="K469" s="25">
        <f t="shared" si="73"/>
        <v>2.1880754607970823</v>
      </c>
      <c r="L469">
        <f t="shared" si="76"/>
        <v>5.6774610880334642E-3</v>
      </c>
      <c r="Q469">
        <v>48.100020000000001</v>
      </c>
      <c r="R469">
        <v>160.00190000000001</v>
      </c>
      <c r="S469">
        <v>2.2728194148936174</v>
      </c>
      <c r="T469">
        <v>0.73778231713407616</v>
      </c>
      <c r="U469" s="17">
        <f t="shared" si="74"/>
        <v>108.42485577932587</v>
      </c>
      <c r="V469" s="25">
        <f t="shared" si="75"/>
        <v>2.2861001398129663</v>
      </c>
      <c r="W469">
        <f t="shared" si="77"/>
        <v>1.3280724919348952E-2</v>
      </c>
    </row>
    <row r="470" spans="6:23" x14ac:dyDescent="0.25">
      <c r="F470">
        <v>48.400019999999998</v>
      </c>
      <c r="G470">
        <v>140.00149999999999</v>
      </c>
      <c r="H470">
        <v>2.1825263092813501</v>
      </c>
      <c r="I470">
        <v>0.17796986309720217</v>
      </c>
      <c r="J470" s="17">
        <f t="shared" si="72"/>
        <v>7.6775482226611977</v>
      </c>
      <c r="K470" s="25">
        <f t="shared" si="73"/>
        <v>2.1881717039321527</v>
      </c>
      <c r="L470">
        <f t="shared" si="76"/>
        <v>5.6453946508026043E-3</v>
      </c>
      <c r="Q470">
        <v>48.200019999999995</v>
      </c>
      <c r="R470">
        <v>160.00190000000001</v>
      </c>
      <c r="S470">
        <v>2.2732311170212767</v>
      </c>
      <c r="T470">
        <v>0.7386259568740372</v>
      </c>
      <c r="U470" s="17">
        <f t="shared" si="74"/>
        <v>108.65922260249074</v>
      </c>
      <c r="V470" s="25">
        <f t="shared" si="75"/>
        <v>2.2862196388248166</v>
      </c>
      <c r="W470">
        <f t="shared" si="77"/>
        <v>1.2988521803539932E-2</v>
      </c>
    </row>
    <row r="471" spans="6:23" x14ac:dyDescent="0.25">
      <c r="F471">
        <v>48.500020000000006</v>
      </c>
      <c r="G471">
        <v>140.0008</v>
      </c>
      <c r="H471">
        <v>2.1829927043933668</v>
      </c>
      <c r="I471">
        <v>0.17857202562277943</v>
      </c>
      <c r="J471" s="17">
        <f t="shared" si="72"/>
        <v>7.7478353573964043</v>
      </c>
      <c r="K471" s="25">
        <f t="shared" si="73"/>
        <v>2.1882678791301773</v>
      </c>
      <c r="L471">
        <f t="shared" si="76"/>
        <v>5.2751747368104951E-3</v>
      </c>
      <c r="Q471">
        <v>48.300020000000004</v>
      </c>
      <c r="R471">
        <v>160.00190000000001</v>
      </c>
      <c r="S471">
        <v>2.2736212765957449</v>
      </c>
      <c r="T471">
        <v>0.73946035159187307</v>
      </c>
      <c r="U471" s="17">
        <f t="shared" si="74"/>
        <v>108.89139858938067</v>
      </c>
      <c r="V471" s="25">
        <f t="shared" si="75"/>
        <v>2.2863359837852801</v>
      </c>
      <c r="W471">
        <f t="shared" si="77"/>
        <v>1.2714707189535268E-2</v>
      </c>
    </row>
    <row r="472" spans="6:23" x14ac:dyDescent="0.25">
      <c r="F472">
        <v>48.600000000000009</v>
      </c>
      <c r="G472">
        <v>140.00040000000001</v>
      </c>
      <c r="H472">
        <v>2.1833124599941813</v>
      </c>
      <c r="I472">
        <v>0.17917545379615199</v>
      </c>
      <c r="J472" s="17">
        <f t="shared" si="72"/>
        <v>7.818323605608267</v>
      </c>
      <c r="K472" s="25">
        <f t="shared" si="73"/>
        <v>2.1883643827469781</v>
      </c>
      <c r="L472">
        <f t="shared" si="76"/>
        <v>5.0519227527967558E-3</v>
      </c>
      <c r="Q472">
        <v>48.400000000000006</v>
      </c>
      <c r="R472">
        <v>160.00190000000001</v>
      </c>
      <c r="S472">
        <v>2.2740058510638299</v>
      </c>
      <c r="T472">
        <v>0.74028534736923568</v>
      </c>
      <c r="U472" s="17">
        <f t="shared" si="74"/>
        <v>109.12132922736642</v>
      </c>
      <c r="V472" s="25">
        <f t="shared" si="75"/>
        <v>2.2864489979484004</v>
      </c>
      <c r="W472">
        <f t="shared" si="77"/>
        <v>1.2443146884570488E-2</v>
      </c>
    </row>
    <row r="473" spans="6:23" x14ac:dyDescent="0.25">
      <c r="F473">
        <v>48.700020000000009</v>
      </c>
      <c r="G473">
        <v>140.00040000000001</v>
      </c>
      <c r="H473">
        <v>2.183465209485016</v>
      </c>
      <c r="I473">
        <v>0.17978051775115264</v>
      </c>
      <c r="J473" s="17">
        <f t="shared" si="72"/>
        <v>7.8890566503204376</v>
      </c>
      <c r="K473" s="25">
        <f t="shared" si="73"/>
        <v>2.1884613159651582</v>
      </c>
      <c r="L473">
        <f t="shared" si="76"/>
        <v>4.9961064801422594E-3</v>
      </c>
      <c r="Q473">
        <v>48.500020000000006</v>
      </c>
      <c r="R473">
        <v>160.00190000000001</v>
      </c>
      <c r="S473">
        <v>2.2743316489361702</v>
      </c>
      <c r="T473">
        <v>0.74110145330519506</v>
      </c>
      <c r="U473" s="17">
        <f t="shared" si="74"/>
        <v>109.34914504067358</v>
      </c>
      <c r="V473" s="25">
        <f t="shared" si="75"/>
        <v>2.2865585827348056</v>
      </c>
      <c r="W473">
        <f t="shared" si="77"/>
        <v>1.2226933798635375E-2</v>
      </c>
    </row>
    <row r="474" spans="6:23" x14ac:dyDescent="0.25">
      <c r="F474">
        <v>48.800020000000004</v>
      </c>
      <c r="G474">
        <v>140.00040000000001</v>
      </c>
      <c r="H474">
        <v>2.1836199956357287</v>
      </c>
      <c r="I474">
        <v>0.18038686621842914</v>
      </c>
      <c r="J474" s="17">
        <f t="shared" si="72"/>
        <v>7.959993878469195</v>
      </c>
      <c r="K474" s="25">
        <f t="shared" si="73"/>
        <v>2.188558454966393</v>
      </c>
      <c r="L474">
        <f t="shared" si="76"/>
        <v>4.9384593306642799E-3</v>
      </c>
      <c r="Q474">
        <v>48.600020000000001</v>
      </c>
      <c r="R474">
        <v>160.00190000000001</v>
      </c>
      <c r="S474">
        <v>2.2746707446808512</v>
      </c>
      <c r="T474">
        <v>0.74190819119777995</v>
      </c>
      <c r="U474" s="17">
        <f t="shared" si="74"/>
        <v>109.57470127664078</v>
      </c>
      <c r="V474" s="25">
        <f t="shared" si="75"/>
        <v>2.2866644932183071</v>
      </c>
      <c r="W474">
        <f t="shared" si="77"/>
        <v>1.1993748537455939E-2</v>
      </c>
    </row>
    <row r="475" spans="6:23" x14ac:dyDescent="0.25">
      <c r="F475">
        <v>48.900019999999998</v>
      </c>
      <c r="G475">
        <v>140.00040000000001</v>
      </c>
      <c r="H475">
        <v>2.1837462685481523</v>
      </c>
      <c r="I475">
        <v>0.1809946195944406</v>
      </c>
      <c r="J475" s="17">
        <f t="shared" si="72"/>
        <v>8.0311497972902508</v>
      </c>
      <c r="K475" s="25">
        <f t="shared" si="73"/>
        <v>2.1886558190385874</v>
      </c>
      <c r="L475">
        <f t="shared" si="76"/>
        <v>4.9095504904350662E-3</v>
      </c>
      <c r="Q475">
        <v>48.700019999999995</v>
      </c>
      <c r="R475">
        <v>160.00190000000001</v>
      </c>
      <c r="S475">
        <v>2.2750130319148938</v>
      </c>
      <c r="T475">
        <v>0.7427057459529296</v>
      </c>
      <c r="U475" s="17">
        <f t="shared" si="74"/>
        <v>109.79803825915407</v>
      </c>
      <c r="V475" s="25">
        <f t="shared" si="75"/>
        <v>2.2867665614379078</v>
      </c>
      <c r="W475">
        <f t="shared" si="77"/>
        <v>1.1753529523014006E-2</v>
      </c>
    </row>
    <row r="476" spans="6:23" x14ac:dyDescent="0.25">
      <c r="F476">
        <v>49.000020000000006</v>
      </c>
      <c r="G476">
        <v>140.00040000000001</v>
      </c>
      <c r="H476">
        <v>2.1838786514402098</v>
      </c>
      <c r="I476">
        <v>0.1816037775380607</v>
      </c>
      <c r="J476" s="17">
        <f t="shared" si="72"/>
        <v>8.1025248066583089</v>
      </c>
      <c r="K476" s="25">
        <f t="shared" si="73"/>
        <v>2.1887534081270918</v>
      </c>
      <c r="L476">
        <f t="shared" si="76"/>
        <v>4.8747566868820869E-3</v>
      </c>
      <c r="Q476">
        <v>48.800020000000004</v>
      </c>
      <c r="R476">
        <v>160.00190000000001</v>
      </c>
      <c r="S476">
        <v>2.2753561170212766</v>
      </c>
      <c r="T476">
        <v>0.74349414041129891</v>
      </c>
      <c r="U476" s="17">
        <f t="shared" si="74"/>
        <v>110.01915123131045</v>
      </c>
      <c r="V476" s="25">
        <f t="shared" si="75"/>
        <v>2.2868645838347121</v>
      </c>
      <c r="W476">
        <f t="shared" si="77"/>
        <v>1.1508466813435536E-2</v>
      </c>
    </row>
    <row r="477" spans="6:23" x14ac:dyDescent="0.25">
      <c r="F477">
        <v>49.100000000000009</v>
      </c>
      <c r="G477">
        <v>140.00040000000001</v>
      </c>
      <c r="H477">
        <v>2.1840476942100673</v>
      </c>
      <c r="I477">
        <v>0.18221421756585932</v>
      </c>
      <c r="J477" s="17">
        <f t="shared" si="72"/>
        <v>8.1741049802531904</v>
      </c>
      <c r="K477" s="25">
        <f t="shared" si="73"/>
        <v>2.1888512026096612</v>
      </c>
      <c r="L477">
        <f t="shared" si="76"/>
        <v>4.8035083995938699E-3</v>
      </c>
      <c r="Q477">
        <v>48.900000000000006</v>
      </c>
      <c r="R477">
        <v>160.00190000000001</v>
      </c>
      <c r="S477">
        <v>2.2756340425531918</v>
      </c>
      <c r="T477">
        <v>0.74427324455416921</v>
      </c>
      <c r="U477" s="17">
        <f t="shared" si="74"/>
        <v>110.23799259141536</v>
      </c>
      <c r="V477" s="25">
        <f t="shared" si="75"/>
        <v>2.2869583246246603</v>
      </c>
      <c r="W477">
        <f t="shared" si="77"/>
        <v>1.1324282071468517E-2</v>
      </c>
    </row>
    <row r="478" spans="6:23" x14ac:dyDescent="0.25">
      <c r="F478">
        <v>49.200020000000009</v>
      </c>
      <c r="G478">
        <v>140.00040000000001</v>
      </c>
      <c r="H478">
        <v>2.184192297061391</v>
      </c>
      <c r="I478">
        <v>0.18282630561441635</v>
      </c>
      <c r="J478" s="17">
        <f t="shared" si="72"/>
        <v>8.2459336875978337</v>
      </c>
      <c r="K478" s="25">
        <f t="shared" si="73"/>
        <v>2.1889492611105288</v>
      </c>
      <c r="L478">
        <f t="shared" si="76"/>
        <v>4.7569640491378351E-3</v>
      </c>
      <c r="Q478">
        <v>49.000020000000006</v>
      </c>
      <c r="R478">
        <v>160.00190000000001</v>
      </c>
      <c r="S478">
        <v>2.2758369680851067</v>
      </c>
      <c r="T478">
        <v>0.74504355477987583</v>
      </c>
      <c r="U478" s="17">
        <f t="shared" si="74"/>
        <v>110.45469095577</v>
      </c>
      <c r="V478" s="25">
        <f t="shared" si="75"/>
        <v>2.2870476072949018</v>
      </c>
      <c r="W478">
        <f t="shared" si="77"/>
        <v>1.1210639209795037E-2</v>
      </c>
    </row>
    <row r="479" spans="6:23" x14ac:dyDescent="0.25">
      <c r="F479">
        <v>49.300020000000004</v>
      </c>
      <c r="G479">
        <v>140.00040000000001</v>
      </c>
      <c r="H479">
        <v>2.1842941300552812</v>
      </c>
      <c r="I479">
        <v>0.18343967491467392</v>
      </c>
      <c r="J479" s="17">
        <f t="shared" si="72"/>
        <v>8.317968349840978</v>
      </c>
      <c r="K479" s="25">
        <f t="shared" si="73"/>
        <v>2.189047524872096</v>
      </c>
      <c r="L479">
        <f t="shared" si="76"/>
        <v>4.7533948168148044E-3</v>
      </c>
      <c r="Q479">
        <v>49.100020000000001</v>
      </c>
      <c r="R479">
        <v>160.00190000000001</v>
      </c>
      <c r="S479">
        <v>2.2759433510638298</v>
      </c>
      <c r="T479">
        <v>0.74580463535214825</v>
      </c>
      <c r="U479" s="17">
        <f t="shared" si="74"/>
        <v>110.66911305341354</v>
      </c>
      <c r="V479" s="25">
        <f t="shared" si="75"/>
        <v>2.2871321298335534</v>
      </c>
      <c r="W479">
        <f t="shared" si="77"/>
        <v>1.1188778769723573E-2</v>
      </c>
    </row>
    <row r="480" spans="6:23" x14ac:dyDescent="0.25">
      <c r="F480">
        <v>49.400019999999998</v>
      </c>
      <c r="G480">
        <v>140.00040000000001</v>
      </c>
      <c r="H480">
        <v>2.1844163296479491</v>
      </c>
      <c r="I480">
        <v>0.18405444711793154</v>
      </c>
      <c r="J480" s="17">
        <f t="shared" si="72"/>
        <v>8.3902236840003646</v>
      </c>
      <c r="K480" s="25">
        <f t="shared" si="73"/>
        <v>2.1891460133832976</v>
      </c>
      <c r="L480">
        <f t="shared" si="76"/>
        <v>4.7296837353485444E-3</v>
      </c>
      <c r="Q480">
        <v>49.200019999999995</v>
      </c>
      <c r="R480">
        <v>160.00190000000001</v>
      </c>
      <c r="S480">
        <v>2.2759840425531919</v>
      </c>
      <c r="T480">
        <v>0.7465566769604387</v>
      </c>
      <c r="U480" s="17">
        <f t="shared" si="74"/>
        <v>110.88130184668509</v>
      </c>
      <c r="V480" s="25">
        <f t="shared" si="75"/>
        <v>2.2872116483443556</v>
      </c>
      <c r="W480">
        <f t="shared" si="77"/>
        <v>1.1227605791163775E-2</v>
      </c>
    </row>
    <row r="481" spans="6:23" x14ac:dyDescent="0.25">
      <c r="F481">
        <v>49.500020000000006</v>
      </c>
      <c r="G481">
        <v>140.00040000000001</v>
      </c>
      <c r="H481">
        <v>2.1845303826011055</v>
      </c>
      <c r="I481">
        <v>0.18467062173234206</v>
      </c>
      <c r="J481" s="17">
        <f t="shared" si="72"/>
        <v>8.4627000807702899</v>
      </c>
      <c r="K481" s="25">
        <f t="shared" si="73"/>
        <v>2.1892447265653376</v>
      </c>
      <c r="L481">
        <f t="shared" si="76"/>
        <v>4.7143439642320928E-3</v>
      </c>
      <c r="Q481">
        <v>49.300020000000004</v>
      </c>
      <c r="R481">
        <v>160.00219999999999</v>
      </c>
      <c r="S481">
        <v>2.2759707446808513</v>
      </c>
      <c r="T481">
        <v>0.74729971741182699</v>
      </c>
      <c r="U481" s="17">
        <f t="shared" si="74"/>
        <v>111.09125747235086</v>
      </c>
      <c r="V481" s="25">
        <f t="shared" si="75"/>
        <v>2.2872861083269909</v>
      </c>
      <c r="W481">
        <f t="shared" si="77"/>
        <v>1.1315363646139609E-2</v>
      </c>
    </row>
    <row r="482" spans="6:23" x14ac:dyDescent="0.25">
      <c r="F482">
        <v>49.600000000000009</v>
      </c>
      <c r="G482">
        <v>140.00040000000001</v>
      </c>
      <c r="H482">
        <v>2.1846240689554843</v>
      </c>
      <c r="I482">
        <v>0.185288074720215</v>
      </c>
      <c r="J482" s="17">
        <f t="shared" si="72"/>
        <v>8.5353833837043318</v>
      </c>
      <c r="K482" s="25">
        <f t="shared" si="73"/>
        <v>2.1893436445469741</v>
      </c>
      <c r="L482">
        <f t="shared" si="76"/>
        <v>4.7195755914897219E-3</v>
      </c>
      <c r="Q482">
        <v>49.400000000000006</v>
      </c>
      <c r="R482">
        <v>160.00360000000001</v>
      </c>
      <c r="S482">
        <v>2.2759718085106386</v>
      </c>
      <c r="T482">
        <v>0.74803367179019253</v>
      </c>
      <c r="U482" s="17">
        <f t="shared" si="74"/>
        <v>111.29894546475383</v>
      </c>
      <c r="V482" s="25">
        <f t="shared" si="75"/>
        <v>2.2873558579073343</v>
      </c>
      <c r="W482">
        <f t="shared" si="77"/>
        <v>1.1384049396695683E-2</v>
      </c>
    </row>
    <row r="483" spans="6:23" x14ac:dyDescent="0.25">
      <c r="F483">
        <v>49.700020000000009</v>
      </c>
      <c r="G483">
        <v>140.00040000000001</v>
      </c>
      <c r="H483">
        <v>2.1847544151876637</v>
      </c>
      <c r="I483">
        <v>0.18590717607470844</v>
      </c>
      <c r="J483" s="17">
        <f t="shared" si="72"/>
        <v>8.6083176154046548</v>
      </c>
      <c r="K483" s="25">
        <f t="shared" si="73"/>
        <v>2.1894428266023174</v>
      </c>
      <c r="L483">
        <f t="shared" si="76"/>
        <v>4.6884114146537037E-3</v>
      </c>
      <c r="Q483">
        <v>49.500020000000006</v>
      </c>
      <c r="R483">
        <v>160.00360000000001</v>
      </c>
      <c r="S483">
        <v>2.2758547872340427</v>
      </c>
      <c r="T483">
        <v>0.74875910165945547</v>
      </c>
      <c r="U483" s="17">
        <f t="shared" si="74"/>
        <v>111.50451463688209</v>
      </c>
      <c r="V483" s="25">
        <f t="shared" si="75"/>
        <v>2.2874187125822201</v>
      </c>
      <c r="W483">
        <f t="shared" si="77"/>
        <v>1.1563925348177406E-2</v>
      </c>
    </row>
    <row r="484" spans="6:23" x14ac:dyDescent="0.25">
      <c r="F484">
        <v>49.800020000000004</v>
      </c>
      <c r="G484">
        <v>140.00040000000001</v>
      </c>
      <c r="H484">
        <v>2.1849540078556884</v>
      </c>
      <c r="I484">
        <v>0.18652755466541807</v>
      </c>
      <c r="J484" s="17">
        <f t="shared" si="72"/>
        <v>8.6814595249981714</v>
      </c>
      <c r="K484" s="25">
        <f t="shared" si="73"/>
        <v>2.1895422132750659</v>
      </c>
      <c r="L484">
        <f t="shared" si="76"/>
        <v>4.5882054193775446E-3</v>
      </c>
      <c r="Q484">
        <v>49.600020000000001</v>
      </c>
      <c r="R484">
        <v>160.00360000000001</v>
      </c>
      <c r="S484">
        <v>2.2757882978723405</v>
      </c>
      <c r="T484">
        <v>0.74947551317087391</v>
      </c>
      <c r="U484" s="17">
        <f t="shared" si="74"/>
        <v>111.70781507715523</v>
      </c>
      <c r="V484" s="25">
        <f t="shared" si="75"/>
        <v>2.287475337982003</v>
      </c>
      <c r="W484">
        <f t="shared" si="77"/>
        <v>1.1687040109662483E-2</v>
      </c>
    </row>
    <row r="485" spans="6:23" x14ac:dyDescent="0.25">
      <c r="F485">
        <v>49.900019999999998</v>
      </c>
      <c r="G485">
        <v>140.00040000000001</v>
      </c>
      <c r="H485">
        <v>2.1851352705848126</v>
      </c>
      <c r="I485">
        <v>0.18714933339316636</v>
      </c>
      <c r="J485" s="17">
        <f t="shared" si="72"/>
        <v>8.7548240406884261</v>
      </c>
      <c r="K485" s="25">
        <f t="shared" si="73"/>
        <v>2.1896418242543332</v>
      </c>
      <c r="L485">
        <f t="shared" si="76"/>
        <v>4.5065536695205743E-3</v>
      </c>
      <c r="Q485">
        <v>49.700019999999995</v>
      </c>
      <c r="R485">
        <v>160.00360000000001</v>
      </c>
      <c r="S485">
        <v>2.2757127659574468</v>
      </c>
      <c r="T485">
        <v>0.75018310255153975</v>
      </c>
      <c r="U485" s="17">
        <f t="shared" si="74"/>
        <v>111.90889241097398</v>
      </c>
      <c r="V485" s="25">
        <f t="shared" si="75"/>
        <v>2.2875253995955993</v>
      </c>
      <c r="W485">
        <f t="shared" si="77"/>
        <v>1.1812633638152548E-2</v>
      </c>
    </row>
    <row r="486" spans="6:23" x14ac:dyDescent="0.25">
      <c r="F486">
        <v>50.000020000000006</v>
      </c>
      <c r="G486">
        <v>140.00040000000001</v>
      </c>
      <c r="H486">
        <v>2.1853124599941811</v>
      </c>
      <c r="I486">
        <v>0.18777251161209849</v>
      </c>
      <c r="J486" s="17">
        <f t="shared" si="72"/>
        <v>8.8284115434069079</v>
      </c>
      <c r="K486" s="25">
        <f t="shared" si="73"/>
        <v>2.1897416594366503</v>
      </c>
      <c r="L486">
        <f t="shared" si="76"/>
        <v>4.4291994424692227E-3</v>
      </c>
      <c r="Q486">
        <v>49.800020000000004</v>
      </c>
      <c r="R486">
        <v>160.00360000000001</v>
      </c>
      <c r="S486">
        <v>2.2755601063829789</v>
      </c>
      <c r="T486">
        <v>0.75088192196401804</v>
      </c>
      <c r="U486" s="17">
        <f t="shared" si="74"/>
        <v>112.10775163870927</v>
      </c>
      <c r="V486" s="25">
        <f t="shared" si="75"/>
        <v>2.2875685311782532</v>
      </c>
      <c r="W486">
        <f t="shared" si="77"/>
        <v>1.2008424795274308E-2</v>
      </c>
    </row>
    <row r="487" spans="6:23" x14ac:dyDescent="0.25">
      <c r="F487">
        <v>50.100000000000009</v>
      </c>
      <c r="G487">
        <v>140.00040000000001</v>
      </c>
      <c r="H487">
        <v>2.1854937227233053</v>
      </c>
      <c r="I487">
        <v>0.18839696372976783</v>
      </c>
      <c r="J487" s="17">
        <f t="shared" si="72"/>
        <v>8.9022076440594304</v>
      </c>
      <c r="K487" s="25">
        <f t="shared" si="73"/>
        <v>2.1898416987016982</v>
      </c>
      <c r="L487">
        <f t="shared" si="76"/>
        <v>4.3479759783928706E-3</v>
      </c>
      <c r="Q487">
        <v>49.900000000000006</v>
      </c>
      <c r="R487">
        <v>160.00360000000001</v>
      </c>
      <c r="S487">
        <v>2.2753680851063831</v>
      </c>
      <c r="T487">
        <v>0.75157188827145549</v>
      </c>
      <c r="U487" s="17">
        <f t="shared" si="74"/>
        <v>112.30435935007932</v>
      </c>
      <c r="V487" s="25">
        <f t="shared" si="75"/>
        <v>2.2876043411890423</v>
      </c>
      <c r="W487">
        <f t="shared" si="77"/>
        <v>1.2236256082659214E-2</v>
      </c>
    </row>
    <row r="488" spans="6:23" x14ac:dyDescent="0.25">
      <c r="F488">
        <v>50.200020000000009</v>
      </c>
      <c r="G488">
        <v>140.00040000000001</v>
      </c>
      <c r="H488">
        <v>2.1856770221123072</v>
      </c>
      <c r="I488">
        <v>0.1890230637843737</v>
      </c>
      <c r="J488" s="17">
        <f t="shared" si="72"/>
        <v>8.9762570235539521</v>
      </c>
      <c r="K488" s="25">
        <f t="shared" si="73"/>
        <v>2.189942001971616</v>
      </c>
      <c r="L488">
        <f t="shared" si="76"/>
        <v>4.2649798593088484E-3</v>
      </c>
      <c r="Q488">
        <v>50.000020000000006</v>
      </c>
      <c r="R488">
        <v>160.00360000000001</v>
      </c>
      <c r="S488">
        <v>2.2751662234042556</v>
      </c>
      <c r="T488">
        <v>0.75225347307968582</v>
      </c>
      <c r="U488" s="17">
        <f t="shared" si="74"/>
        <v>112.49884049088668</v>
      </c>
      <c r="V488" s="25">
        <f t="shared" si="75"/>
        <v>2.2876324447009839</v>
      </c>
      <c r="W488">
        <f t="shared" si="77"/>
        <v>1.2466221296728364E-2</v>
      </c>
    </row>
    <row r="489" spans="6:23" x14ac:dyDescent="0.25">
      <c r="F489">
        <v>50.300020000000004</v>
      </c>
      <c r="G489">
        <v>140.00040000000001</v>
      </c>
      <c r="H489">
        <v>2.1858725414605762</v>
      </c>
      <c r="I489">
        <v>0.18965043628925299</v>
      </c>
      <c r="J489" s="17">
        <f t="shared" si="72"/>
        <v>9.0505157525960058</v>
      </c>
      <c r="K489" s="25">
        <f t="shared" si="73"/>
        <v>2.190042509092216</v>
      </c>
      <c r="L489">
        <f t="shared" si="76"/>
        <v>4.1699676316397927E-3</v>
      </c>
      <c r="Q489">
        <v>50.100020000000001</v>
      </c>
      <c r="R489">
        <v>160.00360000000001</v>
      </c>
      <c r="S489">
        <v>2.2749271276595744</v>
      </c>
      <c r="T489">
        <v>0.75292632243343027</v>
      </c>
      <c r="U489" s="17">
        <f t="shared" si="74"/>
        <v>112.69108477910478</v>
      </c>
      <c r="V489" s="25">
        <f t="shared" si="75"/>
        <v>2.2876523986734205</v>
      </c>
      <c r="W489">
        <f t="shared" si="77"/>
        <v>1.2725271013846129E-2</v>
      </c>
    </row>
    <row r="490" spans="6:23" x14ac:dyDescent="0.25">
      <c r="F490">
        <v>50.400019999999998</v>
      </c>
      <c r="G490">
        <v>140.00040000000001</v>
      </c>
      <c r="H490">
        <v>2.1860517675298228</v>
      </c>
      <c r="I490">
        <v>0.19027920538879875</v>
      </c>
      <c r="J490" s="17">
        <f t="shared" si="72"/>
        <v>9.1249989719234712</v>
      </c>
      <c r="K490" s="25">
        <f t="shared" si="73"/>
        <v>2.1901432399518348</v>
      </c>
      <c r="L490">
        <f t="shared" si="76"/>
        <v>4.0914724220120213E-3</v>
      </c>
      <c r="Q490">
        <v>50.200019999999995</v>
      </c>
      <c r="R490">
        <v>160.00360000000001</v>
      </c>
      <c r="S490">
        <v>2.274637765957447</v>
      </c>
      <c r="T490">
        <v>0.75359063697768369</v>
      </c>
      <c r="U490" s="17">
        <f t="shared" si="74"/>
        <v>112.8811402554889</v>
      </c>
      <c r="V490" s="25">
        <f t="shared" si="75"/>
        <v>2.2876637661977242</v>
      </c>
      <c r="W490">
        <f t="shared" si="77"/>
        <v>1.3026000240277114E-2</v>
      </c>
    </row>
    <row r="491" spans="6:23" x14ac:dyDescent="0.25">
      <c r="F491">
        <v>50.500020000000006</v>
      </c>
      <c r="G491">
        <v>140.00040000000001</v>
      </c>
      <c r="H491">
        <v>2.1862106270002908</v>
      </c>
      <c r="I491">
        <v>0.1909093702799888</v>
      </c>
      <c r="J491" s="17">
        <f t="shared" si="72"/>
        <v>9.1997070521146327</v>
      </c>
      <c r="K491" s="25">
        <f t="shared" si="73"/>
        <v>2.1902441944218252</v>
      </c>
      <c r="L491">
        <f t="shared" si="76"/>
        <v>4.0335674215343786E-3</v>
      </c>
      <c r="Q491">
        <v>50.300020000000004</v>
      </c>
      <c r="R491">
        <v>160.00360000000001</v>
      </c>
      <c r="S491">
        <v>2.274317021276596</v>
      </c>
      <c r="T491">
        <v>0.75424648174701536</v>
      </c>
      <c r="U491" s="17">
        <f t="shared" si="74"/>
        <v>113.06901647605498</v>
      </c>
      <c r="V491" s="25">
        <f t="shared" si="75"/>
        <v>2.2876660841121872</v>
      </c>
      <c r="W491">
        <f t="shared" si="77"/>
        <v>1.334906283559123E-2</v>
      </c>
    </row>
    <row r="492" spans="6:23" x14ac:dyDescent="0.25">
      <c r="F492">
        <v>50.600000000000009</v>
      </c>
      <c r="G492">
        <v>140.00040000000001</v>
      </c>
      <c r="H492">
        <v>2.1863979997090488</v>
      </c>
      <c r="I492">
        <v>0.19154080381603053</v>
      </c>
      <c r="J492" s="17">
        <f t="shared" si="72"/>
        <v>9.2746253689482359</v>
      </c>
      <c r="K492" s="25">
        <f t="shared" si="73"/>
        <v>2.1903453521328569</v>
      </c>
      <c r="L492">
        <f t="shared" si="76"/>
        <v>3.9473524238080593E-3</v>
      </c>
      <c r="Q492">
        <v>50.400000000000006</v>
      </c>
      <c r="R492">
        <v>160.00360000000001</v>
      </c>
      <c r="S492">
        <v>2.2739473404255319</v>
      </c>
      <c r="T492">
        <v>0.75489379461366857</v>
      </c>
      <c r="U492" s="17">
        <f t="shared" si="74"/>
        <v>113.25468668169476</v>
      </c>
      <c r="V492" s="25">
        <f t="shared" si="75"/>
        <v>2.287658871800716</v>
      </c>
      <c r="W492">
        <f t="shared" si="77"/>
        <v>1.3711531375184105E-2</v>
      </c>
    </row>
    <row r="493" spans="6:23" x14ac:dyDescent="0.25">
      <c r="F493">
        <v>50.700020000000009</v>
      </c>
      <c r="G493">
        <v>140.00040000000001</v>
      </c>
      <c r="H493">
        <v>2.1865935190573174</v>
      </c>
      <c r="I493">
        <v>0.19217388406642985</v>
      </c>
      <c r="J493" s="17">
        <f t="shared" si="72"/>
        <v>9.3497992667068566</v>
      </c>
      <c r="K493" s="25">
        <f t="shared" si="73"/>
        <v>2.190446773652897</v>
      </c>
      <c r="L493">
        <f t="shared" si="76"/>
        <v>3.8532545955796138E-3</v>
      </c>
      <c r="Q493">
        <v>50.500020000000006</v>
      </c>
      <c r="R493">
        <v>160.00360000000001</v>
      </c>
      <c r="S493">
        <v>2.2735457446808511</v>
      </c>
      <c r="T493">
        <v>0.75553303363981739</v>
      </c>
      <c r="U493" s="17">
        <f t="shared" si="74"/>
        <v>113.43827360067958</v>
      </c>
      <c r="V493" s="25">
        <f t="shared" si="75"/>
        <v>2.2876416189418269</v>
      </c>
      <c r="W493">
        <f t="shared" si="77"/>
        <v>1.4095874260975805E-2</v>
      </c>
    </row>
    <row r="494" spans="6:23" x14ac:dyDescent="0.25">
      <c r="F494">
        <v>50.800020000000004</v>
      </c>
      <c r="G494">
        <v>140.00040000000001</v>
      </c>
      <c r="H494">
        <v>2.1867442318882748</v>
      </c>
      <c r="I494">
        <v>0.19280823119581561</v>
      </c>
      <c r="J494" s="17">
        <f t="shared" si="72"/>
        <v>9.4251841314175238</v>
      </c>
      <c r="K494" s="25">
        <f t="shared" si="73"/>
        <v>2.1905483981310812</v>
      </c>
      <c r="L494">
        <f t="shared" si="76"/>
        <v>3.8041662428063283E-3</v>
      </c>
      <c r="Q494">
        <v>50.600020000000001</v>
      </c>
      <c r="R494">
        <v>160.00360000000001</v>
      </c>
      <c r="S494">
        <v>2.2731010638297873</v>
      </c>
      <c r="T494">
        <v>0.75616388207873386</v>
      </c>
      <c r="U494" s="17">
        <f t="shared" si="74"/>
        <v>113.61967776649385</v>
      </c>
      <c r="V494" s="25">
        <f t="shared" si="75"/>
        <v>2.2876138100032097</v>
      </c>
      <c r="W494">
        <f t="shared" si="77"/>
        <v>1.4512746173422464E-2</v>
      </c>
    </row>
    <row r="495" spans="6:23" x14ac:dyDescent="0.25">
      <c r="F495">
        <v>50.900019999999998</v>
      </c>
      <c r="G495">
        <v>140.00040000000001</v>
      </c>
      <c r="H495">
        <v>2.1868705048006984</v>
      </c>
      <c r="I495">
        <v>0.19344397058555848</v>
      </c>
      <c r="J495" s="17">
        <f t="shared" si="72"/>
        <v>9.5007953176436395</v>
      </c>
      <c r="K495" s="25">
        <f t="shared" si="73"/>
        <v>2.1906502456539134</v>
      </c>
      <c r="L495">
        <f t="shared" si="76"/>
        <v>3.7797408532149745E-3</v>
      </c>
      <c r="Q495">
        <v>50.700019999999995</v>
      </c>
      <c r="R495">
        <v>160.00360000000001</v>
      </c>
      <c r="S495">
        <v>2.2726382978723407</v>
      </c>
      <c r="T495">
        <v>0.75678654318223293</v>
      </c>
      <c r="U495" s="17">
        <f t="shared" si="74"/>
        <v>113.7989491491073</v>
      </c>
      <c r="V495" s="25">
        <f t="shared" si="75"/>
        <v>2.2875748999087575</v>
      </c>
      <c r="W495">
        <f t="shared" si="77"/>
        <v>1.493660203641678E-2</v>
      </c>
    </row>
    <row r="496" spans="6:23" x14ac:dyDescent="0.25">
      <c r="F496">
        <v>51.000020000000006</v>
      </c>
      <c r="G496">
        <v>140.00040000000001</v>
      </c>
      <c r="H496">
        <v>2.1870273276112893</v>
      </c>
      <c r="I496">
        <v>0.19408110127244743</v>
      </c>
      <c r="J496" s="17">
        <f t="shared" si="72"/>
        <v>9.5766331850126107</v>
      </c>
      <c r="K496" s="25">
        <f t="shared" si="73"/>
        <v>2.1907523160670839</v>
      </c>
      <c r="L496">
        <f t="shared" si="76"/>
        <v>3.7249884557946089E-3</v>
      </c>
      <c r="Q496">
        <v>50.800020000000004</v>
      </c>
      <c r="R496">
        <v>160.00360000000001</v>
      </c>
      <c r="S496">
        <v>2.2721702127659578</v>
      </c>
      <c r="T496">
        <v>0.75740109263770261</v>
      </c>
      <c r="U496" s="17">
        <f t="shared" si="74"/>
        <v>113.97610129603254</v>
      </c>
      <c r="V496" s="25">
        <f t="shared" si="75"/>
        <v>2.287524326458132</v>
      </c>
      <c r="W496">
        <f t="shared" si="77"/>
        <v>1.5354113692174209E-2</v>
      </c>
    </row>
    <row r="497" spans="6:23" x14ac:dyDescent="0.25">
      <c r="F497">
        <v>51.100000000000009</v>
      </c>
      <c r="G497">
        <v>140.00040000000001</v>
      </c>
      <c r="H497">
        <v>2.1871841504218796</v>
      </c>
      <c r="I497">
        <v>0.19471949455668608</v>
      </c>
      <c r="J497" s="17">
        <f t="shared" si="72"/>
        <v>9.6526828717426518</v>
      </c>
      <c r="K497" s="25">
        <f t="shared" si="73"/>
        <v>2.1908545887524666</v>
      </c>
      <c r="L497">
        <f t="shared" si="76"/>
        <v>3.6704383305870003E-3</v>
      </c>
      <c r="Q497">
        <v>50.900000000000006</v>
      </c>
      <c r="R497">
        <v>160.00360000000001</v>
      </c>
      <c r="S497">
        <v>2.2718375000000002</v>
      </c>
      <c r="T497">
        <v>0.75800748665069306</v>
      </c>
      <c r="U497" s="17">
        <f t="shared" si="74"/>
        <v>114.1511134386875</v>
      </c>
      <c r="V497" s="25">
        <f t="shared" si="75"/>
        <v>2.2874615220746719</v>
      </c>
      <c r="W497">
        <f t="shared" si="77"/>
        <v>1.5624022074671728E-2</v>
      </c>
    </row>
    <row r="498" spans="6:23" x14ac:dyDescent="0.25">
      <c r="F498">
        <v>51.200020000000009</v>
      </c>
      <c r="G498">
        <v>140.00040000000001</v>
      </c>
      <c r="H498">
        <v>2.1872920933954028</v>
      </c>
      <c r="I498">
        <v>0.19535953252311913</v>
      </c>
      <c r="J498" s="17">
        <f t="shared" si="72"/>
        <v>9.7289903903939603</v>
      </c>
      <c r="K498" s="25">
        <f t="shared" si="73"/>
        <v>2.1909571249212982</v>
      </c>
      <c r="L498">
        <f t="shared" si="76"/>
        <v>3.6650315258954791E-3</v>
      </c>
      <c r="Q498">
        <v>51.000020000000006</v>
      </c>
      <c r="R498">
        <v>160.00360000000001</v>
      </c>
      <c r="S498">
        <v>2.2716558510638301</v>
      </c>
      <c r="T498">
        <v>0.75860616835415584</v>
      </c>
      <c r="U498" s="17">
        <f t="shared" si="74"/>
        <v>114.32410561480631</v>
      </c>
      <c r="V498" s="25">
        <f t="shared" si="75"/>
        <v>2.2873858445651996</v>
      </c>
      <c r="W498">
        <f t="shared" si="77"/>
        <v>1.5729993501369499E-2</v>
      </c>
    </row>
    <row r="499" spans="6:23" x14ac:dyDescent="0.25">
      <c r="F499">
        <v>51.300020000000004</v>
      </c>
      <c r="G499">
        <v>140.00040000000001</v>
      </c>
      <c r="H499">
        <v>2.1874204029677045</v>
      </c>
      <c r="I499">
        <v>0.19600083099773835</v>
      </c>
      <c r="J499" s="17">
        <f t="shared" ref="J499:J562" si="78">$B$3+($B$4-$B$3)*$B$5*I499/(1-(1-$B$5)*I499)</f>
        <v>9.80551043621006</v>
      </c>
      <c r="K499" s="25">
        <f t="shared" ref="K499:K562" si="79">$B$19+$B$20*I499+$B$21*G499+($B$22+$B$23*G499-$B$19-$B$20*I499-$B$21*G499)/(1+EXP($B$24*(G499-J499-$B$25-$B$26*G499)))</f>
        <v>2.1910598630276512</v>
      </c>
      <c r="L499">
        <f t="shared" si="76"/>
        <v>3.639460059946753E-3</v>
      </c>
      <c r="Q499">
        <v>51.100020000000001</v>
      </c>
      <c r="R499">
        <v>160.00360000000001</v>
      </c>
      <c r="S499">
        <v>2.2716606382978726</v>
      </c>
      <c r="T499">
        <v>0.75919685465634612</v>
      </c>
      <c r="U499" s="17">
        <f t="shared" si="74"/>
        <v>114.49498832984909</v>
      </c>
      <c r="V499" s="25">
        <f t="shared" si="75"/>
        <v>2.2872967167539193</v>
      </c>
      <c r="W499">
        <f t="shared" si="77"/>
        <v>1.5636078456046754E-2</v>
      </c>
    </row>
    <row r="500" spans="6:23" x14ac:dyDescent="0.25">
      <c r="F500">
        <v>51.400019999999998</v>
      </c>
      <c r="G500">
        <v>140.00040000000001</v>
      </c>
      <c r="H500">
        <v>2.1875426025603728</v>
      </c>
      <c r="I500">
        <v>0.19664351659165402</v>
      </c>
      <c r="J500" s="17">
        <f t="shared" si="78"/>
        <v>9.8822585788114274</v>
      </c>
      <c r="K500" s="25">
        <f t="shared" si="79"/>
        <v>2.1911628233550373</v>
      </c>
      <c r="L500">
        <f t="shared" si="76"/>
        <v>3.6202207946645082E-3</v>
      </c>
      <c r="Q500">
        <v>51.200019999999995</v>
      </c>
      <c r="R500">
        <v>160.00360000000001</v>
      </c>
      <c r="S500">
        <v>2.2717728723404256</v>
      </c>
      <c r="T500">
        <v>0.75977974917683322</v>
      </c>
      <c r="U500" s="17">
        <f t="shared" si="74"/>
        <v>114.66381283412798</v>
      </c>
      <c r="V500" s="25">
        <f t="shared" si="75"/>
        <v>2.287193487816007</v>
      </c>
      <c r="W500">
        <f t="shared" si="77"/>
        <v>1.5420615475581378E-2</v>
      </c>
    </row>
    <row r="501" spans="6:23" x14ac:dyDescent="0.25">
      <c r="F501">
        <v>51.500020000000006</v>
      </c>
      <c r="G501">
        <v>140.00040000000001</v>
      </c>
      <c r="H501">
        <v>2.1876525821937736</v>
      </c>
      <c r="I501">
        <v>0.1972875881785936</v>
      </c>
      <c r="J501" s="17">
        <f t="shared" si="78"/>
        <v>9.9592351662704708</v>
      </c>
      <c r="K501" s="25">
        <f t="shared" si="79"/>
        <v>2.1912660057230244</v>
      </c>
      <c r="L501">
        <f t="shared" si="76"/>
        <v>3.6134235292508698E-3</v>
      </c>
      <c r="Q501">
        <v>51.300020000000004</v>
      </c>
      <c r="R501">
        <v>160.0025</v>
      </c>
      <c r="S501">
        <v>2.2719627659574471</v>
      </c>
      <c r="T501">
        <v>0.76035493560805223</v>
      </c>
      <c r="U501" s="17">
        <f t="shared" ref="U501:U564" si="80">$B$3+($B$4-$B$3)*$B$5*T501/(1-(1-$B$5)*T501)</f>
        <v>114.83059593515981</v>
      </c>
      <c r="V501" s="25">
        <f t="shared" ref="V501:V564" si="81">$B$19+$B$20*T501+$B$21*R501+($B$22+$B$23*R501-$B$19-$B$20*T501-$B$21*R501)/(1+EXP($B$24*(R501-U501-$B$25-$B$26*R501)))</f>
        <v>2.2870729364625428</v>
      </c>
      <c r="W501">
        <f t="shared" si="77"/>
        <v>1.5110170505095777E-2</v>
      </c>
    </row>
    <row r="502" spans="6:23" x14ac:dyDescent="0.25">
      <c r="F502">
        <v>51.600000000000009</v>
      </c>
      <c r="G502">
        <v>140.00040000000001</v>
      </c>
      <c r="H502">
        <v>2.1877829284259529</v>
      </c>
      <c r="I502">
        <v>0.19793291550805706</v>
      </c>
      <c r="J502" s="17">
        <f t="shared" si="78"/>
        <v>10.036425096861091</v>
      </c>
      <c r="K502" s="25">
        <f t="shared" si="79"/>
        <v>2.1913693892650579</v>
      </c>
      <c r="L502">
        <f t="shared" si="76"/>
        <v>3.5864608391049657E-3</v>
      </c>
      <c r="Q502">
        <v>51.400000000000006</v>
      </c>
      <c r="R502">
        <v>159.99940000000001</v>
      </c>
      <c r="S502">
        <v>2.2722228723404259</v>
      </c>
      <c r="T502">
        <v>0.76092230863302701</v>
      </c>
      <c r="U502" s="17">
        <f t="shared" si="80"/>
        <v>114.99529972952726</v>
      </c>
      <c r="V502" s="25">
        <f t="shared" si="81"/>
        <v>2.2869316855175685</v>
      </c>
      <c r="W502">
        <f t="shared" si="77"/>
        <v>1.4708813177142677E-2</v>
      </c>
    </row>
    <row r="503" spans="6:23" x14ac:dyDescent="0.25">
      <c r="F503">
        <v>51.700020000000009</v>
      </c>
      <c r="G503">
        <v>140.00040000000001</v>
      </c>
      <c r="H503">
        <v>2.1878929080593541</v>
      </c>
      <c r="I503">
        <v>0.19857988466199308</v>
      </c>
      <c r="J503" s="17">
        <f t="shared" si="78"/>
        <v>10.113875056150011</v>
      </c>
      <c r="K503" s="25">
        <f t="shared" si="79"/>
        <v>2.1914730358327246</v>
      </c>
      <c r="L503">
        <f t="shared" si="76"/>
        <v>3.5801277733704673E-3</v>
      </c>
      <c r="Q503">
        <v>51.500020000000006</v>
      </c>
      <c r="R503">
        <v>159.99940000000001</v>
      </c>
      <c r="S503">
        <v>2.2723106382978724</v>
      </c>
      <c r="T503">
        <v>0.76148215690728516</v>
      </c>
      <c r="U503" s="17">
        <f t="shared" si="80"/>
        <v>115.15800081374232</v>
      </c>
      <c r="V503" s="25">
        <f t="shared" si="81"/>
        <v>2.2867815315351452</v>
      </c>
      <c r="W503">
        <f t="shared" si="77"/>
        <v>1.4470893237272797E-2</v>
      </c>
    </row>
    <row r="504" spans="6:23" x14ac:dyDescent="0.25">
      <c r="F504">
        <v>51.800020000000004</v>
      </c>
      <c r="G504">
        <v>140.00040000000001</v>
      </c>
      <c r="H504">
        <v>2.187990667733489</v>
      </c>
      <c r="I504">
        <v>0.19922810714040293</v>
      </c>
      <c r="J504" s="17">
        <f t="shared" si="78"/>
        <v>10.191539042654203</v>
      </c>
      <c r="K504" s="25">
        <f t="shared" si="79"/>
        <v>2.1915768831870577</v>
      </c>
      <c r="L504">
        <f t="shared" si="76"/>
        <v>3.5862154535686308E-3</v>
      </c>
      <c r="Q504">
        <v>51.600020000000001</v>
      </c>
      <c r="R504">
        <v>159.99940000000001</v>
      </c>
      <c r="S504">
        <v>2.272404521276596</v>
      </c>
      <c r="T504">
        <v>0.76203444644736895</v>
      </c>
      <c r="U504" s="17">
        <f t="shared" si="80"/>
        <v>115.31868231383592</v>
      </c>
      <c r="V504" s="25">
        <f t="shared" si="81"/>
        <v>2.2866145667358859</v>
      </c>
      <c r="W504">
        <f t="shared" si="77"/>
        <v>1.4210045459289944E-2</v>
      </c>
    </row>
    <row r="505" spans="6:23" x14ac:dyDescent="0.25">
      <c r="F505">
        <v>51.900019999999998</v>
      </c>
      <c r="G505">
        <v>140.00040000000001</v>
      </c>
      <c r="H505">
        <v>2.1881250872854237</v>
      </c>
      <c r="I505">
        <v>0.19987771077624922</v>
      </c>
      <c r="J505" s="17">
        <f t="shared" si="78"/>
        <v>10.269432842220997</v>
      </c>
      <c r="K505" s="25">
        <f t="shared" si="79"/>
        <v>2.191680951807315</v>
      </c>
      <c r="L505">
        <f t="shared" si="76"/>
        <v>3.5558645218913831E-3</v>
      </c>
      <c r="Q505">
        <v>51.700019999999995</v>
      </c>
      <c r="R505">
        <v>159.99940000000001</v>
      </c>
      <c r="S505">
        <v>2.2725428191489363</v>
      </c>
      <c r="T505">
        <v>0.76257937879372328</v>
      </c>
      <c r="U505" s="17">
        <f t="shared" si="80"/>
        <v>115.47739602205189</v>
      </c>
      <c r="V505" s="25">
        <f t="shared" si="81"/>
        <v>2.2864300463956266</v>
      </c>
      <c r="W505">
        <f t="shared" si="77"/>
        <v>1.3887227246690337E-2</v>
      </c>
    </row>
    <row r="506" spans="6:23" x14ac:dyDescent="0.25">
      <c r="F506">
        <v>52.000020000000006</v>
      </c>
      <c r="G506">
        <v>140.00040000000001</v>
      </c>
      <c r="H506">
        <v>2.1882676534768697</v>
      </c>
      <c r="I506">
        <v>0.20052869427748504</v>
      </c>
      <c r="J506" s="17">
        <f t="shared" si="78"/>
        <v>10.347556790758016</v>
      </c>
      <c r="K506" s="25">
        <f t="shared" si="79"/>
        <v>2.1917852414865062</v>
      </c>
      <c r="L506">
        <f t="shared" si="76"/>
        <v>3.5175880096365297E-3</v>
      </c>
      <c r="Q506">
        <v>51.800020000000004</v>
      </c>
      <c r="R506">
        <v>159.99940000000001</v>
      </c>
      <c r="S506">
        <v>2.272762765957447</v>
      </c>
      <c r="T506">
        <v>0.76311704285292126</v>
      </c>
      <c r="U506" s="17">
        <f t="shared" si="80"/>
        <v>115.63416119981598</v>
      </c>
      <c r="V506" s="25">
        <f t="shared" si="81"/>
        <v>2.2862272414969969</v>
      </c>
      <c r="W506">
        <f t="shared" si="77"/>
        <v>1.3464475539549881E-2</v>
      </c>
    </row>
    <row r="507" spans="6:23" x14ac:dyDescent="0.25">
      <c r="F507">
        <v>52.100000000000009</v>
      </c>
      <c r="G507">
        <v>140.00040000000001</v>
      </c>
      <c r="H507">
        <v>2.1884407695664825</v>
      </c>
      <c r="I507">
        <v>0.20118092584618938</v>
      </c>
      <c r="J507" s="17">
        <f t="shared" si="78"/>
        <v>10.425895544264623</v>
      </c>
      <c r="K507" s="25">
        <f t="shared" si="79"/>
        <v>2.1918897311101748</v>
      </c>
      <c r="L507">
        <f t="shared" si="76"/>
        <v>3.4489615436923415E-3</v>
      </c>
      <c r="Q507">
        <v>51.900000000000006</v>
      </c>
      <c r="R507">
        <v>159.99940000000001</v>
      </c>
      <c r="S507">
        <v>2.2729936170212768</v>
      </c>
      <c r="T507">
        <v>0.76364742214894188</v>
      </c>
      <c r="U507" s="17">
        <f t="shared" si="80"/>
        <v>115.78896651526478</v>
      </c>
      <c r="V507" s="25">
        <f t="shared" si="81"/>
        <v>2.2860054579483573</v>
      </c>
      <c r="W507">
        <f t="shared" si="77"/>
        <v>1.301184092708052E-2</v>
      </c>
    </row>
    <row r="508" spans="6:23" x14ac:dyDescent="0.25">
      <c r="F508">
        <v>52.200020000000009</v>
      </c>
      <c r="G508">
        <v>140.00040000000001</v>
      </c>
      <c r="H508">
        <v>2.1886057390165843</v>
      </c>
      <c r="I508">
        <v>0.2018347955408818</v>
      </c>
      <c r="J508" s="17">
        <f t="shared" si="78"/>
        <v>10.504496465860608</v>
      </c>
      <c r="K508" s="25">
        <f t="shared" si="79"/>
        <v>2.1919944831669671</v>
      </c>
      <c r="L508">
        <f t="shared" si="76"/>
        <v>3.3887441503828164E-3</v>
      </c>
      <c r="Q508">
        <v>52.000020000000006</v>
      </c>
      <c r="R508">
        <v>159.99940000000001</v>
      </c>
      <c r="S508">
        <v>2.2732414893617023</v>
      </c>
      <c r="T508">
        <v>0.76417092520455265</v>
      </c>
      <c r="U508" s="17">
        <f t="shared" si="80"/>
        <v>115.94192492921081</v>
      </c>
      <c r="V508" s="25">
        <f t="shared" si="81"/>
        <v>2.2857638046861677</v>
      </c>
      <c r="W508">
        <f t="shared" si="77"/>
        <v>1.252231532446535E-2</v>
      </c>
    </row>
    <row r="509" spans="6:23" x14ac:dyDescent="0.25">
      <c r="F509">
        <v>52.300020000000004</v>
      </c>
      <c r="G509">
        <v>140.00040000000001</v>
      </c>
      <c r="H509">
        <v>2.1887666351469308</v>
      </c>
      <c r="I509">
        <v>0.20248991055084808</v>
      </c>
      <c r="J509" s="17">
        <f t="shared" si="78"/>
        <v>10.583312851565303</v>
      </c>
      <c r="K509" s="25">
        <f t="shared" si="79"/>
        <v>2.1920994347273264</v>
      </c>
      <c r="L509">
        <f t="shared" si="76"/>
        <v>3.3327995803955623E-3</v>
      </c>
      <c r="Q509">
        <v>52.100020000000001</v>
      </c>
      <c r="R509">
        <v>159.99940000000001</v>
      </c>
      <c r="S509">
        <v>2.273547340425532</v>
      </c>
      <c r="T509">
        <v>0.76468732446510679</v>
      </c>
      <c r="U509" s="17">
        <f t="shared" si="80"/>
        <v>116.09296382674816</v>
      </c>
      <c r="V509" s="25">
        <f t="shared" si="81"/>
        <v>2.2855016613314909</v>
      </c>
      <c r="W509">
        <f t="shared" si="77"/>
        <v>1.1954320905958937E-2</v>
      </c>
    </row>
    <row r="510" spans="6:23" x14ac:dyDescent="0.25">
      <c r="F510">
        <v>52.400019999999998</v>
      </c>
      <c r="G510">
        <v>140.00040000000001</v>
      </c>
      <c r="H510">
        <v>2.1889865944137332</v>
      </c>
      <c r="I510">
        <v>0.20314639992236344</v>
      </c>
      <c r="J510" s="17">
        <f t="shared" si="78"/>
        <v>10.662360704558683</v>
      </c>
      <c r="K510" s="25">
        <f t="shared" si="79"/>
        <v>2.1922046064648861</v>
      </c>
      <c r="L510">
        <f t="shared" si="76"/>
        <v>3.2180120511529076E-3</v>
      </c>
      <c r="Q510">
        <v>52.200019999999995</v>
      </c>
      <c r="R510">
        <v>159.99940000000001</v>
      </c>
      <c r="S510">
        <v>2.2739335106382979</v>
      </c>
      <c r="T510">
        <v>0.76519681717390076</v>
      </c>
      <c r="U510" s="17">
        <f t="shared" si="80"/>
        <v>116.24213482321053</v>
      </c>
      <c r="V510" s="25">
        <f t="shared" si="81"/>
        <v>2.2852182133123615</v>
      </c>
      <c r="W510">
        <f t="shared" si="77"/>
        <v>1.1284702674063674E-2</v>
      </c>
    </row>
    <row r="511" spans="6:23" x14ac:dyDescent="0.25">
      <c r="F511">
        <v>52.500020000000006</v>
      </c>
      <c r="G511">
        <v>140.0008</v>
      </c>
      <c r="H511">
        <v>2.1892819100960144</v>
      </c>
      <c r="I511">
        <v>0.20380426219506398</v>
      </c>
      <c r="J511" s="17">
        <f t="shared" si="78"/>
        <v>10.741640347969028</v>
      </c>
      <c r="K511" s="25">
        <f t="shared" si="79"/>
        <v>2.1923101656895221</v>
      </c>
      <c r="L511">
        <f t="shared" si="76"/>
        <v>3.0282555935077227E-3</v>
      </c>
      <c r="Q511">
        <v>52.300020000000004</v>
      </c>
      <c r="R511">
        <v>159.99940000000001</v>
      </c>
      <c r="S511">
        <v>2.2743452127659576</v>
      </c>
      <c r="T511">
        <v>0.76569949478665789</v>
      </c>
      <c r="U511" s="17">
        <f t="shared" si="80"/>
        <v>116.38945881483896</v>
      </c>
      <c r="V511" s="25">
        <f t="shared" si="81"/>
        <v>2.2849126865377793</v>
      </c>
      <c r="W511">
        <f t="shared" si="77"/>
        <v>1.0567473771821767E-2</v>
      </c>
    </row>
    <row r="512" spans="6:23" x14ac:dyDescent="0.25">
      <c r="F512">
        <v>52.600000000000009</v>
      </c>
      <c r="G512">
        <v>140.00110000000001</v>
      </c>
      <c r="H512">
        <v>2.1895018693628168</v>
      </c>
      <c r="I512">
        <v>0.20446337618645793</v>
      </c>
      <c r="J512" s="17">
        <f t="shared" si="78"/>
        <v>10.82113766033893</v>
      </c>
      <c r="K512" s="25">
        <f t="shared" si="79"/>
        <v>2.1924158835576155</v>
      </c>
      <c r="L512">
        <f t="shared" si="76"/>
        <v>2.914014194798753E-3</v>
      </c>
      <c r="Q512">
        <v>52.400000000000006</v>
      </c>
      <c r="R512">
        <v>159.99940000000001</v>
      </c>
      <c r="S512">
        <v>2.2747712765957449</v>
      </c>
      <c r="T512">
        <v>0.76619534978434245</v>
      </c>
      <c r="U512" s="17">
        <f t="shared" si="80"/>
        <v>116.53492781872272</v>
      </c>
      <c r="V512" s="25">
        <f t="shared" si="81"/>
        <v>2.2845843708407183</v>
      </c>
      <c r="W512">
        <f t="shared" si="77"/>
        <v>9.8130942449734526E-3</v>
      </c>
    </row>
    <row r="513" spans="6:23" x14ac:dyDescent="0.25">
      <c r="F513">
        <v>52.700020000000009</v>
      </c>
      <c r="G513">
        <v>140.00110000000001</v>
      </c>
      <c r="H513">
        <v>2.1895914823974398</v>
      </c>
      <c r="I513">
        <v>0.20512413294600071</v>
      </c>
      <c r="J513" s="17">
        <f t="shared" si="78"/>
        <v>10.900900332615159</v>
      </c>
      <c r="K513" s="25">
        <f t="shared" si="79"/>
        <v>2.1925217389446496</v>
      </c>
      <c r="L513">
        <f t="shared" si="76"/>
        <v>2.9302565472097974E-3</v>
      </c>
      <c r="Q513">
        <v>52.500020000000006</v>
      </c>
      <c r="R513">
        <v>159.99940000000001</v>
      </c>
      <c r="S513">
        <v>2.275210904255319</v>
      </c>
      <c r="T513">
        <v>0.76668477153628134</v>
      </c>
      <c r="U513" s="17">
        <f t="shared" si="80"/>
        <v>116.67865051368386</v>
      </c>
      <c r="V513" s="25">
        <f t="shared" si="81"/>
        <v>2.2842322792872443</v>
      </c>
      <c r="W513">
        <f t="shared" si="77"/>
        <v>9.0213750319252384E-3</v>
      </c>
    </row>
    <row r="514" spans="6:23" x14ac:dyDescent="0.25">
      <c r="F514">
        <v>52.800020000000004</v>
      </c>
      <c r="G514">
        <v>140.00110000000001</v>
      </c>
      <c r="H514">
        <v>2.1897116453302301</v>
      </c>
      <c r="I514">
        <v>0.20578612625719514</v>
      </c>
      <c r="J514" s="17">
        <f t="shared" si="78"/>
        <v>10.980879854096006</v>
      </c>
      <c r="K514" s="25">
        <f t="shared" si="79"/>
        <v>2.1926277924312898</v>
      </c>
      <c r="L514">
        <f t="shared" si="76"/>
        <v>2.9161471010596962E-3</v>
      </c>
      <c r="Q514">
        <v>52.600020000000001</v>
      </c>
      <c r="R514">
        <v>159.99940000000001</v>
      </c>
      <c r="S514">
        <v>2.2756944148936169</v>
      </c>
      <c r="T514">
        <v>0.7671675543040416</v>
      </c>
      <c r="U514" s="17">
        <f t="shared" si="80"/>
        <v>116.8205610719961</v>
      </c>
      <c r="V514" s="25">
        <f t="shared" si="81"/>
        <v>2.2838558346704541</v>
      </c>
      <c r="W514">
        <f t="shared" si="77"/>
        <v>8.1614197768371533E-3</v>
      </c>
    </row>
    <row r="515" spans="6:23" x14ac:dyDescent="0.25">
      <c r="F515">
        <v>52.900019999999998</v>
      </c>
      <c r="G515">
        <v>140.00110000000001</v>
      </c>
      <c r="H515">
        <v>2.1898358815827761</v>
      </c>
      <c r="I515">
        <v>0.20644948637453364</v>
      </c>
      <c r="J515" s="17">
        <f t="shared" si="78"/>
        <v>11.061092446877293</v>
      </c>
      <c r="K515" s="25">
        <f t="shared" si="79"/>
        <v>2.1927340648847302</v>
      </c>
      <c r="L515">
        <f t="shared" si="76"/>
        <v>2.898183301954127E-3</v>
      </c>
      <c r="Q515">
        <v>52.700019999999995</v>
      </c>
      <c r="R515">
        <v>159.99940000000001</v>
      </c>
      <c r="S515">
        <v>2.2761739361702129</v>
      </c>
      <c r="T515">
        <v>0.76764388906532155</v>
      </c>
      <c r="U515" s="17">
        <f t="shared" si="80"/>
        <v>116.96071027191137</v>
      </c>
      <c r="V515" s="25">
        <f t="shared" si="81"/>
        <v>2.2834541865955944</v>
      </c>
      <c r="W515">
        <f t="shared" si="77"/>
        <v>7.2802504253814959E-3</v>
      </c>
    </row>
    <row r="516" spans="6:23" x14ac:dyDescent="0.25">
      <c r="F516">
        <v>53.000020000000006</v>
      </c>
      <c r="G516">
        <v>140.00110000000001</v>
      </c>
      <c r="H516">
        <v>2.1899356779167882</v>
      </c>
      <c r="I516">
        <v>0.20711421166681634</v>
      </c>
      <c r="J516" s="17">
        <f t="shared" si="78"/>
        <v>11.141538420719399</v>
      </c>
      <c r="K516" s="25">
        <f t="shared" si="79"/>
        <v>2.192840556043647</v>
      </c>
      <c r="L516">
        <f t="shared" ref="L516:L579" si="82">ABS(H516-K516)</f>
        <v>2.9048781268588009E-3</v>
      </c>
      <c r="Q516">
        <v>52.800020000000004</v>
      </c>
      <c r="R516">
        <v>159.99940000000001</v>
      </c>
      <c r="S516">
        <v>2.2766819148936173</v>
      </c>
      <c r="T516">
        <v>0.76811386747886745</v>
      </c>
      <c r="U516" s="17">
        <f t="shared" si="80"/>
        <v>117.09911990112823</v>
      </c>
      <c r="V516" s="25">
        <f t="shared" si="81"/>
        <v>2.2830265557410363</v>
      </c>
      <c r="W516">
        <f t="shared" ref="W516:W579" si="83">ABS(S516-V516)</f>
        <v>6.3446408474190363E-3</v>
      </c>
    </row>
    <row r="517" spans="6:23" x14ac:dyDescent="0.25">
      <c r="F517">
        <v>53.100000000000009</v>
      </c>
      <c r="G517">
        <v>140.00110000000001</v>
      </c>
      <c r="H517">
        <v>2.1900721341286005</v>
      </c>
      <c r="I517">
        <v>0.20778016725067605</v>
      </c>
      <c r="J517" s="17">
        <f t="shared" si="78"/>
        <v>11.222201939816973</v>
      </c>
      <c r="K517" s="25">
        <f t="shared" si="79"/>
        <v>2.1929472442992859</v>
      </c>
      <c r="L517">
        <f t="shared" si="82"/>
        <v>2.8751101706854243E-3</v>
      </c>
      <c r="Q517">
        <v>52.900000000000006</v>
      </c>
      <c r="R517">
        <v>159.99940000000001</v>
      </c>
      <c r="S517">
        <v>2.2770093085106384</v>
      </c>
      <c r="T517">
        <v>0.76857748825519501</v>
      </c>
      <c r="U517" s="17">
        <f t="shared" si="80"/>
        <v>117.23578449412332</v>
      </c>
      <c r="V517" s="25">
        <f t="shared" si="81"/>
        <v>2.2825722615708037</v>
      </c>
      <c r="W517">
        <f t="shared" si="83"/>
        <v>5.5629530601652988E-3</v>
      </c>
    </row>
    <row r="518" spans="6:23" x14ac:dyDescent="0.25">
      <c r="F518">
        <v>53.200020000000009</v>
      </c>
      <c r="G518">
        <v>140.00110000000001</v>
      </c>
      <c r="H518">
        <v>2.1902126636601689</v>
      </c>
      <c r="I518">
        <v>0.20844775107969082</v>
      </c>
      <c r="J518" s="17">
        <f t="shared" si="78"/>
        <v>11.303131736878765</v>
      </c>
      <c r="K518" s="25">
        <f t="shared" si="79"/>
        <v>2.1930541934051067</v>
      </c>
      <c r="L518">
        <f t="shared" si="82"/>
        <v>2.8415297449377874E-3</v>
      </c>
      <c r="Q518">
        <v>53.000020000000006</v>
      </c>
      <c r="R518">
        <v>159.99940000000001</v>
      </c>
      <c r="S518">
        <v>2.2771898936170212</v>
      </c>
      <c r="T518">
        <v>0.76903512079570768</v>
      </c>
      <c r="U518" s="17">
        <f t="shared" si="80"/>
        <v>117.37080806255065</v>
      </c>
      <c r="V518" s="25">
        <f t="shared" si="81"/>
        <v>2.2820902531701179</v>
      </c>
      <c r="W518">
        <f t="shared" si="83"/>
        <v>4.9003595530967559E-3</v>
      </c>
    </row>
    <row r="519" spans="6:23" x14ac:dyDescent="0.25">
      <c r="F519">
        <v>53.300020000000004</v>
      </c>
      <c r="G519">
        <v>140.00110000000001</v>
      </c>
      <c r="H519">
        <v>2.1903572665114925</v>
      </c>
      <c r="I519">
        <v>0.20911656176511401</v>
      </c>
      <c r="J519" s="17">
        <f t="shared" si="78"/>
        <v>11.384279684797484</v>
      </c>
      <c r="K519" s="25">
        <f t="shared" si="79"/>
        <v>2.1931613390573235</v>
      </c>
      <c r="L519">
        <f t="shared" si="82"/>
        <v>2.8040725458309268E-3</v>
      </c>
      <c r="Q519">
        <v>53.100020000000001</v>
      </c>
      <c r="R519">
        <v>159.99940000000001</v>
      </c>
      <c r="S519">
        <v>2.27725</v>
      </c>
      <c r="T519">
        <v>0.76948657769785878</v>
      </c>
      <c r="U519" s="17">
        <f t="shared" si="80"/>
        <v>117.50413056180179</v>
      </c>
      <c r="V519" s="25">
        <f t="shared" si="81"/>
        <v>2.2815800536441806</v>
      </c>
      <c r="W519">
        <f t="shared" si="83"/>
        <v>4.3300536441805981E-3</v>
      </c>
    </row>
    <row r="520" spans="6:23" x14ac:dyDescent="0.25">
      <c r="F520">
        <v>53.400019999999998</v>
      </c>
      <c r="G520">
        <v>140.00110000000001</v>
      </c>
      <c r="H520">
        <v>2.1904998327029386</v>
      </c>
      <c r="I520">
        <v>0.20978673075576862</v>
      </c>
      <c r="J520" s="17">
        <f t="shared" si="78"/>
        <v>11.465662225025905</v>
      </c>
      <c r="K520" s="25">
        <f t="shared" si="79"/>
        <v>2.1932687023144668</v>
      </c>
      <c r="L520">
        <f t="shared" si="82"/>
        <v>2.7688696115282241E-3</v>
      </c>
      <c r="Q520">
        <v>53.200019999999995</v>
      </c>
      <c r="R520">
        <v>159.99940000000001</v>
      </c>
      <c r="S520">
        <v>2.277254255319149</v>
      </c>
      <c r="T520">
        <v>0.7699320421120549</v>
      </c>
      <c r="U520" s="17">
        <f t="shared" si="80"/>
        <v>117.63580137773275</v>
      </c>
      <c r="V520" s="25">
        <f t="shared" si="81"/>
        <v>2.281040819876202</v>
      </c>
      <c r="W520">
        <f t="shared" si="83"/>
        <v>3.7865645570529516E-3</v>
      </c>
    </row>
    <row r="521" spans="6:23" x14ac:dyDescent="0.25">
      <c r="F521">
        <v>53.500020000000006</v>
      </c>
      <c r="G521">
        <v>140.00110000000001</v>
      </c>
      <c r="H521">
        <v>2.1906668388129185</v>
      </c>
      <c r="I521">
        <v>0.21045825624758402</v>
      </c>
      <c r="J521" s="17">
        <f t="shared" si="78"/>
        <v>11.547279653303608</v>
      </c>
      <c r="K521" s="25">
        <f t="shared" si="79"/>
        <v>2.1933762828875185</v>
      </c>
      <c r="L521">
        <f t="shared" si="82"/>
        <v>2.7094440746000537E-3</v>
      </c>
      <c r="Q521">
        <v>53.300020000000004</v>
      </c>
      <c r="R521">
        <v>159.99950000000001</v>
      </c>
      <c r="S521">
        <v>2.2771803191489361</v>
      </c>
      <c r="T521">
        <v>0.7703716039676215</v>
      </c>
      <c r="U521" s="17">
        <f t="shared" si="80"/>
        <v>117.76584255046581</v>
      </c>
      <c r="V521" s="25">
        <f t="shared" si="81"/>
        <v>2.2804725974603541</v>
      </c>
      <c r="W521">
        <f t="shared" si="83"/>
        <v>3.2922783114179843E-3</v>
      </c>
    </row>
    <row r="522" spans="6:23" x14ac:dyDescent="0.25">
      <c r="F522">
        <v>53.600000000000009</v>
      </c>
      <c r="G522">
        <v>140.00110000000001</v>
      </c>
      <c r="H522">
        <v>2.1908358815827755</v>
      </c>
      <c r="I522">
        <v>0.21113100182564137</v>
      </c>
      <c r="J522" s="17">
        <f t="shared" si="78"/>
        <v>11.629115884904131</v>
      </c>
      <c r="K522" s="25">
        <f t="shared" si="79"/>
        <v>2.1934840589223641</v>
      </c>
      <c r="L522">
        <f t="shared" si="82"/>
        <v>2.6481773395885533E-3</v>
      </c>
      <c r="Q522">
        <v>53.400000000000006</v>
      </c>
      <c r="R522">
        <v>159.99959999999999</v>
      </c>
      <c r="S522">
        <v>2.2769683510638297</v>
      </c>
      <c r="T522">
        <v>0.77080527239830943</v>
      </c>
      <c r="U522" s="17">
        <f t="shared" si="80"/>
        <v>117.89425232999395</v>
      </c>
      <c r="V522" s="25">
        <f t="shared" si="81"/>
        <v>2.2798740852823478</v>
      </c>
      <c r="W522">
        <f t="shared" si="83"/>
        <v>2.9057342185181412E-3</v>
      </c>
    </row>
    <row r="523" spans="6:23" x14ac:dyDescent="0.25">
      <c r="F523">
        <v>53.700020000000009</v>
      </c>
      <c r="G523">
        <v>140.00110000000001</v>
      </c>
      <c r="H523">
        <v>2.1910028876927554</v>
      </c>
      <c r="I523">
        <v>0.21180536934465832</v>
      </c>
      <c r="J523" s="17">
        <f t="shared" si="78"/>
        <v>11.711220342595201</v>
      </c>
      <c r="K523" s="25">
        <f t="shared" si="79"/>
        <v>2.1935920947974386</v>
      </c>
      <c r="L523">
        <f t="shared" si="82"/>
        <v>2.5892071046831333E-3</v>
      </c>
      <c r="Q523">
        <v>53.500020000000006</v>
      </c>
      <c r="R523">
        <v>159.99959999999999</v>
      </c>
      <c r="S523">
        <v>2.2770694148936172</v>
      </c>
      <c r="T523">
        <v>0.77123339630537868</v>
      </c>
      <c r="U523" s="17">
        <f t="shared" si="80"/>
        <v>118.02112976128419</v>
      </c>
      <c r="V523" s="25">
        <f t="shared" si="81"/>
        <v>2.2792433415035811</v>
      </c>
      <c r="W523">
        <f t="shared" si="83"/>
        <v>2.1739266099638499E-3</v>
      </c>
    </row>
    <row r="524" spans="6:23" x14ac:dyDescent="0.25">
      <c r="F524">
        <v>53.800020000000004</v>
      </c>
      <c r="G524">
        <v>140.00110000000001</v>
      </c>
      <c r="H524">
        <v>2.1911474905440795</v>
      </c>
      <c r="I524">
        <v>0.21248095316697693</v>
      </c>
      <c r="J524" s="17">
        <f t="shared" si="78"/>
        <v>11.793544180544448</v>
      </c>
      <c r="K524" s="25">
        <f t="shared" si="79"/>
        <v>2.1937003255282677</v>
      </c>
      <c r="L524">
        <f t="shared" si="82"/>
        <v>2.5528349841881237E-3</v>
      </c>
      <c r="Q524">
        <v>53.600020000000001</v>
      </c>
      <c r="R524">
        <v>159.99959999999999</v>
      </c>
      <c r="S524">
        <v>2.2770925531914896</v>
      </c>
      <c r="T524">
        <v>0.77165579700817521</v>
      </c>
      <c r="U524" s="17">
        <f t="shared" si="80"/>
        <v>118.14641773790092</v>
      </c>
      <c r="V524" s="25">
        <f t="shared" si="81"/>
        <v>2.2785808434251282</v>
      </c>
      <c r="W524">
        <f t="shared" si="83"/>
        <v>1.4882902336386117E-3</v>
      </c>
    </row>
    <row r="525" spans="6:23" x14ac:dyDescent="0.25">
      <c r="F525">
        <v>53.900019999999998</v>
      </c>
      <c r="G525">
        <v>140.00110000000001</v>
      </c>
      <c r="H525">
        <v>2.1912941300552808</v>
      </c>
      <c r="I525">
        <v>0.21315788592523921</v>
      </c>
      <c r="J525" s="17">
        <f t="shared" si="78"/>
        <v>11.876104060462666</v>
      </c>
      <c r="K525" s="25">
        <f t="shared" si="79"/>
        <v>2.1938087723630328</v>
      </c>
      <c r="L525">
        <f t="shared" si="82"/>
        <v>2.5146423077520019E-3</v>
      </c>
      <c r="Q525">
        <v>53.700019999999995</v>
      </c>
      <c r="R525">
        <v>159.99959999999999</v>
      </c>
      <c r="S525">
        <v>2.2769744680851067</v>
      </c>
      <c r="T525">
        <v>0.77207264871690229</v>
      </c>
      <c r="U525" s="17">
        <f t="shared" si="80"/>
        <v>118.27016382293914</v>
      </c>
      <c r="V525" s="25">
        <f t="shared" si="81"/>
        <v>2.277885804349129</v>
      </c>
      <c r="W525">
        <f t="shared" si="83"/>
        <v>9.1133626402228884E-4</v>
      </c>
    </row>
    <row r="526" spans="6:23" x14ac:dyDescent="0.25">
      <c r="F526">
        <v>54.000020000000006</v>
      </c>
      <c r="G526">
        <v>140.00110000000001</v>
      </c>
      <c r="H526">
        <v>2.1914285496072154</v>
      </c>
      <c r="I526">
        <v>0.2138361656405344</v>
      </c>
      <c r="J526" s="17">
        <f t="shared" si="78"/>
        <v>11.958900263445358</v>
      </c>
      <c r="K526" s="25">
        <f t="shared" si="79"/>
        <v>2.1939174349847055</v>
      </c>
      <c r="L526">
        <f t="shared" si="82"/>
        <v>2.4888853774900355E-3</v>
      </c>
      <c r="Q526">
        <v>53.800020000000004</v>
      </c>
      <c r="R526">
        <v>159.99959999999999</v>
      </c>
      <c r="S526">
        <v>2.2767005319148939</v>
      </c>
      <c r="T526">
        <v>0.77248403815026712</v>
      </c>
      <c r="U526" s="17">
        <f t="shared" si="80"/>
        <v>118.39238979310315</v>
      </c>
      <c r="V526" s="25">
        <f t="shared" si="81"/>
        <v>2.2771575851564116</v>
      </c>
      <c r="W526">
        <f t="shared" si="83"/>
        <v>4.5705324151779081E-4</v>
      </c>
    </row>
    <row r="527" spans="6:23" x14ac:dyDescent="0.25">
      <c r="F527">
        <v>54.100000000000009</v>
      </c>
      <c r="G527">
        <v>140.00110000000001</v>
      </c>
      <c r="H527">
        <v>2.1915405659004947</v>
      </c>
      <c r="I527">
        <v>0.21451565437383394</v>
      </c>
      <c r="J527" s="17">
        <f t="shared" si="78"/>
        <v>12.041916453768739</v>
      </c>
      <c r="K527" s="25">
        <f t="shared" si="79"/>
        <v>2.1940262912950041</v>
      </c>
      <c r="L527">
        <f t="shared" si="82"/>
        <v>2.4857253945094193E-3</v>
      </c>
      <c r="Q527">
        <v>53.900000000000006</v>
      </c>
      <c r="R527">
        <v>159.99959999999999</v>
      </c>
      <c r="S527">
        <v>2.2764494680851066</v>
      </c>
      <c r="T527">
        <v>0.77288997004217663</v>
      </c>
      <c r="U527" s="17">
        <f t="shared" si="80"/>
        <v>118.51309316602661</v>
      </c>
      <c r="V527" s="25">
        <f t="shared" si="81"/>
        <v>2.2763957295335615</v>
      </c>
      <c r="W527">
        <f t="shared" si="83"/>
        <v>5.3738551545112756E-5</v>
      </c>
    </row>
    <row r="528" spans="6:23" x14ac:dyDescent="0.25">
      <c r="F528">
        <v>54.200020000000009</v>
      </c>
      <c r="G528">
        <v>140.00110000000001</v>
      </c>
      <c r="H528">
        <v>2.191652582193774</v>
      </c>
      <c r="I528">
        <v>0.21519675785100009</v>
      </c>
      <c r="J528" s="17">
        <f t="shared" si="78"/>
        <v>12.125202747993796</v>
      </c>
      <c r="K528" s="25">
        <f t="shared" si="79"/>
        <v>2.1941354062925345</v>
      </c>
      <c r="L528">
        <f t="shared" si="82"/>
        <v>2.4828240987604389E-3</v>
      </c>
      <c r="Q528">
        <v>54.000020000000006</v>
      </c>
      <c r="R528">
        <v>159.99959999999999</v>
      </c>
      <c r="S528">
        <v>2.2761529255319148</v>
      </c>
      <c r="T528">
        <v>0.77329077311475103</v>
      </c>
      <c r="U528" s="17">
        <f t="shared" si="80"/>
        <v>118.6323679618479</v>
      </c>
      <c r="V528" s="25">
        <f t="shared" si="81"/>
        <v>2.2755991818920513</v>
      </c>
      <c r="W528">
        <f t="shared" si="83"/>
        <v>5.5374363986349096E-4</v>
      </c>
    </row>
    <row r="529" spans="6:23" x14ac:dyDescent="0.25">
      <c r="F529">
        <v>54.300020000000004</v>
      </c>
      <c r="G529">
        <v>140.00110000000001</v>
      </c>
      <c r="H529">
        <v>2.1917157186499856</v>
      </c>
      <c r="I529">
        <v>0.21587906621172889</v>
      </c>
      <c r="J529" s="17">
        <f t="shared" si="78"/>
        <v>12.208709576581061</v>
      </c>
      <c r="K529" s="25">
        <f t="shared" si="79"/>
        <v>2.1942447143163397</v>
      </c>
      <c r="L529">
        <f t="shared" si="82"/>
        <v>2.5289956663541169E-3</v>
      </c>
      <c r="Q529">
        <v>54.100020000000001</v>
      </c>
      <c r="R529">
        <v>159.99959999999999</v>
      </c>
      <c r="S529">
        <v>2.275787765957447</v>
      </c>
      <c r="T529">
        <v>0.77368628802182404</v>
      </c>
      <c r="U529" s="17">
        <f t="shared" si="80"/>
        <v>118.75016313764999</v>
      </c>
      <c r="V529" s="25">
        <f t="shared" si="81"/>
        <v>2.2747678579594646</v>
      </c>
      <c r="W529">
        <f t="shared" si="83"/>
        <v>1.019907997982461E-3</v>
      </c>
    </row>
    <row r="530" spans="6:23" x14ac:dyDescent="0.25">
      <c r="F530">
        <v>54.400019999999998</v>
      </c>
      <c r="G530">
        <v>140.00110000000001</v>
      </c>
      <c r="H530">
        <v>2.1917340485888857</v>
      </c>
      <c r="I530">
        <v>0.21656271326131057</v>
      </c>
      <c r="J530" s="17">
        <f t="shared" si="78"/>
        <v>12.292453822327992</v>
      </c>
      <c r="K530" s="25">
        <f t="shared" si="79"/>
        <v>2.1943542368024636</v>
      </c>
      <c r="L530">
        <f t="shared" si="82"/>
        <v>2.6201882135779009E-3</v>
      </c>
      <c r="Q530">
        <v>54.200019999999995</v>
      </c>
      <c r="R530">
        <v>159.99959999999999</v>
      </c>
      <c r="S530">
        <v>2.2753473404255322</v>
      </c>
      <c r="T530">
        <v>0.77407667933459312</v>
      </c>
      <c r="U530" s="17">
        <f t="shared" si="80"/>
        <v>118.86652412559218</v>
      </c>
      <c r="V530" s="25">
        <f t="shared" si="81"/>
        <v>2.2739010783965381</v>
      </c>
      <c r="W530">
        <f t="shared" si="83"/>
        <v>1.4462620289941164E-3</v>
      </c>
    </row>
    <row r="531" spans="6:23" x14ac:dyDescent="0.25">
      <c r="F531">
        <v>54.500020000000006</v>
      </c>
      <c r="G531">
        <v>140.00129999999999</v>
      </c>
      <c r="H531">
        <v>2.1916118489962177</v>
      </c>
      <c r="I531">
        <v>0.21724769684423625</v>
      </c>
      <c r="J531" s="17">
        <f t="shared" si="78"/>
        <v>12.376435751061862</v>
      </c>
      <c r="K531" s="25">
        <f t="shared" si="79"/>
        <v>2.1944640571775014</v>
      </c>
      <c r="L531">
        <f t="shared" si="82"/>
        <v>2.852208181283622E-3</v>
      </c>
      <c r="Q531">
        <v>54.300020000000004</v>
      </c>
      <c r="R531">
        <v>159.99959999999999</v>
      </c>
      <c r="S531">
        <v>2.2748728723404255</v>
      </c>
      <c r="T531">
        <v>0.77446202950424814</v>
      </c>
      <c r="U531" s="17">
        <f t="shared" si="80"/>
        <v>118.98147204585078</v>
      </c>
      <c r="V531" s="25">
        <f t="shared" si="81"/>
        <v>2.2729983550541029</v>
      </c>
      <c r="W531">
        <f t="shared" si="83"/>
        <v>1.8745172863225967E-3</v>
      </c>
    </row>
    <row r="532" spans="6:23" x14ac:dyDescent="0.25">
      <c r="F532">
        <v>54.600000000000009</v>
      </c>
      <c r="G532">
        <v>140.00129999999999</v>
      </c>
      <c r="H532">
        <v>2.1915955557171953</v>
      </c>
      <c r="I532">
        <v>0.21793388382818013</v>
      </c>
      <c r="J532" s="17">
        <f t="shared" si="78"/>
        <v>12.4606395502257</v>
      </c>
      <c r="K532" s="25">
        <f t="shared" si="79"/>
        <v>2.1945739865693907</v>
      </c>
      <c r="L532">
        <f t="shared" si="82"/>
        <v>2.9784308521954017E-3</v>
      </c>
      <c r="Q532">
        <v>54.400000000000006</v>
      </c>
      <c r="R532">
        <v>159.99959999999999</v>
      </c>
      <c r="S532">
        <v>2.2743542553191491</v>
      </c>
      <c r="T532">
        <v>0.77484234395837404</v>
      </c>
      <c r="U532" s="17">
        <f t="shared" si="80"/>
        <v>119.09500513061727</v>
      </c>
      <c r="V532" s="25">
        <f t="shared" si="81"/>
        <v>2.2720594288270548</v>
      </c>
      <c r="W532">
        <f t="shared" si="83"/>
        <v>2.2948264920943373E-3</v>
      </c>
    </row>
    <row r="533" spans="6:23" x14ac:dyDescent="0.25">
      <c r="F533">
        <v>54.700020000000009</v>
      </c>
      <c r="G533">
        <v>140.00129999999999</v>
      </c>
      <c r="H533">
        <v>2.1917605251672971</v>
      </c>
      <c r="I533">
        <v>0.21862167748220759</v>
      </c>
      <c r="J533" s="17">
        <f t="shared" si="78"/>
        <v>12.545115262181454</v>
      </c>
      <c r="K533" s="25">
        <f t="shared" si="79"/>
        <v>2.194684173355065</v>
      </c>
      <c r="L533">
        <f t="shared" si="82"/>
        <v>2.9236481877679132E-3</v>
      </c>
      <c r="Q533">
        <v>54.500020000000006</v>
      </c>
      <c r="R533">
        <v>159.99959999999999</v>
      </c>
      <c r="S533">
        <v>2.2737909574468089</v>
      </c>
      <c r="T533">
        <v>0.7752179314659351</v>
      </c>
      <c r="U533" s="17">
        <f t="shared" si="80"/>
        <v>119.20721231259381</v>
      </c>
      <c r="V533" s="25">
        <f t="shared" si="81"/>
        <v>2.2710833078855943</v>
      </c>
      <c r="W533">
        <f t="shared" si="83"/>
        <v>2.707649561214609E-3</v>
      </c>
    </row>
    <row r="534" spans="6:23" x14ac:dyDescent="0.25">
      <c r="F534">
        <v>54.800020000000004</v>
      </c>
      <c r="G534">
        <v>140.00129999999999</v>
      </c>
      <c r="H534">
        <v>2.1919254946173989</v>
      </c>
      <c r="I534">
        <v>0.21931066374862848</v>
      </c>
      <c r="J534" s="17">
        <f t="shared" si="78"/>
        <v>12.629812588464816</v>
      </c>
      <c r="K534" s="25">
        <f t="shared" si="79"/>
        <v>2.1947945512011331</v>
      </c>
      <c r="L534">
        <f t="shared" si="82"/>
        <v>2.8690565837341531E-3</v>
      </c>
      <c r="Q534">
        <v>54.600020000000001</v>
      </c>
      <c r="R534">
        <v>159.99959999999999</v>
      </c>
      <c r="S534">
        <v>2.2731276595744681</v>
      </c>
      <c r="T534">
        <v>0.77558864334085886</v>
      </c>
      <c r="U534" s="17">
        <f t="shared" si="80"/>
        <v>119.31804601894709</v>
      </c>
      <c r="V534" s="25">
        <f t="shared" si="81"/>
        <v>2.270070196806441</v>
      </c>
      <c r="W534">
        <f t="shared" si="83"/>
        <v>3.0574627680270972E-3</v>
      </c>
    </row>
    <row r="535" spans="6:23" x14ac:dyDescent="0.25">
      <c r="F535">
        <v>54.900019999999998</v>
      </c>
      <c r="G535">
        <v>140.00129999999999</v>
      </c>
      <c r="H535">
        <v>2.1921536005237128</v>
      </c>
      <c r="I535">
        <v>0.22000097759475382</v>
      </c>
      <c r="J535" s="17">
        <f t="shared" si="78"/>
        <v>12.714748633876457</v>
      </c>
      <c r="K535" s="25">
        <f t="shared" si="79"/>
        <v>2.194905141729798</v>
      </c>
      <c r="L535">
        <f t="shared" si="82"/>
        <v>2.7515412060852285E-3</v>
      </c>
      <c r="Q535">
        <v>54.700019999999995</v>
      </c>
      <c r="R535">
        <v>159.99959999999999</v>
      </c>
      <c r="S535">
        <v>2.2724148936170216</v>
      </c>
      <c r="T535">
        <v>0.7759546341950706</v>
      </c>
      <c r="U535" s="17">
        <f t="shared" si="80"/>
        <v>119.42754935832926</v>
      </c>
      <c r="V535" s="25">
        <f t="shared" si="81"/>
        <v>2.2690195709851197</v>
      </c>
      <c r="W535">
        <f t="shared" si="83"/>
        <v>3.3953226319018981E-3</v>
      </c>
    </row>
    <row r="536" spans="6:23" x14ac:dyDescent="0.25">
      <c r="F536">
        <v>55.000020000000006</v>
      </c>
      <c r="G536">
        <v>140.00129999999999</v>
      </c>
      <c r="H536">
        <v>2.19238781640966</v>
      </c>
      <c r="I536">
        <v>0.22069261668687531</v>
      </c>
      <c r="J536" s="17">
        <f t="shared" si="78"/>
        <v>12.799923648358384</v>
      </c>
      <c r="K536" s="25">
        <f t="shared" si="79"/>
        <v>2.1950159445671917</v>
      </c>
      <c r="L536">
        <f t="shared" si="82"/>
        <v>2.6281281575317728E-3</v>
      </c>
      <c r="Q536">
        <v>54.800020000000004</v>
      </c>
      <c r="R536">
        <v>159.99959999999999</v>
      </c>
      <c r="S536">
        <v>2.2716409574468086</v>
      </c>
      <c r="T536">
        <v>0.77631598153755665</v>
      </c>
      <c r="U536" s="17">
        <f t="shared" si="80"/>
        <v>119.53574251558419</v>
      </c>
      <c r="V536" s="25">
        <f t="shared" si="81"/>
        <v>2.2679311419104229</v>
      </c>
      <c r="W536">
        <f t="shared" si="83"/>
        <v>3.7098155363857188E-3</v>
      </c>
    </row>
    <row r="537" spans="6:23" x14ac:dyDescent="0.25">
      <c r="F537">
        <v>55.100000000000009</v>
      </c>
      <c r="G537">
        <v>140.00129999999999</v>
      </c>
      <c r="H537">
        <v>2.1925792624381732</v>
      </c>
      <c r="I537">
        <v>0.22138544006309788</v>
      </c>
      <c r="J537" s="17">
        <f t="shared" si="78"/>
        <v>12.885320788110207</v>
      </c>
      <c r="K537" s="25">
        <f t="shared" si="79"/>
        <v>2.1951269371307593</v>
      </c>
      <c r="L537">
        <f t="shared" si="82"/>
        <v>2.5476746925860994E-3</v>
      </c>
      <c r="Q537">
        <v>54.900000000000006</v>
      </c>
      <c r="R537">
        <v>159.99959999999999</v>
      </c>
      <c r="S537">
        <v>2.2709420212765958</v>
      </c>
      <c r="T537">
        <v>0.77667269048065801</v>
      </c>
      <c r="U537" s="17">
        <f t="shared" si="80"/>
        <v>119.64262407567597</v>
      </c>
      <c r="V537" s="25">
        <f t="shared" si="81"/>
        <v>2.2668048965218466</v>
      </c>
      <c r="W537">
        <f t="shared" si="83"/>
        <v>4.1371247547492551E-3</v>
      </c>
    </row>
    <row r="538" spans="6:23" x14ac:dyDescent="0.25">
      <c r="F538">
        <v>55.200020000000009</v>
      </c>
      <c r="G538">
        <v>140.00129999999999</v>
      </c>
      <c r="H538">
        <v>2.1928256982833867</v>
      </c>
      <c r="I538">
        <v>0.22207986109569972</v>
      </c>
      <c r="J538" s="17">
        <f t="shared" si="78"/>
        <v>12.970991568064019</v>
      </c>
      <c r="K538" s="25">
        <f t="shared" si="79"/>
        <v>2.1952381856440875</v>
      </c>
      <c r="L538">
        <f t="shared" si="82"/>
        <v>2.4124873607007657E-3</v>
      </c>
      <c r="Q538">
        <v>55.000020000000006</v>
      </c>
      <c r="R538">
        <v>159.99959999999999</v>
      </c>
      <c r="S538">
        <v>2.2703234042553193</v>
      </c>
      <c r="T538">
        <v>0.77702505050670323</v>
      </c>
      <c r="U538" s="17">
        <f t="shared" si="80"/>
        <v>119.74827795805101</v>
      </c>
      <c r="V538" s="25">
        <f t="shared" si="81"/>
        <v>2.2656399457520884</v>
      </c>
      <c r="W538">
        <f t="shared" si="83"/>
        <v>4.6834585032309306E-3</v>
      </c>
    </row>
    <row r="539" spans="6:23" x14ac:dyDescent="0.25">
      <c r="F539">
        <v>55.300020000000004</v>
      </c>
      <c r="G539">
        <v>140.00129999999999</v>
      </c>
      <c r="H539">
        <v>2.1930456575501895</v>
      </c>
      <c r="I539">
        <v>0.22277546156538136</v>
      </c>
      <c r="J539" s="17">
        <f t="shared" si="78"/>
        <v>13.056884956751194</v>
      </c>
      <c r="K539" s="25">
        <f t="shared" si="79"/>
        <v>2.1953496231070808</v>
      </c>
      <c r="L539">
        <f t="shared" si="82"/>
        <v>2.3039655568912742E-3</v>
      </c>
      <c r="Q539">
        <v>55.100020000000001</v>
      </c>
      <c r="R539">
        <v>159.99959999999999</v>
      </c>
      <c r="S539">
        <v>2.2697579787234043</v>
      </c>
      <c r="T539">
        <v>0.77737292190390805</v>
      </c>
      <c r="U539" s="17">
        <f t="shared" si="80"/>
        <v>119.85265953006908</v>
      </c>
      <c r="V539" s="25">
        <f t="shared" si="81"/>
        <v>2.2644368315007579</v>
      </c>
      <c r="W539">
        <f t="shared" si="83"/>
        <v>5.3211472226464274E-3</v>
      </c>
    </row>
    <row r="540" spans="6:23" x14ac:dyDescent="0.25">
      <c r="F540">
        <v>55.400019999999998</v>
      </c>
      <c r="G540">
        <v>140.00129999999999</v>
      </c>
      <c r="H540">
        <v>2.1932533968577248</v>
      </c>
      <c r="I540">
        <v>0.2234723775878025</v>
      </c>
      <c r="J540" s="17">
        <f t="shared" si="78"/>
        <v>13.143018281494541</v>
      </c>
      <c r="K540" s="25">
        <f t="shared" si="79"/>
        <v>2.1954612713259123</v>
      </c>
      <c r="L540">
        <f t="shared" si="82"/>
        <v>2.2078744681874873E-3</v>
      </c>
      <c r="Q540">
        <v>55.200019999999995</v>
      </c>
      <c r="R540">
        <v>159.99959999999999</v>
      </c>
      <c r="S540">
        <v>2.2692063829787235</v>
      </c>
      <c r="T540">
        <v>0.77771644930917849</v>
      </c>
      <c r="U540" s="17">
        <f t="shared" si="80"/>
        <v>119.95580948156083</v>
      </c>
      <c r="V540" s="25">
        <f t="shared" si="81"/>
        <v>2.263195222085888</v>
      </c>
      <c r="W540">
        <f t="shared" si="83"/>
        <v>6.0111608928354876E-3</v>
      </c>
    </row>
    <row r="541" spans="6:23" x14ac:dyDescent="0.25">
      <c r="F541">
        <v>55.500020000000006</v>
      </c>
      <c r="G541">
        <v>140.00129999999999</v>
      </c>
      <c r="H541">
        <v>2.1934000363689266</v>
      </c>
      <c r="I541">
        <v>0.22417060664980537</v>
      </c>
      <c r="J541" s="17">
        <f t="shared" si="78"/>
        <v>13.229391775720675</v>
      </c>
      <c r="K541" s="25">
        <f t="shared" si="79"/>
        <v>2.1955731298979653</v>
      </c>
      <c r="L541">
        <f t="shared" si="82"/>
        <v>2.1730935290387166E-3</v>
      </c>
      <c r="Q541">
        <v>55.300020000000004</v>
      </c>
      <c r="R541">
        <v>159.99870000000001</v>
      </c>
      <c r="S541">
        <v>2.2685558510638297</v>
      </c>
      <c r="T541">
        <v>0.77805570492814757</v>
      </c>
      <c r="U541" s="17">
        <f t="shared" si="80"/>
        <v>120.05774688084745</v>
      </c>
      <c r="V541" s="25">
        <f t="shared" si="81"/>
        <v>2.2618971090520548</v>
      </c>
      <c r="W541">
        <f t="shared" si="83"/>
        <v>6.6587420117749652E-3</v>
      </c>
    </row>
    <row r="542" spans="6:23" x14ac:dyDescent="0.25">
      <c r="F542">
        <v>55.600000000000009</v>
      </c>
      <c r="G542">
        <v>140.00129999999999</v>
      </c>
      <c r="H542">
        <v>2.1935385292406169</v>
      </c>
      <c r="I542">
        <v>0.22487000629429552</v>
      </c>
      <c r="J542" s="17">
        <f t="shared" si="78"/>
        <v>13.315988338858283</v>
      </c>
      <c r="K542" s="25">
        <f t="shared" si="79"/>
        <v>2.1956851760011489</v>
      </c>
      <c r="L542">
        <f t="shared" si="82"/>
        <v>2.1466467605320005E-3</v>
      </c>
      <c r="Q542">
        <v>55.400000000000006</v>
      </c>
      <c r="R542">
        <v>159.99610000000001</v>
      </c>
      <c r="S542">
        <v>2.2677303191489364</v>
      </c>
      <c r="T542">
        <v>0.77839064071752306</v>
      </c>
      <c r="U542" s="17">
        <f t="shared" si="80"/>
        <v>120.15845471530082</v>
      </c>
      <c r="V542" s="25">
        <f t="shared" si="81"/>
        <v>2.2605242115427608</v>
      </c>
      <c r="W542">
        <f t="shared" si="83"/>
        <v>7.2061076061755713E-3</v>
      </c>
    </row>
    <row r="543" spans="6:23" x14ac:dyDescent="0.25">
      <c r="F543">
        <v>55.700020000000009</v>
      </c>
      <c r="G543">
        <v>140.00129999999999</v>
      </c>
      <c r="H543">
        <v>2.1936566555135291</v>
      </c>
      <c r="I543">
        <v>0.22557099366020666</v>
      </c>
      <c r="J543" s="17">
        <f t="shared" si="78"/>
        <v>13.402860189471113</v>
      </c>
      <c r="K543" s="25">
        <f t="shared" si="79"/>
        <v>2.1957974764624804</v>
      </c>
      <c r="L543">
        <f t="shared" si="82"/>
        <v>2.1408209489512942E-3</v>
      </c>
      <c r="Q543">
        <v>55.500020000000006</v>
      </c>
      <c r="R543">
        <v>159.99610000000001</v>
      </c>
      <c r="S543">
        <v>2.2669255319148935</v>
      </c>
      <c r="T543">
        <v>0.778721431095865</v>
      </c>
      <c r="U543" s="17">
        <f t="shared" si="80"/>
        <v>120.25798291829989</v>
      </c>
      <c r="V543" s="25">
        <f t="shared" si="81"/>
        <v>2.2591647970936757</v>
      </c>
      <c r="W543">
        <f t="shared" si="83"/>
        <v>7.7607348212178628E-3</v>
      </c>
    </row>
    <row r="544" spans="6:23" x14ac:dyDescent="0.25">
      <c r="F544">
        <v>55.800020000000004</v>
      </c>
      <c r="G544">
        <v>140.00129999999999</v>
      </c>
      <c r="H544">
        <v>2.1937910750654646</v>
      </c>
      <c r="I544">
        <v>0.22627314640154619</v>
      </c>
      <c r="J544" s="17">
        <f t="shared" si="78"/>
        <v>13.489955558805558</v>
      </c>
      <c r="K544" s="25">
        <f t="shared" si="79"/>
        <v>2.1959099636207546</v>
      </c>
      <c r="L544">
        <f t="shared" si="82"/>
        <v>2.1188885552900771E-3</v>
      </c>
      <c r="Q544">
        <v>55.600020000000001</v>
      </c>
      <c r="R544">
        <v>159.99610000000001</v>
      </c>
      <c r="S544">
        <v>2.266063829787234</v>
      </c>
      <c r="T544">
        <v>0.77904809657509044</v>
      </c>
      <c r="U544" s="17">
        <f t="shared" si="80"/>
        <v>120.35633523700534</v>
      </c>
      <c r="V544" s="25">
        <f t="shared" si="81"/>
        <v>2.257767263290257</v>
      </c>
      <c r="W544">
        <f t="shared" si="83"/>
        <v>8.2965664969769648E-3</v>
      </c>
    </row>
    <row r="545" spans="6:23" x14ac:dyDescent="0.25">
      <c r="F545">
        <v>55.900019999999998</v>
      </c>
      <c r="G545">
        <v>140.00129999999999</v>
      </c>
      <c r="H545">
        <v>2.1939316045970325</v>
      </c>
      <c r="I545">
        <v>0.22697660176917772</v>
      </c>
      <c r="J545" s="17">
        <f t="shared" si="78"/>
        <v>13.577291997305561</v>
      </c>
      <c r="K545" s="25">
        <f t="shared" si="79"/>
        <v>2.196022659464008</v>
      </c>
      <c r="L545">
        <f t="shared" si="82"/>
        <v>2.0910548669754725E-3</v>
      </c>
      <c r="Q545">
        <v>55.700019999999995</v>
      </c>
      <c r="R545">
        <v>159.99610000000001</v>
      </c>
      <c r="S545">
        <v>2.2652140957446809</v>
      </c>
      <c r="T545">
        <v>0.77937077192500115</v>
      </c>
      <c r="U545" s="17">
        <f t="shared" si="80"/>
        <v>120.45354989560926</v>
      </c>
      <c r="V545" s="25">
        <f t="shared" si="81"/>
        <v>2.2563314974290742</v>
      </c>
      <c r="W545">
        <f t="shared" si="83"/>
        <v>8.8825983156066712E-3</v>
      </c>
    </row>
    <row r="546" spans="6:23" x14ac:dyDescent="0.25">
      <c r="F546">
        <v>56.000020000000006</v>
      </c>
      <c r="G546">
        <v>140.00129999999999</v>
      </c>
      <c r="H546">
        <v>2.1941332339249344</v>
      </c>
      <c r="I546">
        <v>0.22768135706942494</v>
      </c>
      <c r="J546" s="17">
        <f t="shared" si="78"/>
        <v>13.664869721262178</v>
      </c>
      <c r="K546" s="25">
        <f t="shared" si="79"/>
        <v>2.1961355635607038</v>
      </c>
      <c r="L546">
        <f t="shared" si="82"/>
        <v>2.0023296357694065E-3</v>
      </c>
      <c r="Q546">
        <v>55.800020000000004</v>
      </c>
      <c r="R546">
        <v>159.99610000000001</v>
      </c>
      <c r="S546">
        <v>2.2643800531914895</v>
      </c>
      <c r="T546">
        <v>0.7796895238638657</v>
      </c>
      <c r="U546" s="17">
        <f t="shared" si="80"/>
        <v>120.54964472693717</v>
      </c>
      <c r="V546" s="25">
        <f t="shared" si="81"/>
        <v>2.2548577088857376</v>
      </c>
      <c r="W546">
        <f t="shared" si="83"/>
        <v>9.5223443057519397E-3</v>
      </c>
    </row>
    <row r="547" spans="6:23" x14ac:dyDescent="0.25">
      <c r="F547">
        <v>56.100000000000009</v>
      </c>
      <c r="G547">
        <v>140.00129999999999</v>
      </c>
      <c r="H547">
        <v>2.1943185699738148</v>
      </c>
      <c r="I547">
        <v>0.22838726836190026</v>
      </c>
      <c r="J547" s="17">
        <f t="shared" si="78"/>
        <v>13.75267137157774</v>
      </c>
      <c r="K547" s="25">
        <f t="shared" si="79"/>
        <v>2.1962486528511236</v>
      </c>
      <c r="L547">
        <f t="shared" si="82"/>
        <v>1.9300828773087808E-3</v>
      </c>
      <c r="Q547">
        <v>55.900000000000006</v>
      </c>
      <c r="R547">
        <v>159.99610000000001</v>
      </c>
      <c r="S547">
        <v>2.2634273936170213</v>
      </c>
      <c r="T547">
        <v>0.78000435505076116</v>
      </c>
      <c r="U547" s="17">
        <f t="shared" si="80"/>
        <v>120.64461830904497</v>
      </c>
      <c r="V547" s="25">
        <f t="shared" si="81"/>
        <v>2.2533464674544401</v>
      </c>
      <c r="W547">
        <f t="shared" si="83"/>
        <v>1.0080926162581161E-2</v>
      </c>
    </row>
    <row r="548" spans="6:23" x14ac:dyDescent="0.25">
      <c r="F548">
        <v>56.200020000000009</v>
      </c>
      <c r="G548">
        <v>140.00129999999999</v>
      </c>
      <c r="H548">
        <v>2.1944835394239162</v>
      </c>
      <c r="I548">
        <v>0.2290947565124416</v>
      </c>
      <c r="J548" s="17">
        <f t="shared" si="78"/>
        <v>13.840749873236415</v>
      </c>
      <c r="K548" s="25">
        <f t="shared" si="79"/>
        <v>2.1963619947593465</v>
      </c>
      <c r="L548">
        <f t="shared" si="82"/>
        <v>1.8784553354302957E-3</v>
      </c>
      <c r="Q548">
        <v>56.000020000000006</v>
      </c>
      <c r="R548">
        <v>159.99610000000001</v>
      </c>
      <c r="S548">
        <v>2.2624101063829789</v>
      </c>
      <c r="T548">
        <v>0.78031551898205798</v>
      </c>
      <c r="U548" s="17">
        <f t="shared" si="80"/>
        <v>120.73854498636163</v>
      </c>
      <c r="V548" s="25">
        <f t="shared" si="81"/>
        <v>2.2517971635953793</v>
      </c>
      <c r="W548">
        <f t="shared" si="83"/>
        <v>1.0612942787599611E-2</v>
      </c>
    </row>
    <row r="549" spans="6:23" x14ac:dyDescent="0.25">
      <c r="F549">
        <v>56.300020000000004</v>
      </c>
      <c r="G549">
        <v>140.00129999999999</v>
      </c>
      <c r="H549">
        <v>2.1947014620308409</v>
      </c>
      <c r="I549">
        <v>0.22980339508622097</v>
      </c>
      <c r="J549" s="17">
        <f t="shared" si="78"/>
        <v>13.929052716173793</v>
      </c>
      <c r="K549" s="25">
        <f t="shared" si="79"/>
        <v>2.1964755209691225</v>
      </c>
      <c r="L549">
        <f t="shared" si="82"/>
        <v>1.7740589382815308E-3</v>
      </c>
      <c r="Q549">
        <v>56.100020000000001</v>
      </c>
      <c r="R549">
        <v>159.99610000000001</v>
      </c>
      <c r="S549">
        <v>2.2614414893617023</v>
      </c>
      <c r="T549">
        <v>0.78062289021474818</v>
      </c>
      <c r="U549" s="17">
        <f t="shared" si="80"/>
        <v>120.83138482531314</v>
      </c>
      <c r="V549" s="25">
        <f t="shared" si="81"/>
        <v>2.2502110874209653</v>
      </c>
      <c r="W549">
        <f t="shared" si="83"/>
        <v>1.1230401940736989E-2</v>
      </c>
    </row>
    <row r="550" spans="6:23" x14ac:dyDescent="0.25">
      <c r="F550">
        <v>56.400019999999998</v>
      </c>
      <c r="G550">
        <v>140.00129999999999</v>
      </c>
      <c r="H550">
        <v>2.1948603215013094</v>
      </c>
      <c r="I550">
        <v>0.2305133224555069</v>
      </c>
      <c r="J550" s="17">
        <f t="shared" si="78"/>
        <v>14.017597674473468</v>
      </c>
      <c r="K550" s="25">
        <f t="shared" si="79"/>
        <v>2.1965892536481402</v>
      </c>
      <c r="L550">
        <f t="shared" si="82"/>
        <v>1.7289321468307861E-3</v>
      </c>
      <c r="Q550">
        <v>56.200019999999995</v>
      </c>
      <c r="R550">
        <v>159.99610000000001</v>
      </c>
      <c r="S550">
        <v>2.2604359042553193</v>
      </c>
      <c r="T550">
        <v>0.78092659415086618</v>
      </c>
      <c r="U550" s="17">
        <f t="shared" si="80"/>
        <v>120.92317365649512</v>
      </c>
      <c r="V550" s="25">
        <f t="shared" si="81"/>
        <v>2.2485883490011047</v>
      </c>
      <c r="W550">
        <f t="shared" si="83"/>
        <v>1.1847555254214548E-2</v>
      </c>
    </row>
    <row r="551" spans="6:23" x14ac:dyDescent="0.25">
      <c r="F551">
        <v>56.500020000000006</v>
      </c>
      <c r="G551">
        <v>140.00110000000001</v>
      </c>
      <c r="H551">
        <v>2.1950660241489675</v>
      </c>
      <c r="I551">
        <v>0.23122453574528207</v>
      </c>
      <c r="J551" s="17">
        <f t="shared" si="78"/>
        <v>14.106384946674371</v>
      </c>
      <c r="K551" s="25">
        <f t="shared" si="79"/>
        <v>2.1967031085638973</v>
      </c>
      <c r="L551">
        <f t="shared" si="82"/>
        <v>1.6370844149298236E-3</v>
      </c>
      <c r="Q551">
        <v>56.300020000000004</v>
      </c>
      <c r="R551">
        <v>159.99610000000001</v>
      </c>
      <c r="S551">
        <v>2.2593989361702129</v>
      </c>
      <c r="T551">
        <v>0.78122669215693841</v>
      </c>
      <c r="U551" s="17">
        <f t="shared" si="80"/>
        <v>121.01392805379774</v>
      </c>
      <c r="V551" s="25">
        <f t="shared" si="81"/>
        <v>2.2469294173681624</v>
      </c>
      <c r="W551">
        <f t="shared" si="83"/>
        <v>1.2469518802050494E-2</v>
      </c>
    </row>
    <row r="552" spans="6:23" x14ac:dyDescent="0.25">
      <c r="F552">
        <v>56.600000000000009</v>
      </c>
      <c r="G552">
        <v>140.001</v>
      </c>
      <c r="H552">
        <v>2.1952147003200464</v>
      </c>
      <c r="I552">
        <v>0.23193688298721807</v>
      </c>
      <c r="J552" s="17">
        <f t="shared" si="78"/>
        <v>14.195396093692032</v>
      </c>
      <c r="K552" s="25">
        <f t="shared" si="79"/>
        <v>2.1968171870284454</v>
      </c>
      <c r="L552">
        <f t="shared" si="82"/>
        <v>1.6024867083990202E-3</v>
      </c>
      <c r="Q552">
        <v>56.400000000000006</v>
      </c>
      <c r="R552">
        <v>159.99610000000001</v>
      </c>
      <c r="S552">
        <v>2.2583034574468086</v>
      </c>
      <c r="T552">
        <v>0.7815231852384753</v>
      </c>
      <c r="U552" s="17">
        <f t="shared" si="80"/>
        <v>121.10364638604671</v>
      </c>
      <c r="V552" s="25">
        <f t="shared" si="81"/>
        <v>2.2452351563071642</v>
      </c>
      <c r="W552">
        <f t="shared" si="83"/>
        <v>1.3068301139644412E-2</v>
      </c>
    </row>
    <row r="553" spans="6:23" x14ac:dyDescent="0.25">
      <c r="F553">
        <v>56.700020000000009</v>
      </c>
      <c r="G553">
        <v>140.001</v>
      </c>
      <c r="H553">
        <v>2.1953104233343033</v>
      </c>
      <c r="I553">
        <v>0.23265079197771885</v>
      </c>
      <c r="J553" s="17">
        <f t="shared" si="78"/>
        <v>14.284685153330496</v>
      </c>
      <c r="K553" s="25">
        <f t="shared" si="79"/>
        <v>2.1969315575761623</v>
      </c>
      <c r="L553">
        <f t="shared" si="82"/>
        <v>1.6211342418590569E-3</v>
      </c>
      <c r="Q553">
        <v>56.500020000000006</v>
      </c>
      <c r="R553">
        <v>159.99610000000001</v>
      </c>
      <c r="S553">
        <v>2.2570851063829789</v>
      </c>
      <c r="T553">
        <v>0.78181631059933654</v>
      </c>
      <c r="U553" s="17">
        <f t="shared" si="80"/>
        <v>121.19239858023587</v>
      </c>
      <c r="V553" s="25">
        <f t="shared" si="81"/>
        <v>2.2435051009975409</v>
      </c>
      <c r="W553">
        <f t="shared" si="83"/>
        <v>1.3580005385438021E-2</v>
      </c>
    </row>
    <row r="554" spans="6:23" x14ac:dyDescent="0.25">
      <c r="F554">
        <v>56.800020000000004</v>
      </c>
      <c r="G554">
        <v>140.001</v>
      </c>
      <c r="H554">
        <v>2.1954489162059936</v>
      </c>
      <c r="I554">
        <v>0.23336583551290568</v>
      </c>
      <c r="J554" s="17">
        <f t="shared" si="78"/>
        <v>14.37419927996423</v>
      </c>
      <c r="K554" s="25">
        <f t="shared" si="79"/>
        <v>2.197046109881637</v>
      </c>
      <c r="L554">
        <f t="shared" si="82"/>
        <v>1.5971936756433713E-3</v>
      </c>
      <c r="Q554">
        <v>56.600020000000001</v>
      </c>
      <c r="R554">
        <v>159.99610000000001</v>
      </c>
      <c r="S554">
        <v>2.2557664893617022</v>
      </c>
      <c r="T554">
        <v>0.78210594855268445</v>
      </c>
      <c r="U554" s="17">
        <f t="shared" si="80"/>
        <v>121.28014659785794</v>
      </c>
      <c r="V554" s="25">
        <f t="shared" si="81"/>
        <v>2.2417409017497154</v>
      </c>
      <c r="W554">
        <f t="shared" si="83"/>
        <v>1.4025587611986801E-2</v>
      </c>
    </row>
    <row r="555" spans="6:23" x14ac:dyDescent="0.25">
      <c r="F555">
        <v>56.900019999999998</v>
      </c>
      <c r="G555">
        <v>140.001</v>
      </c>
      <c r="H555">
        <v>2.1955690791387843</v>
      </c>
      <c r="I555">
        <v>0.23408215307015753</v>
      </c>
      <c r="J555" s="17">
        <f t="shared" si="78"/>
        <v>14.463956471498776</v>
      </c>
      <c r="K555" s="25">
        <f t="shared" si="79"/>
        <v>2.1971608662895994</v>
      </c>
      <c r="L555">
        <f t="shared" si="82"/>
        <v>1.5917871508150938E-3</v>
      </c>
      <c r="Q555">
        <v>56.700019999999995</v>
      </c>
      <c r="R555">
        <v>159.99610000000001</v>
      </c>
      <c r="S555">
        <v>2.2543539893617024</v>
      </c>
      <c r="T555">
        <v>0.78239221562599903</v>
      </c>
      <c r="U555" s="17">
        <f t="shared" si="80"/>
        <v>121.36692395940943</v>
      </c>
      <c r="V555" s="25">
        <f t="shared" si="81"/>
        <v>2.2399428779540864</v>
      </c>
      <c r="W555">
        <f t="shared" si="83"/>
        <v>1.4411111407615973E-2</v>
      </c>
    </row>
    <row r="556" spans="6:23" x14ac:dyDescent="0.25">
      <c r="F556">
        <v>57.000020000000006</v>
      </c>
      <c r="G556">
        <v>140.001</v>
      </c>
      <c r="H556">
        <v>2.1957075720104742</v>
      </c>
      <c r="I556">
        <v>0.23479974159267247</v>
      </c>
      <c r="J556" s="17">
        <f t="shared" si="78"/>
        <v>14.553956908101608</v>
      </c>
      <c r="K556" s="25">
        <f t="shared" si="79"/>
        <v>2.1972758263103409</v>
      </c>
      <c r="L556">
        <f t="shared" si="82"/>
        <v>1.5682542998667337E-3</v>
      </c>
      <c r="Q556">
        <v>56.800020000000004</v>
      </c>
      <c r="R556">
        <v>159.99610000000001</v>
      </c>
      <c r="S556">
        <v>2.2528715425531916</v>
      </c>
      <c r="T556">
        <v>0.78267516802568926</v>
      </c>
      <c r="U556" s="17">
        <f t="shared" si="80"/>
        <v>121.45274598441668</v>
      </c>
      <c r="V556" s="25">
        <f t="shared" si="81"/>
        <v>2.2381117390882248</v>
      </c>
      <c r="W556">
        <f t="shared" si="83"/>
        <v>1.4759803464966748E-2</v>
      </c>
    </row>
    <row r="557" spans="6:23" x14ac:dyDescent="0.25">
      <c r="F557">
        <v>57.100000000000009</v>
      </c>
      <c r="G557">
        <v>140.001</v>
      </c>
      <c r="H557">
        <v>2.1958521748617983</v>
      </c>
      <c r="I557">
        <v>0.23551845421594414</v>
      </c>
      <c r="J557" s="17">
        <f t="shared" si="78"/>
        <v>14.644182708968941</v>
      </c>
      <c r="K557" s="25">
        <f t="shared" si="79"/>
        <v>2.1973909664156883</v>
      </c>
      <c r="L557">
        <f t="shared" si="82"/>
        <v>1.5387915538900288E-3</v>
      </c>
      <c r="Q557">
        <v>56.900000000000006</v>
      </c>
      <c r="R557">
        <v>159.99610000000001</v>
      </c>
      <c r="S557">
        <v>2.2513515957446812</v>
      </c>
      <c r="T557">
        <v>0.78295480501840109</v>
      </c>
      <c r="U557" s="17">
        <f t="shared" si="80"/>
        <v>121.53761076390091</v>
      </c>
      <c r="V557" s="25">
        <f t="shared" si="81"/>
        <v>2.2362486167740312</v>
      </c>
      <c r="W557">
        <f t="shared" si="83"/>
        <v>1.5102978970650049E-2</v>
      </c>
    </row>
    <row r="558" spans="6:23" x14ac:dyDescent="0.25">
      <c r="F558">
        <v>57.200020000000009</v>
      </c>
      <c r="G558">
        <v>140.001</v>
      </c>
      <c r="H558">
        <v>2.1959784477742219</v>
      </c>
      <c r="I558">
        <v>0.23623871912463362</v>
      </c>
      <c r="J558" s="17">
        <f t="shared" si="78"/>
        <v>14.734688218491431</v>
      </c>
      <c r="K558" s="25">
        <f t="shared" si="79"/>
        <v>2.1975063552022203</v>
      </c>
      <c r="L558">
        <f t="shared" si="82"/>
        <v>1.527907427998354E-3</v>
      </c>
      <c r="Q558">
        <v>57.000020000000006</v>
      </c>
      <c r="R558">
        <v>159.99610000000001</v>
      </c>
      <c r="S558">
        <v>2.249801861702128</v>
      </c>
      <c r="T558">
        <v>0.78323134863391974</v>
      </c>
      <c r="U558" s="17">
        <f t="shared" si="80"/>
        <v>121.62158406739471</v>
      </c>
      <c r="V558" s="25">
        <f t="shared" si="81"/>
        <v>2.2343531728240635</v>
      </c>
      <c r="W558">
        <f t="shared" si="83"/>
        <v>1.5448688878064498E-2</v>
      </c>
    </row>
    <row r="559" spans="6:23" x14ac:dyDescent="0.25">
      <c r="F559">
        <v>57.300020000000004</v>
      </c>
      <c r="G559">
        <v>140.001</v>
      </c>
      <c r="H559">
        <v>2.196123050625546</v>
      </c>
      <c r="I559">
        <v>0.23696010183782479</v>
      </c>
      <c r="J559" s="17">
        <f t="shared" si="78"/>
        <v>14.825419433728211</v>
      </c>
      <c r="K559" s="25">
        <f t="shared" si="79"/>
        <v>2.1976219230646779</v>
      </c>
      <c r="L559">
        <f t="shared" si="82"/>
        <v>1.4988724391318264E-3</v>
      </c>
      <c r="Q559">
        <v>57.100020000000001</v>
      </c>
      <c r="R559">
        <v>159.99610000000001</v>
      </c>
      <c r="S559">
        <v>2.2482579787234043</v>
      </c>
      <c r="T559">
        <v>0.78350468429743581</v>
      </c>
      <c r="U559" s="17">
        <f t="shared" si="80"/>
        <v>121.70462953505645</v>
      </c>
      <c r="V559" s="25">
        <f t="shared" si="81"/>
        <v>2.2324273780278268</v>
      </c>
      <c r="W559">
        <f t="shared" si="83"/>
        <v>1.5830600695577512E-2</v>
      </c>
    </row>
    <row r="560" spans="6:23" x14ac:dyDescent="0.25">
      <c r="F560">
        <v>57.400019999999998</v>
      </c>
      <c r="G560">
        <v>140.001</v>
      </c>
      <c r="H560">
        <v>2.1962737634565026</v>
      </c>
      <c r="I560">
        <v>0.23768274292472724</v>
      </c>
      <c r="J560" s="17">
        <f t="shared" si="78"/>
        <v>14.916394577006734</v>
      </c>
      <c r="K560" s="25">
        <f t="shared" si="79"/>
        <v>2.1977376925227059</v>
      </c>
      <c r="L560">
        <f t="shared" si="82"/>
        <v>1.4639290662032955E-3</v>
      </c>
      <c r="Q560">
        <v>57.200019999999995</v>
      </c>
      <c r="R560">
        <v>159.99610000000001</v>
      </c>
      <c r="S560">
        <v>2.2467268617021277</v>
      </c>
      <c r="T560">
        <v>0.7837749202183999</v>
      </c>
      <c r="U560" s="17">
        <f t="shared" si="80"/>
        <v>121.78677848848102</v>
      </c>
      <c r="V560" s="25">
        <f t="shared" si="81"/>
        <v>2.2304717297062786</v>
      </c>
      <c r="W560">
        <f t="shared" si="83"/>
        <v>1.6255131995849048E-2</v>
      </c>
    </row>
    <row r="561" spans="6:23" x14ac:dyDescent="0.25">
      <c r="F561">
        <v>57.500020000000006</v>
      </c>
      <c r="G561">
        <v>140.001</v>
      </c>
      <c r="H561">
        <v>2.1964428062263606</v>
      </c>
      <c r="I561">
        <v>0.23840663914633239</v>
      </c>
      <c r="J561" s="17">
        <f t="shared" si="78"/>
        <v>15.007613809525857</v>
      </c>
      <c r="K561" s="25">
        <f t="shared" si="79"/>
        <v>2.1978536630574057</v>
      </c>
      <c r="L561">
        <f t="shared" si="82"/>
        <v>1.4108568310451375E-3</v>
      </c>
      <c r="Q561">
        <v>57.300020000000004</v>
      </c>
      <c r="R561">
        <v>159.9958</v>
      </c>
      <c r="S561">
        <v>2.2453819148936169</v>
      </c>
      <c r="T561">
        <v>0.7840421077164561</v>
      </c>
      <c r="U561" s="17">
        <f t="shared" si="80"/>
        <v>121.86804502894898</v>
      </c>
      <c r="V561" s="25">
        <f t="shared" si="81"/>
        <v>2.2284759280031641</v>
      </c>
      <c r="W561">
        <f t="shared" si="83"/>
        <v>1.6905986890452862E-2</v>
      </c>
    </row>
    <row r="562" spans="6:23" x14ac:dyDescent="0.25">
      <c r="F562">
        <v>57.600000000000009</v>
      </c>
      <c r="G562">
        <v>140.001</v>
      </c>
      <c r="H562">
        <v>2.1966322155949958</v>
      </c>
      <c r="I562">
        <v>0.2391316421975605</v>
      </c>
      <c r="J562" s="17">
        <f t="shared" si="78"/>
        <v>15.099058987259085</v>
      </c>
      <c r="K562" s="25">
        <f t="shared" si="79"/>
        <v>2.1979698109098194</v>
      </c>
      <c r="L562">
        <f t="shared" si="82"/>
        <v>1.3375953148235808E-3</v>
      </c>
      <c r="Q562">
        <v>57.400000000000006</v>
      </c>
      <c r="R562">
        <v>159.995</v>
      </c>
      <c r="S562">
        <v>2.2443069148936172</v>
      </c>
      <c r="T562">
        <v>0.78430622910291448</v>
      </c>
      <c r="U562" s="17">
        <f t="shared" si="80"/>
        <v>121.94842230030741</v>
      </c>
      <c r="V562" s="25">
        <f t="shared" si="81"/>
        <v>2.2264329790253128</v>
      </c>
      <c r="W562">
        <f t="shared" si="83"/>
        <v>1.7873935868304436E-2</v>
      </c>
    </row>
    <row r="563" spans="6:23" x14ac:dyDescent="0.25">
      <c r="F563">
        <v>57.700020000000009</v>
      </c>
      <c r="G563">
        <v>140.001</v>
      </c>
      <c r="H563">
        <v>2.1968501382019205</v>
      </c>
      <c r="I563">
        <v>0.2398581838558409</v>
      </c>
      <c r="J563" s="17">
        <f t="shared" ref="J563:J626" si="84">$B$3+($B$4-$B$3)*$B$5*I563/(1-(1-$B$5)*I563)</f>
        <v>15.19078516779139</v>
      </c>
      <c r="K563" s="25">
        <f t="shared" ref="K563:K626" si="85">$B$19+$B$20*I563+$B$21*G563+($B$22+$B$23*G563-$B$19-$B$20*I563-$B$21*G563)/(1+EXP($B$24*(G563-J563-$B$25-$B$26*G563)))</f>
        <v>2.1980862052520989</v>
      </c>
      <c r="L563">
        <f t="shared" si="82"/>
        <v>1.2360670501783133E-3</v>
      </c>
      <c r="Q563">
        <v>57.500020000000006</v>
      </c>
      <c r="R563">
        <v>159.995</v>
      </c>
      <c r="S563">
        <v>2.2426797872340427</v>
      </c>
      <c r="T563">
        <v>0.78456746748624662</v>
      </c>
      <c r="U563" s="17">
        <f t="shared" si="80"/>
        <v>122.02796460506531</v>
      </c>
      <c r="V563" s="25">
        <f t="shared" si="81"/>
        <v>2.2243924333654173</v>
      </c>
      <c r="W563">
        <f t="shared" si="83"/>
        <v>1.8287353868625456E-2</v>
      </c>
    </row>
    <row r="564" spans="6:23" x14ac:dyDescent="0.25">
      <c r="F564">
        <v>57.800020000000004</v>
      </c>
      <c r="G564">
        <v>140.001</v>
      </c>
      <c r="H564">
        <v>2.197061950829212</v>
      </c>
      <c r="I564">
        <v>0.24058582568296016</v>
      </c>
      <c r="J564" s="17">
        <f t="shared" si="84"/>
        <v>15.282737596448332</v>
      </c>
      <c r="K564" s="25">
        <f t="shared" si="85"/>
        <v>2.1982027758450129</v>
      </c>
      <c r="L564">
        <f t="shared" si="82"/>
        <v>1.1408250158009281E-3</v>
      </c>
      <c r="Q564">
        <v>57.600020000000001</v>
      </c>
      <c r="R564">
        <v>159.995</v>
      </c>
      <c r="S564">
        <v>2.2409420212765956</v>
      </c>
      <c r="T564">
        <v>0.7848257539807586</v>
      </c>
      <c r="U564" s="17">
        <f t="shared" si="80"/>
        <v>122.10664958956338</v>
      </c>
      <c r="V564" s="25">
        <f t="shared" si="81"/>
        <v>2.2223263090251044</v>
      </c>
      <c r="W564">
        <f t="shared" si="83"/>
        <v>1.8615712251491168E-2</v>
      </c>
    </row>
    <row r="565" spans="6:23" x14ac:dyDescent="0.25">
      <c r="F565">
        <v>57.900019999999998</v>
      </c>
      <c r="G565">
        <v>140.001</v>
      </c>
      <c r="H565">
        <v>2.1972737634565029</v>
      </c>
      <c r="I565">
        <v>0.24131470932421648</v>
      </c>
      <c r="J565" s="17">
        <f t="shared" si="84"/>
        <v>15.37493472024493</v>
      </c>
      <c r="K565" s="25">
        <f t="shared" si="85"/>
        <v>2.1983195453806004</v>
      </c>
      <c r="L565">
        <f t="shared" si="82"/>
        <v>1.0457819240974331E-3</v>
      </c>
      <c r="Q565">
        <v>57.700019999999995</v>
      </c>
      <c r="R565">
        <v>159.995</v>
      </c>
      <c r="S565">
        <v>2.2390340425531914</v>
      </c>
      <c r="T565">
        <v>0.78508118903183333</v>
      </c>
      <c r="U565" s="17">
        <f t="shared" ref="U565:U628" si="86">$B$3+($B$4-$B$3)*$B$5*T565/(1-(1-$B$5)*T565)</f>
        <v>122.18450649553461</v>
      </c>
      <c r="V565" s="25">
        <f t="shared" ref="V565:V628" si="87">$B$19+$B$20*T565+$B$21*R565+($B$22+$B$23*R565-$B$19-$B$20*T565-$B$21*R565)/(1+EXP($B$24*(R565-U565-$B$25-$B$26*R565)))</f>
        <v>2.2202352361429423</v>
      </c>
      <c r="W565">
        <f t="shared" si="83"/>
        <v>1.8798806410249114E-2</v>
      </c>
    </row>
    <row r="566" spans="6:23" x14ac:dyDescent="0.25">
      <c r="F566">
        <v>58.000020000000006</v>
      </c>
      <c r="G566">
        <v>140.001</v>
      </c>
      <c r="H566">
        <v>2.1974815027640386</v>
      </c>
      <c r="I566">
        <v>0.24204483135835508</v>
      </c>
      <c r="J566" s="17">
        <f t="shared" si="84"/>
        <v>15.467376680813004</v>
      </c>
      <c r="K566" s="25">
        <f t="shared" si="85"/>
        <v>2.1984365133107646</v>
      </c>
      <c r="L566">
        <f t="shared" si="82"/>
        <v>9.5501054672597618E-4</v>
      </c>
      <c r="Q566">
        <v>57.800020000000004</v>
      </c>
      <c r="R566">
        <v>159.995</v>
      </c>
      <c r="S566">
        <v>2.2369813829787235</v>
      </c>
      <c r="T566">
        <v>0.78533381937396396</v>
      </c>
      <c r="U566" s="17">
        <f t="shared" si="86"/>
        <v>122.26154825776825</v>
      </c>
      <c r="V566" s="25">
        <f t="shared" si="87"/>
        <v>2.2181202779217748</v>
      </c>
      <c r="W566">
        <f t="shared" si="83"/>
        <v>1.8861105056948713E-2</v>
      </c>
    </row>
    <row r="567" spans="6:23" x14ac:dyDescent="0.25">
      <c r="F567">
        <v>58.100000000000009</v>
      </c>
      <c r="G567">
        <v>140.001</v>
      </c>
      <c r="H567">
        <v>2.1977075720104744</v>
      </c>
      <c r="I567">
        <v>0.24277604205629708</v>
      </c>
      <c r="J567" s="17">
        <f t="shared" si="84"/>
        <v>15.560045069536919</v>
      </c>
      <c r="K567" s="25">
        <f t="shared" si="85"/>
        <v>2.1985536556484195</v>
      </c>
      <c r="L567">
        <f t="shared" si="82"/>
        <v>8.4608363794513863E-4</v>
      </c>
      <c r="Q567">
        <v>57.900000000000006</v>
      </c>
      <c r="R567">
        <v>159.995</v>
      </c>
      <c r="S567">
        <v>2.2349630319148939</v>
      </c>
      <c r="T567">
        <v>0.78558364089539312</v>
      </c>
      <c r="U567" s="17">
        <f t="shared" si="86"/>
        <v>122.33777233520399</v>
      </c>
      <c r="V567" s="25">
        <f t="shared" si="87"/>
        <v>2.2159829526799939</v>
      </c>
      <c r="W567">
        <f t="shared" si="83"/>
        <v>1.8980079234899971E-2</v>
      </c>
    </row>
    <row r="568" spans="6:23" x14ac:dyDescent="0.25">
      <c r="F568">
        <v>58.200020000000009</v>
      </c>
      <c r="G568">
        <v>140.001</v>
      </c>
      <c r="H568">
        <v>2.1979295679371549</v>
      </c>
      <c r="I568">
        <v>0.24350877673863028</v>
      </c>
      <c r="J568" s="17">
        <f t="shared" si="84"/>
        <v>15.652995658909401</v>
      </c>
      <c r="K568" s="25">
        <f t="shared" si="85"/>
        <v>2.1986710421333422</v>
      </c>
      <c r="L568">
        <f t="shared" si="82"/>
        <v>7.4147419618730837E-4</v>
      </c>
      <c r="Q568">
        <v>58.000020000000006</v>
      </c>
      <c r="R568">
        <v>159.995</v>
      </c>
      <c r="S568">
        <v>2.2329382978723409</v>
      </c>
      <c r="T568">
        <v>0.7858308485221005</v>
      </c>
      <c r="U568" s="17">
        <f t="shared" si="86"/>
        <v>122.41323697205974</v>
      </c>
      <c r="V568" s="25">
        <f t="shared" si="87"/>
        <v>2.2138230708190925</v>
      </c>
      <c r="W568">
        <f t="shared" si="83"/>
        <v>1.9115227053248418E-2</v>
      </c>
    </row>
    <row r="569" spans="6:23" x14ac:dyDescent="0.25">
      <c r="F569">
        <v>58.300020000000004</v>
      </c>
      <c r="G569">
        <v>140.001</v>
      </c>
      <c r="H569">
        <v>2.1981311972650568</v>
      </c>
      <c r="I569">
        <v>0.24424259305964646</v>
      </c>
      <c r="J569" s="17">
        <f t="shared" si="84"/>
        <v>15.746172939620276</v>
      </c>
      <c r="K569" s="25">
        <f t="shared" si="85"/>
        <v>2.1987886019003087</v>
      </c>
      <c r="L569">
        <f t="shared" si="82"/>
        <v>6.574046352518792E-4</v>
      </c>
      <c r="Q569">
        <v>58.100020000000001</v>
      </c>
      <c r="R569">
        <v>159.995</v>
      </c>
      <c r="S569">
        <v>2.2309159574468085</v>
      </c>
      <c r="T569">
        <v>0.78607533649427175</v>
      </c>
      <c r="U569" s="17">
        <f t="shared" si="86"/>
        <v>122.48790868509329</v>
      </c>
      <c r="V569" s="25">
        <f t="shared" si="87"/>
        <v>2.2116430534551266</v>
      </c>
      <c r="W569">
        <f t="shared" si="83"/>
        <v>1.9272903991681911E-2</v>
      </c>
    </row>
    <row r="570" spans="6:23" x14ac:dyDescent="0.25">
      <c r="F570">
        <v>58.400019999999998</v>
      </c>
      <c r="G570">
        <v>140.001</v>
      </c>
      <c r="H570">
        <v>2.1983817064300264</v>
      </c>
      <c r="I570">
        <v>0.24497763372435136</v>
      </c>
      <c r="J570" s="17">
        <f t="shared" si="84"/>
        <v>15.839595583549933</v>
      </c>
      <c r="K570" s="25">
        <f t="shared" si="85"/>
        <v>2.1989063578111252</v>
      </c>
      <c r="L570">
        <f t="shared" si="82"/>
        <v>5.2465138109880627E-4</v>
      </c>
      <c r="Q570">
        <v>58.200019999999995</v>
      </c>
      <c r="R570">
        <v>159.995</v>
      </c>
      <c r="S570">
        <v>2.2290356382978724</v>
      </c>
      <c r="T570">
        <v>0.7863171981149204</v>
      </c>
      <c r="U570" s="17">
        <f t="shared" si="86"/>
        <v>122.56181478139757</v>
      </c>
      <c r="V570" s="25">
        <f t="shared" si="87"/>
        <v>2.2094436088308971</v>
      </c>
      <c r="W570">
        <f t="shared" si="83"/>
        <v>1.9592029466975358E-2</v>
      </c>
    </row>
    <row r="571" spans="6:23" x14ac:dyDescent="0.25">
      <c r="F571">
        <v>58.500020000000006</v>
      </c>
      <c r="G571">
        <v>140.00190000000001</v>
      </c>
      <c r="H571">
        <v>2.1986118489962179</v>
      </c>
      <c r="I571">
        <v>0.24571389512947758</v>
      </c>
      <c r="J571" s="17">
        <f t="shared" si="84"/>
        <v>15.933263712173162</v>
      </c>
      <c r="K571" s="25">
        <f t="shared" si="85"/>
        <v>2.1990246862621552</v>
      </c>
      <c r="L571">
        <f t="shared" si="82"/>
        <v>4.1283726593732695E-4</v>
      </c>
      <c r="Q571">
        <v>58.300020000000004</v>
      </c>
      <c r="R571">
        <v>159.99469999999999</v>
      </c>
      <c r="S571">
        <v>2.2271523936170214</v>
      </c>
      <c r="T571">
        <v>0.78655647589791888</v>
      </c>
      <c r="U571" s="17">
        <f t="shared" si="86"/>
        <v>122.63496710444278</v>
      </c>
      <c r="V571" s="25">
        <f t="shared" si="87"/>
        <v>2.2072120981934567</v>
      </c>
      <c r="W571">
        <f t="shared" si="83"/>
        <v>1.9940295423564791E-2</v>
      </c>
    </row>
    <row r="572" spans="6:23" x14ac:dyDescent="0.25">
      <c r="F572">
        <v>58.600000000000009</v>
      </c>
      <c r="G572">
        <v>140.00229999999999</v>
      </c>
      <c r="H572">
        <v>2.1988766147803318</v>
      </c>
      <c r="I572">
        <v>0.24645125666461754</v>
      </c>
      <c r="J572" s="17">
        <f t="shared" si="84"/>
        <v>16.027162540083104</v>
      </c>
      <c r="K572" s="25">
        <f t="shared" si="85"/>
        <v>2.1991429815278121</v>
      </c>
      <c r="L572">
        <f t="shared" si="82"/>
        <v>2.6636674748026223E-4</v>
      </c>
      <c r="Q572">
        <v>58.400000000000006</v>
      </c>
      <c r="R572">
        <v>159.99420000000001</v>
      </c>
      <c r="S572">
        <v>2.2251680851063829</v>
      </c>
      <c r="T572">
        <v>0.78679314997959493</v>
      </c>
      <c r="U572" s="17">
        <f t="shared" si="86"/>
        <v>122.70735844992478</v>
      </c>
      <c r="V572" s="25">
        <f t="shared" si="87"/>
        <v>2.2049542295877171</v>
      </c>
      <c r="W572">
        <f t="shared" si="83"/>
        <v>2.0213855518665724E-2</v>
      </c>
    </row>
    <row r="573" spans="6:23" x14ac:dyDescent="0.25">
      <c r="F573">
        <v>58.700020000000009</v>
      </c>
      <c r="G573">
        <v>140.00229999999999</v>
      </c>
      <c r="H573">
        <v>2.1991576738434682</v>
      </c>
      <c r="I573">
        <v>0.24719014032262662</v>
      </c>
      <c r="J573" s="17">
        <f t="shared" si="84"/>
        <v>16.121346422531467</v>
      </c>
      <c r="K573" s="25">
        <f t="shared" si="85"/>
        <v>2.1992613530986844</v>
      </c>
      <c r="L573">
        <f t="shared" si="82"/>
        <v>1.036792552162602E-4</v>
      </c>
      <c r="Q573">
        <v>58.500020000000006</v>
      </c>
      <c r="R573">
        <v>159.9933</v>
      </c>
      <c r="S573">
        <v>2.2231220744680851</v>
      </c>
      <c r="T573">
        <v>0.78702739423074841</v>
      </c>
      <c r="U573" s="17">
        <f t="shared" si="86"/>
        <v>122.77904091271924</v>
      </c>
      <c r="V573" s="25">
        <f t="shared" si="87"/>
        <v>2.2026599425275801</v>
      </c>
      <c r="W573">
        <f t="shared" si="83"/>
        <v>2.0462131940504946E-2</v>
      </c>
    </row>
    <row r="574" spans="6:23" x14ac:dyDescent="0.25">
      <c r="F574">
        <v>58.800020000000004</v>
      </c>
      <c r="G574">
        <v>140.00229999999999</v>
      </c>
      <c r="H574">
        <v>2.1993817064300267</v>
      </c>
      <c r="I574">
        <v>0.24793008633136501</v>
      </c>
      <c r="J574" s="17">
        <f t="shared" si="84"/>
        <v>16.215757365625912</v>
      </c>
      <c r="K574" s="25">
        <f t="shared" si="85"/>
        <v>2.1993798948616075</v>
      </c>
      <c r="L574">
        <f t="shared" si="82"/>
        <v>1.8115684192743231E-6</v>
      </c>
      <c r="Q574">
        <v>58.600020000000001</v>
      </c>
      <c r="R574">
        <v>159.99250000000001</v>
      </c>
      <c r="S574">
        <v>2.2209763297872342</v>
      </c>
      <c r="T574">
        <v>0.78725908862622873</v>
      </c>
      <c r="U574" s="17">
        <f t="shared" si="86"/>
        <v>122.84997669843528</v>
      </c>
      <c r="V574" s="25">
        <f t="shared" si="87"/>
        <v>2.2003552259548518</v>
      </c>
      <c r="W574">
        <f t="shared" si="83"/>
        <v>2.062110383238247E-2</v>
      </c>
    </row>
    <row r="575" spans="6:23" x14ac:dyDescent="0.25">
      <c r="F575">
        <v>58.900019999999998</v>
      </c>
      <c r="G575">
        <v>140.00229999999999</v>
      </c>
      <c r="H575">
        <v>2.1995833357579286</v>
      </c>
      <c r="I575">
        <v>0.24867123844668892</v>
      </c>
      <c r="J575" s="17">
        <f t="shared" si="84"/>
        <v>16.310414267344459</v>
      </c>
      <c r="K575" s="25">
        <f t="shared" si="85"/>
        <v>2.1994986298467372</v>
      </c>
      <c r="L575">
        <f t="shared" si="82"/>
        <v>8.4705911191473859E-5</v>
      </c>
      <c r="Q575">
        <v>58.700019999999995</v>
      </c>
      <c r="R575">
        <v>159.99180000000001</v>
      </c>
      <c r="S575">
        <v>2.2187196808510641</v>
      </c>
      <c r="T575">
        <v>0.78748832553882109</v>
      </c>
      <c r="U575" s="17">
        <f t="shared" si="86"/>
        <v>122.92019302726013</v>
      </c>
      <c r="V575" s="25">
        <f t="shared" si="87"/>
        <v>2.1980410469612583</v>
      </c>
      <c r="W575">
        <f t="shared" si="83"/>
        <v>2.0678633889805731E-2</v>
      </c>
    </row>
    <row r="576" spans="6:23" x14ac:dyDescent="0.25">
      <c r="F576">
        <v>59.000020000000006</v>
      </c>
      <c r="G576">
        <v>140.00229999999999</v>
      </c>
      <c r="H576">
        <v>2.1997666351469305</v>
      </c>
      <c r="I576">
        <v>0.2494135928831635</v>
      </c>
      <c r="J576" s="17">
        <f t="shared" si="84"/>
        <v>16.405317228443934</v>
      </c>
      <c r="K576" s="25">
        <f t="shared" si="85"/>
        <v>2.1996175574476351</v>
      </c>
      <c r="L576">
        <f t="shared" si="82"/>
        <v>1.4907769929539683E-4</v>
      </c>
      <c r="Q576">
        <v>58.800020000000004</v>
      </c>
      <c r="R576">
        <v>159.99090000000001</v>
      </c>
      <c r="S576">
        <v>2.2163640957446811</v>
      </c>
      <c r="T576">
        <v>0.78771514908809748</v>
      </c>
      <c r="U576" s="17">
        <f t="shared" si="86"/>
        <v>122.98970239182333</v>
      </c>
      <c r="V576" s="25">
        <f t="shared" si="87"/>
        <v>2.195703857218029</v>
      </c>
      <c r="W576">
        <f t="shared" si="83"/>
        <v>2.0660238526652108E-2</v>
      </c>
    </row>
    <row r="577" spans="6:23" x14ac:dyDescent="0.25">
      <c r="F577">
        <v>59.100000000000009</v>
      </c>
      <c r="G577">
        <v>140.00229999999999</v>
      </c>
      <c r="H577">
        <v>2.199882724759965</v>
      </c>
      <c r="I577">
        <v>0.25015699710854394</v>
      </c>
      <c r="J577" s="17">
        <f t="shared" si="84"/>
        <v>16.500447306331974</v>
      </c>
      <c r="K577" s="25">
        <f t="shared" si="85"/>
        <v>2.1997366532281384</v>
      </c>
      <c r="L577">
        <f t="shared" si="82"/>
        <v>1.4607153182666366E-4</v>
      </c>
      <c r="Q577">
        <v>58.900000000000006</v>
      </c>
      <c r="R577">
        <v>159.99019999999999</v>
      </c>
      <c r="S577">
        <v>2.2139430851063833</v>
      </c>
      <c r="T577">
        <v>0.78793954385972254</v>
      </c>
      <c r="U577" s="17">
        <f t="shared" si="86"/>
        <v>123.05849906280605</v>
      </c>
      <c r="V577" s="25">
        <f t="shared" si="87"/>
        <v>2.1933652385007489</v>
      </c>
      <c r="W577">
        <f t="shared" si="83"/>
        <v>2.0577846605634331E-2</v>
      </c>
    </row>
    <row r="578" spans="6:23" x14ac:dyDescent="0.25">
      <c r="F578">
        <v>59.200020000000009</v>
      </c>
      <c r="G578">
        <v>140.00229999999999</v>
      </c>
      <c r="H578">
        <v>2.1999601178353214</v>
      </c>
      <c r="I578">
        <v>0.25090189339727809</v>
      </c>
      <c r="J578" s="17">
        <f t="shared" si="84"/>
        <v>16.595861710772787</v>
      </c>
      <c r="K578" s="25">
        <f t="shared" si="85"/>
        <v>2.1998559880420552</v>
      </c>
      <c r="L578">
        <f t="shared" si="82"/>
        <v>1.0412979326623883E-4</v>
      </c>
      <c r="Q578">
        <v>59.000020000000006</v>
      </c>
      <c r="R578">
        <v>159.98939999999999</v>
      </c>
      <c r="S578">
        <v>2.2114215425531918</v>
      </c>
      <c r="T578">
        <v>0.78816169173450856</v>
      </c>
      <c r="U578" s="17">
        <f t="shared" si="86"/>
        <v>123.12663784131306</v>
      </c>
      <c r="V578" s="25">
        <f t="shared" si="87"/>
        <v>2.1910099761264421</v>
      </c>
      <c r="W578">
        <f t="shared" si="83"/>
        <v>2.0411566426749683E-2</v>
      </c>
    </row>
    <row r="579" spans="6:23" x14ac:dyDescent="0.25">
      <c r="F579">
        <v>59.300020000000004</v>
      </c>
      <c r="G579">
        <v>140.00229999999999</v>
      </c>
      <c r="H579">
        <v>2.2000538041897006</v>
      </c>
      <c r="I579">
        <v>0.25164783172254296</v>
      </c>
      <c r="J579" s="17">
        <f t="shared" si="84"/>
        <v>16.691503412271508</v>
      </c>
      <c r="K579" s="25">
        <f t="shared" si="85"/>
        <v>2.199975489793621</v>
      </c>
      <c r="L579">
        <f t="shared" si="82"/>
        <v>7.8314396079637305E-5</v>
      </c>
      <c r="Q579">
        <v>59.100020000000001</v>
      </c>
      <c r="R579">
        <v>159.98859999999999</v>
      </c>
      <c r="S579">
        <v>2.2088638297872341</v>
      </c>
      <c r="T579">
        <v>0.78838149071822272</v>
      </c>
      <c r="U579" s="17">
        <f t="shared" si="86"/>
        <v>123.19408650720439</v>
      </c>
      <c r="V579" s="25">
        <f t="shared" si="87"/>
        <v>2.1886457194556077</v>
      </c>
      <c r="W579">
        <f t="shared" si="83"/>
        <v>2.0218110331626349E-2</v>
      </c>
    </row>
    <row r="580" spans="6:23" x14ac:dyDescent="0.25">
      <c r="F580">
        <v>59.400019999999998</v>
      </c>
      <c r="G580">
        <v>140.00229999999999</v>
      </c>
      <c r="H580">
        <v>2.2001760037823686</v>
      </c>
      <c r="I580">
        <v>0.25239495686534547</v>
      </c>
      <c r="J580" s="17">
        <f t="shared" si="84"/>
        <v>16.787391533780809</v>
      </c>
      <c r="K580" s="25">
        <f t="shared" si="85"/>
        <v>2.2000951816772258</v>
      </c>
      <c r="L580">
        <f t="shared" ref="L580:L643" si="88">ABS(H580-K580)</f>
        <v>8.0822105142708267E-5</v>
      </c>
      <c r="Q580">
        <v>59.200019999999995</v>
      </c>
      <c r="R580">
        <v>159.98779999999999</v>
      </c>
      <c r="S580">
        <v>2.2062465425531919</v>
      </c>
      <c r="T580">
        <v>0.78859902226310796</v>
      </c>
      <c r="U580" s="17">
        <f t="shared" si="86"/>
        <v>123.26086912395786</v>
      </c>
      <c r="V580" s="25">
        <f t="shared" si="87"/>
        <v>2.1862732208973288</v>
      </c>
      <c r="W580">
        <f t="shared" ref="W580:W643" si="89">ABS(S580-V580)</f>
        <v>1.9973321655863074E-2</v>
      </c>
    </row>
    <row r="581" spans="6:23" x14ac:dyDescent="0.25">
      <c r="F581">
        <v>59.500020000000006</v>
      </c>
      <c r="G581">
        <v>140.00229999999999</v>
      </c>
      <c r="H581">
        <v>2.2003206066336922</v>
      </c>
      <c r="I581">
        <v>0.2531432648595015</v>
      </c>
      <c r="J581" s="17">
        <f t="shared" si="84"/>
        <v>16.883526154745997</v>
      </c>
      <c r="K581" s="25">
        <f t="shared" si="85"/>
        <v>2.2002150630574739</v>
      </c>
      <c r="L581">
        <f t="shared" si="88"/>
        <v>1.0554357621828103E-4</v>
      </c>
      <c r="Q581">
        <v>59.300020000000004</v>
      </c>
      <c r="R581">
        <v>159.98759999999999</v>
      </c>
      <c r="S581">
        <v>2.2035986702127661</v>
      </c>
      <c r="T581">
        <v>0.78881432224175096</v>
      </c>
      <c r="U581" s="17">
        <f t="shared" si="86"/>
        <v>123.32699580574115</v>
      </c>
      <c r="V581" s="25">
        <f t="shared" si="87"/>
        <v>2.1839256524597426</v>
      </c>
      <c r="W581">
        <f t="shared" si="89"/>
        <v>1.9673017753023547E-2</v>
      </c>
    </row>
    <row r="582" spans="6:23" x14ac:dyDescent="0.25">
      <c r="F582">
        <v>59.600000000000009</v>
      </c>
      <c r="G582">
        <v>140.00229999999999</v>
      </c>
      <c r="H582">
        <v>2.2004468795461158</v>
      </c>
      <c r="I582">
        <v>0.25389260180542844</v>
      </c>
      <c r="J582" s="17">
        <f t="shared" si="84"/>
        <v>16.979888064515798</v>
      </c>
      <c r="K582" s="25">
        <f t="shared" si="85"/>
        <v>2.2003351092791501</v>
      </c>
      <c r="L582">
        <f t="shared" si="88"/>
        <v>1.1177026696573833E-4</v>
      </c>
      <c r="Q582">
        <v>59.400000000000006</v>
      </c>
      <c r="R582">
        <v>159.98920000000001</v>
      </c>
      <c r="S582">
        <v>2.200951595744681</v>
      </c>
      <c r="T582">
        <v>0.78902740978739416</v>
      </c>
      <c r="U582" s="17">
        <f t="shared" si="86"/>
        <v>123.39247154968209</v>
      </c>
      <c r="V582" s="25">
        <f t="shared" si="87"/>
        <v>2.1816701374267682</v>
      </c>
      <c r="W582">
        <f t="shared" si="89"/>
        <v>1.9281458317912836E-2</v>
      </c>
    </row>
    <row r="583" spans="6:23" x14ac:dyDescent="0.25">
      <c r="F583">
        <v>59.700020000000009</v>
      </c>
      <c r="G583">
        <v>140.00229999999999</v>
      </c>
      <c r="H583">
        <v>2.2005507491998837</v>
      </c>
      <c r="I583">
        <v>0.25464341335757762</v>
      </c>
      <c r="J583" s="17">
        <f t="shared" si="84"/>
        <v>17.076535191224977</v>
      </c>
      <c r="K583" s="25">
        <f t="shared" si="85"/>
        <v>2.2004553917375502</v>
      </c>
      <c r="L583">
        <f t="shared" si="88"/>
        <v>9.5357462333467424E-5</v>
      </c>
      <c r="Q583">
        <v>59.500020000000006</v>
      </c>
      <c r="R583">
        <v>159.98840000000001</v>
      </c>
      <c r="S583">
        <v>2.1982037234042555</v>
      </c>
      <c r="T583">
        <v>0.78923852587768795</v>
      </c>
      <c r="U583" s="17">
        <f t="shared" si="86"/>
        <v>123.45736958185151</v>
      </c>
      <c r="V583" s="25">
        <f t="shared" si="87"/>
        <v>2.1792799643290701</v>
      </c>
      <c r="W583">
        <f t="shared" si="89"/>
        <v>1.8923759075185398E-2</v>
      </c>
    </row>
    <row r="584" spans="6:23" x14ac:dyDescent="0.25">
      <c r="F584">
        <v>59.800020000000004</v>
      </c>
      <c r="G584">
        <v>140.00229999999999</v>
      </c>
      <c r="H584">
        <v>2.2005874090776842</v>
      </c>
      <c r="I584">
        <v>0.25539524574862355</v>
      </c>
      <c r="J584" s="17">
        <f t="shared" si="84"/>
        <v>17.173409743823012</v>
      </c>
      <c r="K584" s="25">
        <f t="shared" si="85"/>
        <v>2.2005758377376701</v>
      </c>
      <c r="L584">
        <f t="shared" si="88"/>
        <v>1.1571340014171483E-5</v>
      </c>
      <c r="Q584">
        <v>59.600020000000001</v>
      </c>
      <c r="R584">
        <v>159.98759999999999</v>
      </c>
      <c r="S584">
        <v>2.1953994680851068</v>
      </c>
      <c r="T584">
        <v>0.78944746911818886</v>
      </c>
      <c r="U584" s="17">
        <f t="shared" si="86"/>
        <v>123.52162718829746</v>
      </c>
      <c r="V584" s="25">
        <f t="shared" si="87"/>
        <v>2.1768866957228741</v>
      </c>
      <c r="W584">
        <f t="shared" si="89"/>
        <v>1.8512772362232699E-2</v>
      </c>
    </row>
    <row r="585" spans="6:23" x14ac:dyDescent="0.25">
      <c r="F585">
        <v>59.900019999999998</v>
      </c>
      <c r="G585">
        <v>140.00229999999999</v>
      </c>
      <c r="H585">
        <v>2.2006342522548739</v>
      </c>
      <c r="I585">
        <v>0.25614824476645687</v>
      </c>
      <c r="J585" s="17">
        <f t="shared" si="84"/>
        <v>17.270531070140866</v>
      </c>
      <c r="K585" s="25">
        <f t="shared" si="85"/>
        <v>2.2006964706352043</v>
      </c>
      <c r="L585">
        <f t="shared" si="88"/>
        <v>6.2218380330492096E-5</v>
      </c>
      <c r="Q585">
        <v>59.700019999999995</v>
      </c>
      <c r="R585">
        <v>159.98679999999999</v>
      </c>
      <c r="S585">
        <v>2.1925760638297875</v>
      </c>
      <c r="T585">
        <v>0.78965431539959985</v>
      </c>
      <c r="U585" s="17">
        <f t="shared" si="86"/>
        <v>123.58526688615618</v>
      </c>
      <c r="V585" s="25">
        <f t="shared" si="87"/>
        <v>2.174491010037912</v>
      </c>
      <c r="W585">
        <f t="shared" si="89"/>
        <v>1.8085053791875527E-2</v>
      </c>
    </row>
    <row r="586" spans="6:23" x14ac:dyDescent="0.25">
      <c r="F586">
        <v>60.000020000000006</v>
      </c>
      <c r="G586">
        <v>140.00229999999999</v>
      </c>
      <c r="H586">
        <v>2.2006240689554848</v>
      </c>
      <c r="I586">
        <v>0.25690240626522359</v>
      </c>
      <c r="J586" s="17">
        <f t="shared" si="84"/>
        <v>17.367899227755089</v>
      </c>
      <c r="K586" s="25">
        <f t="shared" si="85"/>
        <v>2.2008172897659741</v>
      </c>
      <c r="L586">
        <f t="shared" si="88"/>
        <v>1.9322081048933626E-4</v>
      </c>
      <c r="Q586">
        <v>59.800020000000004</v>
      </c>
      <c r="R586">
        <v>159.98599999999999</v>
      </c>
      <c r="S586">
        <v>2.1897646276595748</v>
      </c>
      <c r="T586">
        <v>0.78985909733842918</v>
      </c>
      <c r="U586" s="17">
        <f t="shared" si="86"/>
        <v>123.64829791701229</v>
      </c>
      <c r="V586" s="25">
        <f t="shared" si="87"/>
        <v>2.1720940379073803</v>
      </c>
      <c r="W586">
        <f t="shared" si="89"/>
        <v>1.7670589752194488E-2</v>
      </c>
    </row>
    <row r="587" spans="6:23" x14ac:dyDescent="0.25">
      <c r="F587">
        <v>60.100000000000009</v>
      </c>
      <c r="G587">
        <v>140.00229999999999</v>
      </c>
      <c r="H587">
        <v>2.2006464722141406</v>
      </c>
      <c r="I587">
        <v>0.25765757499933056</v>
      </c>
      <c r="J587" s="17">
        <f t="shared" si="84"/>
        <v>17.465494737045152</v>
      </c>
      <c r="K587" s="25">
        <f t="shared" si="85"/>
        <v>2.2009382702591291</v>
      </c>
      <c r="L587">
        <f t="shared" si="88"/>
        <v>2.917980449885782E-4</v>
      </c>
      <c r="Q587">
        <v>59.900000000000006</v>
      </c>
      <c r="R587">
        <v>159.9853</v>
      </c>
      <c r="S587">
        <v>2.1869132978723407</v>
      </c>
      <c r="T587">
        <v>0.79006180637887324</v>
      </c>
      <c r="U587" s="17">
        <f t="shared" si="86"/>
        <v>123.71071686578253</v>
      </c>
      <c r="V587" s="25">
        <f t="shared" si="87"/>
        <v>2.1697030270679956</v>
      </c>
      <c r="W587">
        <f t="shared" si="89"/>
        <v>1.7210270804345118E-2</v>
      </c>
    </row>
    <row r="588" spans="6:23" x14ac:dyDescent="0.25">
      <c r="F588">
        <v>60.200020000000009</v>
      </c>
      <c r="G588">
        <v>140.00229999999999</v>
      </c>
      <c r="H588">
        <v>2.2007218286296193</v>
      </c>
      <c r="I588">
        <v>0.25841419994385528</v>
      </c>
      <c r="J588" s="17">
        <f t="shared" si="84"/>
        <v>17.563376245031346</v>
      </c>
      <c r="K588" s="25">
        <f t="shared" si="85"/>
        <v>2.2010594840419402</v>
      </c>
      <c r="L588">
        <f t="shared" si="88"/>
        <v>3.3765541232089191E-4</v>
      </c>
      <c r="Q588">
        <v>60.000020000000006</v>
      </c>
      <c r="R588">
        <v>159.9845</v>
      </c>
      <c r="S588">
        <v>2.1840789893617023</v>
      </c>
      <c r="T588">
        <v>0.79026259980119018</v>
      </c>
      <c r="U588" s="17">
        <f t="shared" si="86"/>
        <v>123.77257141649628</v>
      </c>
      <c r="V588" s="25">
        <f t="shared" si="87"/>
        <v>2.1673063164669135</v>
      </c>
      <c r="W588">
        <f t="shared" si="89"/>
        <v>1.6772672894788787E-2</v>
      </c>
    </row>
    <row r="589" spans="6:23" x14ac:dyDescent="0.25">
      <c r="F589">
        <v>60.300020000000004</v>
      </c>
      <c r="G589">
        <v>140.00229999999999</v>
      </c>
      <c r="H589">
        <v>2.2008358815827758</v>
      </c>
      <c r="I589">
        <v>0.25917182365279329</v>
      </c>
      <c r="J589" s="17">
        <f t="shared" si="84"/>
        <v>17.66148519749111</v>
      </c>
      <c r="K589" s="25">
        <f t="shared" si="85"/>
        <v>2.2011808578300669</v>
      </c>
      <c r="L589">
        <f t="shared" si="88"/>
        <v>3.4497624729112886E-4</v>
      </c>
      <c r="Q589">
        <v>60.100020000000001</v>
      </c>
      <c r="R589">
        <v>159.9837</v>
      </c>
      <c r="S589">
        <v>2.1812156914893621</v>
      </c>
      <c r="T589">
        <v>0.79046138243307984</v>
      </c>
      <c r="U589" s="17">
        <f t="shared" si="86"/>
        <v>123.83383152330288</v>
      </c>
      <c r="V589" s="25">
        <f t="shared" si="87"/>
        <v>2.1649120522120446</v>
      </c>
      <c r="W589">
        <f t="shared" si="89"/>
        <v>1.6303639277317483E-2</v>
      </c>
    </row>
    <row r="590" spans="6:23" x14ac:dyDescent="0.25">
      <c r="F590">
        <v>60.400019999999998</v>
      </c>
      <c r="G590">
        <v>140.00229999999999</v>
      </c>
      <c r="H590">
        <v>2.200945861216177</v>
      </c>
      <c r="I590">
        <v>0.25993059290203779</v>
      </c>
      <c r="J590" s="17">
        <f t="shared" si="84"/>
        <v>17.759841166942756</v>
      </c>
      <c r="K590" s="25">
        <f t="shared" si="85"/>
        <v>2.2013024151374849</v>
      </c>
      <c r="L590">
        <f t="shared" si="88"/>
        <v>3.5655392130795605E-4</v>
      </c>
      <c r="Q590">
        <v>60.200019999999995</v>
      </c>
      <c r="R590">
        <v>159.9829</v>
      </c>
      <c r="S590">
        <v>2.1782531914893619</v>
      </c>
      <c r="T590">
        <v>0.79065822501927197</v>
      </c>
      <c r="U590" s="17">
        <f t="shared" si="86"/>
        <v>123.89451826186729</v>
      </c>
      <c r="V590" s="25">
        <f t="shared" si="87"/>
        <v>2.162520801689817</v>
      </c>
      <c r="W590">
        <f t="shared" si="89"/>
        <v>1.5732389799544944E-2</v>
      </c>
    </row>
    <row r="591" spans="6:23" x14ac:dyDescent="0.25">
      <c r="F591">
        <v>60.500020000000006</v>
      </c>
      <c r="G591">
        <v>140.00360000000001</v>
      </c>
      <c r="H591">
        <v>2.2007768184463199</v>
      </c>
      <c r="I591">
        <v>0.26069050336743205</v>
      </c>
      <c r="J591" s="17">
        <f t="shared" si="84"/>
        <v>17.858444188550212</v>
      </c>
      <c r="K591" s="25">
        <f t="shared" si="85"/>
        <v>2.2014246997888991</v>
      </c>
      <c r="L591">
        <f t="shared" si="88"/>
        <v>6.4788134257920404E-4</v>
      </c>
      <c r="Q591">
        <v>60.300020000000004</v>
      </c>
      <c r="R591">
        <v>159.98240000000001</v>
      </c>
      <c r="S591">
        <v>2.1753039893617023</v>
      </c>
      <c r="T591">
        <v>0.79085315718767124</v>
      </c>
      <c r="U591" s="17">
        <f t="shared" si="86"/>
        <v>123.95464006538009</v>
      </c>
      <c r="V591" s="25">
        <f t="shared" si="87"/>
        <v>2.1601511184798774</v>
      </c>
      <c r="W591">
        <f t="shared" si="89"/>
        <v>1.5152870881824931E-2</v>
      </c>
    </row>
    <row r="592" spans="6:23" x14ac:dyDescent="0.25">
      <c r="F592">
        <v>60.600000000000009</v>
      </c>
      <c r="G592">
        <v>140.00450000000001</v>
      </c>
      <c r="H592">
        <v>2.2007381219086413</v>
      </c>
      <c r="I592">
        <v>0.2614514439600476</v>
      </c>
      <c r="J592" s="17">
        <f t="shared" si="84"/>
        <v>17.957280423196046</v>
      </c>
      <c r="K592" s="25">
        <f t="shared" si="85"/>
        <v>2.2015469819262226</v>
      </c>
      <c r="L592">
        <f t="shared" si="88"/>
        <v>8.0886001758129211E-4</v>
      </c>
      <c r="Q592">
        <v>60.400000000000006</v>
      </c>
      <c r="R592">
        <v>159.98240000000001</v>
      </c>
      <c r="S592">
        <v>2.1724707446808513</v>
      </c>
      <c r="T592">
        <v>0.79104618181258934</v>
      </c>
      <c r="U592" s="17">
        <f t="shared" si="86"/>
        <v>124.01419713135672</v>
      </c>
      <c r="V592" s="25">
        <f t="shared" si="87"/>
        <v>2.1578164314823911</v>
      </c>
      <c r="W592">
        <f t="shared" si="89"/>
        <v>1.4654313198460223E-2</v>
      </c>
    </row>
    <row r="593" spans="6:23" x14ac:dyDescent="0.25">
      <c r="F593">
        <v>60.700020000000009</v>
      </c>
      <c r="G593">
        <v>140.00450000000001</v>
      </c>
      <c r="H593">
        <v>2.2008786514402097</v>
      </c>
      <c r="I593">
        <v>0.26221385313288315</v>
      </c>
      <c r="J593" s="17">
        <f t="shared" si="84"/>
        <v>18.056407462242056</v>
      </c>
      <c r="K593" s="25">
        <f t="shared" si="85"/>
        <v>2.2016691223612668</v>
      </c>
      <c r="L593">
        <f t="shared" si="88"/>
        <v>7.9047092105710703E-4</v>
      </c>
      <c r="Q593">
        <v>60.500020000000006</v>
      </c>
      <c r="R593">
        <v>159.98240000000001</v>
      </c>
      <c r="S593">
        <v>2.1696494680851064</v>
      </c>
      <c r="T593">
        <v>0.79123746352997326</v>
      </c>
      <c r="U593" s="17">
        <f t="shared" si="86"/>
        <v>124.07323960510752</v>
      </c>
      <c r="V593" s="25">
        <f t="shared" si="87"/>
        <v>2.155486962762815</v>
      </c>
      <c r="W593">
        <f t="shared" si="89"/>
        <v>1.4162505322291352E-2</v>
      </c>
    </row>
    <row r="594" spans="6:23" x14ac:dyDescent="0.25">
      <c r="F594">
        <v>60.800020000000004</v>
      </c>
      <c r="G594">
        <v>140.00450000000001</v>
      </c>
      <c r="H594">
        <v>2.2010354742508005</v>
      </c>
      <c r="I594">
        <v>0.26297723833781683</v>
      </c>
      <c r="J594" s="17">
        <f t="shared" si="84"/>
        <v>18.155761899345784</v>
      </c>
      <c r="K594" s="25">
        <f t="shared" si="85"/>
        <v>2.2017914191598349</v>
      </c>
      <c r="L594">
        <f t="shared" si="88"/>
        <v>7.5594490903441169E-4</v>
      </c>
      <c r="Q594">
        <v>60.600020000000001</v>
      </c>
      <c r="R594">
        <v>159.98240000000001</v>
      </c>
      <c r="S594">
        <v>2.1668582446808511</v>
      </c>
      <c r="T594">
        <v>0.79142691374075858</v>
      </c>
      <c r="U594" s="17">
        <f t="shared" si="86"/>
        <v>124.13173950573457</v>
      </c>
      <c r="V594" s="25">
        <f t="shared" si="87"/>
        <v>2.1531649956273093</v>
      </c>
      <c r="W594">
        <f t="shared" si="89"/>
        <v>1.3693249053541745E-2</v>
      </c>
    </row>
    <row r="595" spans="6:23" x14ac:dyDescent="0.25">
      <c r="F595">
        <v>60.900019999999998</v>
      </c>
      <c r="G595">
        <v>140.00450000000001</v>
      </c>
      <c r="H595">
        <v>2.2011841504218799</v>
      </c>
      <c r="I595">
        <v>0.26374174733332212</v>
      </c>
      <c r="J595" s="17">
        <f t="shared" si="84"/>
        <v>18.255363533435553</v>
      </c>
      <c r="K595" s="25">
        <f t="shared" si="85"/>
        <v>2.2019138959933162</v>
      </c>
      <c r="L595">
        <f t="shared" si="88"/>
        <v>7.2974557143634655E-4</v>
      </c>
      <c r="Q595">
        <v>60.700019999999995</v>
      </c>
      <c r="R595">
        <v>159.98240000000001</v>
      </c>
      <c r="S595">
        <v>2.164060106382979</v>
      </c>
      <c r="T595">
        <v>0.79161459778282084</v>
      </c>
      <c r="U595" s="17">
        <f t="shared" si="86"/>
        <v>124.18971637664814</v>
      </c>
      <c r="V595" s="25">
        <f t="shared" si="87"/>
        <v>2.1508509107419442</v>
      </c>
      <c r="W595">
        <f t="shared" si="89"/>
        <v>1.3209195641034732E-2</v>
      </c>
    </row>
    <row r="596" spans="6:23" x14ac:dyDescent="0.25">
      <c r="F596">
        <v>61.000020000000006</v>
      </c>
      <c r="G596">
        <v>140.00450000000001</v>
      </c>
      <c r="H596">
        <v>2.2013124599941811</v>
      </c>
      <c r="I596">
        <v>0.26450737561726012</v>
      </c>
      <c r="J596" s="17">
        <f t="shared" si="84"/>
        <v>18.355212376740582</v>
      </c>
      <c r="K596" s="25">
        <f t="shared" si="85"/>
        <v>2.2020365521404535</v>
      </c>
      <c r="L596">
        <f t="shared" si="88"/>
        <v>7.2409214627233709E-4</v>
      </c>
      <c r="Q596">
        <v>60.800020000000004</v>
      </c>
      <c r="R596">
        <v>159.98240000000001</v>
      </c>
      <c r="S596">
        <v>2.1612441489361705</v>
      </c>
      <c r="T596">
        <v>0.79180054188197535</v>
      </c>
      <c r="U596" s="17">
        <f t="shared" si="86"/>
        <v>124.2471777086665</v>
      </c>
      <c r="V596" s="25">
        <f t="shared" si="87"/>
        <v>2.148545528911348</v>
      </c>
      <c r="W596">
        <f t="shared" si="89"/>
        <v>1.2698620024822471E-2</v>
      </c>
    </row>
    <row r="597" spans="6:23" x14ac:dyDescent="0.25">
      <c r="F597">
        <v>61.100000000000009</v>
      </c>
      <c r="G597">
        <v>140.00450000000001</v>
      </c>
      <c r="H597">
        <v>2.2014570628455052</v>
      </c>
      <c r="I597">
        <v>0.2652739653037659</v>
      </c>
      <c r="J597" s="17">
        <f t="shared" si="84"/>
        <v>18.455288407426242</v>
      </c>
      <c r="K597" s="25">
        <f t="shared" si="85"/>
        <v>2.2021593623074169</v>
      </c>
      <c r="L597">
        <f t="shared" si="88"/>
        <v>7.022994619116929E-4</v>
      </c>
      <c r="Q597">
        <v>60.900000000000006</v>
      </c>
      <c r="R597">
        <v>159.98240000000001</v>
      </c>
      <c r="S597">
        <v>2.1583856382978723</v>
      </c>
      <c r="T597">
        <v>0.79198473492791843</v>
      </c>
      <c r="U597" s="17">
        <f t="shared" si="86"/>
        <v>124.30411946570021</v>
      </c>
      <c r="V597" s="25">
        <f t="shared" si="87"/>
        <v>2.1462501023126426</v>
      </c>
      <c r="W597">
        <f t="shared" si="89"/>
        <v>1.2135535985229762E-2</v>
      </c>
    </row>
    <row r="598" spans="6:23" x14ac:dyDescent="0.25">
      <c r="F598">
        <v>61.200020000000009</v>
      </c>
      <c r="G598">
        <v>140.00450000000001</v>
      </c>
      <c r="H598">
        <v>2.2017075720104744</v>
      </c>
      <c r="I598">
        <v>0.26604197186694001</v>
      </c>
      <c r="J598" s="17">
        <f t="shared" si="84"/>
        <v>18.555651716706485</v>
      </c>
      <c r="K598" s="25">
        <f t="shared" si="85"/>
        <v>2.2022823994626415</v>
      </c>
      <c r="L598">
        <f t="shared" si="88"/>
        <v>5.7482745216708153E-4</v>
      </c>
      <c r="Q598">
        <v>61.000020000000006</v>
      </c>
      <c r="R598">
        <v>159.98240000000001</v>
      </c>
      <c r="S598">
        <v>2.1555484042553195</v>
      </c>
      <c r="T598">
        <v>0.79216731271328522</v>
      </c>
      <c r="U598" s="17">
        <f t="shared" si="86"/>
        <v>124.36058305092854</v>
      </c>
      <c r="V598" s="25">
        <f t="shared" si="87"/>
        <v>2.1439640127031274</v>
      </c>
      <c r="W598">
        <f t="shared" si="89"/>
        <v>1.1584391552192042E-2</v>
      </c>
    </row>
    <row r="599" spans="6:23" x14ac:dyDescent="0.25">
      <c r="F599">
        <v>61.300020000000004</v>
      </c>
      <c r="G599">
        <v>140.00450000000001</v>
      </c>
      <c r="H599">
        <v>2.2019784477742217</v>
      </c>
      <c r="I599">
        <v>0.26681093065255845</v>
      </c>
      <c r="J599" s="17">
        <f t="shared" si="84"/>
        <v>18.656242214407587</v>
      </c>
      <c r="K599" s="25">
        <f t="shared" si="85"/>
        <v>2.202405589167006</v>
      </c>
      <c r="L599">
        <f t="shared" si="88"/>
        <v>4.2714139278432484E-4</v>
      </c>
      <c r="Q599">
        <v>61.100020000000001</v>
      </c>
      <c r="R599">
        <v>159.98240000000001</v>
      </c>
      <c r="S599">
        <v>2.1527356382978726</v>
      </c>
      <c r="T599">
        <v>0.79234818948722729</v>
      </c>
      <c r="U599" s="17">
        <f t="shared" si="86"/>
        <v>124.41654138265903</v>
      </c>
      <c r="V599" s="25">
        <f t="shared" si="87"/>
        <v>2.1416893741089313</v>
      </c>
      <c r="W599">
        <f t="shared" si="89"/>
        <v>1.1046264188941279E-2</v>
      </c>
    </row>
    <row r="600" spans="6:23" x14ac:dyDescent="0.25">
      <c r="F600">
        <v>61.400019999999998</v>
      </c>
      <c r="G600">
        <v>140.00450000000001</v>
      </c>
      <c r="H600">
        <v>2.2022391402385804</v>
      </c>
      <c r="I600">
        <v>0.26758099036767968</v>
      </c>
      <c r="J600" s="17">
        <f t="shared" si="84"/>
        <v>18.757079923514148</v>
      </c>
      <c r="K600" s="25">
        <f t="shared" si="85"/>
        <v>2.2025289552438658</v>
      </c>
      <c r="L600">
        <f t="shared" si="88"/>
        <v>2.8981500528546533E-4</v>
      </c>
      <c r="Q600">
        <v>61.200019999999995</v>
      </c>
      <c r="R600">
        <v>159.98240000000001</v>
      </c>
      <c r="S600">
        <v>2.1500018617021279</v>
      </c>
      <c r="T600">
        <v>0.7925274264195914</v>
      </c>
      <c r="U600" s="17">
        <f t="shared" si="86"/>
        <v>124.47201282293929</v>
      </c>
      <c r="V600" s="25">
        <f t="shared" si="87"/>
        <v>2.139426429772584</v>
      </c>
      <c r="W600">
        <f t="shared" si="89"/>
        <v>1.057543192954391E-2</v>
      </c>
    </row>
    <row r="601" spans="6:23" x14ac:dyDescent="0.25">
      <c r="F601">
        <v>61.500020000000006</v>
      </c>
      <c r="G601">
        <v>140.00450000000001</v>
      </c>
      <c r="H601">
        <v>2.2025059426825719</v>
      </c>
      <c r="I601">
        <v>0.26835214633539628</v>
      </c>
      <c r="J601" s="17">
        <f t="shared" si="84"/>
        <v>18.858164832790994</v>
      </c>
      <c r="K601" s="25">
        <f t="shared" si="85"/>
        <v>2.2026524969439656</v>
      </c>
      <c r="L601">
        <f t="shared" si="88"/>
        <v>1.4655426139364991E-4</v>
      </c>
      <c r="Q601">
        <v>61.300020000000004</v>
      </c>
      <c r="R601">
        <v>159.98330000000001</v>
      </c>
      <c r="S601">
        <v>2.1472707446808514</v>
      </c>
      <c r="T601">
        <v>0.7927050473840338</v>
      </c>
      <c r="U601" s="17">
        <f t="shared" si="86"/>
        <v>124.52700421721713</v>
      </c>
      <c r="V601" s="25">
        <f t="shared" si="87"/>
        <v>2.137231051431379</v>
      </c>
      <c r="W601">
        <f t="shared" si="89"/>
        <v>1.0039693249472403E-2</v>
      </c>
    </row>
    <row r="602" spans="6:23" x14ac:dyDescent="0.25">
      <c r="F602">
        <v>61.600000000000009</v>
      </c>
      <c r="G602">
        <v>140.00450000000001</v>
      </c>
      <c r="H602">
        <v>2.2027686718068082</v>
      </c>
      <c r="I602">
        <v>0.26912423939460428</v>
      </c>
      <c r="J602" s="17">
        <f t="shared" si="84"/>
        <v>18.959476649404984</v>
      </c>
      <c r="K602" s="25">
        <f t="shared" si="85"/>
        <v>2.2027761887691772</v>
      </c>
      <c r="L602">
        <f t="shared" si="88"/>
        <v>7.5169623690030107E-6</v>
      </c>
      <c r="Q602">
        <v>61.400000000000006</v>
      </c>
      <c r="R602">
        <v>159.98599999999999</v>
      </c>
      <c r="S602">
        <v>2.1444646276595747</v>
      </c>
      <c r="T602">
        <v>0.79288107552263642</v>
      </c>
      <c r="U602" s="17">
        <f t="shared" si="86"/>
        <v>124.58152219948548</v>
      </c>
      <c r="V602" s="25">
        <f t="shared" si="87"/>
        <v>2.1351596655649789</v>
      </c>
      <c r="W602">
        <f t="shared" si="89"/>
        <v>9.3049620945957479E-3</v>
      </c>
    </row>
    <row r="603" spans="6:23" x14ac:dyDescent="0.25">
      <c r="F603">
        <v>61.700020000000009</v>
      </c>
      <c r="G603">
        <v>140.00450000000001</v>
      </c>
      <c r="H603">
        <v>2.2030028876927554</v>
      </c>
      <c r="I603">
        <v>0.26989772814819019</v>
      </c>
      <c r="J603" s="17">
        <f t="shared" si="84"/>
        <v>19.061076183206943</v>
      </c>
      <c r="K603" s="25">
        <f t="shared" si="85"/>
        <v>2.2029001041891787</v>
      </c>
      <c r="L603">
        <f t="shared" si="88"/>
        <v>1.0278350357673105E-4</v>
      </c>
      <c r="Q603">
        <v>61.500020000000006</v>
      </c>
      <c r="R603">
        <v>159.98599999999999</v>
      </c>
      <c r="S603">
        <v>2.1419757978723406</v>
      </c>
      <c r="T603">
        <v>0.79305570816723214</v>
      </c>
      <c r="U603" s="17">
        <f t="shared" si="86"/>
        <v>124.63562739597714</v>
      </c>
      <c r="V603" s="25">
        <f t="shared" si="87"/>
        <v>2.1329340409919268</v>
      </c>
      <c r="W603">
        <f t="shared" si="89"/>
        <v>9.0417568804137538E-3</v>
      </c>
    </row>
    <row r="604" spans="6:23" x14ac:dyDescent="0.25">
      <c r="F604">
        <v>61.800020000000004</v>
      </c>
      <c r="G604">
        <v>140.00450000000001</v>
      </c>
      <c r="H604">
        <v>2.2032452502182136</v>
      </c>
      <c r="I604">
        <v>0.27067214446576365</v>
      </c>
      <c r="J604" s="17">
        <f t="shared" si="84"/>
        <v>19.162902577954892</v>
      </c>
      <c r="K604" s="25">
        <f t="shared" si="85"/>
        <v>2.2030241682079548</v>
      </c>
      <c r="L604">
        <f t="shared" si="88"/>
        <v>2.210820102588329E-4</v>
      </c>
      <c r="Q604">
        <v>61.600020000000001</v>
      </c>
      <c r="R604">
        <v>159.98599999999999</v>
      </c>
      <c r="S604">
        <v>2.1394901595744682</v>
      </c>
      <c r="T604">
        <v>0.79322875651022806</v>
      </c>
      <c r="U604" s="17">
        <f t="shared" si="86"/>
        <v>124.68926082522975</v>
      </c>
      <c r="V604" s="25">
        <f t="shared" si="87"/>
        <v>2.1307230218087576</v>
      </c>
      <c r="W604">
        <f t="shared" si="89"/>
        <v>8.7671377657105865E-3</v>
      </c>
    </row>
    <row r="605" spans="6:23" x14ac:dyDescent="0.25">
      <c r="F605">
        <v>61.900019999999998</v>
      </c>
      <c r="G605">
        <v>140.00450000000001</v>
      </c>
      <c r="H605">
        <v>2.2034448428862383</v>
      </c>
      <c r="I605">
        <v>0.27144763798228577</v>
      </c>
      <c r="J605" s="17">
        <f t="shared" si="84"/>
        <v>19.264976080205479</v>
      </c>
      <c r="K605" s="25">
        <f t="shared" si="85"/>
        <v>2.2031484047975138</v>
      </c>
      <c r="L605">
        <f t="shared" si="88"/>
        <v>2.9643808872448218E-4</v>
      </c>
      <c r="Q605">
        <v>61.700019999999995</v>
      </c>
      <c r="R605">
        <v>159.98599999999999</v>
      </c>
      <c r="S605">
        <v>2.1369489361702132</v>
      </c>
      <c r="T605">
        <v>0.79340027798528445</v>
      </c>
      <c r="U605" s="17">
        <f t="shared" si="86"/>
        <v>124.74243978539707</v>
      </c>
      <c r="V605" s="25">
        <f t="shared" si="87"/>
        <v>2.1285267180331289</v>
      </c>
      <c r="W605">
        <f t="shared" si="89"/>
        <v>8.4222181370843252E-3</v>
      </c>
    </row>
    <row r="606" spans="6:23" x14ac:dyDescent="0.25">
      <c r="F606">
        <v>62.000020000000006</v>
      </c>
      <c r="G606">
        <v>140.00450000000001</v>
      </c>
      <c r="H606">
        <v>2.203634252254874</v>
      </c>
      <c r="I606">
        <v>0.27222420384831708</v>
      </c>
      <c r="J606" s="17">
        <f t="shared" si="84"/>
        <v>19.367296654762534</v>
      </c>
      <c r="K606" s="25">
        <f t="shared" si="85"/>
        <v>2.2032728131809609</v>
      </c>
      <c r="L606">
        <f t="shared" si="88"/>
        <v>3.6143907391306129E-4</v>
      </c>
      <c r="Q606">
        <v>61.800020000000004</v>
      </c>
      <c r="R606">
        <v>159.98599999999999</v>
      </c>
      <c r="S606">
        <v>2.1344082446808512</v>
      </c>
      <c r="T606">
        <v>0.79357029438579918</v>
      </c>
      <c r="U606" s="17">
        <f t="shared" si="86"/>
        <v>124.79517054788596</v>
      </c>
      <c r="V606" s="25">
        <f t="shared" si="87"/>
        <v>2.1263456590430625</v>
      </c>
      <c r="W606">
        <f t="shared" si="89"/>
        <v>8.0625856377887217E-3</v>
      </c>
    </row>
    <row r="607" spans="6:23" x14ac:dyDescent="0.25">
      <c r="F607">
        <v>62.100000000000009</v>
      </c>
      <c r="G607">
        <v>140.00450000000001</v>
      </c>
      <c r="H607">
        <v>2.2037605251672971</v>
      </c>
      <c r="I607">
        <v>0.27300168165353872</v>
      </c>
      <c r="J607" s="17">
        <f t="shared" si="84"/>
        <v>19.469843737403735</v>
      </c>
      <c r="K607" s="25">
        <f t="shared" si="85"/>
        <v>2.2033973676600387</v>
      </c>
      <c r="L607">
        <f t="shared" si="88"/>
        <v>3.631575072584603E-4</v>
      </c>
      <c r="Q607">
        <v>61.900019999999998</v>
      </c>
      <c r="R607">
        <v>159.98599999999999</v>
      </c>
      <c r="S607">
        <v>2.131784840425532</v>
      </c>
      <c r="T607">
        <v>0.79373882710634169</v>
      </c>
      <c r="U607" s="17">
        <f t="shared" si="86"/>
        <v>124.84745927360586</v>
      </c>
      <c r="V607" s="25">
        <f t="shared" si="87"/>
        <v>2.1241803454759367</v>
      </c>
      <c r="W607">
        <f t="shared" si="89"/>
        <v>7.604494949595253E-3</v>
      </c>
    </row>
    <row r="608" spans="6:23" x14ac:dyDescent="0.25">
      <c r="F608">
        <v>62.200020000000009</v>
      </c>
      <c r="G608">
        <v>140.00450000000001</v>
      </c>
      <c r="H608">
        <v>2.2038277349432649</v>
      </c>
      <c r="I608">
        <v>0.27378053306078459</v>
      </c>
      <c r="J608" s="17">
        <f t="shared" si="84"/>
        <v>19.572678855819781</v>
      </c>
      <c r="K608" s="25">
        <f t="shared" si="85"/>
        <v>2.2035221421946392</v>
      </c>
      <c r="L608">
        <f t="shared" si="88"/>
        <v>3.0559274862573815E-4</v>
      </c>
      <c r="Q608">
        <v>62.000020000000006</v>
      </c>
      <c r="R608">
        <v>159.98599999999999</v>
      </c>
      <c r="S608">
        <v>2.129148670212766</v>
      </c>
      <c r="T608">
        <v>0.79390589715091098</v>
      </c>
      <c r="U608" s="17">
        <f t="shared" si="86"/>
        <v>124.89931201513639</v>
      </c>
      <c r="V608" s="25">
        <f t="shared" si="87"/>
        <v>2.1220312495901803</v>
      </c>
      <c r="W608">
        <f t="shared" si="89"/>
        <v>7.1174206225856906E-3</v>
      </c>
    </row>
    <row r="609" spans="6:23" x14ac:dyDescent="0.25">
      <c r="F609">
        <v>62.300020000000004</v>
      </c>
      <c r="G609">
        <v>140.00450000000001</v>
      </c>
      <c r="H609">
        <v>2.2038949447192322</v>
      </c>
      <c r="I609">
        <v>0.27456028653709763</v>
      </c>
      <c r="J609" s="17">
        <f t="shared" si="84"/>
        <v>19.675740387521969</v>
      </c>
      <c r="K609" s="25">
        <f t="shared" si="85"/>
        <v>2.2036470612436454</v>
      </c>
      <c r="L609">
        <f t="shared" si="88"/>
        <v>2.4788347558679646E-4</v>
      </c>
      <c r="Q609">
        <v>62.100020000000001</v>
      </c>
      <c r="R609">
        <v>159.98599999999999</v>
      </c>
      <c r="S609">
        <v>2.1265164893617023</v>
      </c>
      <c r="T609">
        <v>0.79407152514102397</v>
      </c>
      <c r="U609" s="17">
        <f t="shared" si="86"/>
        <v>124.95073471885462</v>
      </c>
      <c r="V609" s="25">
        <f t="shared" si="87"/>
        <v>2.1198988156739782</v>
      </c>
      <c r="W609">
        <f t="shared" si="89"/>
        <v>6.617673687724146E-3</v>
      </c>
    </row>
    <row r="610" spans="6:23" x14ac:dyDescent="0.25">
      <c r="F610">
        <v>62.400019999999998</v>
      </c>
      <c r="G610">
        <v>140.00450000000001</v>
      </c>
      <c r="H610">
        <v>2.2039662278149548</v>
      </c>
      <c r="I610">
        <v>0.27534109262407835</v>
      </c>
      <c r="J610" s="17">
        <f t="shared" si="84"/>
        <v>19.779048802054287</v>
      </c>
      <c r="K610" s="25">
        <f t="shared" si="85"/>
        <v>2.2037721489243118</v>
      </c>
      <c r="L610">
        <f t="shared" si="88"/>
        <v>1.9407889064293471E-4</v>
      </c>
      <c r="Q610">
        <v>62.200019999999995</v>
      </c>
      <c r="R610">
        <v>159.98599999999999</v>
      </c>
      <c r="S610">
        <v>2.123957446808511</v>
      </c>
      <c r="T610">
        <v>0.79423573132363701</v>
      </c>
      <c r="U610" s="17">
        <f t="shared" si="86"/>
        <v>125.00173322702327</v>
      </c>
      <c r="V610" s="25">
        <f t="shared" si="87"/>
        <v>2.1177834604969976</v>
      </c>
      <c r="W610">
        <f t="shared" si="89"/>
        <v>6.1739863115133353E-3</v>
      </c>
    </row>
    <row r="611" spans="6:23" x14ac:dyDescent="0.25">
      <c r="F611">
        <v>62.500020000000006</v>
      </c>
      <c r="G611">
        <v>140.00450000000001</v>
      </c>
      <c r="H611">
        <v>2.2042309935990692</v>
      </c>
      <c r="I611">
        <v>0.27612294630227924</v>
      </c>
      <c r="J611" s="17">
        <f t="shared" si="84"/>
        <v>19.882604039780954</v>
      </c>
      <c r="K611" s="25">
        <f t="shared" si="85"/>
        <v>2.203897404432507</v>
      </c>
      <c r="L611">
        <f t="shared" si="88"/>
        <v>3.3358916656212045E-4</v>
      </c>
      <c r="Q611">
        <v>62.300020000000004</v>
      </c>
      <c r="R611">
        <v>159.98599999999999</v>
      </c>
      <c r="S611">
        <v>2.1214803191489362</v>
      </c>
      <c r="T611">
        <v>0.79439853557890261</v>
      </c>
      <c r="U611" s="17">
        <f t="shared" si="86"/>
        <v>125.05231327983952</v>
      </c>
      <c r="V611" s="25">
        <f t="shared" si="87"/>
        <v>2.1156855738012994</v>
      </c>
      <c r="W611">
        <f t="shared" si="89"/>
        <v>5.7947453476367983E-3</v>
      </c>
    </row>
    <row r="612" spans="6:23" x14ac:dyDescent="0.25">
      <c r="F612">
        <v>62.600000000000009</v>
      </c>
      <c r="G612">
        <v>140.00450000000001</v>
      </c>
      <c r="H612">
        <v>2.2043715231306376</v>
      </c>
      <c r="I612">
        <v>0.27690568593933573</v>
      </c>
      <c r="J612" s="17">
        <f t="shared" si="84"/>
        <v>19.98638526483915</v>
      </c>
      <c r="K612" s="25">
        <f t="shared" si="85"/>
        <v>2.2040228018741996</v>
      </c>
      <c r="L612">
        <f t="shared" si="88"/>
        <v>3.4872125643792273E-4</v>
      </c>
      <c r="Q612">
        <v>62.400019999999998</v>
      </c>
      <c r="R612">
        <v>159.98599999999999</v>
      </c>
      <c r="S612">
        <v>2.1190422872340426</v>
      </c>
      <c r="T612">
        <v>0.79455995742776431</v>
      </c>
      <c r="U612" s="17">
        <f t="shared" si="86"/>
        <v>125.10248051744489</v>
      </c>
      <c r="V612" s="25">
        <f t="shared" si="87"/>
        <v>2.1136055188276486</v>
      </c>
      <c r="W612">
        <f t="shared" si="89"/>
        <v>5.4367684063940658E-3</v>
      </c>
    </row>
    <row r="613" spans="6:23" x14ac:dyDescent="0.25">
      <c r="F613">
        <v>62.700020000000009</v>
      </c>
      <c r="G613">
        <v>140.00450000000001</v>
      </c>
      <c r="H613">
        <v>2.2043491198719813</v>
      </c>
      <c r="I613">
        <v>0.27768977618690432</v>
      </c>
      <c r="J613" s="17">
        <f t="shared" si="84"/>
        <v>20.090454721618134</v>
      </c>
      <c r="K613" s="25">
        <f t="shared" si="85"/>
        <v>2.204148415688099</v>
      </c>
      <c r="L613">
        <f t="shared" si="88"/>
        <v>2.0070418388229427E-4</v>
      </c>
      <c r="Q613">
        <v>62.500020000000006</v>
      </c>
      <c r="R613">
        <v>159.98599999999999</v>
      </c>
      <c r="S613">
        <v>2.1167234042553194</v>
      </c>
      <c r="T613">
        <v>0.79472001603939191</v>
      </c>
      <c r="U613" s="17">
        <f t="shared" si="86"/>
        <v>125.15224048189654</v>
      </c>
      <c r="V613" s="25">
        <f t="shared" si="87"/>
        <v>2.1115436328735622</v>
      </c>
      <c r="W613">
        <f t="shared" si="89"/>
        <v>5.1797713817571811E-3</v>
      </c>
    </row>
    <row r="614" spans="6:23" x14ac:dyDescent="0.25">
      <c r="F614">
        <v>62.800020000000004</v>
      </c>
      <c r="G614">
        <v>140.00450000000001</v>
      </c>
      <c r="H614">
        <v>2.2042859834157698</v>
      </c>
      <c r="I614">
        <v>0.27847474218592061</v>
      </c>
      <c r="J614" s="17">
        <f t="shared" si="84"/>
        <v>20.194750021585619</v>
      </c>
      <c r="K614" s="25">
        <f t="shared" si="85"/>
        <v>2.2042741698002355</v>
      </c>
      <c r="L614">
        <f t="shared" si="88"/>
        <v>1.1813615534261857E-5</v>
      </c>
      <c r="Q614">
        <v>62.600020000000001</v>
      </c>
      <c r="R614">
        <v>159.98599999999999</v>
      </c>
      <c r="S614">
        <v>2.1144462765957446</v>
      </c>
      <c r="T614">
        <v>0.79487873023845967</v>
      </c>
      <c r="U614" s="17">
        <f t="shared" si="86"/>
        <v>125.20159861910105</v>
      </c>
      <c r="V614" s="25">
        <f t="shared" si="87"/>
        <v>2.1095002278795132</v>
      </c>
      <c r="W614">
        <f t="shared" si="89"/>
        <v>4.9460487162313882E-3</v>
      </c>
    </row>
    <row r="615" spans="6:23" x14ac:dyDescent="0.25">
      <c r="F615">
        <v>62.900019999999998</v>
      </c>
      <c r="G615">
        <v>140.00450000000001</v>
      </c>
      <c r="H615">
        <v>2.2042228469595577</v>
      </c>
      <c r="I615">
        <v>0.27926073536278889</v>
      </c>
      <c r="J615" s="17">
        <f t="shared" si="84"/>
        <v>20.299291856586169</v>
      </c>
      <c r="K615" s="25">
        <f t="shared" si="85"/>
        <v>2.2044000884696127</v>
      </c>
      <c r="L615">
        <f t="shared" si="88"/>
        <v>1.7724151005493738E-4</v>
      </c>
      <c r="Q615">
        <v>62.700019999999995</v>
      </c>
      <c r="R615">
        <v>159.98599999999999</v>
      </c>
      <c r="S615">
        <v>2.1122069148936169</v>
      </c>
      <c r="T615">
        <v>0.7950361185122703</v>
      </c>
      <c r="U615" s="17">
        <f t="shared" si="86"/>
        <v>125.25056028070998</v>
      </c>
      <c r="V615" s="25">
        <f t="shared" si="87"/>
        <v>2.1074755910399041</v>
      </c>
      <c r="W615">
        <f t="shared" si="89"/>
        <v>4.7313238537127766E-3</v>
      </c>
    </row>
    <row r="616" spans="6:23" x14ac:dyDescent="0.25">
      <c r="F616">
        <v>63.000020000000006</v>
      </c>
      <c r="G616">
        <v>140.00450000000001</v>
      </c>
      <c r="H616">
        <v>2.2041800771021243</v>
      </c>
      <c r="I616">
        <v>0.28004775053086312</v>
      </c>
      <c r="J616" s="17">
        <f t="shared" si="84"/>
        <v>20.404080142085082</v>
      </c>
      <c r="K616" s="25">
        <f t="shared" si="85"/>
        <v>2.204526170865313</v>
      </c>
      <c r="L616">
        <f t="shared" si="88"/>
        <v>3.460937631887262E-4</v>
      </c>
      <c r="Q616">
        <v>62.800020000000004</v>
      </c>
      <c r="R616">
        <v>159.98599999999999</v>
      </c>
      <c r="S616">
        <v>2.1099505319148939</v>
      </c>
      <c r="T616">
        <v>0.79519219901772742</v>
      </c>
      <c r="U616" s="17">
        <f t="shared" si="86"/>
        <v>125.29913072597915</v>
      </c>
      <c r="V616" s="25">
        <f t="shared" si="87"/>
        <v>2.1054699854354646</v>
      </c>
      <c r="W616">
        <f t="shared" si="89"/>
        <v>4.4805464794293037E-3</v>
      </c>
    </row>
    <row r="617" spans="6:23" x14ac:dyDescent="0.25">
      <c r="F617">
        <v>63.100000000000009</v>
      </c>
      <c r="G617">
        <v>140.00450000000001</v>
      </c>
      <c r="H617">
        <v>2.204192297061391</v>
      </c>
      <c r="I617">
        <v>0.28083562486403119</v>
      </c>
      <c r="J617" s="17">
        <f t="shared" si="84"/>
        <v>20.509093770470322</v>
      </c>
      <c r="K617" s="25">
        <f t="shared" si="85"/>
        <v>2.2046523909020621</v>
      </c>
      <c r="L617">
        <f t="shared" si="88"/>
        <v>4.6009384067113857E-4</v>
      </c>
      <c r="Q617">
        <v>62.900019999999998</v>
      </c>
      <c r="R617">
        <v>159.98599999999999</v>
      </c>
      <c r="S617">
        <v>2.1076824468085107</v>
      </c>
      <c r="T617">
        <v>0.79534698958815864</v>
      </c>
      <c r="U617" s="17">
        <f t="shared" si="86"/>
        <v>125.34731512359048</v>
      </c>
      <c r="V617" s="25">
        <f t="shared" si="87"/>
        <v>2.1034836506839851</v>
      </c>
      <c r="W617">
        <f t="shared" si="89"/>
        <v>4.1987961245255612E-3</v>
      </c>
    </row>
    <row r="618" spans="6:23" x14ac:dyDescent="0.25">
      <c r="F618">
        <v>63.200020000000009</v>
      </c>
      <c r="G618">
        <v>140.00450000000001</v>
      </c>
      <c r="H618">
        <v>2.2041291606051789</v>
      </c>
      <c r="I618">
        <v>0.28162482592939764</v>
      </c>
      <c r="J618" s="17">
        <f t="shared" si="84"/>
        <v>20.614395701338122</v>
      </c>
      <c r="K618" s="25">
        <f t="shared" si="85"/>
        <v>2.2047788234856345</v>
      </c>
      <c r="L618">
        <f t="shared" si="88"/>
        <v>6.4966288045553711E-4</v>
      </c>
      <c r="Q618">
        <v>63.000020000000006</v>
      </c>
      <c r="R618">
        <v>159.98599999999999</v>
      </c>
      <c r="S618">
        <v>2.1054066489361705</v>
      </c>
      <c r="T618">
        <v>0.79550050773999237</v>
      </c>
      <c r="U618" s="17">
        <f t="shared" si="86"/>
        <v>125.39511855343858</v>
      </c>
      <c r="V618" s="25">
        <f t="shared" si="87"/>
        <v>2.1015168036063008</v>
      </c>
      <c r="W618">
        <f t="shared" si="89"/>
        <v>3.88984532986969E-3</v>
      </c>
    </row>
    <row r="619" spans="6:23" x14ac:dyDescent="0.25">
      <c r="F619">
        <v>63.300020000000004</v>
      </c>
      <c r="G619">
        <v>140.00450000000001</v>
      </c>
      <c r="H619">
        <v>2.2040314009310444</v>
      </c>
      <c r="I619">
        <v>0.28241487562106654</v>
      </c>
      <c r="J619" s="17">
        <f t="shared" si="84"/>
        <v>20.719922780705435</v>
      </c>
      <c r="K619" s="25">
        <f t="shared" si="85"/>
        <v>2.2049053920219075</v>
      </c>
      <c r="L619">
        <f t="shared" si="88"/>
        <v>8.7399109086305771E-4</v>
      </c>
      <c r="Q619">
        <v>63.100020000000001</v>
      </c>
      <c r="R619">
        <v>159.98599999999999</v>
      </c>
      <c r="S619">
        <v>2.1030643617021276</v>
      </c>
      <c r="T619">
        <v>0.79565277067929119</v>
      </c>
      <c r="U619" s="17">
        <f t="shared" si="86"/>
        <v>125.44254600838102</v>
      </c>
      <c r="V619" s="25">
        <f t="shared" si="87"/>
        <v>2.0995696389047462</v>
      </c>
      <c r="W619">
        <f t="shared" si="89"/>
        <v>3.4947227973813888E-3</v>
      </c>
    </row>
    <row r="620" spans="6:23" x14ac:dyDescent="0.25">
      <c r="F620">
        <v>63.400019999999998</v>
      </c>
      <c r="G620">
        <v>140.00450000000001</v>
      </c>
      <c r="H620">
        <v>2.2039784477742219</v>
      </c>
      <c r="I620">
        <v>0.28320592622784857</v>
      </c>
      <c r="J620" s="17">
        <f t="shared" si="84"/>
        <v>20.825695921927419</v>
      </c>
      <c r="K620" s="25">
        <f t="shared" si="85"/>
        <v>2.205032120908045</v>
      </c>
      <c r="L620">
        <f t="shared" si="88"/>
        <v>1.0536731338230965E-3</v>
      </c>
      <c r="Q620">
        <v>63.200019999999995</v>
      </c>
      <c r="R620">
        <v>159.98599999999999</v>
      </c>
      <c r="S620">
        <v>2.100676329787234</v>
      </c>
      <c r="T620">
        <v>0.7958037953081436</v>
      </c>
      <c r="U620" s="17">
        <f t="shared" si="86"/>
        <v>125.48960239595408</v>
      </c>
      <c r="V620" s="25">
        <f t="shared" si="87"/>
        <v>2.0976423298513098</v>
      </c>
      <c r="W620">
        <f t="shared" si="89"/>
        <v>3.0339999359241254E-3</v>
      </c>
    </row>
    <row r="621" spans="6:23" x14ac:dyDescent="0.25">
      <c r="F621">
        <v>63.500020000000006</v>
      </c>
      <c r="G621">
        <v>140.00450000000001</v>
      </c>
      <c r="H621">
        <v>2.2039132746581322</v>
      </c>
      <c r="I621">
        <v>0.28399797239898983</v>
      </c>
      <c r="J621" s="17">
        <f t="shared" si="84"/>
        <v>20.93171501513125</v>
      </c>
      <c r="K621" s="25">
        <f t="shared" si="85"/>
        <v>2.2051590092868381</v>
      </c>
      <c r="L621">
        <f t="shared" si="88"/>
        <v>1.245734628705808E-3</v>
      </c>
      <c r="Q621">
        <v>63.300020000000004</v>
      </c>
      <c r="R621">
        <v>159.98580000000001</v>
      </c>
      <c r="S621">
        <v>2.0982212765957446</v>
      </c>
      <c r="T621">
        <v>0.79595359823091816</v>
      </c>
      <c r="U621" s="17">
        <f t="shared" si="86"/>
        <v>125.53629254005378</v>
      </c>
      <c r="V621" s="25">
        <f t="shared" si="87"/>
        <v>2.0957227889463677</v>
      </c>
      <c r="W621">
        <f t="shared" si="89"/>
        <v>2.4984876493769903E-3</v>
      </c>
    </row>
    <row r="622" spans="6:23" x14ac:dyDescent="0.25">
      <c r="F622">
        <v>63.600000000000009</v>
      </c>
      <c r="G622">
        <v>140.00450000000001</v>
      </c>
      <c r="H622">
        <v>2.2038623581611869</v>
      </c>
      <c r="I622">
        <v>0.28479085014403949</v>
      </c>
      <c r="J622" s="17">
        <f t="shared" si="84"/>
        <v>21.037958680992979</v>
      </c>
      <c r="K622" s="25">
        <f t="shared" si="85"/>
        <v>2.2052860308864823</v>
      </c>
      <c r="L622">
        <f t="shared" si="88"/>
        <v>1.4236727252954218E-3</v>
      </c>
      <c r="Q622">
        <v>63.400019999999998</v>
      </c>
      <c r="R622">
        <v>159.9853</v>
      </c>
      <c r="S622">
        <v>2.0956268617021276</v>
      </c>
      <c r="T622">
        <v>0.79610218890424878</v>
      </c>
      <c r="U622" s="17">
        <f t="shared" si="86"/>
        <v>125.58261904470257</v>
      </c>
      <c r="V622" s="25">
        <f t="shared" si="87"/>
        <v>2.0938052342106217</v>
      </c>
      <c r="W622">
        <f t="shared" si="89"/>
        <v>1.8216274915059394E-3</v>
      </c>
    </row>
    <row r="623" spans="6:23" x14ac:dyDescent="0.25">
      <c r="F623">
        <v>63.700020000000009</v>
      </c>
      <c r="G623">
        <v>140.00450000000001</v>
      </c>
      <c r="H623">
        <v>2.2038277349432649</v>
      </c>
      <c r="I623">
        <v>0.28558502986996576</v>
      </c>
      <c r="J623" s="17">
        <f t="shared" si="84"/>
        <v>21.144490592468159</v>
      </c>
      <c r="K623" s="25">
        <f t="shared" si="85"/>
        <v>2.205413261067708</v>
      </c>
      <c r="L623">
        <f t="shared" si="88"/>
        <v>1.5855261244430707E-3</v>
      </c>
      <c r="Q623">
        <v>63.500020000000006</v>
      </c>
      <c r="R623">
        <v>159.98609999999999</v>
      </c>
      <c r="S623">
        <v>2.0932047872340429</v>
      </c>
      <c r="T623">
        <v>0.79624957327069201</v>
      </c>
      <c r="U623" s="17">
        <f t="shared" si="86"/>
        <v>125.62858342395018</v>
      </c>
      <c r="V623" s="25">
        <f t="shared" si="87"/>
        <v>2.0919874354146231</v>
      </c>
      <c r="W623">
        <f t="shared" si="89"/>
        <v>1.2173518194198429E-3</v>
      </c>
    </row>
    <row r="624" spans="6:23" x14ac:dyDescent="0.25">
      <c r="F624">
        <v>63.800020000000004</v>
      </c>
      <c r="G624">
        <v>140.00450000000001</v>
      </c>
      <c r="H624">
        <v>2.2037951483852196</v>
      </c>
      <c r="I624">
        <v>0.2863800303060855</v>
      </c>
      <c r="J624" s="17">
        <f t="shared" si="84"/>
        <v>21.251246831113285</v>
      </c>
      <c r="K624" s="25">
        <f t="shared" si="85"/>
        <v>2.2055406227293819</v>
      </c>
      <c r="L624">
        <f t="shared" si="88"/>
        <v>1.7454743441622789E-3</v>
      </c>
      <c r="Q624">
        <v>63.600020000000001</v>
      </c>
      <c r="R624">
        <v>159.98689999999999</v>
      </c>
      <c r="S624">
        <v>2.0908481382978725</v>
      </c>
      <c r="T624">
        <v>0.79639581144588356</v>
      </c>
      <c r="U624" s="17">
        <f t="shared" si="86"/>
        <v>125.67420409903673</v>
      </c>
      <c r="V624" s="25">
        <f t="shared" si="87"/>
        <v>2.0901893424693392</v>
      </c>
      <c r="W624">
        <f t="shared" si="89"/>
        <v>6.5879582853334284E-4</v>
      </c>
    </row>
    <row r="625" spans="6:23" x14ac:dyDescent="0.25">
      <c r="F625">
        <v>63.900019999999998</v>
      </c>
      <c r="G625">
        <v>140.00450000000001</v>
      </c>
      <c r="H625">
        <v>2.2038399549025316</v>
      </c>
      <c r="I625">
        <v>0.28717600458066611</v>
      </c>
      <c r="J625" s="17">
        <f t="shared" si="84"/>
        <v>21.358248530899516</v>
      </c>
      <c r="K625" s="25">
        <f t="shared" si="85"/>
        <v>2.2056681404031524</v>
      </c>
      <c r="L625">
        <f t="shared" si="88"/>
        <v>1.8281855006208048E-3</v>
      </c>
      <c r="Q625">
        <v>63.700019999999995</v>
      </c>
      <c r="R625">
        <v>159.98769999999999</v>
      </c>
      <c r="S625">
        <v>2.0886207446808513</v>
      </c>
      <c r="T625">
        <v>0.79654091836453011</v>
      </c>
      <c r="U625" s="17">
        <f t="shared" si="86"/>
        <v>125.71948541502945</v>
      </c>
      <c r="V625" s="25">
        <f t="shared" si="87"/>
        <v>2.0884110155994806</v>
      </c>
      <c r="W625">
        <f t="shared" si="89"/>
        <v>2.0972908137073532E-4</v>
      </c>
    </row>
    <row r="626" spans="6:23" x14ac:dyDescent="0.25">
      <c r="F626">
        <v>64.000020000000006</v>
      </c>
      <c r="G626">
        <v>140.00450000000001</v>
      </c>
      <c r="H626">
        <v>2.2038684681408207</v>
      </c>
      <c r="I626">
        <v>0.2879729471822135</v>
      </c>
      <c r="J626" s="17">
        <f t="shared" si="84"/>
        <v>21.465495556197936</v>
      </c>
      <c r="K626" s="25">
        <f t="shared" si="85"/>
        <v>2.2057958132060596</v>
      </c>
      <c r="L626">
        <f t="shared" si="88"/>
        <v>1.9273450652388391E-3</v>
      </c>
      <c r="Q626">
        <v>63.800020000000004</v>
      </c>
      <c r="R626">
        <v>159.98849999999999</v>
      </c>
      <c r="S626">
        <v>2.0865021276595748</v>
      </c>
      <c r="T626">
        <v>0.79668490870499076</v>
      </c>
      <c r="U626" s="17">
        <f t="shared" si="86"/>
        <v>125.7644316447238</v>
      </c>
      <c r="V626" s="25">
        <f t="shared" si="87"/>
        <v>2.0866524993460405</v>
      </c>
      <c r="W626">
        <f t="shared" si="89"/>
        <v>1.5037168646570009E-4</v>
      </c>
    </row>
    <row r="627" spans="6:23" x14ac:dyDescent="0.25">
      <c r="F627">
        <v>64.100000000000009</v>
      </c>
      <c r="G627">
        <v>140.00450000000001</v>
      </c>
      <c r="H627">
        <v>2.2039336412569104</v>
      </c>
      <c r="I627">
        <v>0.28877069298643626</v>
      </c>
      <c r="J627" s="17">
        <f t="shared" ref="J627:J690" si="90">$B$3+($B$4-$B$3)*$B$5*I627/(1-(1-$B$5)*I627)</f>
        <v>21.572966256159035</v>
      </c>
      <c r="K627" s="25">
        <f t="shared" ref="K627:K690" si="91">$B$19+$B$20*I627+$B$21*G627+($B$22+$B$23*G627-$B$19-$B$20*I627-$B$21*G627)/(1+EXP($B$24*(G627-J627-$B$25-$B$26*G627)))</f>
        <v>2.2059236146846541</v>
      </c>
      <c r="L627">
        <f t="shared" si="88"/>
        <v>1.9899734277437631E-3</v>
      </c>
      <c r="Q627">
        <v>63.900019999999998</v>
      </c>
      <c r="R627">
        <v>159.98920000000001</v>
      </c>
      <c r="S627">
        <v>2.0844880319148937</v>
      </c>
      <c r="T627">
        <v>0.79682779689446037</v>
      </c>
      <c r="U627" s="17">
        <f t="shared" si="86"/>
        <v>125.80904699004819</v>
      </c>
      <c r="V627" s="25">
        <f t="shared" si="87"/>
        <v>2.0849078188053403</v>
      </c>
      <c r="W627">
        <f t="shared" si="89"/>
        <v>4.1978689044652739E-4</v>
      </c>
    </row>
    <row r="628" spans="6:23" x14ac:dyDescent="0.25">
      <c r="F628">
        <v>64.200020000000009</v>
      </c>
      <c r="G628">
        <v>140.00450000000001</v>
      </c>
      <c r="H628">
        <v>2.2040334375909225</v>
      </c>
      <c r="I628">
        <v>0.28956971516241503</v>
      </c>
      <c r="J628" s="17">
        <f t="shared" si="90"/>
        <v>21.680725014888452</v>
      </c>
      <c r="K628" s="25">
        <f t="shared" si="91"/>
        <v>2.2060516206421652</v>
      </c>
      <c r="L628">
        <f t="shared" si="88"/>
        <v>2.0181830512426835E-3</v>
      </c>
      <c r="Q628">
        <v>64.000020000000006</v>
      </c>
      <c r="R628">
        <v>159.99</v>
      </c>
      <c r="S628">
        <v>2.0825313829787233</v>
      </c>
      <c r="T628">
        <v>0.79696959380439203</v>
      </c>
      <c r="U628" s="17">
        <f t="shared" si="86"/>
        <v>125.85333454958428</v>
      </c>
      <c r="V628" s="25">
        <f t="shared" si="87"/>
        <v>2.0831890616740827</v>
      </c>
      <c r="W628">
        <f t="shared" si="89"/>
        <v>6.5767869535937606E-4</v>
      </c>
    </row>
    <row r="629" spans="6:23" x14ac:dyDescent="0.25">
      <c r="F629">
        <v>64.300020000000004</v>
      </c>
      <c r="G629">
        <v>140.00450000000001</v>
      </c>
      <c r="H629">
        <v>2.2041434172243237</v>
      </c>
      <c r="I629">
        <v>0.29036952935943861</v>
      </c>
      <c r="J629" s="17">
        <f t="shared" si="90"/>
        <v>21.788707150877379</v>
      </c>
      <c r="K629" s="25">
        <f t="shared" si="91"/>
        <v>2.2061797534840295</v>
      </c>
      <c r="L629">
        <f t="shared" si="88"/>
        <v>2.0363362597057844E-3</v>
      </c>
      <c r="Q629">
        <v>64.100020000000001</v>
      </c>
      <c r="R629">
        <v>159.99080000000001</v>
      </c>
      <c r="S629">
        <v>2.0805529255319151</v>
      </c>
      <c r="T629">
        <v>0.79711031672897592</v>
      </c>
      <c r="U629" s="17">
        <f t="shared" ref="U629:U692" si="92">$B$3+($B$4-$B$3)*$B$5*T629/(1-(1-$B$5)*T629)</f>
        <v>125.89729943481291</v>
      </c>
      <c r="V629" s="25">
        <f t="shared" ref="V629:V692" si="93">$B$19+$B$20*T629+$B$21*R629+($B$22+$B$23*R629-$B$19-$B$20*T629-$B$21*R629)/(1+EXP($B$24*(R629-U629-$B$25-$B$26*R629)))</f>
        <v>2.0814901610653398</v>
      </c>
      <c r="W629">
        <f t="shared" si="89"/>
        <v>9.3723553342472954E-4</v>
      </c>
    </row>
    <row r="630" spans="6:23" x14ac:dyDescent="0.25">
      <c r="F630">
        <v>64.400019999999998</v>
      </c>
      <c r="G630">
        <v>140.00450000000001</v>
      </c>
      <c r="H630">
        <v>2.2042900567355255</v>
      </c>
      <c r="I630">
        <v>0.2911702895217399</v>
      </c>
      <c r="J630" s="17">
        <f t="shared" si="90"/>
        <v>21.896934017712582</v>
      </c>
      <c r="K630" s="25">
        <f t="shared" si="91"/>
        <v>2.2063080378726152</v>
      </c>
      <c r="L630">
        <f t="shared" si="88"/>
        <v>2.0179811370897305E-3</v>
      </c>
      <c r="Q630">
        <v>64.200019999999995</v>
      </c>
      <c r="R630">
        <v>159.99160000000001</v>
      </c>
      <c r="S630">
        <v>2.0784625000000001</v>
      </c>
      <c r="T630">
        <v>0.79724997937111908</v>
      </c>
      <c r="U630" s="17">
        <f t="shared" si="92"/>
        <v>125.94094564298132</v>
      </c>
      <c r="V630" s="25">
        <f t="shared" si="93"/>
        <v>2.0798111050716432</v>
      </c>
      <c r="W630">
        <f t="shared" si="89"/>
        <v>1.3486050716431386E-3</v>
      </c>
    </row>
    <row r="631" spans="6:23" x14ac:dyDescent="0.25">
      <c r="F631">
        <v>64.500020000000006</v>
      </c>
      <c r="G631">
        <v>140.0027</v>
      </c>
      <c r="H631">
        <v>2.2044570628455049</v>
      </c>
      <c r="I631">
        <v>0.2919719899807231</v>
      </c>
      <c r="J631" s="17">
        <f t="shared" si="90"/>
        <v>22.005405453613164</v>
      </c>
      <c r="K631" s="25">
        <f t="shared" si="91"/>
        <v>2.2064357189525592</v>
      </c>
      <c r="L631">
        <f t="shared" si="88"/>
        <v>1.9786561070542774E-3</v>
      </c>
      <c r="Q631">
        <v>64.300020000000004</v>
      </c>
      <c r="R631">
        <v>159.9924</v>
      </c>
      <c r="S631">
        <v>2.0763071808510638</v>
      </c>
      <c r="T631">
        <v>0.79738859520220728</v>
      </c>
      <c r="U631" s="17">
        <f t="shared" si="92"/>
        <v>125.9842771058112</v>
      </c>
      <c r="V631" s="25">
        <f t="shared" si="93"/>
        <v>2.0781518692237859</v>
      </c>
      <c r="W631">
        <f t="shared" si="89"/>
        <v>1.8446883727221142E-3</v>
      </c>
    </row>
    <row r="632" spans="6:23" x14ac:dyDescent="0.25">
      <c r="F632">
        <v>64.600000000000009</v>
      </c>
      <c r="G632">
        <v>140.0016</v>
      </c>
      <c r="H632">
        <v>2.2046566555135296</v>
      </c>
      <c r="I632">
        <v>0.2927743981152649</v>
      </c>
      <c r="J632" s="17">
        <f t="shared" si="90"/>
        <v>22.114090538605005</v>
      </c>
      <c r="K632" s="25">
        <f t="shared" si="91"/>
        <v>2.206563806606137</v>
      </c>
      <c r="L632">
        <f t="shared" si="88"/>
        <v>1.9071510926074176E-3</v>
      </c>
      <c r="Q632">
        <v>64.400019999999998</v>
      </c>
      <c r="R632">
        <v>159.9931</v>
      </c>
      <c r="S632">
        <v>2.0741396276595747</v>
      </c>
      <c r="T632">
        <v>0.79752617746674614</v>
      </c>
      <c r="U632" s="17">
        <f t="shared" si="92"/>
        <v>126.0272976907645</v>
      </c>
      <c r="V632" s="25">
        <f t="shared" si="93"/>
        <v>2.0765065344847455</v>
      </c>
      <c r="W632">
        <f t="shared" si="89"/>
        <v>2.3669068251708225E-3</v>
      </c>
    </row>
    <row r="633" spans="6:23" x14ac:dyDescent="0.25">
      <c r="F633">
        <v>64.700020000000009</v>
      </c>
      <c r="G633">
        <v>140.0016</v>
      </c>
      <c r="H633">
        <v>2.2049051280186212</v>
      </c>
      <c r="I633">
        <v>0.29357801535518502</v>
      </c>
      <c r="J633" s="17">
        <f t="shared" si="90"/>
        <v>22.223057806200522</v>
      </c>
      <c r="K633" s="25">
        <f t="shared" si="91"/>
        <v>2.2066925487078719</v>
      </c>
      <c r="L633">
        <f t="shared" si="88"/>
        <v>1.7874206892507516E-3</v>
      </c>
      <c r="Q633">
        <v>64.500020000000006</v>
      </c>
      <c r="R633">
        <v>159.994</v>
      </c>
      <c r="S633">
        <v>2.071983244680851</v>
      </c>
      <c r="T633">
        <v>0.79766273597035697</v>
      </c>
      <c r="U633" s="17">
        <f t="shared" si="92"/>
        <v>126.0700101960775</v>
      </c>
      <c r="V633" s="25">
        <f t="shared" si="93"/>
        <v>2.074892739999556</v>
      </c>
      <c r="W633">
        <f t="shared" si="89"/>
        <v>2.909495318704991E-3</v>
      </c>
    </row>
    <row r="634" spans="6:23" x14ac:dyDescent="0.25">
      <c r="F634">
        <v>64.800020000000004</v>
      </c>
      <c r="G634">
        <v>140.0016</v>
      </c>
      <c r="H634">
        <v>2.2051984070410242</v>
      </c>
      <c r="I634">
        <v>0.29438239494857349</v>
      </c>
      <c r="J634" s="17">
        <f t="shared" si="90"/>
        <v>22.332247308473505</v>
      </c>
      <c r="K634" s="25">
        <f t="shared" si="91"/>
        <v>2.2068214129411179</v>
      </c>
      <c r="L634">
        <f t="shared" si="88"/>
        <v>1.623005900093677E-3</v>
      </c>
      <c r="Q634">
        <v>64.600020000000001</v>
      </c>
      <c r="R634">
        <v>159.99469999999999</v>
      </c>
      <c r="S634">
        <v>2.069910106382979</v>
      </c>
      <c r="T634">
        <v>0.79779828997467106</v>
      </c>
      <c r="U634" s="17">
        <f t="shared" si="92"/>
        <v>126.11242038411396</v>
      </c>
      <c r="V634" s="25">
        <f t="shared" si="93"/>
        <v>2.0732868720041844</v>
      </c>
      <c r="W634">
        <f t="shared" si="89"/>
        <v>3.3767656212053687E-3</v>
      </c>
    </row>
    <row r="635" spans="6:23" x14ac:dyDescent="0.25">
      <c r="F635">
        <v>64.900019999999998</v>
      </c>
      <c r="G635">
        <v>140.0016</v>
      </c>
      <c r="H635">
        <v>2.2055446392202502</v>
      </c>
      <c r="I635">
        <v>0.29518769161246222</v>
      </c>
      <c r="J635" s="17">
        <f t="shared" si="90"/>
        <v>22.441680614681729</v>
      </c>
      <c r="K635" s="25">
        <f t="shared" si="91"/>
        <v>2.2069504240920472</v>
      </c>
      <c r="L635">
        <f t="shared" si="88"/>
        <v>1.405784871796989E-3</v>
      </c>
      <c r="Q635">
        <v>64.700019999999995</v>
      </c>
      <c r="R635">
        <v>159.99539999999999</v>
      </c>
      <c r="S635">
        <v>2.0679138297872344</v>
      </c>
      <c r="T635">
        <v>0.79793284564875222</v>
      </c>
      <c r="U635" s="17">
        <f t="shared" si="92"/>
        <v>126.15452992779288</v>
      </c>
      <c r="V635" s="25">
        <f t="shared" si="93"/>
        <v>2.0717007069203346</v>
      </c>
      <c r="W635">
        <f t="shared" si="89"/>
        <v>3.7868771331002193E-3</v>
      </c>
    </row>
    <row r="636" spans="6:23" x14ac:dyDescent="0.25">
      <c r="F636">
        <v>65.000020000000006</v>
      </c>
      <c r="G636">
        <v>140.0016</v>
      </c>
      <c r="H636">
        <v>2.2059030913587434</v>
      </c>
      <c r="I636">
        <v>0.29599389952731597</v>
      </c>
      <c r="J636" s="17">
        <f t="shared" si="90"/>
        <v>22.551357536585328</v>
      </c>
      <c r="K636" s="25">
        <f t="shared" si="91"/>
        <v>2.2070795812283523</v>
      </c>
      <c r="L636">
        <f t="shared" si="88"/>
        <v>1.1764898696089432E-3</v>
      </c>
      <c r="Q636">
        <v>64.800020000000004</v>
      </c>
      <c r="R636">
        <v>159.99539999999999</v>
      </c>
      <c r="S636">
        <v>2.0660510638297871</v>
      </c>
      <c r="T636">
        <v>0.7980664154333621</v>
      </c>
      <c r="U636" s="17">
        <f t="shared" si="92"/>
        <v>126.19634246744428</v>
      </c>
      <c r="V636" s="25">
        <f t="shared" si="93"/>
        <v>2.0700937684542282</v>
      </c>
      <c r="W636">
        <f t="shared" si="89"/>
        <v>4.042704624441118E-3</v>
      </c>
    </row>
    <row r="637" spans="6:23" x14ac:dyDescent="0.25">
      <c r="F637">
        <v>65.100020000000001</v>
      </c>
      <c r="G637">
        <v>140.0016</v>
      </c>
      <c r="H637">
        <v>2.2062554335176028</v>
      </c>
      <c r="I637">
        <v>0.29680101284346566</v>
      </c>
      <c r="J637" s="17">
        <f t="shared" si="90"/>
        <v>22.661277880599442</v>
      </c>
      <c r="K637" s="25">
        <f t="shared" si="91"/>
        <v>2.2072088834128967</v>
      </c>
      <c r="L637">
        <f t="shared" si="88"/>
        <v>9.5344989529388968E-4</v>
      </c>
      <c r="Q637">
        <v>64.900019999999998</v>
      </c>
      <c r="R637">
        <v>159.99539999999999</v>
      </c>
      <c r="S637">
        <v>2.0642558510638298</v>
      </c>
      <c r="T637">
        <v>0.79819898954925494</v>
      </c>
      <c r="U637" s="17">
        <f t="shared" si="92"/>
        <v>126.23785469078305</v>
      </c>
      <c r="V637" s="25">
        <f t="shared" si="93"/>
        <v>2.0685070467944398</v>
      </c>
      <c r="W637">
        <f t="shared" si="89"/>
        <v>4.2511957306099468E-3</v>
      </c>
    </row>
    <row r="638" spans="6:23" x14ac:dyDescent="0.25">
      <c r="F638">
        <v>65.200020000000009</v>
      </c>
      <c r="G638">
        <v>140.0016</v>
      </c>
      <c r="H638">
        <v>2.2066220322956069</v>
      </c>
      <c r="I638">
        <v>0.29760902568127734</v>
      </c>
      <c r="J638" s="17">
        <f t="shared" si="90"/>
        <v>22.771441447780511</v>
      </c>
      <c r="K638" s="25">
        <f t="shared" si="91"/>
        <v>2.2073383297037439</v>
      </c>
      <c r="L638">
        <f t="shared" si="88"/>
        <v>7.1629740813694553E-4</v>
      </c>
      <c r="Q638">
        <v>65.000020000000006</v>
      </c>
      <c r="R638">
        <v>159.99539999999999</v>
      </c>
      <c r="S638">
        <v>2.0624409574468086</v>
      </c>
      <c r="T638">
        <v>0.79833058043911154</v>
      </c>
      <c r="U638" s="17">
        <f t="shared" si="92"/>
        <v>126.27907024494579</v>
      </c>
      <c r="V638" s="25">
        <f t="shared" si="93"/>
        <v>2.0669404488383396</v>
      </c>
      <c r="W638">
        <f t="shared" si="89"/>
        <v>4.4994913915310519E-3</v>
      </c>
    </row>
    <row r="639" spans="6:23" x14ac:dyDescent="0.25">
      <c r="F639">
        <v>65.300020000000004</v>
      </c>
      <c r="G639">
        <v>140.0016</v>
      </c>
      <c r="H639">
        <v>2.206960117835322</v>
      </c>
      <c r="I639">
        <v>0.29841793213132145</v>
      </c>
      <c r="J639" s="17">
        <f t="shared" si="90"/>
        <v>22.881848033812567</v>
      </c>
      <c r="K639" s="25">
        <f t="shared" si="91"/>
        <v>2.2074679191541842</v>
      </c>
      <c r="L639">
        <f t="shared" si="88"/>
        <v>5.0780131886218882E-4</v>
      </c>
      <c r="Q639">
        <v>65.100020000000001</v>
      </c>
      <c r="R639">
        <v>159.99539999999999</v>
      </c>
      <c r="S639">
        <v>2.0606646276595746</v>
      </c>
      <c r="T639">
        <v>0.79846120033838919</v>
      </c>
      <c r="U639" s="17">
        <f t="shared" si="92"/>
        <v>126.31999271804293</v>
      </c>
      <c r="V639" s="25">
        <f t="shared" si="93"/>
        <v>2.0653938722811347</v>
      </c>
      <c r="W639">
        <f t="shared" si="89"/>
        <v>4.7292446215601025E-3</v>
      </c>
    </row>
    <row r="640" spans="6:23" x14ac:dyDescent="0.25">
      <c r="F640">
        <v>65.400019999999998</v>
      </c>
      <c r="G640">
        <v>140.0016</v>
      </c>
      <c r="H640">
        <v>2.2072167369799245</v>
      </c>
      <c r="I640">
        <v>0.29922772625454597</v>
      </c>
      <c r="J640" s="17">
        <f t="shared" si="90"/>
        <v>22.992497428993993</v>
      </c>
      <c r="K640" s="25">
        <f t="shared" si="91"/>
        <v>2.2075976508127622</v>
      </c>
      <c r="L640">
        <f t="shared" si="88"/>
        <v>3.8091383283767044E-4</v>
      </c>
      <c r="Q640">
        <v>65.200019999999995</v>
      </c>
      <c r="R640">
        <v>159.99539999999999</v>
      </c>
      <c r="S640">
        <v>2.0589640957446811</v>
      </c>
      <c r="T640">
        <v>0.79859086127945156</v>
      </c>
      <c r="U640" s="17">
        <f t="shared" si="92"/>
        <v>126.36062564029586</v>
      </c>
      <c r="V640" s="25">
        <f t="shared" si="93"/>
        <v>2.0638672061538506</v>
      </c>
      <c r="W640">
        <f t="shared" si="89"/>
        <v>4.9031104091694644E-3</v>
      </c>
    </row>
    <row r="641" spans="6:23" x14ac:dyDescent="0.25">
      <c r="F641">
        <v>65.500020000000006</v>
      </c>
      <c r="G641">
        <v>140.0016</v>
      </c>
      <c r="H641">
        <v>2.2074794661041608</v>
      </c>
      <c r="I641">
        <v>0.3000384020824502</v>
      </c>
      <c r="J641" s="17">
        <f t="shared" si="90"/>
        <v>23.103389418224225</v>
      </c>
      <c r="K641" s="25">
        <f t="shared" si="91"/>
        <v>2.2077275237233041</v>
      </c>
      <c r="L641">
        <f t="shared" si="88"/>
        <v>2.4805761914326041E-4</v>
      </c>
      <c r="Q641">
        <v>65.300020000000004</v>
      </c>
      <c r="R641">
        <v>159.9941</v>
      </c>
      <c r="S641">
        <v>2.0573172872340426</v>
      </c>
      <c r="T641">
        <v>0.79871957509560743</v>
      </c>
      <c r="U641" s="17">
        <f t="shared" si="92"/>
        <v>126.40097248515005</v>
      </c>
      <c r="V641" s="25">
        <f t="shared" si="93"/>
        <v>2.0622873507131159</v>
      </c>
      <c r="W641">
        <f t="shared" si="89"/>
        <v>4.9700634790732501E-3</v>
      </c>
    </row>
    <row r="642" spans="6:23" x14ac:dyDescent="0.25">
      <c r="F642">
        <v>65.600020000000001</v>
      </c>
      <c r="G642">
        <v>140.0016</v>
      </c>
      <c r="H642">
        <v>2.2077381219086414</v>
      </c>
      <c r="I642">
        <v>0.30084995361726052</v>
      </c>
      <c r="J642" s="17">
        <f t="shared" si="90"/>
        <v>23.214523780990774</v>
      </c>
      <c r="K642" s="25">
        <f t="shared" si="91"/>
        <v>2.2078575369249469</v>
      </c>
      <c r="L642">
        <f t="shared" si="88"/>
        <v>1.1941501630552409E-4</v>
      </c>
      <c r="Q642">
        <v>65.400019999999998</v>
      </c>
      <c r="R642">
        <v>159.98949999999999</v>
      </c>
      <c r="S642">
        <v>2.0557797872340426</v>
      </c>
      <c r="T642">
        <v>0.79884731369299244</v>
      </c>
      <c r="U642" s="17">
        <f t="shared" si="92"/>
        <v>126.44102421095729</v>
      </c>
      <c r="V642" s="25">
        <f t="shared" si="93"/>
        <v>2.0605444547915455</v>
      </c>
      <c r="W642">
        <f t="shared" si="89"/>
        <v>4.7646675575028219E-3</v>
      </c>
    </row>
    <row r="643" spans="6:23" x14ac:dyDescent="0.25">
      <c r="F643">
        <v>65.700020000000009</v>
      </c>
      <c r="G643">
        <v>140.0016</v>
      </c>
      <c r="H643">
        <v>2.2080375109106778</v>
      </c>
      <c r="I643">
        <v>0.30166237483210934</v>
      </c>
      <c r="J643" s="17">
        <f t="shared" si="90"/>
        <v>23.325900291356504</v>
      </c>
      <c r="K643" s="25">
        <f t="shared" si="91"/>
        <v>2.2079876894521675</v>
      </c>
      <c r="L643">
        <f t="shared" si="88"/>
        <v>4.9821458510290739E-5</v>
      </c>
      <c r="Q643">
        <v>65.500020000000006</v>
      </c>
      <c r="R643">
        <v>159.9888</v>
      </c>
      <c r="S643">
        <v>2.0541050531914893</v>
      </c>
      <c r="T643">
        <v>0.79897398903400729</v>
      </c>
      <c r="U643" s="17">
        <f t="shared" si="92"/>
        <v>126.4807529660163</v>
      </c>
      <c r="V643" s="25">
        <f t="shared" si="93"/>
        <v>2.0590420057515693</v>
      </c>
      <c r="W643">
        <f t="shared" si="89"/>
        <v>4.9369525600799768E-3</v>
      </c>
    </row>
    <row r="644" spans="6:23" x14ac:dyDescent="0.25">
      <c r="F644">
        <v>65.800020000000004</v>
      </c>
      <c r="G644">
        <v>140.0016</v>
      </c>
      <c r="H644">
        <v>2.2083837430899043</v>
      </c>
      <c r="I644">
        <v>0.30247565967121393</v>
      </c>
      <c r="J644" s="17">
        <f t="shared" si="90"/>
        <v>23.437518717946922</v>
      </c>
      <c r="K644" s="25">
        <f t="shared" si="91"/>
        <v>2.2081179803348094</v>
      </c>
      <c r="L644">
        <f t="shared" ref="L644:L707" si="94">ABS(H644-K644)</f>
        <v>2.6576275509482272E-4</v>
      </c>
      <c r="Q644">
        <v>65.600020000000001</v>
      </c>
      <c r="R644">
        <v>159.9879</v>
      </c>
      <c r="S644">
        <v>2.052502659574468</v>
      </c>
      <c r="T644">
        <v>0.79909973274214596</v>
      </c>
      <c r="U644" s="17">
        <f t="shared" si="92"/>
        <v>126.52019979006732</v>
      </c>
      <c r="V644" s="25">
        <f t="shared" si="93"/>
        <v>2.0575486250618038</v>
      </c>
      <c r="W644">
        <f t="shared" ref="W644:W707" si="95">ABS(S644-V644)</f>
        <v>5.045965487335824E-3</v>
      </c>
    </row>
    <row r="645" spans="6:23" x14ac:dyDescent="0.25">
      <c r="F645">
        <v>65.900019999999998</v>
      </c>
      <c r="G645">
        <v>140.0016</v>
      </c>
      <c r="H645">
        <v>2.2086831320919407</v>
      </c>
      <c r="I645">
        <v>0.30328980205005934</v>
      </c>
      <c r="J645" s="17">
        <f t="shared" si="90"/>
        <v>23.549378823937865</v>
      </c>
      <c r="K645" s="25">
        <f t="shared" si="91"/>
        <v>2.2082484085981133</v>
      </c>
      <c r="L645">
        <f t="shared" si="94"/>
        <v>4.347234938273381E-4</v>
      </c>
      <c r="Q645">
        <v>65.700019999999995</v>
      </c>
      <c r="R645">
        <v>159.9873</v>
      </c>
      <c r="S645">
        <v>2.0509946808510642</v>
      </c>
      <c r="T645">
        <v>0.79922455023977945</v>
      </c>
      <c r="U645" s="17">
        <f t="shared" si="92"/>
        <v>126.55936616166605</v>
      </c>
      <c r="V645" s="25">
        <f t="shared" si="93"/>
        <v>2.0560917975236146</v>
      </c>
      <c r="W645">
        <f t="shared" si="95"/>
        <v>5.0971166725504169E-3</v>
      </c>
    </row>
    <row r="646" spans="6:23" x14ac:dyDescent="0.25">
      <c r="F646">
        <v>66.000020000000006</v>
      </c>
      <c r="G646">
        <v>140.0016</v>
      </c>
      <c r="H646">
        <v>2.2089621544951994</v>
      </c>
      <c r="I646">
        <v>0.30410479585558164</v>
      </c>
      <c r="J646" s="17">
        <f t="shared" si="90"/>
        <v>23.661480367043275</v>
      </c>
      <c r="K646" s="25">
        <f t="shared" si="91"/>
        <v>2.208378973262747</v>
      </c>
      <c r="L646">
        <f t="shared" si="94"/>
        <v>5.8318123245237885E-4</v>
      </c>
      <c r="Q646">
        <v>65.800020000000004</v>
      </c>
      <c r="R646">
        <v>159.98650000000001</v>
      </c>
      <c r="S646">
        <v>2.0494441489361703</v>
      </c>
      <c r="T646">
        <v>0.79934846182941854</v>
      </c>
      <c r="U646" s="17">
        <f t="shared" si="92"/>
        <v>126.59825823363445</v>
      </c>
      <c r="V646" s="25">
        <f t="shared" si="93"/>
        <v>2.0546437685000449</v>
      </c>
      <c r="W646">
        <f t="shared" si="95"/>
        <v>5.1996195638746023E-3</v>
      </c>
    </row>
    <row r="647" spans="6:23" x14ac:dyDescent="0.25">
      <c r="F647">
        <v>66.100020000000001</v>
      </c>
      <c r="G647">
        <v>140.0016</v>
      </c>
      <c r="H647">
        <v>2.209212663660169</v>
      </c>
      <c r="I647">
        <v>0.30492063494635313</v>
      </c>
      <c r="J647" s="17">
        <f t="shared" si="90"/>
        <v>23.773823099503154</v>
      </c>
      <c r="K647" s="25">
        <f t="shared" si="91"/>
        <v>2.2085096733448331</v>
      </c>
      <c r="L647">
        <f t="shared" si="94"/>
        <v>7.0299031533593848E-4</v>
      </c>
      <c r="Q647">
        <v>65.900019999999998</v>
      </c>
      <c r="R647">
        <v>159.98560000000001</v>
      </c>
      <c r="S647">
        <v>2.0478797872340428</v>
      </c>
      <c r="T647">
        <v>0.79947147257348339</v>
      </c>
      <c r="U647" s="17">
        <f t="shared" si="92"/>
        <v>126.63687738152754</v>
      </c>
      <c r="V647" s="25">
        <f t="shared" si="93"/>
        <v>2.053210057475642</v>
      </c>
      <c r="W647">
        <f t="shared" si="95"/>
        <v>5.3302702415991554E-3</v>
      </c>
    </row>
    <row r="648" spans="6:23" x14ac:dyDescent="0.25">
      <c r="F648">
        <v>66.200020000000009</v>
      </c>
      <c r="G648">
        <v>140.0016</v>
      </c>
      <c r="H648">
        <v>2.2094774294442829</v>
      </c>
      <c r="I648">
        <v>0.30573731315277064</v>
      </c>
      <c r="J648" s="17">
        <f t="shared" si="90"/>
        <v>23.886406768071865</v>
      </c>
      <c r="K648" s="25">
        <f t="shared" si="91"/>
        <v>2.2086405078559812</v>
      </c>
      <c r="L648">
        <f t="shared" si="94"/>
        <v>8.3692158830173113E-4</v>
      </c>
      <c r="Q648">
        <v>66.000020000000006</v>
      </c>
      <c r="R648">
        <v>159.98490000000001</v>
      </c>
      <c r="S648">
        <v>2.0463045212765958</v>
      </c>
      <c r="T648">
        <v>0.79959359044832745</v>
      </c>
      <c r="U648" s="17">
        <f t="shared" si="92"/>
        <v>126.67522589910331</v>
      </c>
      <c r="V648" s="25">
        <f t="shared" si="93"/>
        <v>2.0518067302505614</v>
      </c>
      <c r="W648">
        <f t="shared" si="95"/>
        <v>5.5022089739655833E-3</v>
      </c>
    </row>
    <row r="649" spans="6:23" x14ac:dyDescent="0.25">
      <c r="F649">
        <v>66.300020000000004</v>
      </c>
      <c r="G649">
        <v>140.0016</v>
      </c>
      <c r="H649">
        <v>2.2097136819901078</v>
      </c>
      <c r="I649">
        <v>0.30655482427724384</v>
      </c>
      <c r="J649" s="17">
        <f t="shared" si="90"/>
        <v>23.999231114006406</v>
      </c>
      <c r="K649" s="25">
        <f t="shared" si="91"/>
        <v>2.2087714758033172</v>
      </c>
      <c r="L649">
        <f t="shared" si="94"/>
        <v>9.4220618679052848E-4</v>
      </c>
      <c r="Q649">
        <v>66.100020000000001</v>
      </c>
      <c r="R649">
        <v>159.98400000000001</v>
      </c>
      <c r="S649">
        <v>2.0447813829787234</v>
      </c>
      <c r="T649">
        <v>0.79971483212597549</v>
      </c>
      <c r="U649" s="17">
        <f t="shared" si="92"/>
        <v>126.71330881575551</v>
      </c>
      <c r="V649" s="25">
        <f t="shared" si="93"/>
        <v>2.0504120195372715</v>
      </c>
      <c r="W649">
        <f t="shared" si="95"/>
        <v>5.6306365585481188E-3</v>
      </c>
    </row>
    <row r="650" spans="6:23" x14ac:dyDescent="0.25">
      <c r="F650">
        <v>66.400019999999998</v>
      </c>
      <c r="G650">
        <v>140.0016</v>
      </c>
      <c r="H650">
        <v>2.2099071646784987</v>
      </c>
      <c r="I650">
        <v>0.30737316209438709</v>
      </c>
      <c r="J650" s="17">
        <f t="shared" si="90"/>
        <v>24.112295873055153</v>
      </c>
      <c r="K650" s="25">
        <f t="shared" si="91"/>
        <v>2.2089025761895145</v>
      </c>
      <c r="L650">
        <f t="shared" si="94"/>
        <v>1.0045884889842149E-3</v>
      </c>
      <c r="Q650">
        <v>66.200019999999995</v>
      </c>
      <c r="R650">
        <v>159.98339999999999</v>
      </c>
      <c r="S650">
        <v>2.0432515957446813</v>
      </c>
      <c r="T650">
        <v>0.79983520229159599</v>
      </c>
      <c r="U650" s="17">
        <f t="shared" si="92"/>
        <v>126.75112740090177</v>
      </c>
      <c r="V650" s="25">
        <f t="shared" si="93"/>
        <v>2.0490524886413999</v>
      </c>
      <c r="W650">
        <f t="shared" si="95"/>
        <v>5.8008928967185902E-3</v>
      </c>
    </row>
    <row r="651" spans="6:23" x14ac:dyDescent="0.25">
      <c r="F651">
        <v>66.500020000000006</v>
      </c>
      <c r="G651">
        <v>140.0034</v>
      </c>
      <c r="H651">
        <v>2.2102208102996803</v>
      </c>
      <c r="I651">
        <v>0.30819232035121191</v>
      </c>
      <c r="J651" s="17">
        <f t="shared" si="90"/>
        <v>24.225600775446587</v>
      </c>
      <c r="K651" s="25">
        <f t="shared" si="91"/>
        <v>2.2090345619600593</v>
      </c>
      <c r="L651">
        <f t="shared" si="94"/>
        <v>1.1862483396209988E-3</v>
      </c>
      <c r="Q651">
        <v>66.300020000000004</v>
      </c>
      <c r="R651">
        <v>159.98259999999999</v>
      </c>
      <c r="S651">
        <v>2.0416936170212767</v>
      </c>
      <c r="T651">
        <v>0.79995472010705049</v>
      </c>
      <c r="U651" s="17">
        <f t="shared" si="92"/>
        <v>126.78868747680571</v>
      </c>
      <c r="V651" s="25">
        <f t="shared" si="93"/>
        <v>2.0477012561191552</v>
      </c>
      <c r="W651">
        <f t="shared" si="95"/>
        <v>6.0076390978784922E-3</v>
      </c>
    </row>
    <row r="652" spans="6:23" x14ac:dyDescent="0.25">
      <c r="F652">
        <v>66.600020000000001</v>
      </c>
      <c r="G652">
        <v>140.0044</v>
      </c>
      <c r="H652">
        <v>2.2104611361652604</v>
      </c>
      <c r="I652">
        <v>0.30901236063506154</v>
      </c>
      <c r="J652" s="17">
        <f t="shared" si="90"/>
        <v>24.339154949063605</v>
      </c>
      <c r="K652" s="25">
        <f t="shared" si="91"/>
        <v>2.2091663539465487</v>
      </c>
      <c r="L652">
        <f t="shared" si="94"/>
        <v>1.2947822187117097E-3</v>
      </c>
      <c r="Q652">
        <v>66.400019999999998</v>
      </c>
      <c r="R652">
        <v>159.98179999999999</v>
      </c>
      <c r="S652">
        <v>2.0401563829787235</v>
      </c>
      <c r="T652">
        <v>0.80007338993243537</v>
      </c>
      <c r="U652" s="17">
        <f t="shared" si="92"/>
        <v>126.82599021958831</v>
      </c>
      <c r="V652" s="25">
        <f t="shared" si="93"/>
        <v>2.0463688572211236</v>
      </c>
      <c r="W652">
        <f t="shared" si="95"/>
        <v>6.2124742424001234E-3</v>
      </c>
    </row>
    <row r="653" spans="6:23" x14ac:dyDescent="0.25">
      <c r="F653">
        <v>66.700020000000009</v>
      </c>
      <c r="G653">
        <v>140.0044</v>
      </c>
      <c r="H653">
        <v>2.2106077756764622</v>
      </c>
      <c r="I653">
        <v>0.30983324664993922</v>
      </c>
      <c r="J653" s="17">
        <f t="shared" si="90"/>
        <v>24.452953985176329</v>
      </c>
      <c r="K653" s="25">
        <f t="shared" si="91"/>
        <v>2.2092978625623303</v>
      </c>
      <c r="L653">
        <f t="shared" si="94"/>
        <v>1.3099131141318665E-3</v>
      </c>
      <c r="Q653">
        <v>66.500020000000006</v>
      </c>
      <c r="R653">
        <v>159.98099999999999</v>
      </c>
      <c r="S653">
        <v>2.0386539893617024</v>
      </c>
      <c r="T653">
        <v>0.80019122184031</v>
      </c>
      <c r="U653" s="17">
        <f t="shared" si="92"/>
        <v>126.863038604287</v>
      </c>
      <c r="V653" s="25">
        <f t="shared" si="93"/>
        <v>2.0450551026651085</v>
      </c>
      <c r="W653">
        <f t="shared" si="95"/>
        <v>6.4011133034060919E-3</v>
      </c>
    </row>
    <row r="654" spans="6:23" x14ac:dyDescent="0.25">
      <c r="F654">
        <v>66.800020000000004</v>
      </c>
      <c r="G654">
        <v>140.0044</v>
      </c>
      <c r="H654">
        <v>2.2106810954320628</v>
      </c>
      <c r="I654">
        <v>0.31065493438971836</v>
      </c>
      <c r="J654" s="17">
        <f t="shared" si="90"/>
        <v>24.566992384024203</v>
      </c>
      <c r="K654" s="25">
        <f t="shared" si="91"/>
        <v>2.2094294996170545</v>
      </c>
      <c r="L654">
        <f t="shared" si="94"/>
        <v>1.2515958150083328E-3</v>
      </c>
      <c r="Q654">
        <v>66.600020000000001</v>
      </c>
      <c r="R654">
        <v>159.98009999999999</v>
      </c>
      <c r="S654">
        <v>2.0371997340425536</v>
      </c>
      <c r="T654">
        <v>0.80030822574203975</v>
      </c>
      <c r="U654" s="17">
        <f t="shared" si="92"/>
        <v>126.89983555955357</v>
      </c>
      <c r="V654" s="25">
        <f t="shared" si="93"/>
        <v>2.0437546563651803</v>
      </c>
      <c r="W654">
        <f t="shared" si="95"/>
        <v>6.5549223226266662E-3</v>
      </c>
    </row>
    <row r="655" spans="6:23" x14ac:dyDescent="0.25">
      <c r="F655">
        <v>66.900019999999998</v>
      </c>
      <c r="G655">
        <v>140.0044</v>
      </c>
      <c r="H655">
        <v>2.2107157186499857</v>
      </c>
      <c r="I655">
        <v>0.31147741749059077</v>
      </c>
      <c r="J655" s="17">
        <f t="shared" si="90"/>
        <v>24.68126985354828</v>
      </c>
      <c r="K655" s="25">
        <f t="shared" si="91"/>
        <v>2.2095612640912186</v>
      </c>
      <c r="L655">
        <f t="shared" si="94"/>
        <v>1.1544545587671706E-3</v>
      </c>
      <c r="Q655">
        <v>66.700019999999995</v>
      </c>
      <c r="R655">
        <v>159.9796</v>
      </c>
      <c r="S655">
        <v>2.0358010638297874</v>
      </c>
      <c r="T655">
        <v>0.80042440855286523</v>
      </c>
      <c r="U655" s="17">
        <f t="shared" si="92"/>
        <v>126.93638307565578</v>
      </c>
      <c r="V655" s="25">
        <f t="shared" si="93"/>
        <v>2.042492996673273</v>
      </c>
      <c r="W655">
        <f t="shared" si="95"/>
        <v>6.6919328434855707E-3</v>
      </c>
    </row>
    <row r="656" spans="6:23" x14ac:dyDescent="0.25">
      <c r="F656">
        <v>67.000020000000006</v>
      </c>
      <c r="G656">
        <v>140.0044</v>
      </c>
      <c r="H656">
        <v>2.2107890384055864</v>
      </c>
      <c r="I656">
        <v>0.31230068956212281</v>
      </c>
      <c r="J656" s="17">
        <f t="shared" si="90"/>
        <v>24.795786096114199</v>
      </c>
      <c r="K656" s="25">
        <f t="shared" si="91"/>
        <v>2.2096931549610552</v>
      </c>
      <c r="L656">
        <f t="shared" si="94"/>
        <v>1.0958834445311538E-3</v>
      </c>
      <c r="Q656">
        <v>66.800020000000004</v>
      </c>
      <c r="R656">
        <v>159.9795</v>
      </c>
      <c r="S656">
        <v>2.0344281914893618</v>
      </c>
      <c r="T656">
        <v>0.80053979121153229</v>
      </c>
      <c r="U656" s="17">
        <f t="shared" si="92"/>
        <v>126.97268755907291</v>
      </c>
      <c r="V656" s="25">
        <f t="shared" si="93"/>
        <v>2.0412693619108349</v>
      </c>
      <c r="W656">
        <f t="shared" si="95"/>
        <v>6.8411704214730307E-3</v>
      </c>
    </row>
    <row r="657" spans="6:23" x14ac:dyDescent="0.25">
      <c r="F657">
        <v>67.100020000000001</v>
      </c>
      <c r="G657">
        <v>140.0044</v>
      </c>
      <c r="H657">
        <v>2.2108338449228979</v>
      </c>
      <c r="I657">
        <v>0.31312474418745834</v>
      </c>
      <c r="J657" s="17">
        <f t="shared" si="90"/>
        <v>24.910540808502084</v>
      </c>
      <c r="K657" s="25">
        <f t="shared" si="91"/>
        <v>2.2098251711985624</v>
      </c>
      <c r="L657">
        <f t="shared" si="94"/>
        <v>1.0086737243355515E-3</v>
      </c>
      <c r="Q657">
        <v>66.900019999999998</v>
      </c>
      <c r="R657">
        <v>159.9795</v>
      </c>
      <c r="S657">
        <v>2.0331545212765958</v>
      </c>
      <c r="T657">
        <v>0.8006543942448785</v>
      </c>
      <c r="U657" s="17">
        <f t="shared" si="92"/>
        <v>127.00875529404635</v>
      </c>
      <c r="V657" s="25">
        <f t="shared" si="93"/>
        <v>2.0400678974212245</v>
      </c>
      <c r="W657">
        <f t="shared" si="95"/>
        <v>6.9133761446287245E-3</v>
      </c>
    </row>
    <row r="658" spans="6:23" x14ac:dyDescent="0.25">
      <c r="F658">
        <v>67.200020000000009</v>
      </c>
      <c r="G658">
        <v>140.0044</v>
      </c>
      <c r="H658">
        <v>2.2108256982833869</v>
      </c>
      <c r="I658">
        <v>0.31394957492352438</v>
      </c>
      <c r="J658" s="17">
        <f t="shared" si="90"/>
        <v>25.025533681897024</v>
      </c>
      <c r="K658" s="25">
        <f t="shared" si="91"/>
        <v>2.2099573117715385</v>
      </c>
      <c r="L658">
        <f t="shared" si="94"/>
        <v>8.6838651184839577E-4</v>
      </c>
      <c r="Q658">
        <v>67.000020000000006</v>
      </c>
      <c r="R658">
        <v>159.9795</v>
      </c>
      <c r="S658">
        <v>2.0319510638297871</v>
      </c>
      <c r="T658">
        <v>0.8007682294013716</v>
      </c>
      <c r="U658" s="17">
        <f t="shared" si="92"/>
        <v>127.04458980831458</v>
      </c>
      <c r="V658" s="25">
        <f t="shared" si="93"/>
        <v>2.0388832725051529</v>
      </c>
      <c r="W658">
        <f t="shared" si="95"/>
        <v>6.9322086753658141E-3</v>
      </c>
    </row>
    <row r="659" spans="6:23" x14ac:dyDescent="0.25">
      <c r="F659">
        <v>67.300020000000004</v>
      </c>
      <c r="G659">
        <v>140.0044</v>
      </c>
      <c r="H659">
        <v>2.2108990180389876</v>
      </c>
      <c r="I659">
        <v>0.31477517530123666</v>
      </c>
      <c r="J659" s="17">
        <f t="shared" si="90"/>
        <v>25.140764401879302</v>
      </c>
      <c r="K659" s="25">
        <f t="shared" si="91"/>
        <v>2.2100895756436154</v>
      </c>
      <c r="L659">
        <f t="shared" si="94"/>
        <v>8.09442395372173E-4</v>
      </c>
      <c r="Q659">
        <v>67.100020000000001</v>
      </c>
      <c r="R659">
        <v>159.9795</v>
      </c>
      <c r="S659">
        <v>2.0307882978723408</v>
      </c>
      <c r="T659">
        <v>0.80088130544946257</v>
      </c>
      <c r="U659" s="17">
        <f t="shared" si="92"/>
        <v>127.08019369571406</v>
      </c>
      <c r="V659" s="25">
        <f t="shared" si="93"/>
        <v>2.0377152918292021</v>
      </c>
      <c r="W659">
        <f t="shared" si="95"/>
        <v>6.9269939568612493E-3</v>
      </c>
    </row>
    <row r="660" spans="6:23" x14ac:dyDescent="0.25">
      <c r="F660">
        <v>67.400019999999998</v>
      </c>
      <c r="G660">
        <v>140.0044</v>
      </c>
      <c r="H660">
        <v>2.2109825210939773</v>
      </c>
      <c r="I660">
        <v>0.31560153882570868</v>
      </c>
      <c r="J660" s="17">
        <f t="shared" si="90"/>
        <v>25.256232648415221</v>
      </c>
      <c r="K660" s="25">
        <f t="shared" si="91"/>
        <v>2.2102219617742915</v>
      </c>
      <c r="L660">
        <f t="shared" si="94"/>
        <v>7.6055931968577184E-4</v>
      </c>
      <c r="Q660">
        <v>67.200019999999995</v>
      </c>
      <c r="R660">
        <v>159.9795</v>
      </c>
      <c r="S660">
        <v>2.0296196808510638</v>
      </c>
      <c r="T660">
        <v>0.8009936310219935</v>
      </c>
      <c r="U660" s="17">
        <f t="shared" si="92"/>
        <v>127.11556951095963</v>
      </c>
      <c r="V660" s="25">
        <f t="shared" si="93"/>
        <v>2.0365637590077514</v>
      </c>
      <c r="W660">
        <f t="shared" si="95"/>
        <v>6.9440781566876275E-3</v>
      </c>
    </row>
    <row r="661" spans="6:23" x14ac:dyDescent="0.25">
      <c r="F661">
        <v>67.500020000000006</v>
      </c>
      <c r="G661">
        <v>140.0044</v>
      </c>
      <c r="H661">
        <v>2.2110619508292118</v>
      </c>
      <c r="I661">
        <v>0.31642865897646083</v>
      </c>
      <c r="J661" s="17">
        <f t="shared" si="90"/>
        <v>25.371938095847874</v>
      </c>
      <c r="K661" s="25">
        <f t="shared" si="91"/>
        <v>2.2103544691189643</v>
      </c>
      <c r="L661">
        <f t="shared" si="94"/>
        <v>7.0748171024748174E-4</v>
      </c>
      <c r="Q661">
        <v>67.300020000000004</v>
      </c>
      <c r="R661">
        <v>159.98150000000001</v>
      </c>
      <c r="S661">
        <v>2.02853085106383</v>
      </c>
      <c r="T661">
        <v>0.80110521461875783</v>
      </c>
      <c r="U661" s="17">
        <f t="shared" si="92"/>
        <v>127.1507197703632</v>
      </c>
      <c r="V661" s="25">
        <f t="shared" si="93"/>
        <v>2.0355262695381655</v>
      </c>
      <c r="W661">
        <f t="shared" si="95"/>
        <v>6.9954184743354908E-3</v>
      </c>
    </row>
    <row r="662" spans="6:23" x14ac:dyDescent="0.25">
      <c r="F662">
        <v>67.600020000000001</v>
      </c>
      <c r="G662">
        <v>140.0044</v>
      </c>
      <c r="H662">
        <v>2.2111576738434682</v>
      </c>
      <c r="I662">
        <v>0.31725652920763142</v>
      </c>
      <c r="J662" s="17">
        <f t="shared" si="90"/>
        <v>25.487880412888224</v>
      </c>
      <c r="K662" s="25">
        <f t="shared" si="91"/>
        <v>2.2104870966289654</v>
      </c>
      <c r="L662">
        <f t="shared" si="94"/>
        <v>6.7057721450280994E-4</v>
      </c>
      <c r="Q662">
        <v>67.400019999999998</v>
      </c>
      <c r="R662">
        <v>159.98779999999999</v>
      </c>
      <c r="S662">
        <v>2.0276148936170215</v>
      </c>
      <c r="T662">
        <v>0.80121611931409076</v>
      </c>
      <c r="U662" s="17">
        <f t="shared" si="92"/>
        <v>127.18566419126878</v>
      </c>
      <c r="V662" s="25">
        <f t="shared" si="93"/>
        <v>2.0347119065436647</v>
      </c>
      <c r="W662">
        <f t="shared" si="95"/>
        <v>7.0970129266432203E-3</v>
      </c>
    </row>
    <row r="663" spans="6:23" x14ac:dyDescent="0.25">
      <c r="F663">
        <v>67.700020000000009</v>
      </c>
      <c r="G663">
        <v>140.0044</v>
      </c>
      <c r="H663">
        <v>2.2112595068373579</v>
      </c>
      <c r="I663">
        <v>0.31808514294819024</v>
      </c>
      <c r="J663" s="17">
        <f t="shared" si="90"/>
        <v>25.604059262606484</v>
      </c>
      <c r="K663" s="25">
        <f t="shared" si="91"/>
        <v>2.2106198432515947</v>
      </c>
      <c r="L663">
        <f t="shared" si="94"/>
        <v>6.3966358576328375E-4</v>
      </c>
      <c r="Q663">
        <v>67.500020000000006</v>
      </c>
      <c r="R663">
        <v>159.98779999999999</v>
      </c>
      <c r="S663">
        <v>2.0266994680851065</v>
      </c>
      <c r="T663">
        <v>0.80132646957217879</v>
      </c>
      <c r="U663" s="17">
        <f t="shared" si="92"/>
        <v>127.22044185972723</v>
      </c>
      <c r="V663" s="25">
        <f t="shared" si="93"/>
        <v>2.0336032610516876</v>
      </c>
      <c r="W663">
        <f t="shared" si="95"/>
        <v>6.9037929665811681E-3</v>
      </c>
    </row>
    <row r="664" spans="6:23" x14ac:dyDescent="0.25">
      <c r="F664">
        <v>67.800020000000004</v>
      </c>
      <c r="G664">
        <v>140.0044</v>
      </c>
      <c r="H664">
        <v>2.2113755964503929</v>
      </c>
      <c r="I664">
        <v>0.31891449360215185</v>
      </c>
      <c r="J664" s="17">
        <f t="shared" si="90"/>
        <v>25.720474302423455</v>
      </c>
      <c r="K664" s="25">
        <f t="shared" si="91"/>
        <v>2.2107527079301534</v>
      </c>
      <c r="L664">
        <f t="shared" si="94"/>
        <v>6.2288852023950625E-4</v>
      </c>
      <c r="Q664">
        <v>67.600020000000001</v>
      </c>
      <c r="R664">
        <v>159.98779999999999</v>
      </c>
      <c r="S664">
        <v>2.0257885638297872</v>
      </c>
      <c r="T664">
        <v>0.80143609994496823</v>
      </c>
      <c r="U664" s="17">
        <f t="shared" si="92"/>
        <v>127.25500049912225</v>
      </c>
      <c r="V664" s="25">
        <f t="shared" si="93"/>
        <v>2.0325103363813177</v>
      </c>
      <c r="W664">
        <f t="shared" si="95"/>
        <v>6.7217725515305027E-3</v>
      </c>
    </row>
    <row r="665" spans="6:23" x14ac:dyDescent="0.25">
      <c r="F665">
        <v>67.900019999999998</v>
      </c>
      <c r="G665">
        <v>140.0044</v>
      </c>
      <c r="H665">
        <v>2.2115140893220833</v>
      </c>
      <c r="I665">
        <v>0.31974457454879224</v>
      </c>
      <c r="J665" s="17">
        <f t="shared" si="90"/>
        <v>25.837125184102391</v>
      </c>
      <c r="K665" s="25">
        <f t="shared" si="91"/>
        <v>2.2108856896039795</v>
      </c>
      <c r="L665">
        <f t="shared" si="94"/>
        <v>6.2839971810380035E-4</v>
      </c>
      <c r="Q665">
        <v>67.700019999999995</v>
      </c>
      <c r="R665">
        <v>159.98779999999999</v>
      </c>
      <c r="S665">
        <v>2.0247787234042556</v>
      </c>
      <c r="T665">
        <v>0.80154501846553483</v>
      </c>
      <c r="U665" s="17">
        <f t="shared" si="92"/>
        <v>127.28934249110344</v>
      </c>
      <c r="V665" s="25">
        <f t="shared" si="93"/>
        <v>2.0314329340046142</v>
      </c>
      <c r="W665">
        <f t="shared" si="95"/>
        <v>6.6542106003586454E-3</v>
      </c>
    </row>
    <row r="666" spans="6:23" x14ac:dyDescent="0.25">
      <c r="F666">
        <v>68.000020000000006</v>
      </c>
      <c r="G666">
        <v>140.0044</v>
      </c>
      <c r="H666">
        <v>2.2116729487925517</v>
      </c>
      <c r="I666">
        <v>0.3205753791428656</v>
      </c>
      <c r="J666" s="17">
        <f t="shared" si="90"/>
        <v>25.954011553740813</v>
      </c>
      <c r="K666" s="25">
        <f t="shared" si="91"/>
        <v>2.2110187872084843</v>
      </c>
      <c r="L666">
        <f t="shared" si="94"/>
        <v>6.54161584067392E-4</v>
      </c>
      <c r="Q666">
        <v>67.800020000000004</v>
      </c>
      <c r="R666">
        <v>159.98779999999999</v>
      </c>
      <c r="S666">
        <v>2.0238553191489363</v>
      </c>
      <c r="T666">
        <v>0.80165323304512848</v>
      </c>
      <c r="U666" s="17">
        <f t="shared" si="92"/>
        <v>127.32347018206977</v>
      </c>
      <c r="V666" s="25">
        <f t="shared" si="93"/>
        <v>2.0303708554421553</v>
      </c>
      <c r="W666">
        <f t="shared" si="95"/>
        <v>6.5155362932189931E-3</v>
      </c>
    </row>
    <row r="667" spans="6:23" x14ac:dyDescent="0.25">
      <c r="F667">
        <v>68.100020000000001</v>
      </c>
      <c r="G667">
        <v>140.0044</v>
      </c>
      <c r="H667">
        <v>2.211864394821065</v>
      </c>
      <c r="I667">
        <v>0.32140690071482264</v>
      </c>
      <c r="J667" s="17">
        <f t="shared" si="90"/>
        <v>26.071133051762601</v>
      </c>
      <c r="K667" s="25">
        <f t="shared" si="91"/>
        <v>2.2111519996751832</v>
      </c>
      <c r="L667">
        <f t="shared" si="94"/>
        <v>7.1239514588183894E-4</v>
      </c>
      <c r="Q667">
        <v>67.900019999999998</v>
      </c>
      <c r="R667">
        <v>159.98779999999999</v>
      </c>
      <c r="S667">
        <v>2.0229864361702128</v>
      </c>
      <c r="T667">
        <v>0.80176075147543757</v>
      </c>
      <c r="U667" s="17">
        <f t="shared" si="92"/>
        <v>127.35738588380809</v>
      </c>
      <c r="V667" s="25">
        <f t="shared" si="93"/>
        <v>2.029323902423172</v>
      </c>
      <c r="W667">
        <f t="shared" si="95"/>
        <v>6.3374662529591674E-3</v>
      </c>
    </row>
    <row r="668" spans="6:23" x14ac:dyDescent="0.25">
      <c r="F668">
        <v>68.200020000000009</v>
      </c>
      <c r="G668">
        <v>140.0044</v>
      </c>
      <c r="H668">
        <v>2.2120843540878674</v>
      </c>
      <c r="I668">
        <v>0.32223913257103148</v>
      </c>
      <c r="J668" s="17">
        <f t="shared" si="90"/>
        <v>26.188489312910441</v>
      </c>
      <c r="K668" s="25">
        <f t="shared" si="91"/>
        <v>2.2112853259317351</v>
      </c>
      <c r="L668">
        <f t="shared" si="94"/>
        <v>7.9902815613230871E-4</v>
      </c>
      <c r="Q668">
        <v>68.000020000000006</v>
      </c>
      <c r="R668">
        <v>159.98779999999999</v>
      </c>
      <c r="S668">
        <v>2.022175265957447</v>
      </c>
      <c r="T668">
        <v>0.8018675814308055</v>
      </c>
      <c r="U668" s="17">
        <f t="shared" si="92"/>
        <v>127.39109187411793</v>
      </c>
      <c r="V668" s="25">
        <f t="shared" si="93"/>
        <v>2.0282918770363629</v>
      </c>
      <c r="W668">
        <f t="shared" si="95"/>
        <v>6.1166110789159234E-3</v>
      </c>
    </row>
    <row r="669" spans="6:23" x14ac:dyDescent="0.25">
      <c r="F669">
        <v>68.300020000000004</v>
      </c>
      <c r="G669">
        <v>140.0044</v>
      </c>
      <c r="H669">
        <v>2.2123267166133256</v>
      </c>
      <c r="I669">
        <v>0.32307206799399818</v>
      </c>
      <c r="J669" s="17">
        <f t="shared" si="90"/>
        <v>26.306079966238215</v>
      </c>
      <c r="K669" s="25">
        <f t="shared" si="91"/>
        <v>2.2114187649019752</v>
      </c>
      <c r="L669">
        <f t="shared" si="94"/>
        <v>9.0795171135038544E-4</v>
      </c>
      <c r="Q669">
        <v>68.100020000000001</v>
      </c>
      <c r="R669">
        <v>159.98779999999999</v>
      </c>
      <c r="S669">
        <v>2.0213510638297874</v>
      </c>
      <c r="T669">
        <v>0.80197373047039944</v>
      </c>
      <c r="U669" s="17">
        <f t="shared" si="92"/>
        <v>127.4245903974236</v>
      </c>
      <c r="V669" s="25">
        <f t="shared" si="93"/>
        <v>2.027274581871731</v>
      </c>
      <c r="W669">
        <f t="shared" si="95"/>
        <v>5.9235180419436873E-3</v>
      </c>
    </row>
    <row r="670" spans="6:23" x14ac:dyDescent="0.25">
      <c r="F670">
        <v>68.400019999999998</v>
      </c>
      <c r="G670">
        <v>140.0044</v>
      </c>
      <c r="H670">
        <v>2.2125853724178062</v>
      </c>
      <c r="I670">
        <v>0.3239057002425903</v>
      </c>
      <c r="J670" s="17">
        <f t="shared" si="90"/>
        <v>26.423904635103867</v>
      </c>
      <c r="K670" s="25">
        <f t="shared" si="91"/>
        <v>2.2115523155059522</v>
      </c>
      <c r="L670">
        <f t="shared" si="94"/>
        <v>1.0330569118539579E-3</v>
      </c>
      <c r="Q670">
        <v>68.200019999999995</v>
      </c>
      <c r="R670">
        <v>159.98779999999999</v>
      </c>
      <c r="S670">
        <v>2.0206343085106386</v>
      </c>
      <c r="T670">
        <v>0.80207920604033367</v>
      </c>
      <c r="U670" s="17">
        <f t="shared" si="92"/>
        <v>127.45788366537388</v>
      </c>
      <c r="V670" s="25">
        <f t="shared" si="93"/>
        <v>2.026271820153787</v>
      </c>
      <c r="W670">
        <f t="shared" si="95"/>
        <v>5.6375116431484074E-3</v>
      </c>
    </row>
    <row r="671" spans="6:23" x14ac:dyDescent="0.25">
      <c r="F671">
        <v>68.500020000000006</v>
      </c>
      <c r="G671">
        <v>140.00530000000001</v>
      </c>
      <c r="H671">
        <v>2.2127870017457085</v>
      </c>
      <c r="I671">
        <v>0.3247400225522607</v>
      </c>
      <c r="J671" s="17">
        <f t="shared" si="90"/>
        <v>26.541962937162332</v>
      </c>
      <c r="K671" s="25">
        <f t="shared" si="91"/>
        <v>2.2116863536335818</v>
      </c>
      <c r="L671">
        <f t="shared" si="94"/>
        <v>1.1006481121267342E-3</v>
      </c>
      <c r="Q671">
        <v>68.300020000000004</v>
      </c>
      <c r="R671">
        <v>159.98779999999999</v>
      </c>
      <c r="S671">
        <v>2.019951595744681</v>
      </c>
      <c r="T671">
        <v>0.80218401547574691</v>
      </c>
      <c r="U671" s="17">
        <f t="shared" si="92"/>
        <v>127.4909738574292</v>
      </c>
      <c r="V671" s="25">
        <f t="shared" si="93"/>
        <v>2.0252833958664738</v>
      </c>
      <c r="W671">
        <f t="shared" si="95"/>
        <v>5.3318001217927957E-3</v>
      </c>
    </row>
    <row r="672" spans="6:23" x14ac:dyDescent="0.25">
      <c r="F672">
        <v>68.600020000000001</v>
      </c>
      <c r="G672">
        <v>140.00579999999999</v>
      </c>
      <c r="H672">
        <v>2.2130314009310448</v>
      </c>
      <c r="I672">
        <v>0.32557506271072495</v>
      </c>
      <c r="J672" s="17">
        <f t="shared" si="90"/>
        <v>26.66025938534181</v>
      </c>
      <c r="K672" s="25">
        <f t="shared" si="91"/>
        <v>2.211820339219098</v>
      </c>
      <c r="L672">
        <f t="shared" si="94"/>
        <v>1.2110617119467371E-3</v>
      </c>
      <c r="Q672">
        <v>68.400019999999998</v>
      </c>
      <c r="R672">
        <v>159.98779999999999</v>
      </c>
      <c r="S672">
        <v>2.0192688829787238</v>
      </c>
      <c r="T672">
        <v>0.80228816600283659</v>
      </c>
      <c r="U672" s="17">
        <f t="shared" si="92"/>
        <v>127.52386312143653</v>
      </c>
      <c r="V672" s="25">
        <f t="shared" si="93"/>
        <v>2.0243091138701441</v>
      </c>
      <c r="W672">
        <f t="shared" si="95"/>
        <v>5.0402308914203608E-3</v>
      </c>
    </row>
    <row r="673" spans="6:23" x14ac:dyDescent="0.25">
      <c r="F673">
        <v>68.700020000000009</v>
      </c>
      <c r="G673">
        <v>140.00579999999999</v>
      </c>
      <c r="H673">
        <v>2.2133246799534483</v>
      </c>
      <c r="I673">
        <v>0.3264107986144818</v>
      </c>
      <c r="J673" s="17">
        <f t="shared" si="90"/>
        <v>26.778791432673295</v>
      </c>
      <c r="K673" s="25">
        <f t="shared" si="91"/>
        <v>2.2119542268354904</v>
      </c>
      <c r="L673">
        <f t="shared" si="94"/>
        <v>1.3704531179579149E-3</v>
      </c>
      <c r="Q673">
        <v>68.500020000000006</v>
      </c>
      <c r="R673">
        <v>159.98779999999999</v>
      </c>
      <c r="S673">
        <v>2.0186034574468086</v>
      </c>
      <c r="T673">
        <v>0.80239166474084944</v>
      </c>
      <c r="U673" s="17">
        <f t="shared" si="92"/>
        <v>127.55655357419306</v>
      </c>
      <c r="V673" s="25">
        <f t="shared" si="93"/>
        <v>2.0233487800109002</v>
      </c>
      <c r="W673">
        <f t="shared" si="95"/>
        <v>4.7453225640916585E-3</v>
      </c>
    </row>
    <row r="674" spans="6:23" x14ac:dyDescent="0.25">
      <c r="F674">
        <v>68.800020000000004</v>
      </c>
      <c r="G674">
        <v>140.00579999999999</v>
      </c>
      <c r="H674">
        <v>2.2137116453302301</v>
      </c>
      <c r="I674">
        <v>0.32724720423534165</v>
      </c>
      <c r="J674" s="17">
        <f t="shared" si="90"/>
        <v>26.897555962108115</v>
      </c>
      <c r="K674" s="25">
        <f t="shared" si="91"/>
        <v>2.2120882217427464</v>
      </c>
      <c r="L674">
        <f t="shared" si="94"/>
        <v>1.6234235874836855E-3</v>
      </c>
      <c r="Q674">
        <v>68.600020000000001</v>
      </c>
      <c r="R674">
        <v>159.98779999999999</v>
      </c>
      <c r="S674">
        <v>2.0179244680851065</v>
      </c>
      <c r="T674">
        <v>0.80249451870403044</v>
      </c>
      <c r="U674" s="17">
        <f t="shared" si="92"/>
        <v>127.58904730199762</v>
      </c>
      <c r="V674" s="25">
        <f t="shared" si="93"/>
        <v>2.0224022012226488</v>
      </c>
      <c r="W674">
        <f t="shared" si="95"/>
        <v>4.4777331375422946E-3</v>
      </c>
    </row>
    <row r="675" spans="6:23" x14ac:dyDescent="0.25">
      <c r="F675">
        <v>68.900019999999998</v>
      </c>
      <c r="G675">
        <v>140.00579999999999</v>
      </c>
      <c r="H675">
        <v>2.2140660241489671</v>
      </c>
      <c r="I675">
        <v>0.32808427271609392</v>
      </c>
      <c r="J675" s="17">
        <f t="shared" si="90"/>
        <v>27.016552568352736</v>
      </c>
      <c r="K675" s="25">
        <f t="shared" si="91"/>
        <v>2.2122223228423175</v>
      </c>
      <c r="L675">
        <f t="shared" si="94"/>
        <v>1.843701306649681E-3</v>
      </c>
      <c r="Q675">
        <v>68.700019999999995</v>
      </c>
      <c r="R675">
        <v>159.98779999999999</v>
      </c>
      <c r="S675">
        <v>2.0172404255319152</v>
      </c>
      <c r="T675">
        <v>0.80259673480353078</v>
      </c>
      <c r="U675" s="17">
        <f t="shared" si="92"/>
        <v>127.62134636119166</v>
      </c>
      <c r="V675" s="25">
        <f t="shared" si="93"/>
        <v>2.0214691856221405</v>
      </c>
      <c r="W675">
        <f t="shared" si="95"/>
        <v>4.2287600902253253E-3</v>
      </c>
    </row>
    <row r="676" spans="6:23" x14ac:dyDescent="0.25">
      <c r="F676">
        <v>69.000020000000006</v>
      </c>
      <c r="G676">
        <v>140.00579999999999</v>
      </c>
      <c r="H676">
        <v>2.2143430098923482</v>
      </c>
      <c r="I676">
        <v>0.32892199717724785</v>
      </c>
      <c r="J676" s="17">
        <f t="shared" si="90"/>
        <v>27.135780840377137</v>
      </c>
      <c r="K676" s="25">
        <f t="shared" si="91"/>
        <v>2.2123565290320881</v>
      </c>
      <c r="L676">
        <f t="shared" si="94"/>
        <v>1.9864808602600981E-3</v>
      </c>
      <c r="Q676">
        <v>68.800020000000004</v>
      </c>
      <c r="R676">
        <v>159.98779999999999</v>
      </c>
      <c r="S676">
        <v>2.0165957446808513</v>
      </c>
      <c r="T676">
        <v>0.80269831984927542</v>
      </c>
      <c r="U676" s="17">
        <f t="shared" si="92"/>
        <v>127.65345277868835</v>
      </c>
      <c r="V676" s="25">
        <f t="shared" si="93"/>
        <v>2.0205495425973439</v>
      </c>
      <c r="W676">
        <f t="shared" si="95"/>
        <v>3.9537979164925297E-3</v>
      </c>
    </row>
    <row r="677" spans="6:23" x14ac:dyDescent="0.25">
      <c r="F677">
        <v>69.100020000000001</v>
      </c>
      <c r="G677">
        <v>140.0061</v>
      </c>
      <c r="H677">
        <v>2.2146301789351179</v>
      </c>
      <c r="I677">
        <v>0.32976037071726388</v>
      </c>
      <c r="J677" s="17">
        <f t="shared" si="90"/>
        <v>27.255240361408895</v>
      </c>
      <c r="K677" s="25">
        <f t="shared" si="91"/>
        <v>2.2124909648642812</v>
      </c>
      <c r="L677">
        <f t="shared" si="94"/>
        <v>2.1392140708367258E-3</v>
      </c>
      <c r="Q677">
        <v>68.900019999999998</v>
      </c>
      <c r="R677">
        <v>159.98779999999999</v>
      </c>
      <c r="S677">
        <v>2.0159085106382979</v>
      </c>
      <c r="T677">
        <v>0.80279928055179173</v>
      </c>
      <c r="U677" s="17">
        <f t="shared" si="92"/>
        <v>127.68536855249152</v>
      </c>
      <c r="V677" s="25">
        <f t="shared" si="93"/>
        <v>2.0196430828894121</v>
      </c>
      <c r="W677">
        <f t="shared" si="95"/>
        <v>3.7345722511141766E-3</v>
      </c>
    </row>
    <row r="678" spans="6:23" x14ac:dyDescent="0.25">
      <c r="F678">
        <v>69.200020000000009</v>
      </c>
      <c r="G678">
        <v>140.0068</v>
      </c>
      <c r="H678">
        <v>2.2149641911550773</v>
      </c>
      <c r="I678">
        <v>0.33059939799591564</v>
      </c>
      <c r="J678" s="17">
        <f t="shared" si="90"/>
        <v>27.374932362289933</v>
      </c>
      <c r="K678" s="25">
        <f t="shared" si="91"/>
        <v>2.2126256729713654</v>
      </c>
      <c r="L678">
        <f t="shared" si="94"/>
        <v>2.3385181837118907E-3</v>
      </c>
      <c r="Q678">
        <v>69.000020000000006</v>
      </c>
      <c r="R678">
        <v>159.98779999999999</v>
      </c>
      <c r="S678">
        <v>2.0152148936170216</v>
      </c>
      <c r="T678">
        <v>0.80289962352399991</v>
      </c>
      <c r="U678" s="17">
        <f t="shared" si="92"/>
        <v>127.71709565220388</v>
      </c>
      <c r="V678" s="25">
        <f t="shared" si="93"/>
        <v>2.0187496186685454</v>
      </c>
      <c r="W678">
        <f t="shared" si="95"/>
        <v>3.5347250515238571E-3</v>
      </c>
    </row>
    <row r="679" spans="6:23" x14ac:dyDescent="0.25">
      <c r="F679">
        <v>69.300020000000004</v>
      </c>
      <c r="G679">
        <v>140.0076</v>
      </c>
      <c r="H679">
        <v>2.2152737634565027</v>
      </c>
      <c r="I679">
        <v>0.331439087552649</v>
      </c>
      <c r="J679" s="17">
        <f t="shared" si="90"/>
        <v>27.494858633342673</v>
      </c>
      <c r="K679" s="25">
        <f t="shared" si="91"/>
        <v>2.2127605290635146</v>
      </c>
      <c r="L679">
        <f t="shared" si="94"/>
        <v>2.5132343929881173E-3</v>
      </c>
      <c r="Q679">
        <v>69.100020000000001</v>
      </c>
      <c r="R679">
        <v>159.98779999999999</v>
      </c>
      <c r="S679">
        <v>2.0144811170212766</v>
      </c>
      <c r="T679">
        <v>0.80299935528296595</v>
      </c>
      <c r="U679" s="17">
        <f t="shared" si="92"/>
        <v>127.74863601952464</v>
      </c>
      <c r="V679" s="25">
        <f t="shared" si="93"/>
        <v>2.0178689636040366</v>
      </c>
      <c r="W679">
        <f t="shared" si="95"/>
        <v>3.3878465827599236E-3</v>
      </c>
    </row>
    <row r="680" spans="6:23" x14ac:dyDescent="0.25">
      <c r="F680">
        <v>69.400019999999998</v>
      </c>
      <c r="G680">
        <v>140.00839999999999</v>
      </c>
      <c r="H680">
        <v>2.2155507491998838</v>
      </c>
      <c r="I680">
        <v>0.33227943635217727</v>
      </c>
      <c r="J680" s="17">
        <f t="shared" si="90"/>
        <v>27.615019316537271</v>
      </c>
      <c r="K680" s="25">
        <f t="shared" si="91"/>
        <v>2.212895490768509</v>
      </c>
      <c r="L680">
        <f t="shared" si="94"/>
        <v>2.6552584313748184E-3</v>
      </c>
      <c r="Q680">
        <v>69.200019999999995</v>
      </c>
      <c r="R680">
        <v>159.98779999999999</v>
      </c>
      <c r="S680">
        <v>2.0136829787234043</v>
      </c>
      <c r="T680">
        <v>0.80309848225161795</v>
      </c>
      <c r="U680" s="17">
        <f t="shared" si="92"/>
        <v>127.77999156873776</v>
      </c>
      <c r="V680" s="25">
        <f t="shared" si="93"/>
        <v>2.0170009329287391</v>
      </c>
      <c r="W680">
        <f t="shared" si="95"/>
        <v>3.317954205334761E-3</v>
      </c>
    </row>
    <row r="681" spans="6:23" x14ac:dyDescent="0.25">
      <c r="F681">
        <v>69.500020000000006</v>
      </c>
      <c r="G681">
        <v>140.00919999999999</v>
      </c>
      <c r="H681">
        <v>2.2158236616235092</v>
      </c>
      <c r="I681">
        <v>0.33312043747854209</v>
      </c>
      <c r="J681" s="17">
        <f t="shared" si="90"/>
        <v>27.735413997938757</v>
      </c>
      <c r="K681" s="25">
        <f t="shared" si="91"/>
        <v>2.213030556978389</v>
      </c>
      <c r="L681">
        <f t="shared" si="94"/>
        <v>2.7931046451201702E-3</v>
      </c>
      <c r="Q681">
        <v>69.300020000000004</v>
      </c>
      <c r="R681">
        <v>159.98699999999999</v>
      </c>
      <c r="S681">
        <v>2.0127186170212767</v>
      </c>
      <c r="T681">
        <v>0.80319701076042727</v>
      </c>
      <c r="U681" s="17">
        <f t="shared" si="92"/>
        <v>127.81116418718932</v>
      </c>
      <c r="V681" s="25">
        <f t="shared" si="93"/>
        <v>2.0161118198647667</v>
      </c>
      <c r="W681">
        <f t="shared" si="95"/>
        <v>3.3932028434899841E-3</v>
      </c>
    </row>
    <row r="682" spans="6:23" x14ac:dyDescent="0.25">
      <c r="F682">
        <v>69.600020000000001</v>
      </c>
      <c r="G682">
        <v>140.01</v>
      </c>
      <c r="H682">
        <v>2.2160741707884783</v>
      </c>
      <c r="I682">
        <v>0.33396208399346383</v>
      </c>
      <c r="J682" s="17">
        <f t="shared" si="90"/>
        <v>27.856042257762347</v>
      </c>
      <c r="K682" s="25">
        <f t="shared" si="91"/>
        <v>2.2131657265816198</v>
      </c>
      <c r="L682">
        <f t="shared" si="94"/>
        <v>2.9084442068585403E-3</v>
      </c>
      <c r="Q682">
        <v>69.400019999999998</v>
      </c>
      <c r="R682">
        <v>159.9847</v>
      </c>
      <c r="S682">
        <v>2.0115239361702129</v>
      </c>
      <c r="T682">
        <v>0.80329492723656826</v>
      </c>
      <c r="U682" s="17">
        <f t="shared" si="92"/>
        <v>127.84214946553911</v>
      </c>
      <c r="V682" s="25">
        <f t="shared" si="93"/>
        <v>2.0151733828855503</v>
      </c>
      <c r="W682">
        <f t="shared" si="95"/>
        <v>3.6494467153374011E-3</v>
      </c>
    </row>
    <row r="683" spans="6:23" x14ac:dyDescent="0.25">
      <c r="F683">
        <v>69.700020000000009</v>
      </c>
      <c r="G683">
        <v>140.01070000000001</v>
      </c>
      <c r="H683">
        <v>2.216316533313937</v>
      </c>
      <c r="I683">
        <v>0.33480436893657384</v>
      </c>
      <c r="J683" s="17">
        <f t="shared" si="90"/>
        <v>27.976903670367172</v>
      </c>
      <c r="K683" s="25">
        <f t="shared" si="91"/>
        <v>2.2133009565771706</v>
      </c>
      <c r="L683">
        <f t="shared" si="94"/>
        <v>3.0155767367663344E-3</v>
      </c>
      <c r="Q683">
        <v>69.500020000000006</v>
      </c>
      <c r="R683">
        <v>159.9847</v>
      </c>
      <c r="S683">
        <v>2.0103936170212768</v>
      </c>
      <c r="T683">
        <v>0.80339220119020982</v>
      </c>
      <c r="U683" s="17">
        <f t="shared" si="92"/>
        <v>127.87293763668146</v>
      </c>
      <c r="V683" s="25">
        <f t="shared" si="93"/>
        <v>2.0143438203886754</v>
      </c>
      <c r="W683">
        <f t="shared" si="95"/>
        <v>3.950203367398597E-3</v>
      </c>
    </row>
    <row r="684" spans="6:23" x14ac:dyDescent="0.25">
      <c r="F684">
        <v>69.800020000000004</v>
      </c>
      <c r="G684">
        <v>140.01150000000001</v>
      </c>
      <c r="H684">
        <v>2.2165344559208613</v>
      </c>
      <c r="I684">
        <v>0.33564728144570749</v>
      </c>
      <c r="J684" s="17">
        <f t="shared" si="90"/>
        <v>28.097997246526731</v>
      </c>
      <c r="K684" s="25">
        <f t="shared" si="91"/>
        <v>2.2134363289968015</v>
      </c>
      <c r="L684">
        <f t="shared" si="94"/>
        <v>3.098126924059752E-3</v>
      </c>
      <c r="Q684">
        <v>69.600020000000001</v>
      </c>
      <c r="R684">
        <v>159.9847</v>
      </c>
      <c r="S684">
        <v>2.0092994680851066</v>
      </c>
      <c r="T684">
        <v>0.80348889595784678</v>
      </c>
      <c r="U684" s="17">
        <f t="shared" si="92"/>
        <v>127.9035486323466</v>
      </c>
      <c r="V684" s="25">
        <f t="shared" si="93"/>
        <v>2.0135261354514062</v>
      </c>
      <c r="W684">
        <f t="shared" si="95"/>
        <v>4.226667366299619E-3</v>
      </c>
    </row>
    <row r="685" spans="6:23" x14ac:dyDescent="0.25">
      <c r="F685">
        <v>69.900019999999998</v>
      </c>
      <c r="G685">
        <v>140.01230000000001</v>
      </c>
      <c r="H685">
        <v>2.2167136819901079</v>
      </c>
      <c r="I685">
        <v>0.33649081839118999</v>
      </c>
      <c r="J685" s="17">
        <f t="shared" si="90"/>
        <v>28.21932310444943</v>
      </c>
      <c r="K685" s="25">
        <f t="shared" si="91"/>
        <v>2.2135718014531713</v>
      </c>
      <c r="L685">
        <f t="shared" si="94"/>
        <v>3.1418805369365366E-3</v>
      </c>
      <c r="Q685">
        <v>69.700019999999995</v>
      </c>
      <c r="R685">
        <v>159.9847</v>
      </c>
      <c r="S685">
        <v>2.0084101063829789</v>
      </c>
      <c r="T685">
        <v>0.80358501750436517</v>
      </c>
      <c r="U685" s="17">
        <f t="shared" si="92"/>
        <v>127.93398423319508</v>
      </c>
      <c r="V685" s="25">
        <f t="shared" si="93"/>
        <v>2.0127201521612967</v>
      </c>
      <c r="W685">
        <f t="shared" si="95"/>
        <v>4.3100457783178392E-3</v>
      </c>
    </row>
    <row r="686" spans="6:23" x14ac:dyDescent="0.25">
      <c r="F686">
        <v>70.000020000000006</v>
      </c>
      <c r="G686">
        <v>140.01310000000001</v>
      </c>
      <c r="H686">
        <v>2.2168705048006987</v>
      </c>
      <c r="I686">
        <v>0.33733497274787821</v>
      </c>
      <c r="J686" s="17">
        <f t="shared" si="90"/>
        <v>28.340880800894709</v>
      </c>
      <c r="K686" s="25">
        <f t="shared" si="91"/>
        <v>2.2137073728208292</v>
      </c>
      <c r="L686">
        <f t="shared" si="94"/>
        <v>3.1631319798695046E-3</v>
      </c>
      <c r="Q686">
        <v>69.800020000000004</v>
      </c>
      <c r="R686">
        <v>159.9847</v>
      </c>
      <c r="S686">
        <v>2.0075662234042557</v>
      </c>
      <c r="T686">
        <v>0.80368057171030272</v>
      </c>
      <c r="U686" s="17">
        <f t="shared" si="92"/>
        <v>127.96424619526053</v>
      </c>
      <c r="V686" s="25">
        <f t="shared" si="93"/>
        <v>2.011925696458718</v>
      </c>
      <c r="W686">
        <f t="shared" si="95"/>
        <v>4.3594730544622706E-3</v>
      </c>
    </row>
    <row r="687" spans="6:23" x14ac:dyDescent="0.25">
      <c r="F687">
        <v>70.100020000000001</v>
      </c>
      <c r="G687">
        <v>140.01390000000001</v>
      </c>
      <c r="H687">
        <v>2.2170171443119</v>
      </c>
      <c r="I687">
        <v>0.3381797374694771</v>
      </c>
      <c r="J687" s="17">
        <f t="shared" si="90"/>
        <v>28.462669886742141</v>
      </c>
      <c r="K687" s="25">
        <f t="shared" si="91"/>
        <v>2.2138430419709358</v>
      </c>
      <c r="L687">
        <f t="shared" si="94"/>
        <v>3.1741023409641578E-3</v>
      </c>
      <c r="Q687">
        <v>69.900019999999998</v>
      </c>
      <c r="R687">
        <v>159.9847</v>
      </c>
      <c r="S687">
        <v>2.0067577127659577</v>
      </c>
      <c r="T687">
        <v>0.80377556437332831</v>
      </c>
      <c r="U687" s="17">
        <f t="shared" si="92"/>
        <v>127.99433625037165</v>
      </c>
      <c r="V687" s="25">
        <f t="shared" si="93"/>
        <v>2.0111425961687655</v>
      </c>
      <c r="W687">
        <f t="shared" si="95"/>
        <v>4.3848834028077377E-3</v>
      </c>
    </row>
    <row r="688" spans="6:23" x14ac:dyDescent="0.25">
      <c r="F688">
        <v>70.200020000000009</v>
      </c>
      <c r="G688">
        <v>140.0146</v>
      </c>
      <c r="H688">
        <v>2.2171128673261569</v>
      </c>
      <c r="I688">
        <v>0.33902510548877718</v>
      </c>
      <c r="J688" s="17">
        <f t="shared" si="90"/>
        <v>28.584689906986021</v>
      </c>
      <c r="K688" s="25">
        <f t="shared" si="91"/>
        <v>2.2139787658853431</v>
      </c>
      <c r="L688">
        <f t="shared" si="94"/>
        <v>3.1341014408137191E-3</v>
      </c>
      <c r="Q688">
        <v>70.000020000000006</v>
      </c>
      <c r="R688">
        <v>159.9847</v>
      </c>
      <c r="S688">
        <v>2.0059180851063831</v>
      </c>
      <c r="T688">
        <v>0.80387000120969032</v>
      </c>
      <c r="U688" s="17">
        <f t="shared" si="92"/>
        <v>128.02425610656593</v>
      </c>
      <c r="V688" s="25">
        <f t="shared" si="93"/>
        <v>2.0103706810294835</v>
      </c>
      <c r="W688">
        <f t="shared" si="95"/>
        <v>4.452595923100322E-3</v>
      </c>
    </row>
    <row r="689" spans="6:23" x14ac:dyDescent="0.25">
      <c r="F689">
        <v>70.300020000000004</v>
      </c>
      <c r="G689">
        <v>140.0154</v>
      </c>
      <c r="H689">
        <v>2.217149527203957</v>
      </c>
      <c r="I689">
        <v>0.33987106582299381</v>
      </c>
      <c r="J689" s="17">
        <f t="shared" si="90"/>
        <v>28.706939837544489</v>
      </c>
      <c r="K689" s="25">
        <f t="shared" si="91"/>
        <v>2.2141146265764888</v>
      </c>
      <c r="L689">
        <f t="shared" si="94"/>
        <v>3.03490062746814E-3</v>
      </c>
      <c r="Q689">
        <v>70.100020000000001</v>
      </c>
      <c r="R689">
        <v>159.9847</v>
      </c>
      <c r="S689">
        <v>2.0050750000000002</v>
      </c>
      <c r="T689">
        <v>0.80396388785563566</v>
      </c>
      <c r="U689" s="17">
        <f t="shared" si="92"/>
        <v>128.05400744849481</v>
      </c>
      <c r="V689" s="25">
        <f t="shared" si="93"/>
        <v>2.0096097827166246</v>
      </c>
      <c r="W689">
        <f t="shared" si="95"/>
        <v>4.5347827166244414E-3</v>
      </c>
    </row>
    <row r="690" spans="6:23" x14ac:dyDescent="0.25">
      <c r="F690">
        <v>70.400019999999998</v>
      </c>
      <c r="G690">
        <v>140.0162</v>
      </c>
      <c r="H690">
        <v>2.2171373072446903</v>
      </c>
      <c r="I690">
        <v>0.34071761525323901</v>
      </c>
      <c r="J690" s="17">
        <f t="shared" si="90"/>
        <v>28.829419772685903</v>
      </c>
      <c r="K690" s="25">
        <f t="shared" si="91"/>
        <v>2.2142505816427387</v>
      </c>
      <c r="L690">
        <f t="shared" si="94"/>
        <v>2.8867256019515786E-3</v>
      </c>
      <c r="Q690">
        <v>70.200019999999995</v>
      </c>
      <c r="R690">
        <v>159.9847</v>
      </c>
      <c r="S690">
        <v>2.0041523936170216</v>
      </c>
      <c r="T690">
        <v>0.80405722986880035</v>
      </c>
      <c r="U690" s="17">
        <f t="shared" si="92"/>
        <v>128.08359193782124</v>
      </c>
      <c r="V690" s="25">
        <f t="shared" si="93"/>
        <v>2.008859734865112</v>
      </c>
      <c r="W690">
        <f t="shared" si="95"/>
        <v>4.7073412480904686E-3</v>
      </c>
    </row>
    <row r="691" spans="6:23" x14ac:dyDescent="0.25">
      <c r="F691">
        <v>70.500020000000006</v>
      </c>
      <c r="G691">
        <v>140.01230000000001</v>
      </c>
      <c r="H691">
        <v>2.2172330302589471</v>
      </c>
      <c r="I691">
        <v>0.34156474665108433</v>
      </c>
      <c r="J691" s="17">
        <f t="shared" ref="J691:J754" si="96">$B$3+($B$4-$B$3)*$B$5*I691/(1-(1-$B$5)*I691)</f>
        <v>28.952129239723888</v>
      </c>
      <c r="K691" s="25">
        <f t="shared" ref="K691:K754" si="97">$B$19+$B$20*I691+$B$21*G691+($B$22+$B$23*G691-$B$19-$B$20*I691-$B$21*G691)/(1+EXP($B$24*(G691-J691-$B$25-$B$26*G691)))</f>
        <v>2.214384661302089</v>
      </c>
      <c r="L691">
        <f t="shared" si="94"/>
        <v>2.8483689568581383E-3</v>
      </c>
      <c r="Q691">
        <v>70.300020000000004</v>
      </c>
      <c r="R691">
        <v>159.9847</v>
      </c>
      <c r="S691">
        <v>2.0031941489361702</v>
      </c>
      <c r="T691">
        <v>0.80415003272957142</v>
      </c>
      <c r="U691" s="17">
        <f t="shared" si="92"/>
        <v>128.11301121360896</v>
      </c>
      <c r="V691" s="25">
        <f t="shared" si="93"/>
        <v>2.0081203730873995</v>
      </c>
      <c r="W691">
        <f t="shared" si="95"/>
        <v>4.9262241512293414E-3</v>
      </c>
    </row>
    <row r="692" spans="6:23" x14ac:dyDescent="0.25">
      <c r="F692">
        <v>70.600020000000001</v>
      </c>
      <c r="G692">
        <v>140.0104</v>
      </c>
      <c r="H692">
        <v>2.2172533968577248</v>
      </c>
      <c r="I692">
        <v>0.34241226941926006</v>
      </c>
      <c r="J692" s="17">
        <f t="shared" si="96"/>
        <v>29.075041139613162</v>
      </c>
      <c r="K692" s="25">
        <f t="shared" si="97"/>
        <v>2.2145196413793951</v>
      </c>
      <c r="L692">
        <f t="shared" si="94"/>
        <v>2.7337554783297691E-3</v>
      </c>
      <c r="Q692">
        <v>70.400019999999998</v>
      </c>
      <c r="R692">
        <v>159.9847</v>
      </c>
      <c r="S692">
        <v>2.0022321808510641</v>
      </c>
      <c r="T692">
        <v>0.8042423018424214</v>
      </c>
      <c r="U692" s="17">
        <f t="shared" si="92"/>
        <v>128.14226689270438</v>
      </c>
      <c r="V692" s="25">
        <f t="shared" si="93"/>
        <v>2.0073915349888884</v>
      </c>
      <c r="W692">
        <f t="shared" si="95"/>
        <v>5.1593541378243124E-3</v>
      </c>
    </row>
    <row r="693" spans="6:23" x14ac:dyDescent="0.25">
      <c r="F693">
        <v>70.700020000000009</v>
      </c>
      <c r="G693">
        <v>140.0111</v>
      </c>
      <c r="H693">
        <v>2.2171963703811466</v>
      </c>
      <c r="I693">
        <v>0.34326025414439693</v>
      </c>
      <c r="J693" s="17">
        <f t="shared" si="96"/>
        <v>29.198166189358695</v>
      </c>
      <c r="K693" s="25">
        <f t="shared" si="97"/>
        <v>2.2146557844986079</v>
      </c>
      <c r="L693">
        <f t="shared" si="94"/>
        <v>2.5405858825386929E-3</v>
      </c>
      <c r="Q693">
        <v>70.500020000000006</v>
      </c>
      <c r="R693">
        <v>159.9847</v>
      </c>
      <c r="S693">
        <v>2.0013308510638299</v>
      </c>
      <c r="T693">
        <v>0.80433404253721563</v>
      </c>
      <c r="U693" s="17">
        <f t="shared" ref="U693:U756" si="98">$B$3+($B$4-$B$3)*$B$5*T693/(1-(1-$B$5)*T693)</f>
        <v>128.17136057011083</v>
      </c>
      <c r="V693" s="25">
        <f t="shared" ref="V693:V756" si="99">$B$19+$B$20*T693+$B$21*R693+($B$22+$B$23*R693-$B$19-$B$20*T693-$B$21*R693)/(1+EXP($B$24*(R693-U693-$B$25-$B$26*R693)))</f>
        <v>2.0066730601805816</v>
      </c>
      <c r="W693">
        <f t="shared" si="95"/>
        <v>5.3422091167516506E-3</v>
      </c>
    </row>
    <row r="694" spans="6:23" x14ac:dyDescent="0.25">
      <c r="F694">
        <v>70.800020000000004</v>
      </c>
      <c r="G694">
        <v>140.0119</v>
      </c>
      <c r="H694">
        <v>2.217096574047134</v>
      </c>
      <c r="I694">
        <v>0.34410879504081143</v>
      </c>
      <c r="J694" s="17">
        <f t="shared" si="96"/>
        <v>29.321518593031392</v>
      </c>
      <c r="K694" s="25">
        <f t="shared" si="97"/>
        <v>2.2147920586042305</v>
      </c>
      <c r="L694">
        <f t="shared" si="94"/>
        <v>2.3045154429035541E-3</v>
      </c>
      <c r="Q694">
        <v>70.600020000000001</v>
      </c>
      <c r="R694">
        <v>159.9847</v>
      </c>
      <c r="S694">
        <v>2.0005175531914894</v>
      </c>
      <c r="T694">
        <v>0.80442526007049375</v>
      </c>
      <c r="U694" s="17">
        <f t="shared" si="98"/>
        <v>128.20029381935538</v>
      </c>
      <c r="V694" s="25">
        <f t="shared" si="99"/>
        <v>2.005964790289116</v>
      </c>
      <c r="W694">
        <f t="shared" si="95"/>
        <v>5.4472370976266227E-3</v>
      </c>
    </row>
    <row r="695" spans="6:23" x14ac:dyDescent="0.25">
      <c r="F695">
        <v>70.900019999999998</v>
      </c>
      <c r="G695">
        <v>140.0127</v>
      </c>
      <c r="H695">
        <v>2.2170314009310443</v>
      </c>
      <c r="I695">
        <v>0.34495788881158229</v>
      </c>
      <c r="J695" s="17">
        <f t="shared" si="96"/>
        <v>29.445098421095935</v>
      </c>
      <c r="K695" s="25">
        <f t="shared" si="97"/>
        <v>2.214928421282127</v>
      </c>
      <c r="L695">
        <f t="shared" si="94"/>
        <v>2.1029796489173691E-3</v>
      </c>
      <c r="Q695">
        <v>70.700019999999995</v>
      </c>
      <c r="R695">
        <v>159.9847</v>
      </c>
      <c r="S695">
        <v>1.9997454787234044</v>
      </c>
      <c r="T695">
        <v>0.80451595962672495</v>
      </c>
      <c r="U695" s="17">
        <f t="shared" si="98"/>
        <v>128.22906819284864</v>
      </c>
      <c r="V695" s="25">
        <f t="shared" si="99"/>
        <v>2.0052665689643399</v>
      </c>
      <c r="W695">
        <f t="shared" si="95"/>
        <v>5.5210902409355E-3</v>
      </c>
    </row>
    <row r="696" spans="6:23" x14ac:dyDescent="0.25">
      <c r="F696">
        <v>71.000020000000006</v>
      </c>
      <c r="G696">
        <v>140.01349999999999</v>
      </c>
      <c r="H696">
        <v>2.217008997672389</v>
      </c>
      <c r="I696">
        <v>0.3458075282380802</v>
      </c>
      <c r="J696" s="17">
        <f t="shared" si="96"/>
        <v>29.568905171771704</v>
      </c>
      <c r="K696" s="25">
        <f t="shared" si="97"/>
        <v>2.215064871375851</v>
      </c>
      <c r="L696">
        <f t="shared" si="94"/>
        <v>1.9441262965380623E-3</v>
      </c>
      <c r="Q696">
        <v>70.800020000000004</v>
      </c>
      <c r="R696">
        <v>159.9847</v>
      </c>
      <c r="S696">
        <v>1.9989617021276596</v>
      </c>
      <c r="T696">
        <v>0.80460614631953831</v>
      </c>
      <c r="U696" s="17">
        <f t="shared" si="98"/>
        <v>128.25768522223763</v>
      </c>
      <c r="V696" s="25">
        <f t="shared" si="99"/>
        <v>2.0045782418845675</v>
      </c>
      <c r="W696">
        <f t="shared" si="95"/>
        <v>5.6165397569079012E-3</v>
      </c>
    </row>
    <row r="697" spans="6:23" x14ac:dyDescent="0.25">
      <c r="F697">
        <v>71.100020000000001</v>
      </c>
      <c r="G697">
        <v>140.0138</v>
      </c>
      <c r="H697">
        <v>2.2169703011347108</v>
      </c>
      <c r="I697">
        <v>0.34665770608295543</v>
      </c>
      <c r="J697" s="17">
        <f t="shared" si="96"/>
        <v>29.692938337360061</v>
      </c>
      <c r="K697" s="25">
        <f t="shared" si="97"/>
        <v>2.2152011982961657</v>
      </c>
      <c r="L697">
        <f t="shared" si="94"/>
        <v>1.7691028385451446E-3</v>
      </c>
      <c r="Q697">
        <v>70.900019999999998</v>
      </c>
      <c r="R697">
        <v>159.9847</v>
      </c>
      <c r="S697">
        <v>1.9981664893617022</v>
      </c>
      <c r="T697">
        <v>0.80469582519292804</v>
      </c>
      <c r="U697" s="17">
        <f t="shared" si="98"/>
        <v>128.28614641875106</v>
      </c>
      <c r="V697" s="25">
        <f t="shared" si="99"/>
        <v>2.0038996567596721</v>
      </c>
      <c r="W697">
        <f t="shared" si="95"/>
        <v>5.7331673979699183E-3</v>
      </c>
    </row>
    <row r="698" spans="6:23" x14ac:dyDescent="0.25">
      <c r="F698">
        <v>71.200020000000009</v>
      </c>
      <c r="G698">
        <v>140.0138</v>
      </c>
      <c r="H698">
        <v>2.2169703011347108</v>
      </c>
      <c r="I698">
        <v>0.34750839549621221</v>
      </c>
      <c r="J698" s="17">
        <f t="shared" si="96"/>
        <v>29.817194540500729</v>
      </c>
      <c r="K698" s="25">
        <f t="shared" si="97"/>
        <v>2.2153374815135298</v>
      </c>
      <c r="L698">
        <f t="shared" si="94"/>
        <v>1.6328196211810031E-3</v>
      </c>
      <c r="Q698">
        <v>71.000020000000006</v>
      </c>
      <c r="R698">
        <v>159.9847</v>
      </c>
      <c r="S698">
        <v>1.9973526595744682</v>
      </c>
      <c r="T698">
        <v>0.80478500122243568</v>
      </c>
      <c r="U698" s="17">
        <f t="shared" si="98"/>
        <v>128.31445327353893</v>
      </c>
      <c r="V698" s="25">
        <f t="shared" si="99"/>
        <v>2.0032306633321135</v>
      </c>
      <c r="W698">
        <f t="shared" si="95"/>
        <v>5.8780037576453559E-3</v>
      </c>
    </row>
    <row r="699" spans="6:23" x14ac:dyDescent="0.25">
      <c r="F699">
        <v>71.300020000000004</v>
      </c>
      <c r="G699">
        <v>140.0138</v>
      </c>
      <c r="H699">
        <v>2.2169784477742218</v>
      </c>
      <c r="I699">
        <v>0.34835957740238666</v>
      </c>
      <c r="J699" s="17">
        <f t="shared" si="96"/>
        <v>29.941671524483567</v>
      </c>
      <c r="K699" s="25">
        <f t="shared" si="97"/>
        <v>2.2154738436298653</v>
      </c>
      <c r="L699">
        <f t="shared" si="94"/>
        <v>1.5046041443564917E-3</v>
      </c>
      <c r="Q699">
        <v>71.100020000000001</v>
      </c>
      <c r="R699">
        <v>159.9847</v>
      </c>
      <c r="S699">
        <v>1.9965510638297872</v>
      </c>
      <c r="T699">
        <v>0.8048736793163076</v>
      </c>
      <c r="U699" s="17">
        <f t="shared" si="98"/>
        <v>128.34260725800453</v>
      </c>
      <c r="V699" s="25">
        <f t="shared" si="99"/>
        <v>2.0025711133760682</v>
      </c>
      <c r="W699">
        <f t="shared" si="95"/>
        <v>6.0200495462809922E-3</v>
      </c>
    </row>
    <row r="700" spans="6:23" x14ac:dyDescent="0.25">
      <c r="F700">
        <v>71.400019999999998</v>
      </c>
      <c r="G700">
        <v>140.0138</v>
      </c>
      <c r="H700">
        <v>2.2171108306662788</v>
      </c>
      <c r="I700">
        <v>0.34921124445122825</v>
      </c>
      <c r="J700" s="17">
        <f t="shared" si="96"/>
        <v>30.066368738753134</v>
      </c>
      <c r="K700" s="25">
        <f t="shared" si="97"/>
        <v>2.2156102834676377</v>
      </c>
      <c r="L700">
        <f t="shared" si="94"/>
        <v>1.5005471986411223E-3</v>
      </c>
      <c r="Q700">
        <v>71.200019999999995</v>
      </c>
      <c r="R700">
        <v>159.9847</v>
      </c>
      <c r="S700">
        <v>1.9957593085106382</v>
      </c>
      <c r="T700">
        <v>0.8049618643166303</v>
      </c>
      <c r="U700" s="17">
        <f t="shared" si="98"/>
        <v>128.37060982413095</v>
      </c>
      <c r="V700" s="25">
        <f t="shared" si="99"/>
        <v>2.0019208606947467</v>
      </c>
      <c r="W700">
        <f t="shared" si="95"/>
        <v>6.1615521841085208E-3</v>
      </c>
    </row>
    <row r="701" spans="6:23" x14ac:dyDescent="0.25">
      <c r="F701">
        <v>71.500020000000006</v>
      </c>
      <c r="G701">
        <v>140.0138</v>
      </c>
      <c r="H701">
        <v>2.2172615434972363</v>
      </c>
      <c r="I701">
        <v>0.35006338927625558</v>
      </c>
      <c r="J701" s="17">
        <f t="shared" si="96"/>
        <v>30.191285626924355</v>
      </c>
      <c r="K701" s="25">
        <f t="shared" si="97"/>
        <v>2.2157467998467126</v>
      </c>
      <c r="L701">
        <f t="shared" si="94"/>
        <v>1.51474365052362E-3</v>
      </c>
      <c r="Q701">
        <v>71.300020000000004</v>
      </c>
      <c r="R701">
        <v>159.98490000000001</v>
      </c>
      <c r="S701">
        <v>1.9950316489361704</v>
      </c>
      <c r="T701">
        <v>0.80504956100044311</v>
      </c>
      <c r="U701" s="17">
        <f t="shared" si="98"/>
        <v>128.39846240480037</v>
      </c>
      <c r="V701" s="25">
        <f t="shared" si="99"/>
        <v>2.0012868712403615</v>
      </c>
      <c r="W701">
        <f t="shared" si="95"/>
        <v>6.255222304191177E-3</v>
      </c>
    </row>
    <row r="702" spans="6:23" x14ac:dyDescent="0.25">
      <c r="F702">
        <v>71.600020000000001</v>
      </c>
      <c r="G702">
        <v>140.0138</v>
      </c>
      <c r="H702">
        <v>2.2173674498108817</v>
      </c>
      <c r="I702">
        <v>0.35091600449500782</v>
      </c>
      <c r="J702" s="17">
        <f t="shared" si="96"/>
        <v>30.316421626781491</v>
      </c>
      <c r="K702" s="25">
        <f t="shared" si="97"/>
        <v>2.2158833915843958</v>
      </c>
      <c r="L702">
        <f t="shared" si="94"/>
        <v>1.4840582264858959E-3</v>
      </c>
      <c r="Q702">
        <v>71.400019999999998</v>
      </c>
      <c r="R702">
        <v>159.98560000000001</v>
      </c>
      <c r="S702">
        <v>1.9943484042553192</v>
      </c>
      <c r="T702">
        <v>0.80513677858813237</v>
      </c>
      <c r="U702" s="17">
        <f t="shared" si="98"/>
        <v>128.42616784602234</v>
      </c>
      <c r="V702" s="25">
        <f t="shared" si="99"/>
        <v>2.0006793793776825</v>
      </c>
      <c r="W702">
        <f t="shared" si="95"/>
        <v>6.3309751223632471E-3</v>
      </c>
    </row>
    <row r="703" spans="6:23" x14ac:dyDescent="0.25">
      <c r="F703">
        <v>71.700020000000009</v>
      </c>
      <c r="G703">
        <v>140.0138</v>
      </c>
      <c r="H703">
        <v>2.217416329647949</v>
      </c>
      <c r="I703">
        <v>0.35176908270929802</v>
      </c>
      <c r="J703" s="17">
        <f t="shared" si="96"/>
        <v>30.441776170277535</v>
      </c>
      <c r="K703" s="25">
        <f t="shared" si="97"/>
        <v>2.2160200574954736</v>
      </c>
      <c r="L703">
        <f t="shared" si="94"/>
        <v>1.3962721524753974E-3</v>
      </c>
      <c r="Q703">
        <v>71.500020000000006</v>
      </c>
      <c r="R703">
        <v>159.98560000000001</v>
      </c>
      <c r="S703">
        <v>1.9938433510638298</v>
      </c>
      <c r="T703">
        <v>0.80522353288353177</v>
      </c>
      <c r="U703" s="17">
        <f t="shared" si="98"/>
        <v>128.45373108819479</v>
      </c>
      <c r="V703" s="25">
        <f t="shared" si="99"/>
        <v>2.0000557588729286</v>
      </c>
      <c r="W703">
        <f t="shared" si="95"/>
        <v>6.2124078090988188E-3</v>
      </c>
    </row>
    <row r="704" spans="6:23" x14ac:dyDescent="0.25">
      <c r="F704">
        <v>71.800020000000004</v>
      </c>
      <c r="G704">
        <v>140.0138</v>
      </c>
      <c r="H704">
        <v>2.2174570628455048</v>
      </c>
      <c r="I704">
        <v>0.35262261650546456</v>
      </c>
      <c r="J704" s="17">
        <f t="shared" si="96"/>
        <v>30.567348683533467</v>
      </c>
      <c r="K704" s="25">
        <f t="shared" si="97"/>
        <v>2.2161567963922528</v>
      </c>
      <c r="L704">
        <f t="shared" si="94"/>
        <v>1.3002664532519859E-3</v>
      </c>
      <c r="Q704">
        <v>71.600020000000001</v>
      </c>
      <c r="R704">
        <v>159.98560000000001</v>
      </c>
      <c r="S704">
        <v>1.9933257978723404</v>
      </c>
      <c r="T704">
        <v>0.80530981261332701</v>
      </c>
      <c r="U704" s="17">
        <f t="shared" si="98"/>
        <v>128.48114847055788</v>
      </c>
      <c r="V704" s="25">
        <f t="shared" si="99"/>
        <v>1.9994408772182399</v>
      </c>
      <c r="W704">
        <f t="shared" si="95"/>
        <v>6.115079345899499E-3</v>
      </c>
    </row>
    <row r="705" spans="6:23" x14ac:dyDescent="0.25">
      <c r="F705">
        <v>71.900019999999998</v>
      </c>
      <c r="G705">
        <v>140.0138</v>
      </c>
      <c r="H705">
        <v>2.2174713194646496</v>
      </c>
      <c r="I705">
        <v>0.35347659845462487</v>
      </c>
      <c r="J705" s="17">
        <f t="shared" si="96"/>
        <v>30.693138586837897</v>
      </c>
      <c r="K705" s="25">
        <f t="shared" si="97"/>
        <v>2.2162936070846033</v>
      </c>
      <c r="L705">
        <f t="shared" si="94"/>
        <v>1.1777123800462697E-3</v>
      </c>
      <c r="Q705">
        <v>71.700019999999995</v>
      </c>
      <c r="R705">
        <v>159.98560000000001</v>
      </c>
      <c r="S705">
        <v>1.9927367021276596</v>
      </c>
      <c r="T705">
        <v>0.80539562230777018</v>
      </c>
      <c r="U705" s="17">
        <f t="shared" si="98"/>
        <v>128.50842135347582</v>
      </c>
      <c r="V705" s="25">
        <f t="shared" si="99"/>
        <v>1.998834598178576</v>
      </c>
      <c r="W705">
        <f t="shared" si="95"/>
        <v>6.0978960509163738E-3</v>
      </c>
    </row>
    <row r="706" spans="6:23" x14ac:dyDescent="0.25">
      <c r="F706">
        <v>72.000020000000006</v>
      </c>
      <c r="G706">
        <v>140.0138</v>
      </c>
      <c r="H706">
        <v>2.2175650058190284</v>
      </c>
      <c r="I706">
        <v>0.35433102111292836</v>
      </c>
      <c r="J706" s="17">
        <f t="shared" si="96"/>
        <v>30.81914529464688</v>
      </c>
      <c r="K706" s="25">
        <f t="shared" si="97"/>
        <v>2.2164304883799946</v>
      </c>
      <c r="L706">
        <f t="shared" si="94"/>
        <v>1.1345174390338109E-3</v>
      </c>
      <c r="Q706">
        <v>71.800020000000004</v>
      </c>
      <c r="R706">
        <v>159.98560000000001</v>
      </c>
      <c r="S706">
        <v>1.9921635638297872</v>
      </c>
      <c r="T706">
        <v>0.8054809664372633</v>
      </c>
      <c r="U706" s="17">
        <f t="shared" si="98"/>
        <v>128.53555107970743</v>
      </c>
      <c r="V706" s="25">
        <f t="shared" si="99"/>
        <v>1.9982367875007481</v>
      </c>
      <c r="W706">
        <f t="shared" si="95"/>
        <v>6.0732236709608589E-3</v>
      </c>
    </row>
    <row r="707" spans="6:23" x14ac:dyDescent="0.25">
      <c r="F707">
        <v>72.100020000000001</v>
      </c>
      <c r="G707">
        <v>140.0138</v>
      </c>
      <c r="H707">
        <v>2.2176933153913301</v>
      </c>
      <c r="I707">
        <v>0.35518587702180937</v>
      </c>
      <c r="J707" s="17">
        <f t="shared" si="96"/>
        <v>30.945368215583656</v>
      </c>
      <c r="K707" s="25">
        <f t="shared" si="97"/>
        <v>2.216567439083541</v>
      </c>
      <c r="L707">
        <f t="shared" si="94"/>
        <v>1.1258763077890421E-3</v>
      </c>
      <c r="Q707">
        <v>71.900019999999998</v>
      </c>
      <c r="R707">
        <v>159.98560000000001</v>
      </c>
      <c r="S707">
        <v>1.9915755319148936</v>
      </c>
      <c r="T707">
        <v>0.80556584941334708</v>
      </c>
      <c r="U707" s="17">
        <f t="shared" si="98"/>
        <v>128.56253897469102</v>
      </c>
      <c r="V707" s="25">
        <f t="shared" si="99"/>
        <v>1.9976473129011605</v>
      </c>
      <c r="W707">
        <f t="shared" si="95"/>
        <v>6.0717809862669281E-3</v>
      </c>
    </row>
    <row r="708" spans="6:23" x14ac:dyDescent="0.25">
      <c r="F708">
        <v>72.200020000000009</v>
      </c>
      <c r="G708">
        <v>140.0138</v>
      </c>
      <c r="H708">
        <v>2.2178664314809429</v>
      </c>
      <c r="I708">
        <v>0.3560411587082416</v>
      </c>
      <c r="J708" s="17">
        <f t="shared" si="96"/>
        <v>31.071806752438953</v>
      </c>
      <c r="K708" s="25">
        <f t="shared" si="97"/>
        <v>2.2167044579980395</v>
      </c>
      <c r="L708">
        <f t="shared" ref="L708:L771" si="100">ABS(H708-K708)</f>
        <v>1.1619734829033668E-3</v>
      </c>
      <c r="Q708">
        <v>72.000020000000006</v>
      </c>
      <c r="R708">
        <v>159.98560000000001</v>
      </c>
      <c r="S708">
        <v>1.9910114361702129</v>
      </c>
      <c r="T708">
        <v>0.80565027558967051</v>
      </c>
      <c r="U708" s="17">
        <f t="shared" si="98"/>
        <v>128.58938634682411</v>
      </c>
      <c r="V708" s="25">
        <f t="shared" si="99"/>
        <v>1.9970660440525416</v>
      </c>
      <c r="W708">
        <f t="shared" ref="W708:W771" si="101">ABS(S708-V708)</f>
        <v>6.0546078823286997E-3</v>
      </c>
    </row>
    <row r="709" spans="6:23" x14ac:dyDescent="0.25">
      <c r="F709">
        <v>72.300020000000004</v>
      </c>
      <c r="G709">
        <v>140.0138</v>
      </c>
      <c r="H709">
        <v>2.2181332339249349</v>
      </c>
      <c r="I709">
        <v>0.35689685868499099</v>
      </c>
      <c r="J709" s="17">
        <f t="shared" si="96"/>
        <v>31.198460302171014</v>
      </c>
      <c r="K709" s="25">
        <f t="shared" si="97"/>
        <v>2.2168415439240099</v>
      </c>
      <c r="L709">
        <f t="shared" si="100"/>
        <v>1.2916900009249943E-3</v>
      </c>
      <c r="Q709">
        <v>72.100020000000001</v>
      </c>
      <c r="R709">
        <v>159.98560000000001</v>
      </c>
      <c r="S709">
        <v>1.9904606382978725</v>
      </c>
      <c r="T709">
        <v>0.80573424926294146</v>
      </c>
      <c r="U709" s="17">
        <f t="shared" si="98"/>
        <v>128.6160944877374</v>
      </c>
      <c r="V709" s="25">
        <f t="shared" si="99"/>
        <v>1.9964928525697381</v>
      </c>
      <c r="W709">
        <f t="shared" si="101"/>
        <v>6.0322142718656213E-3</v>
      </c>
    </row>
    <row r="710" spans="6:23" x14ac:dyDescent="0.25">
      <c r="F710">
        <v>72.400019999999998</v>
      </c>
      <c r="G710">
        <v>140.0138</v>
      </c>
      <c r="H710">
        <v>2.2184957593831833</v>
      </c>
      <c r="I710">
        <v>0.35775296945087048</v>
      </c>
      <c r="J710" s="17">
        <f t="shared" si="96"/>
        <v>31.325328255906221</v>
      </c>
      <c r="K710" s="25">
        <f t="shared" si="97"/>
        <v>2.2169786956597384</v>
      </c>
      <c r="L710">
        <f t="shared" si="100"/>
        <v>1.5170637234449558E-3</v>
      </c>
      <c r="Q710">
        <v>72.200019999999995</v>
      </c>
      <c r="R710">
        <v>159.98560000000001</v>
      </c>
      <c r="S710">
        <v>1.9899287234042555</v>
      </c>
      <c r="T710">
        <v>0.80581777467385873</v>
      </c>
      <c r="U710" s="17">
        <f t="shared" si="98"/>
        <v>128.64266467256371</v>
      </c>
      <c r="V710" s="25">
        <f t="shared" si="99"/>
        <v>1.995927611994643</v>
      </c>
      <c r="W710">
        <f t="shared" si="101"/>
        <v>5.9988885903874412E-3</v>
      </c>
    </row>
    <row r="711" spans="6:23" x14ac:dyDescent="0.25">
      <c r="F711">
        <v>72.500020000000006</v>
      </c>
      <c r="G711">
        <v>140.0112</v>
      </c>
      <c r="H711">
        <v>2.2186892420715743</v>
      </c>
      <c r="I711">
        <v>0.35860948349099347</v>
      </c>
      <c r="J711" s="17">
        <f t="shared" si="96"/>
        <v>31.452409998939515</v>
      </c>
      <c r="K711" s="25">
        <f t="shared" si="97"/>
        <v>2.2171148229664186</v>
      </c>
      <c r="L711">
        <f t="shared" si="100"/>
        <v>1.5744191051556555E-3</v>
      </c>
      <c r="Q711">
        <v>72.300020000000004</v>
      </c>
      <c r="R711">
        <v>159.98560000000001</v>
      </c>
      <c r="S711">
        <v>1.9894507978723404</v>
      </c>
      <c r="T711">
        <v>0.80590085600802641</v>
      </c>
      <c r="U711" s="17">
        <f t="shared" si="98"/>
        <v>128.669098160202</v>
      </c>
      <c r="V711" s="25">
        <f t="shared" si="99"/>
        <v>1.99537019778033</v>
      </c>
      <c r="W711">
        <f t="shared" si="101"/>
        <v>5.9193999079896198E-3</v>
      </c>
    </row>
    <row r="712" spans="6:23" x14ac:dyDescent="0.25">
      <c r="F712">
        <v>72.600020000000001</v>
      </c>
      <c r="G712">
        <v>140.00960000000001</v>
      </c>
      <c r="H712">
        <v>2.2189540078556882</v>
      </c>
      <c r="I712">
        <v>0.35946629054303236</v>
      </c>
      <c r="J712" s="17">
        <f t="shared" si="96"/>
        <v>31.57968964021385</v>
      </c>
      <c r="K712" s="25">
        <f t="shared" si="97"/>
        <v>2.2172514160741388</v>
      </c>
      <c r="L712">
        <f t="shared" si="100"/>
        <v>1.7025917815494118E-3</v>
      </c>
      <c r="Q712">
        <v>72.400019999999998</v>
      </c>
      <c r="R712">
        <v>159.98560000000001</v>
      </c>
      <c r="S712">
        <v>1.9890132978723405</v>
      </c>
      <c r="T712">
        <v>0.8059834973968506</v>
      </c>
      <c r="U712" s="17">
        <f t="shared" si="98"/>
        <v>128.69539619357627</v>
      </c>
      <c r="V712" s="25">
        <f t="shared" si="99"/>
        <v>1.9948204872744608</v>
      </c>
      <c r="W712">
        <f t="shared" si="101"/>
        <v>5.8071894021203274E-3</v>
      </c>
    </row>
    <row r="713" spans="6:23" x14ac:dyDescent="0.25">
      <c r="F713">
        <v>72.700020000000009</v>
      </c>
      <c r="G713">
        <v>140.00960000000001</v>
      </c>
      <c r="H713">
        <v>2.2192920933954032</v>
      </c>
      <c r="I713">
        <v>0.36032342244878701</v>
      </c>
      <c r="J713" s="17">
        <f t="shared" si="96"/>
        <v>31.707172358740891</v>
      </c>
      <c r="K713" s="25">
        <f t="shared" si="97"/>
        <v>2.217388731399804</v>
      </c>
      <c r="L713">
        <f t="shared" si="100"/>
        <v>1.903361995599262E-3</v>
      </c>
      <c r="Q713">
        <v>72.500020000000006</v>
      </c>
      <c r="R713">
        <v>159.98560000000001</v>
      </c>
      <c r="S713">
        <v>1.9885356382978725</v>
      </c>
      <c r="T713">
        <v>0.80606570291841861</v>
      </c>
      <c r="U713" s="17">
        <f t="shared" si="98"/>
        <v>128.72155999988962</v>
      </c>
      <c r="V713" s="25">
        <f t="shared" si="99"/>
        <v>1.9942783597020286</v>
      </c>
      <c r="W713">
        <f t="shared" si="101"/>
        <v>5.7427214041561037E-3</v>
      </c>
    </row>
    <row r="714" spans="6:23" x14ac:dyDescent="0.25">
      <c r="F714">
        <v>72.800020000000004</v>
      </c>
      <c r="G714">
        <v>140.00960000000001</v>
      </c>
      <c r="H714">
        <v>2.2196057390165844</v>
      </c>
      <c r="I714">
        <v>0.36118093484467245</v>
      </c>
      <c r="J714" s="17">
        <f t="shared" si="96"/>
        <v>31.834866903411346</v>
      </c>
      <c r="K714" s="25">
        <f t="shared" si="97"/>
        <v>2.2175261076812287</v>
      </c>
      <c r="L714">
        <f t="shared" si="100"/>
        <v>2.0796313353557139E-3</v>
      </c>
      <c r="Q714">
        <v>72.600020000000001</v>
      </c>
      <c r="R714">
        <v>159.98560000000001</v>
      </c>
      <c r="S714">
        <v>1.9880212765957446</v>
      </c>
      <c r="T714">
        <v>0.80614747659836172</v>
      </c>
      <c r="U714" s="17">
        <f t="shared" si="98"/>
        <v>128.74759079087355</v>
      </c>
      <c r="V714" s="25">
        <f t="shared" si="99"/>
        <v>1.9937436961474935</v>
      </c>
      <c r="W714">
        <f t="shared" si="101"/>
        <v>5.7224195517489029E-3</v>
      </c>
    </row>
    <row r="715" spans="6:23" x14ac:dyDescent="0.25">
      <c r="F715">
        <v>72.900019999999998</v>
      </c>
      <c r="G715">
        <v>140.00960000000001</v>
      </c>
      <c r="H715">
        <v>2.2198786514402093</v>
      </c>
      <c r="I715">
        <v>0.36203882016769789</v>
      </c>
      <c r="J715" s="17">
        <f t="shared" si="96"/>
        <v>31.962772636531362</v>
      </c>
      <c r="K715" s="25">
        <f t="shared" si="97"/>
        <v>2.2176635437067969</v>
      </c>
      <c r="L715">
        <f t="shared" si="100"/>
        <v>2.2151077334124913E-3</v>
      </c>
      <c r="Q715">
        <v>72.700019999999995</v>
      </c>
      <c r="R715">
        <v>159.98560000000001</v>
      </c>
      <c r="S715">
        <v>1.9875393617021275</v>
      </c>
      <c r="T715">
        <v>0.80622882241070093</v>
      </c>
      <c r="U715" s="17">
        <f t="shared" si="98"/>
        <v>128.77348976303244</v>
      </c>
      <c r="V715" s="25">
        <f t="shared" si="99"/>
        <v>1.9932163795363791</v>
      </c>
      <c r="W715">
        <f t="shared" si="101"/>
        <v>5.6770178342515631E-3</v>
      </c>
    </row>
    <row r="716" spans="6:23" x14ac:dyDescent="0.25">
      <c r="F716">
        <v>73.000020000000006</v>
      </c>
      <c r="G716">
        <v>140.00960000000001</v>
      </c>
      <c r="H716">
        <v>2.2200965740471341</v>
      </c>
      <c r="I716">
        <v>0.36289707084245071</v>
      </c>
      <c r="J716" s="17">
        <f t="shared" si="96"/>
        <v>32.090888914584774</v>
      </c>
      <c r="K716" s="25">
        <f t="shared" si="97"/>
        <v>2.2178010382629028</v>
      </c>
      <c r="L716">
        <f t="shared" si="100"/>
        <v>2.2955357842313617E-3</v>
      </c>
      <c r="Q716">
        <v>72.800020000000004</v>
      </c>
      <c r="R716">
        <v>159.98560000000001</v>
      </c>
      <c r="S716">
        <v>1.9870646276595745</v>
      </c>
      <c r="T716">
        <v>0.80630974427867719</v>
      </c>
      <c r="U716" s="17">
        <f t="shared" si="98"/>
        <v>128.79925809788404</v>
      </c>
      <c r="V716" s="25">
        <f t="shared" si="99"/>
        <v>1.9926962946163578</v>
      </c>
      <c r="W716">
        <f t="shared" si="101"/>
        <v>5.6316669567832989E-3</v>
      </c>
    </row>
    <row r="717" spans="6:23" x14ac:dyDescent="0.25">
      <c r="F717">
        <v>73.100020000000001</v>
      </c>
      <c r="G717">
        <v>140.00960000000001</v>
      </c>
      <c r="H717">
        <v>2.2203939263892929</v>
      </c>
      <c r="I717">
        <v>0.36375567928134955</v>
      </c>
      <c r="J717" s="17">
        <f t="shared" si="96"/>
        <v>32.219215088234535</v>
      </c>
      <c r="K717" s="25">
        <f t="shared" si="97"/>
        <v>2.2179385901339916</v>
      </c>
      <c r="L717">
        <f t="shared" si="100"/>
        <v>2.4553362553012548E-3</v>
      </c>
      <c r="Q717">
        <v>72.900019999999998</v>
      </c>
      <c r="R717">
        <v>159.98560000000001</v>
      </c>
      <c r="S717">
        <v>1.9866936170212766</v>
      </c>
      <c r="T717">
        <v>0.80639024607556553</v>
      </c>
      <c r="U717" s="17">
        <f t="shared" si="98"/>
        <v>128.8248969621946</v>
      </c>
      <c r="V717" s="25">
        <f t="shared" si="99"/>
        <v>1.9921833279379104</v>
      </c>
      <c r="W717">
        <f t="shared" si="101"/>
        <v>5.4897109166338609E-3</v>
      </c>
    </row>
    <row r="718" spans="6:23" x14ac:dyDescent="0.25">
      <c r="F718">
        <v>73.200020000000009</v>
      </c>
      <c r="G718">
        <v>140.00960000000001</v>
      </c>
      <c r="H718">
        <v>2.2206505455338958</v>
      </c>
      <c r="I718">
        <v>0.36461463788489873</v>
      </c>
      <c r="J718" s="17">
        <f t="shared" si="96"/>
        <v>32.347750502324445</v>
      </c>
      <c r="K718" s="25">
        <f t="shared" si="97"/>
        <v>2.2180761981025987</v>
      </c>
      <c r="L718">
        <f t="shared" si="100"/>
        <v>2.5743474312971415E-3</v>
      </c>
      <c r="Q718">
        <v>73.000020000000006</v>
      </c>
      <c r="R718">
        <v>159.98560000000001</v>
      </c>
      <c r="S718">
        <v>1.986401595744681</v>
      </c>
      <c r="T718">
        <v>0.80647033162547355</v>
      </c>
      <c r="U718" s="17">
        <f t="shared" si="98"/>
        <v>128.85040750821031</v>
      </c>
      <c r="V718" s="25">
        <f t="shared" si="99"/>
        <v>1.9916773678345776</v>
      </c>
      <c r="W718">
        <f t="shared" si="101"/>
        <v>5.2757720898966021E-3</v>
      </c>
    </row>
    <row r="719" spans="6:23" x14ac:dyDescent="0.25">
      <c r="F719">
        <v>73.300020000000004</v>
      </c>
      <c r="G719">
        <v>140.00960000000001</v>
      </c>
      <c r="H719">
        <v>2.220874578120454</v>
      </c>
      <c r="I719">
        <v>0.36547393904194025</v>
      </c>
      <c r="J719" s="17">
        <f t="shared" si="96"/>
        <v>32.476494495880743</v>
      </c>
      <c r="K719" s="25">
        <f t="shared" si="97"/>
        <v>2.2182138609493918</v>
      </c>
      <c r="L719">
        <f t="shared" si="100"/>
        <v>2.6607171710621991E-3</v>
      </c>
      <c r="Q719">
        <v>73.100020000000001</v>
      </c>
      <c r="R719">
        <v>159.98560000000001</v>
      </c>
      <c r="S719">
        <v>1.9861058510638299</v>
      </c>
      <c r="T719">
        <v>0.8065500047041253</v>
      </c>
      <c r="U719" s="17">
        <f t="shared" si="98"/>
        <v>128.87579087388431</v>
      </c>
      <c r="V719" s="25">
        <f t="shared" si="99"/>
        <v>1.9911783044028584</v>
      </c>
      <c r="W719">
        <f t="shared" si="101"/>
        <v>5.0724533390285043E-3</v>
      </c>
    </row>
    <row r="720" spans="6:23" x14ac:dyDescent="0.25">
      <c r="F720">
        <v>73.400019999999998</v>
      </c>
      <c r="G720">
        <v>140.00960000000001</v>
      </c>
      <c r="H720">
        <v>2.221078244108234</v>
      </c>
      <c r="I720">
        <v>0.36633357512990783</v>
      </c>
      <c r="J720" s="17">
        <f t="shared" si="96"/>
        <v>32.605446402114097</v>
      </c>
      <c r="K720" s="25">
        <f t="shared" si="97"/>
        <v>2.2183515774532108</v>
      </c>
      <c r="L720">
        <f t="shared" si="100"/>
        <v>2.7266666550231911E-3</v>
      </c>
      <c r="Q720">
        <v>73.200019999999995</v>
      </c>
      <c r="R720">
        <v>159.98560000000001</v>
      </c>
      <c r="S720">
        <v>1.985816755319149</v>
      </c>
      <c r="T720">
        <v>0.80662926903962984</v>
      </c>
      <c r="U720" s="17">
        <f t="shared" si="98"/>
        <v>128.90104818309931</v>
      </c>
      <c r="V720" s="25">
        <f t="shared" si="99"/>
        <v>1.9906860294818098</v>
      </c>
      <c r="W720">
        <f t="shared" si="101"/>
        <v>4.8692741626608083E-3</v>
      </c>
    </row>
    <row r="721" spans="6:23" x14ac:dyDescent="0.25">
      <c r="F721">
        <v>73.500020000000006</v>
      </c>
      <c r="G721">
        <v>140.00960000000001</v>
      </c>
      <c r="H721">
        <v>2.2212513601978472</v>
      </c>
      <c r="I721">
        <v>0.36719353851507908</v>
      </c>
      <c r="J721" s="17">
        <f t="shared" si="96"/>
        <v>32.734605548421541</v>
      </c>
      <c r="K721" s="25">
        <f t="shared" si="97"/>
        <v>2.2184893463911091</v>
      </c>
      <c r="L721">
        <f t="shared" si="100"/>
        <v>2.7620138067381284E-3</v>
      </c>
      <c r="Q721">
        <v>73.300020000000004</v>
      </c>
      <c r="R721">
        <v>159.98560000000001</v>
      </c>
      <c r="S721">
        <v>1.9855316489361701</v>
      </c>
      <c r="T721">
        <v>0.80670812831323591</v>
      </c>
      <c r="U721" s="17">
        <f t="shared" si="98"/>
        <v>128.92618054588627</v>
      </c>
      <c r="V721" s="25">
        <f t="shared" si="99"/>
        <v>1.990200436632366</v>
      </c>
      <c r="W721">
        <f t="shared" si="101"/>
        <v>4.6687876961959418E-3</v>
      </c>
    </row>
    <row r="722" spans="6:23" x14ac:dyDescent="0.25">
      <c r="F722">
        <v>73.600020000000001</v>
      </c>
      <c r="G722">
        <v>140.00960000000001</v>
      </c>
      <c r="H722">
        <v>2.221487612743672</v>
      </c>
      <c r="I722">
        <v>0.36805382155282768</v>
      </c>
      <c r="J722" s="17">
        <f t="shared" si="96"/>
        <v>32.863971256388588</v>
      </c>
      <c r="K722" s="25">
        <f t="shared" si="97"/>
        <v>2.2186271665383916</v>
      </c>
      <c r="L722">
        <f t="shared" si="100"/>
        <v>2.8604462052803648E-3</v>
      </c>
      <c r="Q722">
        <v>73.400019999999998</v>
      </c>
      <c r="R722">
        <v>159.9854</v>
      </c>
      <c r="S722">
        <v>1.9853478723404254</v>
      </c>
      <c r="T722">
        <v>0.80678658616007182</v>
      </c>
      <c r="U722" s="17">
        <f t="shared" si="98"/>
        <v>128.95118905863919</v>
      </c>
      <c r="V722" s="25">
        <f t="shared" si="99"/>
        <v>1.9897154213671446</v>
      </c>
      <c r="W722">
        <f t="shared" si="101"/>
        <v>4.3675490267192085E-3</v>
      </c>
    </row>
    <row r="723" spans="6:23" x14ac:dyDescent="0.25">
      <c r="F723">
        <v>73.700020000000009</v>
      </c>
      <c r="G723">
        <v>140.00960000000001</v>
      </c>
      <c r="H723">
        <v>2.2217259019493749</v>
      </c>
      <c r="I723">
        <v>0.3689144165878761</v>
      </c>
      <c r="J723" s="17">
        <f t="shared" si="96"/>
        <v>32.993542841791559</v>
      </c>
      <c r="K723" s="25">
        <f t="shared" si="97"/>
        <v>2.2187650366686591</v>
      </c>
      <c r="L723">
        <f t="shared" si="100"/>
        <v>2.9608652807158187E-3</v>
      </c>
      <c r="Q723">
        <v>73.500020000000006</v>
      </c>
      <c r="R723">
        <v>159.9854</v>
      </c>
      <c r="S723">
        <v>1.9850994680851064</v>
      </c>
      <c r="T723">
        <v>0.80686464205710506</v>
      </c>
      <c r="U723" s="17">
        <f t="shared" si="98"/>
        <v>128.97607349305775</v>
      </c>
      <c r="V723" s="25">
        <f t="shared" si="99"/>
        <v>1.9892429525053685</v>
      </c>
      <c r="W723">
        <f t="shared" si="101"/>
        <v>4.1434844202621335E-3</v>
      </c>
    </row>
    <row r="724" spans="6:23" x14ac:dyDescent="0.25">
      <c r="F724">
        <v>73.800020000000004</v>
      </c>
      <c r="G724">
        <v>140.00960000000001</v>
      </c>
      <c r="H724">
        <v>2.2219540078556883</v>
      </c>
      <c r="I724">
        <v>0.36977531595454655</v>
      </c>
      <c r="J724" s="17">
        <f t="shared" si="96"/>
        <v>33.123319614599851</v>
      </c>
      <c r="K724" s="25">
        <f t="shared" si="97"/>
        <v>2.2189029555538449</v>
      </c>
      <c r="L724">
        <f t="shared" si="100"/>
        <v>3.0510523018434377E-3</v>
      </c>
      <c r="Q724">
        <v>73.600020000000001</v>
      </c>
      <c r="R724">
        <v>159.9854</v>
      </c>
      <c r="S724">
        <v>1.9848922872340427</v>
      </c>
      <c r="T724">
        <v>0.80694230370016706</v>
      </c>
      <c r="U724" s="17">
        <f t="shared" si="98"/>
        <v>129.00083624185558</v>
      </c>
      <c r="V724" s="25">
        <f t="shared" si="99"/>
        <v>1.9887768554016227</v>
      </c>
      <c r="W724">
        <f t="shared" si="101"/>
        <v>3.8845681675800936E-3</v>
      </c>
    </row>
    <row r="725" spans="6:23" x14ac:dyDescent="0.25">
      <c r="F725">
        <v>73.900019999999998</v>
      </c>
      <c r="G725">
        <v>140.00960000000001</v>
      </c>
      <c r="H725">
        <v>2.2222004437009022</v>
      </c>
      <c r="I725">
        <v>0.37063651197701286</v>
      </c>
      <c r="J725" s="17">
        <f t="shared" si="96"/>
        <v>33.253300878978571</v>
      </c>
      <c r="K725" s="25">
        <f t="shared" si="97"/>
        <v>2.2190409219642557</v>
      </c>
      <c r="L725">
        <f t="shared" si="100"/>
        <v>3.1595217366464645E-3</v>
      </c>
      <c r="Q725">
        <v>73.700019999999995</v>
      </c>
      <c r="R725">
        <v>159.9854</v>
      </c>
      <c r="S725">
        <v>1.984633244680851</v>
      </c>
      <c r="T725">
        <v>0.80701957458984996</v>
      </c>
      <c r="U725" s="17">
        <f t="shared" si="98"/>
        <v>129.02547836162012</v>
      </c>
      <c r="V725" s="25">
        <f t="shared" si="99"/>
        <v>1.9883170303113613</v>
      </c>
      <c r="W725">
        <f t="shared" si="101"/>
        <v>3.6837856305103056E-3</v>
      </c>
    </row>
    <row r="726" spans="6:23" x14ac:dyDescent="0.25">
      <c r="F726">
        <v>74.000020000000006</v>
      </c>
      <c r="G726">
        <v>140.00960000000001</v>
      </c>
      <c r="H726">
        <v>2.2223694864707597</v>
      </c>
      <c r="I726">
        <v>0.37149799696955099</v>
      </c>
      <c r="J726" s="17">
        <f t="shared" si="96"/>
        <v>33.383485933291055</v>
      </c>
      <c r="K726" s="25">
        <f t="shared" si="97"/>
        <v>2.2191789346686139</v>
      </c>
      <c r="L726">
        <f t="shared" si="100"/>
        <v>3.1905518021457802E-3</v>
      </c>
      <c r="Q726">
        <v>73.800020000000004</v>
      </c>
      <c r="R726">
        <v>159.9854</v>
      </c>
      <c r="S726">
        <v>1.9843941489361703</v>
      </c>
      <c r="T726">
        <v>0.80709645818345854</v>
      </c>
      <c r="U726" s="17">
        <f t="shared" si="98"/>
        <v>129.05000089612375</v>
      </c>
      <c r="V726" s="25">
        <f t="shared" si="99"/>
        <v>1.9878633791055131</v>
      </c>
      <c r="W726">
        <f t="shared" si="101"/>
        <v>3.4692301693428629E-3</v>
      </c>
    </row>
    <row r="727" spans="6:23" x14ac:dyDescent="0.25">
      <c r="F727">
        <v>74.100020000000001</v>
      </c>
      <c r="G727">
        <v>140.00960000000001</v>
      </c>
      <c r="H727">
        <v>2.2224652094850161</v>
      </c>
      <c r="I727">
        <v>0.37235976323678904</v>
      </c>
      <c r="J727" s="17">
        <f t="shared" si="96"/>
        <v>33.513874070101508</v>
      </c>
      <c r="K727" s="25">
        <f t="shared" si="97"/>
        <v>2.2193169924340959</v>
      </c>
      <c r="L727">
        <f t="shared" si="100"/>
        <v>3.1482170509202767E-3</v>
      </c>
      <c r="Q727">
        <v>73.900019999999998</v>
      </c>
      <c r="R727">
        <v>159.9854</v>
      </c>
      <c r="S727">
        <v>1.9841712765957447</v>
      </c>
      <c r="T727">
        <v>0.80717295789568377</v>
      </c>
      <c r="U727" s="17">
        <f t="shared" si="98"/>
        <v>129.07440487651994</v>
      </c>
      <c r="V727" s="25">
        <f t="shared" si="99"/>
        <v>1.9874158052488995</v>
      </c>
      <c r="W727">
        <f t="shared" si="101"/>
        <v>3.2445286531548323E-3</v>
      </c>
    </row>
    <row r="728" spans="6:23" x14ac:dyDescent="0.25">
      <c r="F728">
        <v>74.200020000000009</v>
      </c>
      <c r="G728">
        <v>140.00960000000001</v>
      </c>
      <c r="H728">
        <v>2.2224407695664823</v>
      </c>
      <c r="I728">
        <v>0.37322180307395786</v>
      </c>
      <c r="J728" s="17">
        <f t="shared" si="96"/>
        <v>33.644464576178081</v>
      </c>
      <c r="K728" s="25">
        <f t="shared" si="97"/>
        <v>2.2194550940263724</v>
      </c>
      <c r="L728">
        <f t="shared" si="100"/>
        <v>2.9856755401098667E-3</v>
      </c>
      <c r="Q728">
        <v>74.000020000000006</v>
      </c>
      <c r="R728">
        <v>159.9854</v>
      </c>
      <c r="S728">
        <v>1.9839409574468085</v>
      </c>
      <c r="T728">
        <v>0.80724907709926397</v>
      </c>
      <c r="U728" s="17">
        <f t="shared" si="98"/>
        <v>129.09869132153491</v>
      </c>
      <c r="V728" s="25">
        <f t="shared" si="99"/>
        <v>1.9869742137786204</v>
      </c>
      <c r="W728">
        <f t="shared" si="101"/>
        <v>3.03325633181184E-3</v>
      </c>
    </row>
    <row r="729" spans="6:23" x14ac:dyDescent="0.25">
      <c r="F729">
        <v>74.300020000000004</v>
      </c>
      <c r="G729">
        <v>140.00960000000001</v>
      </c>
      <c r="H729">
        <v>2.2223063500145477</v>
      </c>
      <c r="I729">
        <v>0.37408410876713921</v>
      </c>
      <c r="J729" s="17">
        <f t="shared" si="96"/>
        <v>33.775256732495528</v>
      </c>
      <c r="K729" s="25">
        <f t="shared" si="97"/>
        <v>2.219593238209649</v>
      </c>
      <c r="L729">
        <f t="shared" si="100"/>
        <v>2.713111804898638E-3</v>
      </c>
      <c r="Q729">
        <v>74.100020000000001</v>
      </c>
      <c r="R729">
        <v>159.9854</v>
      </c>
      <c r="S729">
        <v>1.9837303191489362</v>
      </c>
      <c r="T729">
        <v>0.80732481912563381</v>
      </c>
      <c r="U729" s="17">
        <f t="shared" si="98"/>
        <v>129.12286123765665</v>
      </c>
      <c r="V729" s="25">
        <f t="shared" si="99"/>
        <v>1.9865385112824028</v>
      </c>
      <c r="W729">
        <f t="shared" si="101"/>
        <v>2.8081921334666138E-3</v>
      </c>
    </row>
    <row r="730" spans="6:23" x14ac:dyDescent="0.25">
      <c r="F730">
        <v>74.400019999999998</v>
      </c>
      <c r="G730">
        <v>140.00960000000001</v>
      </c>
      <c r="H730">
        <v>2.2221250872854235</v>
      </c>
      <c r="I730">
        <v>0.37494667259351533</v>
      </c>
      <c r="J730" s="17">
        <f t="shared" si="96"/>
        <v>33.906249814238436</v>
      </c>
      <c r="K730" s="25">
        <f t="shared" si="97"/>
        <v>2.2197314237467047</v>
      </c>
      <c r="L730">
        <f t="shared" si="100"/>
        <v>2.3936635387187266E-3</v>
      </c>
      <c r="Q730">
        <v>74.200019999999995</v>
      </c>
      <c r="R730">
        <v>159.9854</v>
      </c>
      <c r="S730">
        <v>1.9835507978723406</v>
      </c>
      <c r="T730">
        <v>0.80740018726556184</v>
      </c>
      <c r="U730" s="17">
        <f t="shared" si="98"/>
        <v>129.14691561932017</v>
      </c>
      <c r="V730" s="25">
        <f t="shared" si="99"/>
        <v>1.9861086058769524</v>
      </c>
      <c r="W730">
        <f t="shared" si="101"/>
        <v>2.5578080046118057E-3</v>
      </c>
    </row>
    <row r="731" spans="6:23" x14ac:dyDescent="0.25">
      <c r="F731">
        <v>74.500020000000006</v>
      </c>
      <c r="G731">
        <v>140.0103</v>
      </c>
      <c r="H731">
        <v>2.2218867980797206</v>
      </c>
      <c r="I731">
        <v>0.37580948682161641</v>
      </c>
      <c r="J731" s="17">
        <f t="shared" si="96"/>
        <v>34.037443090804267</v>
      </c>
      <c r="K731" s="25">
        <f t="shared" si="97"/>
        <v>2.2198699426006354</v>
      </c>
      <c r="L731">
        <f t="shared" si="100"/>
        <v>2.0168554790851445E-3</v>
      </c>
      <c r="Q731">
        <v>74.300020000000004</v>
      </c>
      <c r="R731">
        <v>159.9854</v>
      </c>
      <c r="S731">
        <v>1.983405585106383</v>
      </c>
      <c r="T731">
        <v>0.80747518476977531</v>
      </c>
      <c r="U731" s="17">
        <f t="shared" si="98"/>
        <v>129.17085544908923</v>
      </c>
      <c r="V731" s="25">
        <f t="shared" si="99"/>
        <v>1.9856844071863313</v>
      </c>
      <c r="W731">
        <f t="shared" si="101"/>
        <v>2.2788220799483394E-3</v>
      </c>
    </row>
    <row r="732" spans="6:23" x14ac:dyDescent="0.25">
      <c r="F732">
        <v>74.600020000000001</v>
      </c>
      <c r="G732">
        <v>140.01079999999999</v>
      </c>
      <c r="H732">
        <v>2.2217462685481526</v>
      </c>
      <c r="I732">
        <v>0.3766725716256813</v>
      </c>
      <c r="J732" s="17">
        <f t="shared" si="96"/>
        <v>34.168840078114705</v>
      </c>
      <c r="K732" s="25">
        <f t="shared" si="97"/>
        <v>2.220008421029803</v>
      </c>
      <c r="L732">
        <f t="shared" si="100"/>
        <v>1.7378475183496001E-3</v>
      </c>
      <c r="Q732">
        <v>74.400019999999998</v>
      </c>
      <c r="R732">
        <v>159.9854</v>
      </c>
      <c r="S732">
        <v>1.9832864361702127</v>
      </c>
      <c r="T732">
        <v>0.80754981484957478</v>
      </c>
      <c r="U732" s="17">
        <f t="shared" si="98"/>
        <v>129.19468169783551</v>
      </c>
      <c r="V732" s="25">
        <f t="shared" si="99"/>
        <v>1.9852658263203606</v>
      </c>
      <c r="W732">
        <f t="shared" si="101"/>
        <v>1.9793901501479194E-3</v>
      </c>
    </row>
    <row r="733" spans="6:23" x14ac:dyDescent="0.25">
      <c r="F733">
        <v>74.700020000000009</v>
      </c>
      <c r="G733">
        <v>140.01079999999999</v>
      </c>
      <c r="H733">
        <v>2.2217177553098635</v>
      </c>
      <c r="I733">
        <v>0.37753591130860098</v>
      </c>
      <c r="J733" s="17">
        <f t="shared" si="96"/>
        <v>34.300438837399092</v>
      </c>
      <c r="K733" s="25">
        <f t="shared" si="97"/>
        <v>2.2201467308616056</v>
      </c>
      <c r="L733">
        <f t="shared" si="100"/>
        <v>1.5710244482578517E-3</v>
      </c>
      <c r="Q733">
        <v>74.500020000000006</v>
      </c>
      <c r="R733">
        <v>159.9854</v>
      </c>
      <c r="S733">
        <v>1.9831726063829787</v>
      </c>
      <c r="T733">
        <v>0.80762408067743663</v>
      </c>
      <c r="U733" s="17">
        <f t="shared" si="98"/>
        <v>129.21839532491367</v>
      </c>
      <c r="V733" s="25">
        <f t="shared" si="99"/>
        <v>1.9848527758530974</v>
      </c>
      <c r="W733">
        <f t="shared" si="101"/>
        <v>1.6801694701187309E-3</v>
      </c>
    </row>
    <row r="734" spans="6:23" x14ac:dyDescent="0.25">
      <c r="F734">
        <v>74.800020000000004</v>
      </c>
      <c r="G734">
        <v>140.01079999999999</v>
      </c>
      <c r="H734">
        <v>2.2217218286296188</v>
      </c>
      <c r="I734">
        <v>0.37839947817961533</v>
      </c>
      <c r="J734" s="17">
        <f t="shared" si="96"/>
        <v>34.43223558776873</v>
      </c>
      <c r="K734" s="25">
        <f t="shared" si="97"/>
        <v>2.2202850770896814</v>
      </c>
      <c r="L734">
        <f t="shared" si="100"/>
        <v>1.4367515399373865E-3</v>
      </c>
      <c r="Q734">
        <v>74.600020000000001</v>
      </c>
      <c r="R734">
        <v>159.9854</v>
      </c>
      <c r="S734">
        <v>1.9830563829787233</v>
      </c>
      <c r="T734">
        <v>0.80769798538760496</v>
      </c>
      <c r="U734" s="17">
        <f t="shared" si="98"/>
        <v>129.24199727833403</v>
      </c>
      <c r="V734" s="25">
        <f t="shared" si="99"/>
        <v>1.9844451698013761</v>
      </c>
      <c r="W734">
        <f t="shared" si="101"/>
        <v>1.3887868226527544E-3</v>
      </c>
    </row>
    <row r="735" spans="6:23" x14ac:dyDescent="0.25">
      <c r="F735">
        <v>74.900019999999998</v>
      </c>
      <c r="G735">
        <v>140.01079999999999</v>
      </c>
      <c r="H735">
        <v>2.2217238652894968</v>
      </c>
      <c r="I735">
        <v>0.3792632644739064</v>
      </c>
      <c r="J735" s="17">
        <f t="shared" si="96"/>
        <v>34.564229575396254</v>
      </c>
      <c r="K735" s="25">
        <f t="shared" si="97"/>
        <v>2.2204234584700813</v>
      </c>
      <c r="L735">
        <f t="shared" si="100"/>
        <v>1.3004068194155671E-3</v>
      </c>
      <c r="Q735">
        <v>74.700019999999995</v>
      </c>
      <c r="R735">
        <v>159.9854</v>
      </c>
      <c r="S735">
        <v>1.9829319148936171</v>
      </c>
      <c r="T735">
        <v>0.80777153207667285</v>
      </c>
      <c r="U735" s="17">
        <f t="shared" si="98"/>
        <v>129.26548849493167</v>
      </c>
      <c r="V735" s="25">
        <f t="shared" si="99"/>
        <v>1.9840429236034449</v>
      </c>
      <c r="W735">
        <f t="shared" si="101"/>
        <v>1.1110087098278321E-3</v>
      </c>
    </row>
    <row r="736" spans="6:23" x14ac:dyDescent="0.25">
      <c r="F736">
        <v>75.000020000000006</v>
      </c>
      <c r="G736">
        <v>140.01079999999999</v>
      </c>
      <c r="H736">
        <v>2.2216973887110854</v>
      </c>
      <c r="I736">
        <v>0.38012726241923211</v>
      </c>
      <c r="J736" s="17">
        <f t="shared" si="96"/>
        <v>34.696420040683087</v>
      </c>
      <c r="K736" s="25">
        <f t="shared" si="97"/>
        <v>2.2205618737576662</v>
      </c>
      <c r="L736">
        <f t="shared" si="100"/>
        <v>1.1355149534191256E-3</v>
      </c>
      <c r="Q736">
        <v>74.800020000000004</v>
      </c>
      <c r="R736">
        <v>159.9854</v>
      </c>
      <c r="S736">
        <v>1.9828127659574468</v>
      </c>
      <c r="T736">
        <v>0.80784472380415284</v>
      </c>
      <c r="U736" s="17">
        <f t="shared" si="98"/>
        <v>129.28886990053286</v>
      </c>
      <c r="V736" s="25">
        <f t="shared" si="99"/>
        <v>1.9836459540977094</v>
      </c>
      <c r="W736">
        <f t="shared" si="101"/>
        <v>8.3318814026256405E-4</v>
      </c>
    </row>
    <row r="737" spans="6:23" x14ac:dyDescent="0.25">
      <c r="F737">
        <v>75.100020000000001</v>
      </c>
      <c r="G737">
        <v>140.01079999999999</v>
      </c>
      <c r="H737">
        <v>2.2215446392202507</v>
      </c>
      <c r="I737">
        <v>0.38099146423616931</v>
      </c>
      <c r="J737" s="17">
        <f t="shared" si="96"/>
        <v>34.828806218262997</v>
      </c>
      <c r="K737" s="25">
        <f t="shared" si="97"/>
        <v>2.2207003217061478</v>
      </c>
      <c r="L737">
        <f t="shared" si="100"/>
        <v>8.4431751410285472E-4</v>
      </c>
      <c r="Q737">
        <v>74.900019999999998</v>
      </c>
      <c r="R737">
        <v>159.9854</v>
      </c>
      <c r="S737">
        <v>1.982616489361702</v>
      </c>
      <c r="T737">
        <v>0.80791756359303735</v>
      </c>
      <c r="U737" s="17">
        <f t="shared" si="98"/>
        <v>129.3121424101185</v>
      </c>
      <c r="V737" s="25">
        <f t="shared" si="99"/>
        <v>1.9832541795015874</v>
      </c>
      <c r="W737">
        <f t="shared" si="101"/>
        <v>6.3769013988546064E-4</v>
      </c>
    </row>
    <row r="738" spans="6:23" x14ac:dyDescent="0.25">
      <c r="F738">
        <v>75.200020000000009</v>
      </c>
      <c r="G738">
        <v>140.01079999999999</v>
      </c>
      <c r="H738">
        <v>2.221355229851615</v>
      </c>
      <c r="I738">
        <v>0.38185586213835704</v>
      </c>
      <c r="J738" s="17">
        <f t="shared" si="96"/>
        <v>34.961387337005988</v>
      </c>
      <c r="K738" s="25">
        <f t="shared" si="97"/>
        <v>2.2208388010681257</v>
      </c>
      <c r="L738">
        <f t="shared" si="100"/>
        <v>5.1642878348934218E-4</v>
      </c>
      <c r="Q738">
        <v>75.000020000000006</v>
      </c>
      <c r="R738">
        <v>159.9854</v>
      </c>
      <c r="S738">
        <v>1.9824082446808511</v>
      </c>
      <c r="T738">
        <v>0.80799005443034877</v>
      </c>
      <c r="U738" s="17">
        <f t="shared" si="98"/>
        <v>129.33530692798439</v>
      </c>
      <c r="V738" s="25">
        <f t="shared" si="99"/>
        <v>1.9828675193905088</v>
      </c>
      <c r="W738">
        <f t="shared" si="101"/>
        <v>4.5927470965767547E-4</v>
      </c>
    </row>
    <row r="739" spans="6:23" x14ac:dyDescent="0.25">
      <c r="F739">
        <v>75.300020000000004</v>
      </c>
      <c r="G739">
        <v>140.01079999999999</v>
      </c>
      <c r="H739">
        <v>2.2211902604015132</v>
      </c>
      <c r="I739">
        <v>0.38272044833273705</v>
      </c>
      <c r="J739" s="17">
        <f t="shared" si="96"/>
        <v>35.094162620021834</v>
      </c>
      <c r="K739" s="25">
        <f t="shared" si="97"/>
        <v>2.2209773105951256</v>
      </c>
      <c r="L739">
        <f t="shared" si="100"/>
        <v>2.1294980638764116E-4</v>
      </c>
      <c r="Q739">
        <v>75.100020000000001</v>
      </c>
      <c r="R739">
        <v>159.9854</v>
      </c>
      <c r="S739">
        <v>1.9822247340425532</v>
      </c>
      <c r="T739">
        <v>0.80806219926768019</v>
      </c>
      <c r="U739" s="17">
        <f t="shared" si="98"/>
        <v>129.35836434789906</v>
      </c>
      <c r="V739" s="25">
        <f t="shared" si="99"/>
        <v>1.9824858946770489</v>
      </c>
      <c r="W739">
        <f t="shared" si="101"/>
        <v>2.6116063449577176E-4</v>
      </c>
    </row>
    <row r="740" spans="6:23" x14ac:dyDescent="0.25">
      <c r="F740">
        <v>75.400019999999998</v>
      </c>
      <c r="G740">
        <v>140.01060000000001</v>
      </c>
      <c r="H740">
        <v>2.2210395475705558</v>
      </c>
      <c r="I740">
        <v>0.3835852150197952</v>
      </c>
      <c r="J740" s="17">
        <f t="shared" si="96"/>
        <v>35.227131284664111</v>
      </c>
      <c r="K740" s="25">
        <f t="shared" si="97"/>
        <v>2.2211157652657261</v>
      </c>
      <c r="L740">
        <f t="shared" si="100"/>
        <v>7.6217695170299748E-5</v>
      </c>
      <c r="Q740">
        <v>75.200019999999995</v>
      </c>
      <c r="R740">
        <v>159.9854</v>
      </c>
      <c r="S740">
        <v>1.9820207446808511</v>
      </c>
      <c r="T740">
        <v>0.80813400102172583</v>
      </c>
      <c r="U740" s="17">
        <f t="shared" si="98"/>
        <v>129.38131555325859</v>
      </c>
      <c r="V740" s="25">
        <f t="shared" si="99"/>
        <v>1.9821092275902181</v>
      </c>
      <c r="W740">
        <f t="shared" si="101"/>
        <v>8.8482909367026963E-5</v>
      </c>
    </row>
    <row r="741" spans="6:23" x14ac:dyDescent="0.25">
      <c r="F741">
        <v>75.500020000000006</v>
      </c>
      <c r="G741">
        <v>140.00989999999999</v>
      </c>
      <c r="H741">
        <v>2.2209947410532442</v>
      </c>
      <c r="I741">
        <v>0.38445014639251124</v>
      </c>
      <c r="J741" s="17">
        <f t="shared" si="96"/>
        <v>35.360291309930972</v>
      </c>
      <c r="K741" s="25">
        <f t="shared" si="97"/>
        <v>2.2212540368897167</v>
      </c>
      <c r="L741">
        <f t="shared" si="100"/>
        <v>2.5929583647243959E-4</v>
      </c>
      <c r="Q741">
        <v>75.300020000000004</v>
      </c>
      <c r="R741">
        <v>159.9854</v>
      </c>
      <c r="S741">
        <v>1.9818500000000001</v>
      </c>
      <c r="T741">
        <v>0.80820546257480241</v>
      </c>
      <c r="U741" s="17">
        <f t="shared" si="98"/>
        <v>129.4041614172389</v>
      </c>
      <c r="V741" s="25">
        <f t="shared" si="99"/>
        <v>1.9817374416549183</v>
      </c>
      <c r="W741">
        <f t="shared" si="101"/>
        <v>1.1255834508183682E-4</v>
      </c>
    </row>
    <row r="742" spans="6:23" x14ac:dyDescent="0.25">
      <c r="F742">
        <v>75.600020000000001</v>
      </c>
      <c r="G742">
        <v>140.00909999999999</v>
      </c>
      <c r="H742">
        <v>2.221008997672389</v>
      </c>
      <c r="I742">
        <v>0.38531521462345247</v>
      </c>
      <c r="J742" s="17">
        <f t="shared" si="96"/>
        <v>35.493638809765478</v>
      </c>
      <c r="K742" s="25">
        <f t="shared" si="97"/>
        <v>2.2213922885528841</v>
      </c>
      <c r="L742">
        <f t="shared" si="100"/>
        <v>3.8329088049504634E-4</v>
      </c>
      <c r="Q742">
        <v>75.400019999999998</v>
      </c>
      <c r="R742">
        <v>159.9854</v>
      </c>
      <c r="S742">
        <v>1.9816662234042555</v>
      </c>
      <c r="T742">
        <v>0.80827658677536085</v>
      </c>
      <c r="U742" s="17">
        <f t="shared" si="98"/>
        <v>129.42690280294505</v>
      </c>
      <c r="V742" s="25">
        <f t="shared" si="99"/>
        <v>1.9813704616715733</v>
      </c>
      <c r="W742">
        <f t="shared" si="101"/>
        <v>2.9576173268219819E-4</v>
      </c>
    </row>
    <row r="743" spans="6:23" x14ac:dyDescent="0.25">
      <c r="F743">
        <v>75.700020000000009</v>
      </c>
      <c r="G743">
        <v>140.00829999999999</v>
      </c>
      <c r="H743">
        <v>2.2210823174279897</v>
      </c>
      <c r="I743">
        <v>0.3861804078707522</v>
      </c>
      <c r="J743" s="17">
        <f t="shared" si="96"/>
        <v>35.627172346533634</v>
      </c>
      <c r="K743" s="25">
        <f t="shared" si="97"/>
        <v>2.2215305602440787</v>
      </c>
      <c r="L743">
        <f t="shared" si="100"/>
        <v>4.4824281608901728E-4</v>
      </c>
      <c r="Q743">
        <v>75.500020000000006</v>
      </c>
      <c r="R743">
        <v>159.9854</v>
      </c>
      <c r="S743">
        <v>1.9813601063829789</v>
      </c>
      <c r="T743">
        <v>0.80834737643848964</v>
      </c>
      <c r="U743" s="17">
        <f t="shared" si="98"/>
        <v>129.44954056355837</v>
      </c>
      <c r="V743" s="25">
        <f t="shared" si="99"/>
        <v>1.9810082136959357</v>
      </c>
      <c r="W743">
        <f t="shared" si="101"/>
        <v>3.518926870431649E-4</v>
      </c>
    </row>
    <row r="744" spans="6:23" x14ac:dyDescent="0.25">
      <c r="F744">
        <v>75.800020000000004</v>
      </c>
      <c r="G744">
        <v>140.00749999999999</v>
      </c>
      <c r="H744">
        <v>2.2211393439045679</v>
      </c>
      <c r="I744">
        <v>0.38704571828844286</v>
      </c>
      <c r="J744" s="17">
        <f t="shared" si="96"/>
        <v>35.760891092417445</v>
      </c>
      <c r="K744" s="25">
        <f t="shared" si="97"/>
        <v>2.2216688507063518</v>
      </c>
      <c r="L744">
        <f t="shared" si="100"/>
        <v>5.2950680178387444E-4</v>
      </c>
      <c r="Q744">
        <v>75.600020000000001</v>
      </c>
      <c r="R744">
        <v>159.9854</v>
      </c>
      <c r="S744">
        <v>1.9810505319148937</v>
      </c>
      <c r="T744">
        <v>0.80841783434640824</v>
      </c>
      <c r="U744" s="17">
        <f t="shared" si="98"/>
        <v>129.47207554248064</v>
      </c>
      <c r="V744" s="25">
        <f t="shared" si="99"/>
        <v>1.9806506250190887</v>
      </c>
      <c r="W744">
        <f t="shared" si="101"/>
        <v>3.9990689580493566E-4</v>
      </c>
    </row>
    <row r="745" spans="6:23" x14ac:dyDescent="0.25">
      <c r="F745">
        <v>75.900019999999998</v>
      </c>
      <c r="G745">
        <v>140.0068</v>
      </c>
      <c r="H745">
        <v>2.221159710503346</v>
      </c>
      <c r="I745">
        <v>0.38791113802683513</v>
      </c>
      <c r="J745" s="17">
        <f t="shared" si="96"/>
        <v>35.894794214009274</v>
      </c>
      <c r="K745" s="25">
        <f t="shared" si="97"/>
        <v>2.2218072005681138</v>
      </c>
      <c r="L745">
        <f t="shared" si="100"/>
        <v>6.4749006476771953E-4</v>
      </c>
      <c r="Q745">
        <v>75.700019999999995</v>
      </c>
      <c r="R745">
        <v>159.9854</v>
      </c>
      <c r="S745">
        <v>1.9807805851063831</v>
      </c>
      <c r="T745">
        <v>0.80848796324895278</v>
      </c>
      <c r="U745" s="17">
        <f t="shared" si="98"/>
        <v>129.49450857347608</v>
      </c>
      <c r="V745" s="25">
        <f t="shared" si="99"/>
        <v>1.9802976241476402</v>
      </c>
      <c r="W745">
        <f t="shared" si="101"/>
        <v>4.8296095874289513E-4</v>
      </c>
    </row>
    <row r="746" spans="6:23" x14ac:dyDescent="0.25">
      <c r="F746">
        <v>76.000020000000006</v>
      </c>
      <c r="G746">
        <v>140.006</v>
      </c>
      <c r="H746">
        <v>2.2211984070410242</v>
      </c>
      <c r="I746">
        <v>0.38877666323888066</v>
      </c>
      <c r="J746" s="17">
        <f t="shared" si="96"/>
        <v>36.028881493336556</v>
      </c>
      <c r="K746" s="25">
        <f t="shared" si="97"/>
        <v>2.221945525441142</v>
      </c>
      <c r="L746">
        <f t="shared" si="100"/>
        <v>7.4711840011776331E-4</v>
      </c>
      <c r="Q746">
        <v>75.800020000000004</v>
      </c>
      <c r="R746">
        <v>159.9854</v>
      </c>
      <c r="S746">
        <v>1.9805412234042552</v>
      </c>
      <c r="T746">
        <v>0.80855776586405248</v>
      </c>
      <c r="U746" s="17">
        <f t="shared" si="98"/>
        <v>129.51684048081069</v>
      </c>
      <c r="V746" s="25">
        <f t="shared" si="99"/>
        <v>1.9799491407841194</v>
      </c>
      <c r="W746">
        <f t="shared" si="101"/>
        <v>5.9208262013576984E-4</v>
      </c>
    </row>
    <row r="747" spans="6:23" x14ac:dyDescent="0.25">
      <c r="F747">
        <v>76.100020000000001</v>
      </c>
      <c r="G747">
        <v>140.0052</v>
      </c>
      <c r="H747">
        <v>2.2212982033750364</v>
      </c>
      <c r="I747">
        <v>0.38964228206358625</v>
      </c>
      <c r="J747" s="17">
        <f t="shared" si="96"/>
        <v>36.16315146661244</v>
      </c>
      <c r="K747" s="25">
        <f t="shared" si="97"/>
        <v>2.2220838653112223</v>
      </c>
      <c r="L747">
        <f t="shared" si="100"/>
        <v>7.8566193618589963E-4</v>
      </c>
      <c r="Q747">
        <v>75.900019999999998</v>
      </c>
      <c r="R747">
        <v>159.9854</v>
      </c>
      <c r="S747">
        <v>1.980343085106383</v>
      </c>
      <c r="T747">
        <v>0.80862724487819826</v>
      </c>
      <c r="U747" s="17">
        <f t="shared" si="98"/>
        <v>129.5390720793892</v>
      </c>
      <c r="V747" s="25">
        <f t="shared" si="99"/>
        <v>1.9796051058075834</v>
      </c>
      <c r="W747">
        <f t="shared" si="101"/>
        <v>7.379792987995959E-4</v>
      </c>
    </row>
    <row r="748" spans="6:23" x14ac:dyDescent="0.25">
      <c r="F748">
        <v>76.200020000000009</v>
      </c>
      <c r="G748">
        <v>140.0044</v>
      </c>
      <c r="H748">
        <v>2.2214937227233054</v>
      </c>
      <c r="I748">
        <v>0.39050798664138647</v>
      </c>
      <c r="J748" s="17">
        <f t="shared" si="96"/>
        <v>36.297603283683671</v>
      </c>
      <c r="K748" s="25">
        <f t="shared" si="97"/>
        <v>2.2222222189192267</v>
      </c>
      <c r="L748">
        <f t="shared" si="100"/>
        <v>7.284961959213021E-4</v>
      </c>
      <c r="Q748">
        <v>76.000020000000006</v>
      </c>
      <c r="R748">
        <v>159.9854</v>
      </c>
      <c r="S748">
        <v>1.9801537234042554</v>
      </c>
      <c r="T748">
        <v>0.80869640294690248</v>
      </c>
      <c r="U748" s="17">
        <f t="shared" si="98"/>
        <v>129.56120417488981</v>
      </c>
      <c r="V748" s="25">
        <f t="shared" si="99"/>
        <v>1.9792654512544319</v>
      </c>
      <c r="W748">
        <f t="shared" si="101"/>
        <v>8.8827214982356573E-4</v>
      </c>
    </row>
    <row r="749" spans="6:23" x14ac:dyDescent="0.25">
      <c r="F749">
        <v>76.300020000000004</v>
      </c>
      <c r="G749">
        <v>140.00360000000001</v>
      </c>
      <c r="H749">
        <v>2.2217727451265641</v>
      </c>
      <c r="I749">
        <v>0.39137376910991584</v>
      </c>
      <c r="J749" s="17">
        <f t="shared" si="96"/>
        <v>36.43223608882959</v>
      </c>
      <c r="K749" s="25">
        <f t="shared" si="97"/>
        <v>2.2223605850055801</v>
      </c>
      <c r="L749">
        <f t="shared" si="100"/>
        <v>5.8783987901600554E-4</v>
      </c>
      <c r="Q749">
        <v>76.100020000000001</v>
      </c>
      <c r="R749">
        <v>159.9854</v>
      </c>
      <c r="S749">
        <v>1.9799021276595745</v>
      </c>
      <c r="T749">
        <v>0.80876524269515127</v>
      </c>
      <c r="U749" s="17">
        <f t="shared" si="98"/>
        <v>129.58323756389649</v>
      </c>
      <c r="V749" s="25">
        <f t="shared" si="99"/>
        <v>1.9789301102994425</v>
      </c>
      <c r="W749">
        <f t="shared" si="101"/>
        <v>9.7201736013197149E-4</v>
      </c>
    </row>
    <row r="750" spans="6:23" x14ac:dyDescent="0.25">
      <c r="F750">
        <v>76.400019999999998</v>
      </c>
      <c r="G750">
        <v>140.00280000000001</v>
      </c>
      <c r="H750">
        <v>2.2220354742508004</v>
      </c>
      <c r="I750">
        <v>0.39223962160423631</v>
      </c>
      <c r="J750" s="17">
        <f t="shared" si="96"/>
        <v>36.56704902076779</v>
      </c>
      <c r="K750" s="25">
        <f t="shared" si="97"/>
        <v>2.2224989623102922</v>
      </c>
      <c r="L750">
        <f t="shared" si="100"/>
        <v>4.6348805949181227E-4</v>
      </c>
      <c r="Q750">
        <v>76.200019999999995</v>
      </c>
      <c r="R750">
        <v>159.9854</v>
      </c>
      <c r="S750">
        <v>1.9796207446808511</v>
      </c>
      <c r="T750">
        <v>0.80883376671784879</v>
      </c>
      <c r="U750" s="17">
        <f t="shared" si="98"/>
        <v>129.60517303402898</v>
      </c>
      <c r="V750" s="25">
        <f t="shared" si="99"/>
        <v>1.9785990172370282</v>
      </c>
      <c r="W750">
        <f t="shared" si="101"/>
        <v>1.0217274438228952E-3</v>
      </c>
    </row>
    <row r="751" spans="6:23" x14ac:dyDescent="0.25">
      <c r="F751">
        <v>76.500020000000006</v>
      </c>
      <c r="G751">
        <v>140.00460000000001</v>
      </c>
      <c r="H751">
        <v>2.222436696246727</v>
      </c>
      <c r="I751">
        <v>0.39310553625706235</v>
      </c>
      <c r="J751" s="17">
        <f t="shared" si="96"/>
        <v>36.702041212659807</v>
      </c>
      <c r="K751" s="25">
        <f t="shared" si="97"/>
        <v>2.2226384386078957</v>
      </c>
      <c r="L751">
        <f t="shared" si="100"/>
        <v>2.0174236116865529E-4</v>
      </c>
      <c r="Q751">
        <v>76.300020000000004</v>
      </c>
      <c r="R751">
        <v>159.9854</v>
      </c>
      <c r="S751">
        <v>1.9792750000000001</v>
      </c>
      <c r="T751">
        <v>0.80890197758025351</v>
      </c>
      <c r="U751" s="17">
        <f t="shared" si="98"/>
        <v>129.6270113640706</v>
      </c>
      <c r="V751" s="25">
        <f t="shared" si="99"/>
        <v>1.9782721074627145</v>
      </c>
      <c r="W751">
        <f t="shared" si="101"/>
        <v>1.0028925372855824E-3</v>
      </c>
    </row>
    <row r="752" spans="6:23" x14ac:dyDescent="0.25">
      <c r="F752">
        <v>76.600020000000001</v>
      </c>
      <c r="G752">
        <v>140.00530000000001</v>
      </c>
      <c r="H752">
        <v>2.2226892420715738</v>
      </c>
      <c r="I752">
        <v>0.39397160951067811</v>
      </c>
      <c r="J752" s="17">
        <f t="shared" si="96"/>
        <v>36.837228084556713</v>
      </c>
      <c r="K752" s="25">
        <f t="shared" si="97"/>
        <v>2.2227774795683293</v>
      </c>
      <c r="L752">
        <f t="shared" si="100"/>
        <v>8.8237496755461109E-5</v>
      </c>
      <c r="Q752">
        <v>76.400019999999998</v>
      </c>
      <c r="R752">
        <v>159.9854</v>
      </c>
      <c r="S752">
        <v>1.9788444148936168</v>
      </c>
      <c r="T752">
        <v>0.80896987781840723</v>
      </c>
      <c r="U752" s="17">
        <f t="shared" si="98"/>
        <v>129.64875332409417</v>
      </c>
      <c r="V752" s="25">
        <f t="shared" si="99"/>
        <v>1.9779493174548433</v>
      </c>
      <c r="W752">
        <f t="shared" si="101"/>
        <v>8.9509743877358439E-4</v>
      </c>
    </row>
    <row r="753" spans="6:23" x14ac:dyDescent="0.25">
      <c r="F753">
        <v>76.700020000000009</v>
      </c>
      <c r="G753">
        <v>140.00460000000001</v>
      </c>
      <c r="H753">
        <v>2.2228094050043645</v>
      </c>
      <c r="I753">
        <v>0.39483778941032061</v>
      </c>
      <c r="J753" s="17">
        <f t="shared" si="96"/>
        <v>36.972601926046046</v>
      </c>
      <c r="K753" s="25">
        <f t="shared" si="97"/>
        <v>2.2229159512103958</v>
      </c>
      <c r="L753">
        <f t="shared" si="100"/>
        <v>1.0654620603123277E-4</v>
      </c>
      <c r="Q753">
        <v>76.500020000000006</v>
      </c>
      <c r="R753">
        <v>159.9854</v>
      </c>
      <c r="S753">
        <v>1.9784287234042552</v>
      </c>
      <c r="T753">
        <v>0.80903746993955661</v>
      </c>
      <c r="U753" s="17">
        <f t="shared" si="98"/>
        <v>129.67039967558517</v>
      </c>
      <c r="V753" s="25">
        <f t="shared" si="99"/>
        <v>1.9776305847565161</v>
      </c>
      <c r="W753">
        <f t="shared" si="101"/>
        <v>7.9813864773914389E-4</v>
      </c>
    </row>
    <row r="754" spans="6:23" x14ac:dyDescent="0.25">
      <c r="F754">
        <v>76.800020000000004</v>
      </c>
      <c r="G754">
        <v>140.00370000000001</v>
      </c>
      <c r="H754">
        <v>2.2229356779167881</v>
      </c>
      <c r="I754">
        <v>0.39570401191402782</v>
      </c>
      <c r="J754" s="17">
        <f t="shared" si="96"/>
        <v>37.108153094243718</v>
      </c>
      <c r="K754" s="25">
        <f t="shared" si="97"/>
        <v>2.2230543459058567</v>
      </c>
      <c r="L754">
        <f t="shared" si="100"/>
        <v>1.1866798906856602E-4</v>
      </c>
      <c r="Q754">
        <v>76.600020000000001</v>
      </c>
      <c r="R754">
        <v>159.9854</v>
      </c>
      <c r="S754">
        <v>1.978007180851064</v>
      </c>
      <c r="T754">
        <v>0.8091047564225673</v>
      </c>
      <c r="U754" s="17">
        <f t="shared" si="98"/>
        <v>129.69195117156346</v>
      </c>
      <c r="V754" s="25">
        <f t="shared" si="99"/>
        <v>1.9773158479577573</v>
      </c>
      <c r="W754">
        <f t="shared" si="101"/>
        <v>6.9133289330669534E-4</v>
      </c>
    </row>
    <row r="755" spans="6:23" x14ac:dyDescent="0.25">
      <c r="F755">
        <v>76.900019999999998</v>
      </c>
      <c r="G755">
        <v>140.00299999999999</v>
      </c>
      <c r="H755">
        <v>2.2230945373872566</v>
      </c>
      <c r="I755">
        <v>0.3965702611153038</v>
      </c>
      <c r="J755" s="17">
        <f t="shared" ref="J755:J818" si="102">$B$3+($B$4-$B$3)*$B$5*I755/(1-(1-$B$5)*I755)</f>
        <v>37.24387944346028</v>
      </c>
      <c r="K755" s="25">
        <f t="shared" ref="K755:K818" si="103">$B$19+$B$20*I755+$B$21*G755+($B$22+$B$23*G755-$B$19-$B$20*I755-$B$21*G755)/(1+EXP($B$24*(G755-J755-$B$25-$B$26*G755)))</f>
        <v>2.2231928286502698</v>
      </c>
      <c r="L755">
        <f t="shared" si="100"/>
        <v>9.8291263013194907E-5</v>
      </c>
      <c r="Q755">
        <v>76.700019999999995</v>
      </c>
      <c r="R755">
        <v>159.9854</v>
      </c>
      <c r="S755">
        <v>1.9776239361702128</v>
      </c>
      <c r="T755">
        <v>0.80917173971833123</v>
      </c>
      <c r="U755" s="17">
        <f t="shared" si="98"/>
        <v>129.71340855670255</v>
      </c>
      <c r="V755" s="25">
        <f t="shared" si="99"/>
        <v>1.9770050466779145</v>
      </c>
      <c r="W755">
        <f t="shared" si="101"/>
        <v>6.1888949229826906E-4</v>
      </c>
    </row>
    <row r="756" spans="6:23" x14ac:dyDescent="0.25">
      <c r="F756">
        <v>77.000020000000006</v>
      </c>
      <c r="G756">
        <v>140.00219999999999</v>
      </c>
      <c r="H756">
        <v>2.2233552298516148</v>
      </c>
      <c r="I756">
        <v>0.39743653716376454</v>
      </c>
      <c r="J756" s="17">
        <f t="shared" si="102"/>
        <v>37.379781336803838</v>
      </c>
      <c r="K756" s="25">
        <f t="shared" si="103"/>
        <v>2.2233312738097299</v>
      </c>
      <c r="L756">
        <f t="shared" si="100"/>
        <v>2.39560418848761E-5</v>
      </c>
      <c r="Q756">
        <v>76.800020000000004</v>
      </c>
      <c r="R756">
        <v>159.9854</v>
      </c>
      <c r="S756">
        <v>1.9773061170212767</v>
      </c>
      <c r="T756">
        <v>0.80923842225016651</v>
      </c>
      <c r="U756" s="17">
        <f t="shared" si="98"/>
        <v>129.73477256744695</v>
      </c>
      <c r="V756" s="25">
        <f t="shared" si="99"/>
        <v>1.9766981215483024</v>
      </c>
      <c r="W756">
        <f t="shared" si="101"/>
        <v>6.0799547297429868E-4</v>
      </c>
    </row>
    <row r="757" spans="6:23" x14ac:dyDescent="0.25">
      <c r="F757">
        <v>77.100020000000001</v>
      </c>
      <c r="G757">
        <v>140.00139999999999</v>
      </c>
      <c r="H757">
        <v>2.2237564518475414</v>
      </c>
      <c r="I757">
        <v>0.39830282816384877</v>
      </c>
      <c r="J757" s="17">
        <f t="shared" si="102"/>
        <v>37.515857245143287</v>
      </c>
      <c r="K757" s="25">
        <f t="shared" si="103"/>
        <v>2.2234697213644878</v>
      </c>
      <c r="L757">
        <f t="shared" si="100"/>
        <v>2.8673048305360993E-4</v>
      </c>
      <c r="Q757">
        <v>76.900019999999998</v>
      </c>
      <c r="R757">
        <v>159.9854</v>
      </c>
      <c r="S757">
        <v>1.9770436170212766</v>
      </c>
      <c r="T757">
        <v>0.80930480641421088</v>
      </c>
      <c r="U757" s="17">
        <f t="shared" ref="U757:U820" si="104">$B$3+($B$4-$B$3)*$B$5*T757/(1-(1-$B$5)*T757)</f>
        <v>129.75604393212762</v>
      </c>
      <c r="V757" s="25">
        <f t="shared" ref="V757:V820" si="105">$B$19+$B$20*T757+$B$21*R757+($B$22+$B$23*R757-$B$19-$B$20*T757-$B$21*R757)/(1+EXP($B$24*(R757-U757-$B$25-$B$26*R757)))</f>
        <v>1.9763950141950666</v>
      </c>
      <c r="W757">
        <f t="shared" si="101"/>
        <v>6.4860282621004295E-4</v>
      </c>
    </row>
    <row r="758" spans="6:23" x14ac:dyDescent="0.25">
      <c r="F758">
        <v>77.200020000000009</v>
      </c>
      <c r="G758">
        <v>140.00059999999999</v>
      </c>
      <c r="H758">
        <v>2.224208590340413</v>
      </c>
      <c r="I758">
        <v>0.39916912623379242</v>
      </c>
      <c r="J758" s="17">
        <f t="shared" si="102"/>
        <v>37.652106262450971</v>
      </c>
      <c r="K758" s="25">
        <f t="shared" si="103"/>
        <v>2.2236081700518588</v>
      </c>
      <c r="L758">
        <f t="shared" si="100"/>
        <v>6.0042028855411544E-4</v>
      </c>
      <c r="Q758">
        <v>77.000020000000006</v>
      </c>
      <c r="R758">
        <v>159.9854</v>
      </c>
      <c r="S758">
        <v>1.9767579787234042</v>
      </c>
      <c r="T758">
        <v>0.80937089457980804</v>
      </c>
      <c r="U758" s="17">
        <f t="shared" si="104"/>
        <v>129.77722337107545</v>
      </c>
      <c r="V758" s="25">
        <f t="shared" si="105"/>
        <v>1.9760956672222991</v>
      </c>
      <c r="W758">
        <f t="shared" si="101"/>
        <v>6.6231150110507286E-4</v>
      </c>
    </row>
    <row r="759" spans="6:23" x14ac:dyDescent="0.25">
      <c r="F759">
        <v>77.300020000000004</v>
      </c>
      <c r="G759">
        <v>139.99979999999999</v>
      </c>
      <c r="H759">
        <v>2.2246138856560957</v>
      </c>
      <c r="I759">
        <v>0.40003542349122612</v>
      </c>
      <c r="J759" s="17">
        <f t="shared" si="102"/>
        <v>37.788527477183685</v>
      </c>
      <c r="K759" s="25">
        <f t="shared" si="103"/>
        <v>2.2237466186090615</v>
      </c>
      <c r="L759">
        <f t="shared" si="100"/>
        <v>8.6726704703421476E-4</v>
      </c>
      <c r="Q759">
        <v>77.100020000000001</v>
      </c>
      <c r="R759">
        <v>159.9854</v>
      </c>
      <c r="S759">
        <v>1.9764574468085108</v>
      </c>
      <c r="T759">
        <v>0.80943668908988797</v>
      </c>
      <c r="U759" s="17">
        <f t="shared" si="104"/>
        <v>129.79831159673265</v>
      </c>
      <c r="V759" s="25">
        <f t="shared" si="105"/>
        <v>1.9758000241953846</v>
      </c>
      <c r="W759">
        <f t="shared" si="101"/>
        <v>6.5742261312617956E-4</v>
      </c>
    </row>
    <row r="760" spans="6:23" x14ac:dyDescent="0.25">
      <c r="F760">
        <v>77.400019999999998</v>
      </c>
      <c r="G760">
        <v>139.99940000000001</v>
      </c>
      <c r="H760">
        <v>2.2248827247599654</v>
      </c>
      <c r="I760">
        <v>0.40090171205338559</v>
      </c>
      <c r="J760" s="17">
        <f t="shared" si="102"/>
        <v>37.92511997228813</v>
      </c>
      <c r="K760" s="25">
        <f t="shared" si="103"/>
        <v>2.2238852333170822</v>
      </c>
      <c r="L760">
        <f t="shared" si="100"/>
        <v>9.9749144288319158E-4</v>
      </c>
      <c r="Q760">
        <v>77.200019999999995</v>
      </c>
      <c r="R760">
        <v>159.9854</v>
      </c>
      <c r="S760">
        <v>1.9761779255319147</v>
      </c>
      <c r="T760">
        <v>0.80950219226134013</v>
      </c>
      <c r="U760" s="17">
        <f t="shared" si="104"/>
        <v>129.81930931376277</v>
      </c>
      <c r="V760" s="25">
        <f t="shared" si="105"/>
        <v>1.9755080296245797</v>
      </c>
      <c r="W760">
        <f t="shared" si="101"/>
        <v>6.6989590733501636E-4</v>
      </c>
    </row>
    <row r="761" spans="6:23" x14ac:dyDescent="0.25">
      <c r="F761">
        <v>77.500020000000006</v>
      </c>
      <c r="G761">
        <v>139.99940000000001</v>
      </c>
      <c r="H761">
        <v>2.2249804844340995</v>
      </c>
      <c r="I761">
        <v>0.40176800011364411</v>
      </c>
      <c r="J761" s="17">
        <f t="shared" si="102"/>
        <v>38.061885364866036</v>
      </c>
      <c r="K761" s="25">
        <f t="shared" si="103"/>
        <v>2.2240240154885251</v>
      </c>
      <c r="L761">
        <f t="shared" si="100"/>
        <v>9.5646894557432915E-4</v>
      </c>
      <c r="Q761">
        <v>77.300020000000004</v>
      </c>
      <c r="R761">
        <v>159.98519999999999</v>
      </c>
      <c r="S761">
        <v>1.9758063829787234</v>
      </c>
      <c r="T761">
        <v>0.80956740638538105</v>
      </c>
      <c r="U761" s="17">
        <f t="shared" si="104"/>
        <v>129.84021721915823</v>
      </c>
      <c r="V761" s="25">
        <f t="shared" si="105"/>
        <v>1.9752151693048949</v>
      </c>
      <c r="W761">
        <f t="shared" si="101"/>
        <v>5.9121367382841683E-4</v>
      </c>
    </row>
    <row r="762" spans="6:23" x14ac:dyDescent="0.25">
      <c r="F762">
        <v>77.600020000000001</v>
      </c>
      <c r="G762">
        <v>139.99940000000001</v>
      </c>
      <c r="H762">
        <v>2.2249438245562989</v>
      </c>
      <c r="I762">
        <v>0.40263429587339544</v>
      </c>
      <c r="J762" s="17">
        <f t="shared" si="102"/>
        <v>38.198825280661964</v>
      </c>
      <c r="K762" s="25">
        <f t="shared" si="103"/>
        <v>2.2241627988934503</v>
      </c>
      <c r="L762">
        <f t="shared" si="100"/>
        <v>7.810256628486556E-4</v>
      </c>
      <c r="Q762">
        <v>77.400019999999998</v>
      </c>
      <c r="R762">
        <v>159.9847</v>
      </c>
      <c r="S762">
        <v>1.9753617021276595</v>
      </c>
      <c r="T762">
        <v>0.80963233020415648</v>
      </c>
      <c r="U762" s="17">
        <f t="shared" si="104"/>
        <v>129.86103487238634</v>
      </c>
      <c r="V762" s="25">
        <f t="shared" si="105"/>
        <v>1.9749192887457974</v>
      </c>
      <c r="W762">
        <f t="shared" si="101"/>
        <v>4.4241338186212786E-4</v>
      </c>
    </row>
    <row r="763" spans="6:23" x14ac:dyDescent="0.25">
      <c r="F763">
        <v>77.700020000000009</v>
      </c>
      <c r="G763">
        <v>139.99940000000001</v>
      </c>
      <c r="H763">
        <v>2.2248603215013096</v>
      </c>
      <c r="I763">
        <v>0.40350059145952333</v>
      </c>
      <c r="J763" s="17">
        <f t="shared" si="102"/>
        <v>38.335938807017712</v>
      </c>
      <c r="K763" s="25">
        <f t="shared" si="103"/>
        <v>2.2243015822705585</v>
      </c>
      <c r="L763">
        <f t="shared" si="100"/>
        <v>5.587392307511152E-4</v>
      </c>
      <c r="Q763">
        <v>77.500020000000006</v>
      </c>
      <c r="R763">
        <v>159.9847</v>
      </c>
      <c r="S763">
        <v>1.9750478723404254</v>
      </c>
      <c r="T763">
        <v>0.80969696073489195</v>
      </c>
      <c r="U763" s="17">
        <f t="shared" si="104"/>
        <v>129.88176127964621</v>
      </c>
      <c r="V763" s="25">
        <f t="shared" si="105"/>
        <v>1.9746380793680971</v>
      </c>
      <c r="W763">
        <f t="shared" si="101"/>
        <v>4.0979297232834888E-4</v>
      </c>
    </row>
    <row r="764" spans="6:23" x14ac:dyDescent="0.25">
      <c r="F764">
        <v>77.800020000000004</v>
      </c>
      <c r="G764">
        <v>139.99940000000001</v>
      </c>
      <c r="H764">
        <v>2.2248277349432644</v>
      </c>
      <c r="I764">
        <v>0.40436687899781598</v>
      </c>
      <c r="J764" s="17">
        <f t="shared" si="102"/>
        <v>38.47322502562514</v>
      </c>
      <c r="K764" s="25">
        <f t="shared" si="103"/>
        <v>2.2244403643583759</v>
      </c>
      <c r="L764">
        <f t="shared" si="100"/>
        <v>3.8737058488846898E-4</v>
      </c>
      <c r="Q764">
        <v>77.600020000000001</v>
      </c>
      <c r="R764">
        <v>159.9847</v>
      </c>
      <c r="S764">
        <v>1.9747425531914895</v>
      </c>
      <c r="T764">
        <v>0.80976130904031907</v>
      </c>
      <c r="U764" s="17">
        <f t="shared" si="104"/>
        <v>129.90239995194744</v>
      </c>
      <c r="V764" s="25">
        <f t="shared" si="105"/>
        <v>1.9743603032188368</v>
      </c>
      <c r="W764">
        <f t="shared" si="101"/>
        <v>3.8224997265268179E-4</v>
      </c>
    </row>
    <row r="765" spans="6:23" x14ac:dyDescent="0.25">
      <c r="F765">
        <v>77.900019999999998</v>
      </c>
      <c r="G765">
        <v>139.99940000000001</v>
      </c>
      <c r="H765">
        <v>2.224884761419843</v>
      </c>
      <c r="I765">
        <v>0.405233150613169</v>
      </c>
      <c r="J765" s="17">
        <f t="shared" si="102"/>
        <v>38.610683012529975</v>
      </c>
      <c r="K765" s="25">
        <f t="shared" si="103"/>
        <v>2.2245791438952831</v>
      </c>
      <c r="L765">
        <f t="shared" si="100"/>
        <v>3.056175245599313E-4</v>
      </c>
      <c r="Q765">
        <v>77.700019999999995</v>
      </c>
      <c r="R765">
        <v>159.9847</v>
      </c>
      <c r="S765">
        <v>1.9744803191489362</v>
      </c>
      <c r="T765">
        <v>0.80982537731141246</v>
      </c>
      <c r="U765" s="17">
        <f t="shared" si="104"/>
        <v>129.92295155630873</v>
      </c>
      <c r="V765" s="25">
        <f t="shared" si="105"/>
        <v>1.9740859093343828</v>
      </c>
      <c r="W765">
        <f t="shared" si="101"/>
        <v>3.9440981455340918E-4</v>
      </c>
    </row>
    <row r="766" spans="6:23" x14ac:dyDescent="0.25">
      <c r="F766">
        <v>78.000020000000006</v>
      </c>
      <c r="G766">
        <v>139.99940000000001</v>
      </c>
      <c r="H766">
        <v>2.224998814373</v>
      </c>
      <c r="I766">
        <v>0.40609939842978504</v>
      </c>
      <c r="J766" s="17">
        <f t="shared" si="102"/>
        <v>38.748311838135265</v>
      </c>
      <c r="K766" s="25">
        <f t="shared" si="103"/>
        <v>2.2247179196195539</v>
      </c>
      <c r="L766">
        <f t="shared" si="100"/>
        <v>2.808947534460593E-4</v>
      </c>
      <c r="Q766">
        <v>77.800020000000004</v>
      </c>
      <c r="R766">
        <v>159.9847</v>
      </c>
      <c r="S766">
        <v>1.9741585106382977</v>
      </c>
      <c r="T766">
        <v>0.80988916771523445</v>
      </c>
      <c r="U766" s="17">
        <f t="shared" si="104"/>
        <v>129.94341675259571</v>
      </c>
      <c r="V766" s="25">
        <f t="shared" si="105"/>
        <v>1.9738148476017605</v>
      </c>
      <c r="W766">
        <f t="shared" si="101"/>
        <v>3.4366303653721175E-4</v>
      </c>
    </row>
    <row r="767" spans="6:23" x14ac:dyDescent="0.25">
      <c r="F767">
        <v>78.100020000000001</v>
      </c>
      <c r="G767">
        <v>139.99940000000001</v>
      </c>
      <c r="H767">
        <v>2.2251108306662788</v>
      </c>
      <c r="I767">
        <v>0.40696561457137137</v>
      </c>
      <c r="J767" s="17">
        <f t="shared" si="102"/>
        <v>38.886110567204803</v>
      </c>
      <c r="K767" s="25">
        <f t="shared" si="103"/>
        <v>2.2248566902693785</v>
      </c>
      <c r="L767">
        <f t="shared" si="100"/>
        <v>2.5414039690030421E-4</v>
      </c>
      <c r="Q767">
        <v>77.900019999999998</v>
      </c>
      <c r="R767">
        <v>159.9847</v>
      </c>
      <c r="S767">
        <v>1.9737792553191491</v>
      </c>
      <c r="T767">
        <v>0.80995268239526652</v>
      </c>
      <c r="U767" s="17">
        <f t="shared" si="104"/>
        <v>129.96379619361818</v>
      </c>
      <c r="V767" s="25">
        <f t="shared" si="105"/>
        <v>1.9735470687439005</v>
      </c>
      <c r="W767">
        <f t="shared" si="101"/>
        <v>2.321865752485941E-4</v>
      </c>
    </row>
    <row r="768" spans="6:23" x14ac:dyDescent="0.25">
      <c r="F768">
        <v>78.200020000000009</v>
      </c>
      <c r="G768">
        <v>139.99940000000001</v>
      </c>
      <c r="H768">
        <v>2.2252167369799247</v>
      </c>
      <c r="I768">
        <v>0.40783179116133672</v>
      </c>
      <c r="J768" s="17">
        <f t="shared" si="102"/>
        <v>39.024078258866666</v>
      </c>
      <c r="K768" s="25">
        <f t="shared" si="103"/>
        <v>2.2249954545829023</v>
      </c>
      <c r="L768">
        <f t="shared" si="100"/>
        <v>2.2128239702245978E-4</v>
      </c>
      <c r="Q768">
        <v>78.000020000000006</v>
      </c>
      <c r="R768">
        <v>159.9847</v>
      </c>
      <c r="S768">
        <v>1.9733699468085106</v>
      </c>
      <c r="T768">
        <v>0.81001592347173546</v>
      </c>
      <c r="U768" s="17">
        <f t="shared" si="104"/>
        <v>129.98409052522638</v>
      </c>
      <c r="V768" s="25">
        <f t="shared" si="105"/>
        <v>1.9732825243051062</v>
      </c>
      <c r="W768">
        <f t="shared" si="101"/>
        <v>8.7422503404432916E-5</v>
      </c>
    </row>
    <row r="769" spans="6:23" x14ac:dyDescent="0.25">
      <c r="F769">
        <v>78.300020000000004</v>
      </c>
      <c r="G769">
        <v>139.99940000000001</v>
      </c>
      <c r="H769">
        <v>2.225292093395403</v>
      </c>
      <c r="I769">
        <v>0.40869792032298397</v>
      </c>
      <c r="J769" s="17">
        <f t="shared" si="102"/>
        <v>39.162213966616299</v>
      </c>
      <c r="K769" s="25">
        <f t="shared" si="103"/>
        <v>2.2251342112982515</v>
      </c>
      <c r="L769">
        <f t="shared" si="100"/>
        <v>1.5788209715150714E-4</v>
      </c>
      <c r="Q769">
        <v>78.100020000000001</v>
      </c>
      <c r="R769">
        <v>159.9847</v>
      </c>
      <c r="S769">
        <v>1.9730063829787234</v>
      </c>
      <c r="T769">
        <v>0.8100788930419337</v>
      </c>
      <c r="U769" s="17">
        <f t="shared" si="104"/>
        <v>130.00430038640516</v>
      </c>
      <c r="V769" s="25">
        <f t="shared" si="105"/>
        <v>1.9730211666367607</v>
      </c>
      <c r="W769">
        <f t="shared" si="101"/>
        <v>1.4783658037309522E-5</v>
      </c>
    </row>
    <row r="770" spans="6:23" x14ac:dyDescent="0.25">
      <c r="F770">
        <v>78.400019999999998</v>
      </c>
      <c r="G770">
        <v>139.99940000000001</v>
      </c>
      <c r="H770">
        <v>2.2253491198719817</v>
      </c>
      <c r="I770">
        <v>0.40956399417970246</v>
      </c>
      <c r="J770" s="17">
        <f t="shared" si="102"/>
        <v>39.300516738319843</v>
      </c>
      <c r="K770" s="25">
        <f t="shared" si="103"/>
        <v>2.2252729591535685</v>
      </c>
      <c r="L770">
        <f t="shared" si="100"/>
        <v>7.6160718413209594E-5</v>
      </c>
      <c r="Q770">
        <v>78.200019999999995</v>
      </c>
      <c r="R770">
        <v>159.9847</v>
      </c>
      <c r="S770">
        <v>1.9726563829787234</v>
      </c>
      <c r="T770">
        <v>0.8101415931805348</v>
      </c>
      <c r="U770" s="17">
        <f t="shared" si="104"/>
        <v>130.02442640936707</v>
      </c>
      <c r="V770" s="25">
        <f t="shared" si="105"/>
        <v>1.9727629488832501</v>
      </c>
      <c r="W770">
        <f t="shared" si="101"/>
        <v>1.065659045267342E-4</v>
      </c>
    </row>
    <row r="771" spans="6:23" x14ac:dyDescent="0.25">
      <c r="F771">
        <v>78.500020000000006</v>
      </c>
      <c r="G771">
        <v>139.99950000000001</v>
      </c>
      <c r="H771">
        <v>2.2253715231306375</v>
      </c>
      <c r="I771">
        <v>0.41043000485515713</v>
      </c>
      <c r="J771" s="17">
        <f t="shared" si="102"/>
        <v>39.43898561621711</v>
      </c>
      <c r="K771" s="25">
        <f t="shared" si="103"/>
        <v>2.2254117387729946</v>
      </c>
      <c r="L771">
        <f t="shared" si="100"/>
        <v>4.021564235712205E-5</v>
      </c>
      <c r="Q771">
        <v>78.300020000000004</v>
      </c>
      <c r="R771">
        <v>159.9847</v>
      </c>
      <c r="S771">
        <v>1.9723287234042552</v>
      </c>
      <c r="T771">
        <v>0.8102040259399037</v>
      </c>
      <c r="U771" s="17">
        <f t="shared" si="104"/>
        <v>130.04446921964347</v>
      </c>
      <c r="V771" s="25">
        <f t="shared" si="105"/>
        <v>1.9725078249681238</v>
      </c>
      <c r="W771">
        <f t="shared" si="101"/>
        <v>1.7910156386857778E-4</v>
      </c>
    </row>
    <row r="772" spans="6:23" x14ac:dyDescent="0.25">
      <c r="F772">
        <v>78.600020000000001</v>
      </c>
      <c r="G772">
        <v>139.99959999999999</v>
      </c>
      <c r="H772">
        <v>2.2254387329066048</v>
      </c>
      <c r="I772">
        <v>0.41129594849910583</v>
      </c>
      <c r="J772" s="17">
        <f t="shared" si="102"/>
        <v>39.577620281825205</v>
      </c>
      <c r="K772" s="25">
        <f t="shared" si="103"/>
        <v>2.2255505076537525</v>
      </c>
      <c r="L772">
        <f t="shared" ref="L772:L835" si="106">ABS(H772-K772)</f>
        <v>1.1177474714774149E-4</v>
      </c>
      <c r="Q772">
        <v>78.400019999999998</v>
      </c>
      <c r="R772">
        <v>159.9847</v>
      </c>
      <c r="S772">
        <v>1.9720345744680852</v>
      </c>
      <c r="T772">
        <v>0.81026619335040118</v>
      </c>
      <c r="U772" s="17">
        <f t="shared" si="104"/>
        <v>130.06442943617452</v>
      </c>
      <c r="V772" s="25">
        <f t="shared" si="105"/>
        <v>1.9722557495804727</v>
      </c>
      <c r="W772">
        <f t="shared" ref="W772:W835" si="107">ABS(S772-V772)</f>
        <v>2.2117511238750609E-4</v>
      </c>
    </row>
    <row r="773" spans="6:23" x14ac:dyDescent="0.25">
      <c r="F773">
        <v>78.700020000000009</v>
      </c>
      <c r="G773">
        <v>139.99959999999999</v>
      </c>
      <c r="H773">
        <v>2.2255263092813502</v>
      </c>
      <c r="I773">
        <v>0.41216181723682482</v>
      </c>
      <c r="J773" s="17">
        <f t="shared" si="102"/>
        <v>39.71641976868883</v>
      </c>
      <c r="K773" s="25">
        <f t="shared" si="103"/>
        <v>2.225689222648326</v>
      </c>
      <c r="L773">
        <f t="shared" si="106"/>
        <v>1.6291336697582537E-4</v>
      </c>
      <c r="Q773">
        <v>78.500020000000006</v>
      </c>
      <c r="R773">
        <v>159.9847</v>
      </c>
      <c r="S773">
        <v>1.9717438829787235</v>
      </c>
      <c r="T773">
        <v>0.81032809742068446</v>
      </c>
      <c r="U773" s="17">
        <f t="shared" si="104"/>
        <v>130.08430767139762</v>
      </c>
      <c r="V773" s="25">
        <f t="shared" si="105"/>
        <v>1.9720066781615291</v>
      </c>
      <c r="W773">
        <f t="shared" si="107"/>
        <v>2.6279518280558634E-4</v>
      </c>
    </row>
    <row r="774" spans="6:23" x14ac:dyDescent="0.25">
      <c r="F774">
        <v>78.800020000000004</v>
      </c>
      <c r="G774">
        <v>139.99959999999999</v>
      </c>
      <c r="H774">
        <v>2.2255772257782951</v>
      </c>
      <c r="I774">
        <v>0.4130275991677253</v>
      </c>
      <c r="J774" s="17">
        <f t="shared" si="102"/>
        <v>39.855382458025431</v>
      </c>
      <c r="K774" s="25">
        <f t="shared" si="103"/>
        <v>2.2258279237361607</v>
      </c>
      <c r="L774">
        <f t="shared" si="106"/>
        <v>2.5069795786558657E-4</v>
      </c>
      <c r="Q774">
        <v>78.600020000000001</v>
      </c>
      <c r="R774">
        <v>159.9847</v>
      </c>
      <c r="S774">
        <v>1.9715002659574468</v>
      </c>
      <c r="T774">
        <v>0.8103897401380018</v>
      </c>
      <c r="U774" s="17">
        <f t="shared" si="104"/>
        <v>130.10410453133443</v>
      </c>
      <c r="V774" s="25">
        <f t="shared" si="105"/>
        <v>1.9717605668914888</v>
      </c>
      <c r="W774">
        <f t="shared" si="107"/>
        <v>2.6030093404205701E-4</v>
      </c>
    </row>
    <row r="775" spans="6:23" x14ac:dyDescent="0.25">
      <c r="F775">
        <v>78.900019999999998</v>
      </c>
      <c r="G775">
        <v>139.99959999999999</v>
      </c>
      <c r="H775">
        <v>2.22562814227524</v>
      </c>
      <c r="I775">
        <v>0.41389328641822398</v>
      </c>
      <c r="J775" s="17">
        <f t="shared" si="102"/>
        <v>39.99450736957472</v>
      </c>
      <c r="K775" s="25">
        <f t="shared" si="103"/>
        <v>2.2259666096558823</v>
      </c>
      <c r="L775">
        <f t="shared" si="106"/>
        <v>3.3846738064235993E-4</v>
      </c>
      <c r="Q775">
        <v>78.700019999999995</v>
      </c>
      <c r="R775">
        <v>159.9847</v>
      </c>
      <c r="S775">
        <v>1.9712257978723404</v>
      </c>
      <c r="T775">
        <v>0.81045112346848314</v>
      </c>
      <c r="U775" s="17">
        <f t="shared" si="104"/>
        <v>130.12382061567629</v>
      </c>
      <c r="V775" s="25">
        <f t="shared" si="105"/>
        <v>1.9715173726765496</v>
      </c>
      <c r="W775">
        <f t="shared" si="107"/>
        <v>2.9157480420916038E-4</v>
      </c>
    </row>
    <row r="776" spans="6:23" x14ac:dyDescent="0.25">
      <c r="F776">
        <v>79.000020000000006</v>
      </c>
      <c r="G776">
        <v>139.99959999999999</v>
      </c>
      <c r="H776">
        <v>2.225672948792552</v>
      </c>
      <c r="I776">
        <v>0.41475887111592508</v>
      </c>
      <c r="J776" s="17">
        <f t="shared" si="102"/>
        <v>40.133793517463239</v>
      </c>
      <c r="K776" s="25">
        <f t="shared" si="103"/>
        <v>2.226105279146307</v>
      </c>
      <c r="L776">
        <f t="shared" si="106"/>
        <v>4.3233035375500606E-4</v>
      </c>
      <c r="Q776">
        <v>78.800020000000004</v>
      </c>
      <c r="R776">
        <v>159.9847</v>
      </c>
      <c r="S776">
        <v>1.9709231382978725</v>
      </c>
      <c r="T776">
        <v>0.81051224935742527</v>
      </c>
      <c r="U776" s="17">
        <f t="shared" si="104"/>
        <v>130.14345651786866</v>
      </c>
      <c r="V776" s="25">
        <f t="shared" si="105"/>
        <v>1.971277053136167</v>
      </c>
      <c r="W776">
        <f t="shared" si="107"/>
        <v>3.539148382945001E-4</v>
      </c>
    </row>
    <row r="777" spans="6:23" x14ac:dyDescent="0.25">
      <c r="F777">
        <v>79.100020000000001</v>
      </c>
      <c r="G777">
        <v>139.99959999999999</v>
      </c>
      <c r="H777">
        <v>2.2256648021530405</v>
      </c>
      <c r="I777">
        <v>0.41562434538979515</v>
      </c>
      <c r="J777" s="17">
        <f t="shared" si="102"/>
        <v>40.273239910206541</v>
      </c>
      <c r="K777" s="25">
        <f t="shared" si="103"/>
        <v>2.2262439309464686</v>
      </c>
      <c r="L777">
        <f t="shared" si="106"/>
        <v>5.7912879342802981E-4</v>
      </c>
      <c r="Q777">
        <v>78.900019999999998</v>
      </c>
      <c r="R777">
        <v>159.9847</v>
      </c>
      <c r="S777">
        <v>1.9706593085106383</v>
      </c>
      <c r="T777">
        <v>0.81057311972957302</v>
      </c>
      <c r="U777" s="17">
        <f t="shared" si="104"/>
        <v>130.16301282519393</v>
      </c>
      <c r="V777" s="25">
        <f t="shared" si="105"/>
        <v>1.9710395665905183</v>
      </c>
      <c r="W777">
        <f t="shared" si="107"/>
        <v>3.8025807987995819E-4</v>
      </c>
    </row>
    <row r="778" spans="6:23" x14ac:dyDescent="0.25">
      <c r="F778">
        <v>79.200020000000009</v>
      </c>
      <c r="G778">
        <v>139.99959999999999</v>
      </c>
      <c r="H778">
        <v>2.2256810954320634</v>
      </c>
      <c r="I778">
        <v>0.41648970137033653</v>
      </c>
      <c r="J778" s="17">
        <f t="shared" si="102"/>
        <v>40.41284555071141</v>
      </c>
      <c r="K778" s="25">
        <f t="shared" si="103"/>
        <v>2.2263825637956485</v>
      </c>
      <c r="L778">
        <f t="shared" si="106"/>
        <v>7.0146836358508935E-4</v>
      </c>
      <c r="Q778">
        <v>79.000020000000006</v>
      </c>
      <c r="R778">
        <v>159.9847</v>
      </c>
      <c r="S778">
        <v>1.9704409574468085</v>
      </c>
      <c r="T778">
        <v>0.81063373648939541</v>
      </c>
      <c r="U778" s="17">
        <f t="shared" si="104"/>
        <v>130.18249011885288</v>
      </c>
      <c r="V778" s="25">
        <f t="shared" si="105"/>
        <v>1.9708048720481848</v>
      </c>
      <c r="W778">
        <f t="shared" si="107"/>
        <v>3.6391460137630283E-4</v>
      </c>
    </row>
    <row r="779" spans="6:23" x14ac:dyDescent="0.25">
      <c r="F779">
        <v>79.300020000000004</v>
      </c>
      <c r="G779">
        <v>139.99959999999999</v>
      </c>
      <c r="H779">
        <v>2.225699425370963</v>
      </c>
      <c r="I779">
        <v>0.41735493118975658</v>
      </c>
      <c r="J779" s="17">
        <f t="shared" si="102"/>
        <v>40.552609436277521</v>
      </c>
      <c r="K779" s="25">
        <f t="shared" si="103"/>
        <v>2.2265211764333994</v>
      </c>
      <c r="L779">
        <f t="shared" si="106"/>
        <v>8.2175106243642659E-4</v>
      </c>
      <c r="Q779">
        <v>79.100020000000001</v>
      </c>
      <c r="R779">
        <v>159.9847</v>
      </c>
      <c r="S779">
        <v>1.9703005319148936</v>
      </c>
      <c r="T779">
        <v>0.81069410152135768</v>
      </c>
      <c r="U779" s="17">
        <f t="shared" si="104"/>
        <v>130.20188897404515</v>
      </c>
      <c r="V779" s="25">
        <f t="shared" si="105"/>
        <v>1.9705729291940326</v>
      </c>
      <c r="W779">
        <f t="shared" si="107"/>
        <v>2.7239727913896949E-4</v>
      </c>
    </row>
    <row r="780" spans="6:23" x14ac:dyDescent="0.25">
      <c r="F780">
        <v>79.400019999999998</v>
      </c>
      <c r="G780">
        <v>140</v>
      </c>
      <c r="H780">
        <v>2.2257666351469303</v>
      </c>
      <c r="I780">
        <v>0.4182200269821359</v>
      </c>
      <c r="J780" s="17">
        <f t="shared" si="102"/>
        <v>40.692530558599373</v>
      </c>
      <c r="K780" s="25">
        <f t="shared" si="103"/>
        <v>2.226659935143406</v>
      </c>
      <c r="L780">
        <f t="shared" si="106"/>
        <v>8.932999964756938E-4</v>
      </c>
      <c r="Q780">
        <v>79.200019999999995</v>
      </c>
      <c r="R780">
        <v>159.9847</v>
      </c>
      <c r="S780">
        <v>1.9701526595744683</v>
      </c>
      <c r="T780">
        <v>0.81075421669018877</v>
      </c>
      <c r="U780" s="17">
        <f t="shared" si="104"/>
        <v>130.22120996004804</v>
      </c>
      <c r="V780" s="25">
        <f t="shared" si="105"/>
        <v>1.970343698377311</v>
      </c>
      <c r="W780">
        <f t="shared" si="107"/>
        <v>1.9103880284276897E-4</v>
      </c>
    </row>
    <row r="781" spans="6:23" x14ac:dyDescent="0.25">
      <c r="F781">
        <v>79.500020000000006</v>
      </c>
      <c r="G781">
        <v>140.0008</v>
      </c>
      <c r="H781">
        <v>2.2259193846377654</v>
      </c>
      <c r="I781">
        <v>0.41908499699838048</v>
      </c>
      <c r="J781" s="17">
        <f t="shared" si="102"/>
        <v>40.832610515192513</v>
      </c>
      <c r="K781" s="25">
        <f t="shared" si="103"/>
        <v>2.2267988412474908</v>
      </c>
      <c r="L781">
        <f t="shared" si="106"/>
        <v>8.7945660972543749E-4</v>
      </c>
      <c r="Q781">
        <v>79.300020000000004</v>
      </c>
      <c r="R781">
        <v>159.9847</v>
      </c>
      <c r="S781">
        <v>1.9700191489361703</v>
      </c>
      <c r="T781">
        <v>0.81081408384114451</v>
      </c>
      <c r="U781" s="17">
        <f t="shared" si="104"/>
        <v>130.24045364029439</v>
      </c>
      <c r="V781" s="25">
        <f t="shared" si="105"/>
        <v>1.9701171405999429</v>
      </c>
      <c r="W781">
        <f t="shared" si="107"/>
        <v>9.7991663772667437E-5</v>
      </c>
    </row>
    <row r="782" spans="6:23" x14ac:dyDescent="0.25">
      <c r="F782">
        <v>79.600020000000001</v>
      </c>
      <c r="G782">
        <v>140.0016</v>
      </c>
      <c r="H782">
        <v>2.2261515638638349</v>
      </c>
      <c r="I782">
        <v>0.41994984949200997</v>
      </c>
      <c r="J782" s="17">
        <f t="shared" si="102"/>
        <v>40.972850911425148</v>
      </c>
      <c r="K782" s="25">
        <f t="shared" si="103"/>
        <v>2.2269377285240628</v>
      </c>
      <c r="L782">
        <f t="shared" si="106"/>
        <v>7.8616466022785048E-4</v>
      </c>
      <c r="Q782">
        <v>79.400019999999998</v>
      </c>
      <c r="R782">
        <v>159.98439999999999</v>
      </c>
      <c r="S782">
        <v>1.9697792553191491</v>
      </c>
      <c r="T782">
        <v>0.81087370480026644</v>
      </c>
      <c r="U782" s="17">
        <f t="shared" si="104"/>
        <v>130.25962057244894</v>
      </c>
      <c r="V782" s="25">
        <f t="shared" si="105"/>
        <v>1.9698874384031124</v>
      </c>
      <c r="W782">
        <f t="shared" si="107"/>
        <v>1.0818308396332021E-4</v>
      </c>
    </row>
    <row r="783" spans="6:23" x14ac:dyDescent="0.25">
      <c r="F783">
        <v>79.700020000000009</v>
      </c>
      <c r="G783">
        <v>140.00239999999999</v>
      </c>
      <c r="H783">
        <v>2.2264733561245271</v>
      </c>
      <c r="I783">
        <v>0.42081457660127092</v>
      </c>
      <c r="J783" s="17">
        <f t="shared" si="102"/>
        <v>41.113250741924503</v>
      </c>
      <c r="K783" s="25">
        <f t="shared" si="103"/>
        <v>2.2270765957136427</v>
      </c>
      <c r="L783">
        <f t="shared" si="106"/>
        <v>6.032395891155673E-4</v>
      </c>
      <c r="Q783">
        <v>79.500020000000006</v>
      </c>
      <c r="R783">
        <v>159.98439999999999</v>
      </c>
      <c r="S783">
        <v>1.9697715425531914</v>
      </c>
      <c r="T783">
        <v>0.81093307647567725</v>
      </c>
      <c r="U783" s="17">
        <f t="shared" si="104"/>
        <v>130.27870973327447</v>
      </c>
      <c r="V783" s="25">
        <f t="shared" si="105"/>
        <v>1.9696661690054631</v>
      </c>
      <c r="W783">
        <f t="shared" si="107"/>
        <v>1.0537354772832686E-4</v>
      </c>
    </row>
    <row r="784" spans="6:23" x14ac:dyDescent="0.25">
      <c r="F784">
        <v>79.800020000000004</v>
      </c>
      <c r="G784">
        <v>140.00319999999999</v>
      </c>
      <c r="H784">
        <v>2.2267768184463197</v>
      </c>
      <c r="I784">
        <v>0.42167917046546433</v>
      </c>
      <c r="J784" s="17">
        <f t="shared" si="102"/>
        <v>41.253808995547971</v>
      </c>
      <c r="K784" s="25">
        <f t="shared" si="103"/>
        <v>2.2272154415569205</v>
      </c>
      <c r="L784">
        <f t="shared" si="106"/>
        <v>4.3862311060083314E-4</v>
      </c>
      <c r="Q784">
        <v>79.600040000000007</v>
      </c>
      <c r="R784">
        <v>159.98439999999999</v>
      </c>
      <c r="S784">
        <v>1.9697656914893618</v>
      </c>
      <c r="T784">
        <v>0.81099221741759997</v>
      </c>
      <c r="U784" s="17">
        <f t="shared" si="104"/>
        <v>130.29772705880416</v>
      </c>
      <c r="V784" s="25">
        <f t="shared" si="105"/>
        <v>1.9694474150784829</v>
      </c>
      <c r="W784">
        <f t="shared" si="107"/>
        <v>3.1827641087889269E-4</v>
      </c>
    </row>
    <row r="785" spans="6:23" x14ac:dyDescent="0.25">
      <c r="F785">
        <v>79.900019999999998</v>
      </c>
      <c r="G785">
        <v>140.00399999999999</v>
      </c>
      <c r="H785">
        <v>2.2270497308699451</v>
      </c>
      <c r="I785">
        <v>0.42254362322510508</v>
      </c>
      <c r="J785" s="17">
        <f t="shared" si="102"/>
        <v>41.394524655382845</v>
      </c>
      <c r="K785" s="25">
        <f t="shared" si="103"/>
        <v>2.2273542647947813</v>
      </c>
      <c r="L785">
        <f t="shared" si="106"/>
        <v>3.0453392483620334E-4</v>
      </c>
      <c r="Q785">
        <v>79.700040000000001</v>
      </c>
      <c r="R785">
        <v>159.98439999999999</v>
      </c>
      <c r="S785">
        <v>1.9697106382978724</v>
      </c>
      <c r="T785">
        <v>0.81105110569583172</v>
      </c>
      <c r="U785" s="17">
        <f t="shared" si="104"/>
        <v>130.31666546885319</v>
      </c>
      <c r="V785" s="25">
        <f t="shared" si="105"/>
        <v>1.9692312277916699</v>
      </c>
      <c r="W785">
        <f t="shared" si="107"/>
        <v>4.7941050620248227E-4</v>
      </c>
    </row>
    <row r="786" spans="6:23" x14ac:dyDescent="0.25">
      <c r="F786">
        <v>80.000020000000006</v>
      </c>
      <c r="G786">
        <v>140.00470000000001</v>
      </c>
      <c r="H786">
        <v>2.2272900567355252</v>
      </c>
      <c r="I786">
        <v>0.42340792702207791</v>
      </c>
      <c r="J786" s="17">
        <f t="shared" si="102"/>
        <v>41.535396698745643</v>
      </c>
      <c r="K786" s="25">
        <f t="shared" si="103"/>
        <v>2.2274930222823701</v>
      </c>
      <c r="L786">
        <f t="shared" si="106"/>
        <v>2.029655468449576E-4</v>
      </c>
      <c r="Q786">
        <v>79.800039999999996</v>
      </c>
      <c r="R786">
        <v>159.98439999999999</v>
      </c>
      <c r="S786">
        <v>1.9697170212765958</v>
      </c>
      <c r="T786">
        <v>0.81110975493593562</v>
      </c>
      <c r="U786" s="17">
        <f t="shared" si="104"/>
        <v>130.33552931668129</v>
      </c>
      <c r="V786" s="25">
        <f t="shared" si="105"/>
        <v>1.9690175271678578</v>
      </c>
      <c r="W786">
        <f t="shared" si="107"/>
        <v>6.9949410873793028E-4</v>
      </c>
    </row>
    <row r="787" spans="6:23" x14ac:dyDescent="0.25">
      <c r="F787">
        <v>80.100020000000001</v>
      </c>
      <c r="G787">
        <v>140.00559999999999</v>
      </c>
      <c r="H787">
        <v>2.2275487125400062</v>
      </c>
      <c r="I787">
        <v>0.42427206996941841</v>
      </c>
      <c r="J787" s="17">
        <f t="shared" si="102"/>
        <v>41.676423439008637</v>
      </c>
      <c r="K787" s="25">
        <f t="shared" si="103"/>
        <v>2.2276318377732292</v>
      </c>
      <c r="L787">
        <f t="shared" si="106"/>
        <v>8.3125233222958173E-5</v>
      </c>
      <c r="Q787">
        <v>79.900040000000004</v>
      </c>
      <c r="R787">
        <v>159.98439999999999</v>
      </c>
      <c r="S787">
        <v>1.9697574468085108</v>
      </c>
      <c r="T787">
        <v>0.8111681668712436</v>
      </c>
      <c r="U787" s="17">
        <f t="shared" si="104"/>
        <v>130.35431913210348</v>
      </c>
      <c r="V787" s="25">
        <f t="shared" si="105"/>
        <v>1.9688062779029274</v>
      </c>
      <c r="W787">
        <f t="shared" si="107"/>
        <v>9.511689055834438E-4</v>
      </c>
    </row>
    <row r="788" spans="6:23" x14ac:dyDescent="0.25">
      <c r="F788">
        <v>80.200020000000009</v>
      </c>
      <c r="G788">
        <v>140.00630000000001</v>
      </c>
      <c r="H788">
        <v>2.2277910750654639</v>
      </c>
      <c r="I788">
        <v>0.42513605227388868</v>
      </c>
      <c r="J788" s="17">
        <f t="shared" si="102"/>
        <v>41.817605157596503</v>
      </c>
      <c r="K788" s="25">
        <f t="shared" si="103"/>
        <v>2.2277705437566517</v>
      </c>
      <c r="L788">
        <f t="shared" si="106"/>
        <v>2.0531308812188342E-5</v>
      </c>
      <c r="Q788">
        <v>80.000039999999998</v>
      </c>
      <c r="R788">
        <v>159.98439999999999</v>
      </c>
      <c r="S788">
        <v>1.9698563829787235</v>
      </c>
      <c r="T788">
        <v>0.8112263432173481</v>
      </c>
      <c r="U788" s="17">
        <f t="shared" si="104"/>
        <v>130.37303543960263</v>
      </c>
      <c r="V788" s="25">
        <f t="shared" si="105"/>
        <v>1.9685974452687629</v>
      </c>
      <c r="W788">
        <f t="shared" si="107"/>
        <v>1.2589377099605503E-3</v>
      </c>
    </row>
    <row r="789" spans="6:23" x14ac:dyDescent="0.25">
      <c r="F789">
        <v>80.300020000000004</v>
      </c>
      <c r="G789">
        <v>140.00710000000001</v>
      </c>
      <c r="H789">
        <v>2.2280904640675012</v>
      </c>
      <c r="I789">
        <v>0.42599985802038792</v>
      </c>
      <c r="J789" s="17">
        <f t="shared" si="102"/>
        <v>41.958939497107693</v>
      </c>
      <c r="K789" s="25">
        <f t="shared" si="103"/>
        <v>2.2279092633408584</v>
      </c>
      <c r="L789">
        <f t="shared" si="106"/>
        <v>1.8120072664284947E-4</v>
      </c>
      <c r="Q789">
        <v>80.100040000000007</v>
      </c>
      <c r="R789">
        <v>159.98439999999999</v>
      </c>
      <c r="S789">
        <v>1.9699869680851065</v>
      </c>
      <c r="T789">
        <v>0.81128428567233346</v>
      </c>
      <c r="U789" s="17">
        <f t="shared" si="104"/>
        <v>130.39167875839823</v>
      </c>
      <c r="V789" s="25">
        <f t="shared" si="105"/>
        <v>1.9683909951030798</v>
      </c>
      <c r="W789">
        <f t="shared" si="107"/>
        <v>1.5959729820267388E-3</v>
      </c>
    </row>
    <row r="790" spans="6:23" x14ac:dyDescent="0.25">
      <c r="F790">
        <v>80.400019999999998</v>
      </c>
      <c r="G790">
        <v>140.00790000000001</v>
      </c>
      <c r="H790">
        <v>2.2283654131510038</v>
      </c>
      <c r="I790">
        <v>0.42686348338938324</v>
      </c>
      <c r="J790" s="17">
        <f t="shared" si="102"/>
        <v>42.100426070133992</v>
      </c>
      <c r="K790" s="25">
        <f t="shared" si="103"/>
        <v>2.2280479540279892</v>
      </c>
      <c r="L790">
        <f t="shared" si="106"/>
        <v>3.1745912301461843E-4</v>
      </c>
      <c r="Q790">
        <v>80.200040000000001</v>
      </c>
      <c r="R790">
        <v>159.98439999999999</v>
      </c>
      <c r="S790">
        <v>1.9701856382978724</v>
      </c>
      <c r="T790">
        <v>0.81134199591700396</v>
      </c>
      <c r="U790" s="17">
        <f t="shared" si="104"/>
        <v>130.41024960251389</v>
      </c>
      <c r="V790" s="25">
        <f t="shared" si="105"/>
        <v>1.9681868937994367</v>
      </c>
      <c r="W790">
        <f t="shared" si="107"/>
        <v>1.9987444984357339E-3</v>
      </c>
    </row>
    <row r="791" spans="6:23" x14ac:dyDescent="0.25">
      <c r="F791">
        <v>80.500020000000006</v>
      </c>
      <c r="G791">
        <v>140.00909999999999</v>
      </c>
      <c r="H791">
        <v>2.2286749854524297</v>
      </c>
      <c r="I791">
        <v>0.42772692053194966</v>
      </c>
      <c r="J791" s="17">
        <f t="shared" si="102"/>
        <v>42.242063825133044</v>
      </c>
      <c r="K791" s="25">
        <f t="shared" si="103"/>
        <v>2.2281867821044505</v>
      </c>
      <c r="L791">
        <f t="shared" si="106"/>
        <v>4.8820334797916587E-4</v>
      </c>
      <c r="Q791">
        <v>80.300039999999996</v>
      </c>
      <c r="R791">
        <v>159.98439999999999</v>
      </c>
      <c r="S791">
        <v>1.9704414893617022</v>
      </c>
      <c r="T791">
        <v>0.81139947561510795</v>
      </c>
      <c r="U791" s="17">
        <f t="shared" si="104"/>
        <v>130.42874848084358</v>
      </c>
      <c r="V791" s="25">
        <f t="shared" si="105"/>
        <v>1.9679851082974273</v>
      </c>
      <c r="W791">
        <f t="shared" si="107"/>
        <v>2.4563810642748152E-3</v>
      </c>
    </row>
    <row r="792" spans="6:23" x14ac:dyDescent="0.25">
      <c r="F792">
        <v>80.600020000000001</v>
      </c>
      <c r="G792">
        <v>140.01009999999999</v>
      </c>
      <c r="H792">
        <v>2.2289927043933666</v>
      </c>
      <c r="I792">
        <v>0.42859017772588948</v>
      </c>
      <c r="J792" s="17">
        <f t="shared" si="102"/>
        <v>42.383854354943544</v>
      </c>
      <c r="K792" s="25">
        <f t="shared" si="103"/>
        <v>2.2283254975806268</v>
      </c>
      <c r="L792">
        <f t="shared" si="106"/>
        <v>6.6720681273979565E-4</v>
      </c>
      <c r="Q792">
        <v>80.400040000000004</v>
      </c>
      <c r="R792">
        <v>159.98439999999999</v>
      </c>
      <c r="S792">
        <v>1.970643085106383</v>
      </c>
      <c r="T792">
        <v>0.81145672641355848</v>
      </c>
      <c r="U792" s="17">
        <f t="shared" si="104"/>
        <v>130.44717589721699</v>
      </c>
      <c r="V792" s="25">
        <f t="shared" si="105"/>
        <v>1.9677856060730443</v>
      </c>
      <c r="W792">
        <f t="shared" si="107"/>
        <v>2.8574790333386613E-3</v>
      </c>
    </row>
    <row r="793" spans="6:23" x14ac:dyDescent="0.25">
      <c r="F793">
        <v>80.700020000000009</v>
      </c>
      <c r="G793">
        <v>140.011</v>
      </c>
      <c r="H793">
        <v>2.2293287532732036</v>
      </c>
      <c r="I793">
        <v>0.42945323906073307</v>
      </c>
      <c r="J793" s="17">
        <f t="shared" si="102"/>
        <v>42.525795279268635</v>
      </c>
      <c r="K793" s="25">
        <f t="shared" si="103"/>
        <v>2.2284641397935654</v>
      </c>
      <c r="L793">
        <f t="shared" si="106"/>
        <v>8.6461347963817659E-4</v>
      </c>
      <c r="Q793">
        <v>80.500039999999998</v>
      </c>
      <c r="R793">
        <v>159.98439999999999</v>
      </c>
      <c r="S793">
        <v>1.9708739361702128</v>
      </c>
      <c r="T793">
        <v>0.8115137499426508</v>
      </c>
      <c r="U793" s="17">
        <f t="shared" si="104"/>
        <v>130.46553235046403</v>
      </c>
      <c r="V793" s="25">
        <f t="shared" si="105"/>
        <v>1.9675883551292146</v>
      </c>
      <c r="W793">
        <f t="shared" si="107"/>
        <v>3.2855810409981867E-3</v>
      </c>
    </row>
    <row r="794" spans="6:23" x14ac:dyDescent="0.25">
      <c r="F794">
        <v>80.800020000000004</v>
      </c>
      <c r="G794">
        <v>140.01169999999999</v>
      </c>
      <c r="H794">
        <v>2.2296586921734072</v>
      </c>
      <c r="I794">
        <v>0.43031609266094378</v>
      </c>
      <c r="J794" s="17">
        <f t="shared" si="102"/>
        <v>42.667884869681586</v>
      </c>
      <c r="K794" s="25">
        <f t="shared" si="103"/>
        <v>2.2286026649548076</v>
      </c>
      <c r="L794">
        <f t="shared" si="106"/>
        <v>1.0560272185995423E-3</v>
      </c>
      <c r="Q794">
        <v>80.600040000000007</v>
      </c>
      <c r="R794">
        <v>159.98439999999999</v>
      </c>
      <c r="S794">
        <v>1.9710885638297873</v>
      </c>
      <c r="T794">
        <v>0.81157054781627624</v>
      </c>
      <c r="U794" s="17">
        <f t="shared" si="104"/>
        <v>130.48381833447817</v>
      </c>
      <c r="V794" s="25">
        <f t="shared" si="105"/>
        <v>1.967393323986502</v>
      </c>
      <c r="W794">
        <f t="shared" si="107"/>
        <v>3.6952398432852362E-3</v>
      </c>
    </row>
    <row r="795" spans="6:23" x14ac:dyDescent="0.25">
      <c r="F795">
        <v>80.900019999999998</v>
      </c>
      <c r="G795">
        <v>140.01249999999999</v>
      </c>
      <c r="H795">
        <v>2.2299275312772768</v>
      </c>
      <c r="I795">
        <v>0.4311787226229849</v>
      </c>
      <c r="J795" s="17">
        <f t="shared" si="102"/>
        <v>42.810120723531597</v>
      </c>
      <c r="K795" s="25">
        <f t="shared" si="103"/>
        <v>2.2287411961744268</v>
      </c>
      <c r="L795">
        <f t="shared" si="106"/>
        <v>1.1863351028500446E-3</v>
      </c>
      <c r="Q795">
        <v>80.700040000000001</v>
      </c>
      <c r="R795">
        <v>159.98439999999999</v>
      </c>
      <c r="S795">
        <v>1.9713085106382979</v>
      </c>
      <c r="T795">
        <v>0.81162712163213291</v>
      </c>
      <c r="U795" s="17">
        <f t="shared" si="104"/>
        <v>130.50203433827889</v>
      </c>
      <c r="V795" s="25">
        <f t="shared" si="105"/>
        <v>1.9672004816739816</v>
      </c>
      <c r="W795">
        <f t="shared" si="107"/>
        <v>4.1080289643162793E-3</v>
      </c>
    </row>
    <row r="796" spans="6:23" x14ac:dyDescent="0.25">
      <c r="F796">
        <v>81.000020000000006</v>
      </c>
      <c r="G796">
        <v>140.01329999999999</v>
      </c>
      <c r="H796">
        <v>2.2301963703811465</v>
      </c>
      <c r="I796">
        <v>0.43204112514240628</v>
      </c>
      <c r="J796" s="17">
        <f t="shared" si="102"/>
        <v>42.952502423897464</v>
      </c>
      <c r="K796" s="25">
        <f t="shared" si="103"/>
        <v>2.2288796909569801</v>
      </c>
      <c r="L796">
        <f t="shared" si="106"/>
        <v>1.316679424166356E-3</v>
      </c>
      <c r="Q796">
        <v>80.800039999999996</v>
      </c>
      <c r="R796">
        <v>159.98439999999999</v>
      </c>
      <c r="S796">
        <v>1.9715159574468086</v>
      </c>
      <c r="T796">
        <v>0.811683472971933</v>
      </c>
      <c r="U796" s="17">
        <f t="shared" si="104"/>
        <v>130.52018084607312</v>
      </c>
      <c r="V796" s="25">
        <f t="shared" si="105"/>
        <v>1.9670097977202716</v>
      </c>
      <c r="W796">
        <f t="shared" si="107"/>
        <v>4.5061597265370068E-3</v>
      </c>
    </row>
    <row r="797" spans="6:23" x14ac:dyDescent="0.25">
      <c r="F797">
        <v>81.100020000000001</v>
      </c>
      <c r="G797">
        <v>140.01400000000001</v>
      </c>
      <c r="H797">
        <v>2.2304163296479489</v>
      </c>
      <c r="I797">
        <v>0.43290329238517999</v>
      </c>
      <c r="J797" s="17">
        <f t="shared" si="102"/>
        <v>43.095028884446968</v>
      </c>
      <c r="K797" s="25">
        <f t="shared" si="103"/>
        <v>2.2290181061614702</v>
      </c>
      <c r="L797">
        <f t="shared" si="106"/>
        <v>1.3982234864786669E-3</v>
      </c>
      <c r="Q797">
        <v>80.900040000000004</v>
      </c>
      <c r="R797">
        <v>159.98439999999999</v>
      </c>
      <c r="S797">
        <v>1.9716090425531916</v>
      </c>
      <c r="T797">
        <v>0.81173960340160689</v>
      </c>
      <c r="U797" s="17">
        <f t="shared" si="104"/>
        <v>130.53825833731574</v>
      </c>
      <c r="V797" s="25">
        <f t="shared" si="105"/>
        <v>1.9668212421447335</v>
      </c>
      <c r="W797">
        <f t="shared" si="107"/>
        <v>4.7878004084580539E-3</v>
      </c>
    </row>
    <row r="798" spans="6:23" x14ac:dyDescent="0.25">
      <c r="F798">
        <v>81.200020000000009</v>
      </c>
      <c r="G798">
        <v>140.01490000000001</v>
      </c>
      <c r="H798">
        <v>2.2306138856560955</v>
      </c>
      <c r="I798">
        <v>0.43376521248900696</v>
      </c>
      <c r="J798" s="17">
        <f t="shared" si="102"/>
        <v>43.237698345339481</v>
      </c>
      <c r="K798" s="25">
        <f t="shared" si="103"/>
        <v>2.2291565655453907</v>
      </c>
      <c r="L798">
        <f t="shared" si="106"/>
        <v>1.4573201107048739E-3</v>
      </c>
      <c r="Q798">
        <v>81.000039999999998</v>
      </c>
      <c r="R798">
        <v>159.98439999999999</v>
      </c>
      <c r="S798">
        <v>1.9715946808510638</v>
      </c>
      <c r="T798">
        <v>0.81179551447150444</v>
      </c>
      <c r="U798" s="17">
        <f t="shared" si="104"/>
        <v>130.55626728676938</v>
      </c>
      <c r="V798" s="25">
        <f t="shared" si="105"/>
        <v>1.9666347854488233</v>
      </c>
      <c r="W798">
        <f t="shared" si="107"/>
        <v>4.9598954022405106E-3</v>
      </c>
    </row>
    <row r="799" spans="6:23" x14ac:dyDescent="0.25">
      <c r="F799">
        <v>81.300020000000004</v>
      </c>
      <c r="G799">
        <v>140.01560000000001</v>
      </c>
      <c r="H799">
        <v>2.2308664314809428</v>
      </c>
      <c r="I799">
        <v>0.43462688568994801</v>
      </c>
      <c r="J799" s="17">
        <f t="shared" si="102"/>
        <v>43.380511043425678</v>
      </c>
      <c r="K799" s="25">
        <f t="shared" si="103"/>
        <v>2.2292949016027261</v>
      </c>
      <c r="L799">
        <f t="shared" si="106"/>
        <v>1.5715298782166265E-3</v>
      </c>
      <c r="Q799">
        <v>81.100040000000007</v>
      </c>
      <c r="R799">
        <v>159.98439999999999</v>
      </c>
      <c r="S799">
        <v>1.9714377659574467</v>
      </c>
      <c r="T799">
        <v>0.81185120771659258</v>
      </c>
      <c r="U799" s="17">
        <f t="shared" si="104"/>
        <v>130.57420816456295</v>
      </c>
      <c r="V799" s="25">
        <f t="shared" si="105"/>
        <v>1.9664503986076036</v>
      </c>
      <c r="W799">
        <f t="shared" si="107"/>
        <v>4.9873673498430637E-3</v>
      </c>
    </row>
    <row r="800" spans="6:23" x14ac:dyDescent="0.25">
      <c r="F800">
        <v>81.400019999999998</v>
      </c>
      <c r="G800">
        <v>140.01609999999999</v>
      </c>
      <c r="H800">
        <v>2.2311393439045681</v>
      </c>
      <c r="I800">
        <v>0.43548829609963369</v>
      </c>
      <c r="J800" s="17">
        <f t="shared" si="102"/>
        <v>43.523464538487808</v>
      </c>
      <c r="K800" s="25">
        <f t="shared" si="103"/>
        <v>2.2294331117881074</v>
      </c>
      <c r="L800">
        <f t="shared" si="106"/>
        <v>1.7062321164607042E-3</v>
      </c>
      <c r="Q800">
        <v>81.200040000000001</v>
      </c>
      <c r="R800">
        <v>159.98439999999999</v>
      </c>
      <c r="S800">
        <v>1.9712465425531913</v>
      </c>
      <c r="T800">
        <v>0.8119066846566505</v>
      </c>
      <c r="U800" s="17">
        <f t="shared" si="104"/>
        <v>130.59208143624952</v>
      </c>
      <c r="V800" s="25">
        <f t="shared" si="105"/>
        <v>1.9662680530614107</v>
      </c>
      <c r="W800">
        <f t="shared" si="107"/>
        <v>4.9784894917805911E-3</v>
      </c>
    </row>
    <row r="801" spans="6:23" x14ac:dyDescent="0.25">
      <c r="F801">
        <v>81.500020000000006</v>
      </c>
      <c r="G801">
        <v>140.01609999999999</v>
      </c>
      <c r="H801">
        <v>2.2314122563281931</v>
      </c>
      <c r="I801">
        <v>0.43634942783641384</v>
      </c>
      <c r="J801" s="17">
        <f t="shared" si="102"/>
        <v>43.666556378143646</v>
      </c>
      <c r="K801" s="25">
        <f t="shared" si="103"/>
        <v>2.2295710678993657</v>
      </c>
      <c r="L801">
        <f t="shared" si="106"/>
        <v>1.8411884288274116E-3</v>
      </c>
      <c r="Q801">
        <v>81.300039999999996</v>
      </c>
      <c r="R801">
        <v>159.9846</v>
      </c>
      <c r="S801">
        <v>1.9710648936170214</v>
      </c>
      <c r="T801">
        <v>0.8119619467964615</v>
      </c>
      <c r="U801" s="17">
        <f t="shared" si="104"/>
        <v>130.60988756286332</v>
      </c>
      <c r="V801" s="25">
        <f t="shared" si="105"/>
        <v>1.9660911267120362</v>
      </c>
      <c r="W801">
        <f t="shared" si="107"/>
        <v>4.9737669049851885E-3</v>
      </c>
    </row>
    <row r="802" spans="6:23" x14ac:dyDescent="0.25">
      <c r="F802">
        <v>81.600020000000001</v>
      </c>
      <c r="G802">
        <v>140.01609999999999</v>
      </c>
      <c r="H802">
        <v>2.2316648021530407</v>
      </c>
      <c r="I802">
        <v>0.4372102529338619</v>
      </c>
      <c r="J802" s="17">
        <f t="shared" si="102"/>
        <v>43.809782084693708</v>
      </c>
      <c r="K802" s="25">
        <f t="shared" si="103"/>
        <v>2.2297089748859751</v>
      </c>
      <c r="L802">
        <f t="shared" si="106"/>
        <v>1.9558272670656685E-3</v>
      </c>
      <c r="Q802">
        <v>81.400040000000004</v>
      </c>
      <c r="R802">
        <v>159.9854</v>
      </c>
      <c r="S802">
        <v>1.970979255319149</v>
      </c>
      <c r="T802">
        <v>0.81201699868735466</v>
      </c>
      <c r="U802" s="17">
        <f t="shared" si="104"/>
        <v>130.62762798755088</v>
      </c>
      <c r="V802" s="25">
        <f t="shared" si="105"/>
        <v>1.9659262912723972</v>
      </c>
      <c r="W802">
        <f t="shared" si="107"/>
        <v>5.0529640467518178E-3</v>
      </c>
    </row>
    <row r="803" spans="6:23" x14ac:dyDescent="0.25">
      <c r="F803">
        <v>81.700020000000009</v>
      </c>
      <c r="G803">
        <v>140.01609999999999</v>
      </c>
      <c r="H803">
        <v>2.2318521748617983</v>
      </c>
      <c r="I803">
        <v>0.43807076359335384</v>
      </c>
      <c r="J803" s="17">
        <f t="shared" si="102"/>
        <v>43.953140518715557</v>
      </c>
      <c r="K803" s="25">
        <f t="shared" si="103"/>
        <v>2.2298468314985707</v>
      </c>
      <c r="L803">
        <f t="shared" si="106"/>
        <v>2.0053433632276629E-3</v>
      </c>
      <c r="Q803">
        <v>81.500039999999998</v>
      </c>
      <c r="R803">
        <v>159.9854</v>
      </c>
      <c r="S803">
        <v>1.9706659574468086</v>
      </c>
      <c r="T803">
        <v>0.81207185092789058</v>
      </c>
      <c r="U803" s="17">
        <f t="shared" si="104"/>
        <v>130.6453061032658</v>
      </c>
      <c r="V803" s="25">
        <f t="shared" si="105"/>
        <v>1.9657497487803135</v>
      </c>
      <c r="W803">
        <f t="shared" si="107"/>
        <v>4.9162086664951143E-3</v>
      </c>
    </row>
    <row r="804" spans="6:23" x14ac:dyDescent="0.25">
      <c r="F804">
        <v>81.800020000000004</v>
      </c>
      <c r="G804">
        <v>140.01609999999999</v>
      </c>
      <c r="H804">
        <v>2.2319865944137329</v>
      </c>
      <c r="I804">
        <v>0.43893095202132321</v>
      </c>
      <c r="J804" s="17">
        <f t="shared" si="102"/>
        <v>44.096630535137344</v>
      </c>
      <c r="K804" s="25">
        <f t="shared" si="103"/>
        <v>2.2299846364885942</v>
      </c>
      <c r="L804">
        <f t="shared" si="106"/>
        <v>2.0019579251386865E-3</v>
      </c>
      <c r="Q804">
        <v>81.600040000000007</v>
      </c>
      <c r="R804">
        <v>159.9854</v>
      </c>
      <c r="S804">
        <v>1.9703856382978724</v>
      </c>
      <c r="T804">
        <v>0.8121264926857823</v>
      </c>
      <c r="U804" s="17">
        <f t="shared" si="104"/>
        <v>130.66291839655375</v>
      </c>
      <c r="V804" s="25">
        <f t="shared" si="105"/>
        <v>1.9655751399107069</v>
      </c>
      <c r="W804">
        <f t="shared" si="107"/>
        <v>4.8104983871655183E-3</v>
      </c>
    </row>
    <row r="805" spans="6:23" x14ac:dyDescent="0.25">
      <c r="F805">
        <v>81.900019999999998</v>
      </c>
      <c r="G805">
        <v>140.01609999999999</v>
      </c>
      <c r="H805">
        <v>2.2320762074483564</v>
      </c>
      <c r="I805">
        <v>0.43979081042935309</v>
      </c>
      <c r="J805" s="17">
        <f t="shared" si="102"/>
        <v>44.240250983232514</v>
      </c>
      <c r="K805" s="25">
        <f t="shared" si="103"/>
        <v>2.2301223886083137</v>
      </c>
      <c r="L805">
        <f t="shared" si="106"/>
        <v>1.9538188400427536E-3</v>
      </c>
      <c r="Q805">
        <v>81.700040000000001</v>
      </c>
      <c r="R805">
        <v>159.9854</v>
      </c>
      <c r="S805">
        <v>1.9702021276595745</v>
      </c>
      <c r="T805">
        <v>0.81218092540876596</v>
      </c>
      <c r="U805" s="17">
        <f t="shared" si="104"/>
        <v>130.68046531125472</v>
      </c>
      <c r="V805" s="25">
        <f t="shared" si="105"/>
        <v>1.9654024382777417</v>
      </c>
      <c r="W805">
        <f t="shared" si="107"/>
        <v>4.799689381832728E-3</v>
      </c>
    </row>
    <row r="806" spans="6:23" x14ac:dyDescent="0.25">
      <c r="F806">
        <v>82.000020000000006</v>
      </c>
      <c r="G806">
        <v>140.01609999999999</v>
      </c>
      <c r="H806">
        <v>2.2322045170206577</v>
      </c>
      <c r="I806">
        <v>0.44065033103426304</v>
      </c>
      <c r="J806" s="17">
        <f t="shared" si="102"/>
        <v>44.384000706614074</v>
      </c>
      <c r="K806" s="25">
        <f t="shared" si="103"/>
        <v>2.2302600866108371</v>
      </c>
      <c r="L806">
        <f t="shared" si="106"/>
        <v>1.9444304098206189E-3</v>
      </c>
      <c r="Q806">
        <v>81.800039999999996</v>
      </c>
      <c r="R806">
        <v>159.9854</v>
      </c>
      <c r="S806">
        <v>1.9699234042553191</v>
      </c>
      <c r="T806">
        <v>0.81223515053048534</v>
      </c>
      <c r="U806" s="17">
        <f t="shared" si="104"/>
        <v>130.6979472869582</v>
      </c>
      <c r="V806" s="25">
        <f t="shared" si="105"/>
        <v>1.9652316179144971</v>
      </c>
      <c r="W806">
        <f t="shared" si="107"/>
        <v>4.6917863408220128E-3</v>
      </c>
    </row>
    <row r="807" spans="6:23" x14ac:dyDescent="0.25">
      <c r="F807">
        <v>82.100020000000001</v>
      </c>
      <c r="G807">
        <v>140.01609999999999</v>
      </c>
      <c r="H807">
        <v>2.2322798734361364</v>
      </c>
      <c r="I807">
        <v>0.44150950605819289</v>
      </c>
      <c r="J807" s="17">
        <f t="shared" si="102"/>
        <v>44.527878543228361</v>
      </c>
      <c r="K807" s="25">
        <f t="shared" si="103"/>
        <v>2.2303977292501211</v>
      </c>
      <c r="L807">
        <f t="shared" si="106"/>
        <v>1.8821441860152888E-3</v>
      </c>
      <c r="Q807">
        <v>81.900040000000004</v>
      </c>
      <c r="R807">
        <v>159.9854</v>
      </c>
      <c r="S807">
        <v>1.9696154255319149</v>
      </c>
      <c r="T807">
        <v>0.81228916947066676</v>
      </c>
      <c r="U807" s="17">
        <f t="shared" si="104"/>
        <v>130.71536475905503</v>
      </c>
      <c r="V807" s="25">
        <f t="shared" si="105"/>
        <v>1.9650626532656255</v>
      </c>
      <c r="W807">
        <f t="shared" si="107"/>
        <v>4.5527722662894732E-3</v>
      </c>
    </row>
    <row r="808" spans="6:23" x14ac:dyDescent="0.25">
      <c r="F808">
        <v>82.200020000000009</v>
      </c>
      <c r="G808">
        <v>140.01609999999999</v>
      </c>
      <c r="H808">
        <v>2.2323307899330813</v>
      </c>
      <c r="I808">
        <v>0.44236832772868356</v>
      </c>
      <c r="J808" s="17">
        <f t="shared" si="102"/>
        <v>44.671883325348681</v>
      </c>
      <c r="K808" s="25">
        <f t="shared" si="103"/>
        <v>2.2305353152809912</v>
      </c>
      <c r="L808">
        <f t="shared" si="106"/>
        <v>1.7954746520900677E-3</v>
      </c>
      <c r="Q808">
        <v>82.000039999999998</v>
      </c>
      <c r="R808">
        <v>159.9854</v>
      </c>
      <c r="S808">
        <v>1.969205319148936</v>
      </c>
      <c r="T808">
        <v>0.81234298363529212</v>
      </c>
      <c r="U808" s="17">
        <f t="shared" si="104"/>
        <v>130.73271815878894</v>
      </c>
      <c r="V808" s="25">
        <f t="shared" si="105"/>
        <v>1.9648955191801465</v>
      </c>
      <c r="W808">
        <f t="shared" si="107"/>
        <v>4.3097999687895516E-3</v>
      </c>
    </row>
    <row r="809" spans="6:23" x14ac:dyDescent="0.25">
      <c r="F809">
        <v>82.300020000000004</v>
      </c>
      <c r="G809">
        <v>140.01609999999999</v>
      </c>
      <c r="H809">
        <v>2.2323083866744255</v>
      </c>
      <c r="I809">
        <v>0.44322678827875284</v>
      </c>
      <c r="J809" s="17">
        <f t="shared" si="102"/>
        <v>44.816013879568111</v>
      </c>
      <c r="K809" s="25">
        <f t="shared" si="103"/>
        <v>2.2306728434591485</v>
      </c>
      <c r="L809">
        <f t="shared" si="106"/>
        <v>1.6355432152770355E-3</v>
      </c>
      <c r="Q809">
        <v>82.100040000000007</v>
      </c>
      <c r="R809">
        <v>159.9854</v>
      </c>
      <c r="S809">
        <v>1.968711170212766</v>
      </c>
      <c r="T809">
        <v>0.8123965944167687</v>
      </c>
      <c r="U809" s="17">
        <f t="shared" si="104"/>
        <v>130.75000791330706</v>
      </c>
      <c r="V809" s="25">
        <f t="shared" si="105"/>
        <v>1.9647301909043713</v>
      </c>
      <c r="W809">
        <f t="shared" si="107"/>
        <v>3.9809793083946943E-3</v>
      </c>
    </row>
    <row r="810" spans="6:23" x14ac:dyDescent="0.25">
      <c r="F810">
        <v>82.400019999999998</v>
      </c>
      <c r="G810">
        <v>140.01609999999999</v>
      </c>
      <c r="H810">
        <v>2.2323043133546703</v>
      </c>
      <c r="I810">
        <v>0.44408487994696882</v>
      </c>
      <c r="J810" s="17">
        <f t="shared" si="102"/>
        <v>44.960269026792297</v>
      </c>
      <c r="K810" s="25">
        <f t="shared" si="103"/>
        <v>2.2308103125411827</v>
      </c>
      <c r="L810">
        <f t="shared" si="106"/>
        <v>1.4940008134876059E-3</v>
      </c>
      <c r="Q810">
        <v>82.200040000000001</v>
      </c>
      <c r="R810">
        <v>159.9854</v>
      </c>
      <c r="S810">
        <v>1.9680882978723404</v>
      </c>
      <c r="T810">
        <v>0.8124500031940971</v>
      </c>
      <c r="U810" s="17">
        <f t="shared" si="104"/>
        <v>130.76723444570962</v>
      </c>
      <c r="V810" s="25">
        <f t="shared" si="105"/>
        <v>1.9645666440749627</v>
      </c>
      <c r="W810">
        <f t="shared" si="107"/>
        <v>3.5216537973776774E-3</v>
      </c>
    </row>
    <row r="811" spans="6:23" x14ac:dyDescent="0.25">
      <c r="F811">
        <v>82.500020000000006</v>
      </c>
      <c r="G811">
        <v>140.0127</v>
      </c>
      <c r="H811">
        <v>2.2323613398312485</v>
      </c>
      <c r="I811">
        <v>0.44494259497751892</v>
      </c>
      <c r="J811" s="17">
        <f t="shared" si="102"/>
        <v>45.104647582231436</v>
      </c>
      <c r="K811" s="25">
        <f t="shared" si="103"/>
        <v>2.2309462971619989</v>
      </c>
      <c r="L811">
        <f t="shared" si="106"/>
        <v>1.4150426692496332E-3</v>
      </c>
      <c r="Q811">
        <v>82.300039999999996</v>
      </c>
      <c r="R811">
        <v>159.9854</v>
      </c>
      <c r="S811">
        <v>1.9673840425531914</v>
      </c>
      <c r="T811">
        <v>0.81250321133303605</v>
      </c>
      <c r="U811" s="17">
        <f t="shared" si="104"/>
        <v>130.78439817509931</v>
      </c>
      <c r="V811" s="25">
        <f t="shared" si="105"/>
        <v>1.9644048547121113</v>
      </c>
      <c r="W811">
        <f t="shared" si="107"/>
        <v>2.9791878410800887E-3</v>
      </c>
    </row>
    <row r="812" spans="6:23" x14ac:dyDescent="0.25">
      <c r="F812">
        <v>82.600020000000001</v>
      </c>
      <c r="G812">
        <v>140.01070000000001</v>
      </c>
      <c r="H812">
        <v>2.2323633764911262</v>
      </c>
      <c r="I812">
        <v>0.44579978870453224</v>
      </c>
      <c r="J812" s="17">
        <f t="shared" si="102"/>
        <v>45.249125263672767</v>
      </c>
      <c r="K812" s="25">
        <f t="shared" si="103"/>
        <v>2.2310827846716483</v>
      </c>
      <c r="L812">
        <f t="shared" si="106"/>
        <v>1.2805918194778165E-3</v>
      </c>
      <c r="Q812">
        <v>82.400040000000004</v>
      </c>
      <c r="R812">
        <v>159.9854</v>
      </c>
      <c r="S812">
        <v>1.9667680851063829</v>
      </c>
      <c r="T812">
        <v>0.81255622018626528</v>
      </c>
      <c r="U812" s="17">
        <f t="shared" si="104"/>
        <v>130.80149951662949</v>
      </c>
      <c r="V812" s="25">
        <f t="shared" si="105"/>
        <v>1.9642447992128476</v>
      </c>
      <c r="W812">
        <f t="shared" si="107"/>
        <v>2.523285893535343E-3</v>
      </c>
    </row>
    <row r="813" spans="6:23" x14ac:dyDescent="0.25">
      <c r="F813">
        <v>82.700020000000009</v>
      </c>
      <c r="G813">
        <v>140.01070000000001</v>
      </c>
      <c r="H813">
        <v>2.2322941300552812</v>
      </c>
      <c r="I813">
        <v>0.44665650985717348</v>
      </c>
      <c r="J813" s="17">
        <f t="shared" si="102"/>
        <v>45.39371032213274</v>
      </c>
      <c r="K813" s="25">
        <f t="shared" si="103"/>
        <v>2.2312200341924511</v>
      </c>
      <c r="L813">
        <f t="shared" si="106"/>
        <v>1.0740958628301378E-3</v>
      </c>
      <c r="Q813">
        <v>82.500039999999998</v>
      </c>
      <c r="R813">
        <v>159.9854</v>
      </c>
      <c r="S813">
        <v>1.9661247340425532</v>
      </c>
      <c r="T813">
        <v>0.81260903109354543</v>
      </c>
      <c r="U813" s="17">
        <f t="shared" si="104"/>
        <v>130.81853888155194</v>
      </c>
      <c r="V813" s="25">
        <f t="shared" si="105"/>
        <v>1.9640864543444678</v>
      </c>
      <c r="W813">
        <f t="shared" si="107"/>
        <v>2.0382796980853435E-3</v>
      </c>
    </row>
    <row r="814" spans="6:23" x14ac:dyDescent="0.25">
      <c r="F814">
        <v>82.80004000000001</v>
      </c>
      <c r="G814">
        <v>140.01070000000001</v>
      </c>
      <c r="H814">
        <v>2.2322656168169921</v>
      </c>
      <c r="I814">
        <v>0.44751300253295362</v>
      </c>
      <c r="J814" s="17">
        <f t="shared" si="102"/>
        <v>45.538444086638719</v>
      </c>
      <c r="K814" s="25">
        <f t="shared" si="103"/>
        <v>2.2313572471104526</v>
      </c>
      <c r="L814">
        <f t="shared" si="106"/>
        <v>9.0836970653951354E-4</v>
      </c>
      <c r="Q814">
        <v>82.600040000000007</v>
      </c>
      <c r="R814">
        <v>159.9854</v>
      </c>
      <c r="S814">
        <v>1.9654888297872339</v>
      </c>
      <c r="T814">
        <v>0.81266164538187624</v>
      </c>
      <c r="U814" s="17">
        <f t="shared" si="104"/>
        <v>130.83551667726374</v>
      </c>
      <c r="V814" s="25">
        <f t="shared" si="105"/>
        <v>1.9639297972380916</v>
      </c>
      <c r="W814">
        <f t="shared" si="107"/>
        <v>1.5590325491423584E-3</v>
      </c>
    </row>
    <row r="815" spans="6:23" x14ac:dyDescent="0.25">
      <c r="F815">
        <v>82.900040000000004</v>
      </c>
      <c r="G815">
        <v>140.01070000000001</v>
      </c>
      <c r="H815">
        <v>2.2323206066336923</v>
      </c>
      <c r="I815">
        <v>0.44836891639323562</v>
      </c>
      <c r="J815" s="17">
        <f t="shared" si="102"/>
        <v>45.683267454424559</v>
      </c>
      <c r="K815" s="25">
        <f t="shared" si="103"/>
        <v>2.2314943673002565</v>
      </c>
      <c r="L815">
        <f t="shared" si="106"/>
        <v>8.2623933343572986E-4</v>
      </c>
      <c r="Q815">
        <v>82.700040000000001</v>
      </c>
      <c r="R815">
        <v>159.9854</v>
      </c>
      <c r="S815">
        <v>1.9648691489361703</v>
      </c>
      <c r="T815">
        <v>0.81271406436565197</v>
      </c>
      <c r="U815" s="17">
        <f t="shared" si="104"/>
        <v>130.85243330735375</v>
      </c>
      <c r="V815" s="25">
        <f t="shared" si="105"/>
        <v>1.9637748053823236</v>
      </c>
      <c r="W815">
        <f t="shared" si="107"/>
        <v>1.0943435538466328E-3</v>
      </c>
    </row>
    <row r="816" spans="6:23" x14ac:dyDescent="0.25">
      <c r="F816">
        <v>83.000039999999998</v>
      </c>
      <c r="G816">
        <v>140.01070000000001</v>
      </c>
      <c r="H816">
        <v>2.2323531931917371</v>
      </c>
      <c r="I816">
        <v>0.44922441506114857</v>
      </c>
      <c r="J816" s="17">
        <f t="shared" si="102"/>
        <v>45.828208148674314</v>
      </c>
      <c r="K816" s="25">
        <f t="shared" si="103"/>
        <v>2.2316314209748165</v>
      </c>
      <c r="L816">
        <f t="shared" si="106"/>
        <v>7.2177221692060201E-4</v>
      </c>
      <c r="Q816">
        <v>82.800039999999996</v>
      </c>
      <c r="R816">
        <v>159.9854</v>
      </c>
      <c r="S816">
        <v>1.9642563829787234</v>
      </c>
      <c r="T816">
        <v>0.81276628934681439</v>
      </c>
      <c r="U816" s="17">
        <f t="shared" si="104"/>
        <v>130.86928917164801</v>
      </c>
      <c r="V816" s="25">
        <f t="shared" si="105"/>
        <v>1.9636214566170462</v>
      </c>
      <c r="W816">
        <f t="shared" si="107"/>
        <v>6.3492636167716832E-4</v>
      </c>
    </row>
    <row r="817" spans="6:23" x14ac:dyDescent="0.25">
      <c r="F817">
        <v>83.100040000000007</v>
      </c>
      <c r="G817">
        <v>140.01070000000001</v>
      </c>
      <c r="H817">
        <v>2.2324081830084377</v>
      </c>
      <c r="I817">
        <v>0.45007949082073651</v>
      </c>
      <c r="J817" s="17">
        <f t="shared" si="102"/>
        <v>45.973264950951837</v>
      </c>
      <c r="K817" s="25">
        <f t="shared" si="103"/>
        <v>2.2317684068980053</v>
      </c>
      <c r="L817">
        <f t="shared" si="106"/>
        <v>6.3977611043242177E-4</v>
      </c>
      <c r="Q817">
        <v>82.900040000000004</v>
      </c>
      <c r="R817">
        <v>159.9854</v>
      </c>
      <c r="S817">
        <v>1.9637382978723403</v>
      </c>
      <c r="T817">
        <v>0.81281832161500411</v>
      </c>
      <c r="U817" s="17">
        <f t="shared" si="104"/>
        <v>130.88608466625485</v>
      </c>
      <c r="V817" s="25">
        <f t="shared" si="105"/>
        <v>1.9634697291273135</v>
      </c>
      <c r="W817">
        <f t="shared" si="107"/>
        <v>2.6856874502678707E-4</v>
      </c>
    </row>
    <row r="818" spans="6:23" x14ac:dyDescent="0.25">
      <c r="F818">
        <v>83.200040000000001</v>
      </c>
      <c r="G818">
        <v>140.01070000000001</v>
      </c>
      <c r="H818">
        <v>2.2324448428862382</v>
      </c>
      <c r="I818">
        <v>0.45093413596202225</v>
      </c>
      <c r="J818" s="17">
        <f t="shared" si="102"/>
        <v>46.118436637060526</v>
      </c>
      <c r="K818" s="25">
        <f t="shared" si="103"/>
        <v>2.2319053238346549</v>
      </c>
      <c r="L818">
        <f t="shared" si="106"/>
        <v>5.3951905158333702E-4</v>
      </c>
      <c r="Q818">
        <v>83.000039999999998</v>
      </c>
      <c r="R818">
        <v>159.9854</v>
      </c>
      <c r="S818">
        <v>1.9633191489361701</v>
      </c>
      <c r="T818">
        <v>0.81287016244770904</v>
      </c>
      <c r="U818" s="17">
        <f t="shared" si="104"/>
        <v>130.90282018360921</v>
      </c>
      <c r="V818" s="25">
        <f t="shared" si="105"/>
        <v>1.9633196014373688</v>
      </c>
      <c r="W818">
        <f t="shared" si="107"/>
        <v>4.5250119873330164E-7</v>
      </c>
    </row>
    <row r="819" spans="6:23" x14ac:dyDescent="0.25">
      <c r="F819">
        <v>83.30004000000001</v>
      </c>
      <c r="G819">
        <v>140.01070000000001</v>
      </c>
      <c r="H819">
        <v>2.2324102196683158</v>
      </c>
      <c r="I819">
        <v>0.45178834278104607</v>
      </c>
      <c r="J819" s="17">
        <f t="shared" ref="J819:J882" si="108">$B$3+($B$4-$B$3)*$B$5*I819/(1-(1-$B$5)*I819)</f>
        <v>46.263721977031771</v>
      </c>
      <c r="K819" s="25">
        <f t="shared" ref="K819:K882" si="109">$B$19+$B$20*I819+$B$21*G819+($B$22+$B$23*G819-$B$19-$B$20*I819-$B$21*G819)/(1+EXP($B$24*(G819-J819-$B$25-$B$26*G819)))</f>
        <v>2.2320421705505584</v>
      </c>
      <c r="L819">
        <f t="shared" si="106"/>
        <v>3.6804911775734084E-4</v>
      </c>
      <c r="Q819">
        <v>83.100040000000007</v>
      </c>
      <c r="R819">
        <v>159.9854</v>
      </c>
      <c r="S819">
        <v>1.9629752659574469</v>
      </c>
      <c r="T819">
        <v>0.81292181311041134</v>
      </c>
      <c r="U819" s="17">
        <f t="shared" si="104"/>
        <v>130.91949611251633</v>
      </c>
      <c r="V819" s="25">
        <f t="shared" si="105"/>
        <v>1.9631710524047623</v>
      </c>
      <c r="W819">
        <f t="shared" si="107"/>
        <v>1.9578644731543804E-4</v>
      </c>
    </row>
    <row r="820" spans="6:23" x14ac:dyDescent="0.25">
      <c r="F820">
        <v>83.400040000000004</v>
      </c>
      <c r="G820">
        <v>140.01070000000001</v>
      </c>
      <c r="H820">
        <v>2.2323083866744255</v>
      </c>
      <c r="I820">
        <v>0.45264210357989815</v>
      </c>
      <c r="J820" s="17">
        <f t="shared" si="108"/>
        <v>46.409119735112391</v>
      </c>
      <c r="K820" s="25">
        <f t="shared" si="109"/>
        <v>2.2321789458124797</v>
      </c>
      <c r="L820">
        <f t="shared" si="106"/>
        <v>1.2944086194588422E-4</v>
      </c>
      <c r="Q820">
        <v>83.200040000000001</v>
      </c>
      <c r="R820">
        <v>159.9854</v>
      </c>
      <c r="S820">
        <v>1.962708510638298</v>
      </c>
      <c r="T820">
        <v>0.81297327485673154</v>
      </c>
      <c r="U820" s="17">
        <f t="shared" si="104"/>
        <v>130.93611283819459</v>
      </c>
      <c r="V820" s="25">
        <f t="shared" si="105"/>
        <v>1.9630240612145853</v>
      </c>
      <c r="W820">
        <f t="shared" si="107"/>
        <v>3.1555057628729344E-4</v>
      </c>
    </row>
    <row r="821" spans="6:23" x14ac:dyDescent="0.25">
      <c r="F821">
        <v>83.500039999999998</v>
      </c>
      <c r="G821">
        <v>140.01070000000001</v>
      </c>
      <c r="H821">
        <v>2.2322248836194354</v>
      </c>
      <c r="I821">
        <v>0.45349541066674909</v>
      </c>
      <c r="J821" s="17">
        <f t="shared" si="108"/>
        <v>46.554628669751985</v>
      </c>
      <c r="K821" s="25">
        <f t="shared" si="109"/>
        <v>2.2323156483881554</v>
      </c>
      <c r="L821">
        <f t="shared" si="106"/>
        <v>9.0764768720053013E-5</v>
      </c>
      <c r="Q821">
        <v>83.300039999999996</v>
      </c>
      <c r="R821">
        <v>159.98519999999999</v>
      </c>
      <c r="S821">
        <v>1.9625771276595745</v>
      </c>
      <c r="T821">
        <v>0.81302454892857112</v>
      </c>
      <c r="U821" s="17">
        <f t="shared" ref="U821:U884" si="110">$B$3+($B$4-$B$3)*$B$5*T821/(1-(1-$B$5)*T821)</f>
        <v>130.95267074231825</v>
      </c>
      <c r="V821" s="25">
        <f t="shared" ref="V821:V884" si="111">$B$19+$B$20*T821+$B$21*R821+($B$22+$B$23*R821-$B$19-$B$20*T821-$B$21*R821)/(1+EXP($B$24*(R821-U821-$B$25-$B$26*R821)))</f>
        <v>1.9628755879746629</v>
      </c>
      <c r="W821">
        <f t="shared" si="107"/>
        <v>2.9846031508840021E-4</v>
      </c>
    </row>
    <row r="822" spans="6:23" x14ac:dyDescent="0.25">
      <c r="F822">
        <v>83.600040000000007</v>
      </c>
      <c r="G822">
        <v>140.01070000000001</v>
      </c>
      <c r="H822">
        <v>2.2321413805644461</v>
      </c>
      <c r="I822">
        <v>0.454348256355875</v>
      </c>
      <c r="J822" s="17">
        <f t="shared" si="108"/>
        <v>46.700247533589462</v>
      </c>
      <c r="K822" s="25">
        <f t="shared" si="109"/>
        <v>2.2324522770463</v>
      </c>
      <c r="L822">
        <f t="shared" si="106"/>
        <v>3.1089648185389507E-4</v>
      </c>
      <c r="Q822">
        <v>83.400040000000004</v>
      </c>
      <c r="R822">
        <v>159.9847</v>
      </c>
      <c r="S822">
        <v>1.9626574468085107</v>
      </c>
      <c r="T822">
        <v>0.81307563368558822</v>
      </c>
      <c r="U822" s="17">
        <f t="shared" si="110"/>
        <v>130.9691692758885</v>
      </c>
      <c r="V822" s="25">
        <f t="shared" si="111"/>
        <v>1.9627241734526915</v>
      </c>
      <c r="W822">
        <f t="shared" si="107"/>
        <v>6.6726644180725714E-5</v>
      </c>
    </row>
    <row r="823" spans="6:23" x14ac:dyDescent="0.25">
      <c r="F823">
        <v>83.700040000000001</v>
      </c>
      <c r="G823">
        <v>140.01070000000001</v>
      </c>
      <c r="H823">
        <v>2.2321149039860346</v>
      </c>
      <c r="I823">
        <v>0.45520063296767838</v>
      </c>
      <c r="J823" s="17">
        <f t="shared" si="108"/>
        <v>46.845975073439014</v>
      </c>
      <c r="K823" s="25">
        <f t="shared" si="109"/>
        <v>2.2325888305566086</v>
      </c>
      <c r="L823">
        <f t="shared" si="106"/>
        <v>4.7392657057399035E-4</v>
      </c>
      <c r="Q823">
        <v>83.500039999999998</v>
      </c>
      <c r="R823">
        <v>159.9847</v>
      </c>
      <c r="S823">
        <v>1.9624486702127659</v>
      </c>
      <c r="T823">
        <v>0.81312652608312452</v>
      </c>
      <c r="U823" s="17">
        <f t="shared" si="110"/>
        <v>130.98560743613021</v>
      </c>
      <c r="V823" s="25">
        <f t="shared" si="111"/>
        <v>1.9625818225866269</v>
      </c>
      <c r="W823">
        <f t="shared" si="107"/>
        <v>1.3315237386102297E-4</v>
      </c>
    </row>
    <row r="824" spans="6:23" x14ac:dyDescent="0.25">
      <c r="F824">
        <v>83.80004000000001</v>
      </c>
      <c r="G824">
        <v>140.01070000000001</v>
      </c>
      <c r="H824">
        <v>2.2321637838231019</v>
      </c>
      <c r="I824">
        <v>0.45605253282870611</v>
      </c>
      <c r="J824" s="17">
        <f t="shared" si="108"/>
        <v>46.991810030275765</v>
      </c>
      <c r="K824" s="25">
        <f t="shared" si="109"/>
        <v>2.2327253076897602</v>
      </c>
      <c r="L824">
        <f t="shared" si="106"/>
        <v>5.6152386665830889E-4</v>
      </c>
      <c r="Q824">
        <v>83.600040000000007</v>
      </c>
      <c r="R824">
        <v>159.9847</v>
      </c>
      <c r="S824">
        <v>1.9622441489361702</v>
      </c>
      <c r="T824">
        <v>0.81317723453030588</v>
      </c>
      <c r="U824" s="17">
        <f t="shared" si="110"/>
        <v>131.00198792005997</v>
      </c>
      <c r="V824" s="25">
        <f t="shared" si="111"/>
        <v>1.9624409483284351</v>
      </c>
      <c r="W824">
        <f t="shared" si="107"/>
        <v>1.967993922649125E-4</v>
      </c>
    </row>
    <row r="825" spans="6:23" x14ac:dyDescent="0.25">
      <c r="F825">
        <v>83.900040000000004</v>
      </c>
      <c r="G825">
        <v>140.01070000000001</v>
      </c>
      <c r="H825">
        <v>2.2322452502182135</v>
      </c>
      <c r="I825">
        <v>0.45690394827166136</v>
      </c>
      <c r="J825" s="17">
        <f t="shared" si="108"/>
        <v>47.137751139220455</v>
      </c>
      <c r="K825" s="25">
        <f t="shared" si="109"/>
        <v>2.2328617072174195</v>
      </c>
      <c r="L825">
        <f t="shared" si="106"/>
        <v>6.1645699920598318E-4</v>
      </c>
      <c r="Q825">
        <v>83.700040000000001</v>
      </c>
      <c r="R825">
        <v>159.9847</v>
      </c>
      <c r="S825">
        <v>1.9620611702127662</v>
      </c>
      <c r="T825">
        <v>0.81322776022290877</v>
      </c>
      <c r="U825" s="17">
        <f t="shared" si="110"/>
        <v>131.01831109539367</v>
      </c>
      <c r="V825" s="25">
        <f t="shared" si="111"/>
        <v>1.9623015314353296</v>
      </c>
      <c r="W825">
        <f t="shared" si="107"/>
        <v>2.403612225634344E-4</v>
      </c>
    </row>
    <row r="826" spans="6:23" x14ac:dyDescent="0.25">
      <c r="F826">
        <v>84.000039999999998</v>
      </c>
      <c r="G826">
        <v>140.01070000000001</v>
      </c>
      <c r="H826">
        <v>2.2323063500145479</v>
      </c>
      <c r="I826">
        <v>0.45775487163541329</v>
      </c>
      <c r="J826" s="17">
        <f t="shared" si="108"/>
        <v>47.283797129523911</v>
      </c>
      <c r="K826" s="25">
        <f t="shared" si="109"/>
        <v>2.2329980279122381</v>
      </c>
      <c r="L826">
        <f t="shared" si="106"/>
        <v>6.916778976902016E-4</v>
      </c>
      <c r="Q826">
        <v>83.800039999999996</v>
      </c>
      <c r="R826">
        <v>159.9847</v>
      </c>
      <c r="S826">
        <v>1.9619034574468086</v>
      </c>
      <c r="T826">
        <v>0.8132781043456796</v>
      </c>
      <c r="U826" s="17">
        <f t="shared" si="110"/>
        <v>131.03457732650855</v>
      </c>
      <c r="V826" s="25">
        <f t="shared" si="111"/>
        <v>1.9621635529593127</v>
      </c>
      <c r="W826">
        <f t="shared" si="107"/>
        <v>2.6009551250405494E-4</v>
      </c>
    </row>
    <row r="827" spans="6:23" x14ac:dyDescent="0.25">
      <c r="F827">
        <v>84.100040000000007</v>
      </c>
      <c r="G827">
        <v>140.01070000000001</v>
      </c>
      <c r="H827">
        <v>2.23240614634856</v>
      </c>
      <c r="I827">
        <v>0.45860529526500093</v>
      </c>
      <c r="J827" s="17">
        <f t="shared" si="108"/>
        <v>47.429946724550689</v>
      </c>
      <c r="K827" s="25">
        <f t="shared" si="109"/>
        <v>2.2331342685478557</v>
      </c>
      <c r="L827">
        <f t="shared" si="106"/>
        <v>7.2812219929563327E-4</v>
      </c>
      <c r="Q827">
        <v>83.900040000000004</v>
      </c>
      <c r="R827">
        <v>159.9847</v>
      </c>
      <c r="S827">
        <v>1.9618085106382979</v>
      </c>
      <c r="T827">
        <v>0.81332826807246494</v>
      </c>
      <c r="U827" s="17">
        <f t="shared" si="110"/>
        <v>131.05078697448195</v>
      </c>
      <c r="V827" s="25">
        <f t="shared" si="111"/>
        <v>1.962026994242116</v>
      </c>
      <c r="W827">
        <f t="shared" si="107"/>
        <v>2.1848360381815368E-4</v>
      </c>
    </row>
    <row r="828" spans="6:23" x14ac:dyDescent="0.25">
      <c r="F828">
        <v>84.200040000000001</v>
      </c>
      <c r="G828">
        <v>140.01070000000001</v>
      </c>
      <c r="H828">
        <v>2.2325772257782952</v>
      </c>
      <c r="I828">
        <v>0.45945521151163321</v>
      </c>
      <c r="J828" s="17">
        <f t="shared" si="108"/>
        <v>47.576198641762126</v>
      </c>
      <c r="K828" s="25">
        <f t="shared" si="109"/>
        <v>2.2332704278988986</v>
      </c>
      <c r="L828">
        <f t="shared" si="106"/>
        <v>6.9320212060342001E-4</v>
      </c>
      <c r="Q828">
        <v>84.000039999999998</v>
      </c>
      <c r="R828">
        <v>159.9847</v>
      </c>
      <c r="S828">
        <v>1.9618489361702127</v>
      </c>
      <c r="T828">
        <v>0.81337825256634033</v>
      </c>
      <c r="U828" s="17">
        <f t="shared" si="110"/>
        <v>131.06694039712977</v>
      </c>
      <c r="V828" s="25">
        <f t="shared" si="111"/>
        <v>1.9618918369102329</v>
      </c>
      <c r="W828">
        <f t="shared" si="107"/>
        <v>4.2900740020224148E-5</v>
      </c>
    </row>
    <row r="829" spans="6:23" x14ac:dyDescent="0.25">
      <c r="F829">
        <v>84.30004000000001</v>
      </c>
      <c r="G829">
        <v>140.01070000000001</v>
      </c>
      <c r="H829">
        <v>2.23281347832412</v>
      </c>
      <c r="I829">
        <v>0.46030461273268553</v>
      </c>
      <c r="J829" s="17">
        <f t="shared" si="108"/>
        <v>47.722551592698977</v>
      </c>
      <c r="K829" s="25">
        <f t="shared" si="109"/>
        <v>2.2334065047409819</v>
      </c>
      <c r="L829">
        <f t="shared" si="106"/>
        <v>5.9302641686187485E-4</v>
      </c>
      <c r="Q829">
        <v>84.100040000000007</v>
      </c>
      <c r="R829">
        <v>159.9847</v>
      </c>
      <c r="S829">
        <v>1.961984840425532</v>
      </c>
      <c r="T829">
        <v>0.81342805897973647</v>
      </c>
      <c r="U829" s="17">
        <f t="shared" si="110"/>
        <v>131.08303794904407</v>
      </c>
      <c r="V829" s="25">
        <f t="shared" si="111"/>
        <v>1.9617580628700431</v>
      </c>
      <c r="W829">
        <f t="shared" si="107"/>
        <v>2.2677755548894396E-4</v>
      </c>
    </row>
    <row r="830" spans="6:23" x14ac:dyDescent="0.25">
      <c r="F830">
        <v>84.400040000000004</v>
      </c>
      <c r="G830">
        <v>140.01070000000001</v>
      </c>
      <c r="H830">
        <v>2.2330925007273787</v>
      </c>
      <c r="I830">
        <v>0.46115349129169037</v>
      </c>
      <c r="J830" s="17">
        <f t="shared" si="108"/>
        <v>47.869004282963054</v>
      </c>
      <c r="K830" s="25">
        <f t="shared" si="109"/>
        <v>2.2335424978507046</v>
      </c>
      <c r="L830">
        <f t="shared" si="106"/>
        <v>4.4999712332582931E-4</v>
      </c>
      <c r="Q830">
        <v>84.200040000000001</v>
      </c>
      <c r="R830">
        <v>159.9847</v>
      </c>
      <c r="S830">
        <v>1.9622178191489361</v>
      </c>
      <c r="T830">
        <v>0.81347768845456458</v>
      </c>
      <c r="U830" s="17">
        <f t="shared" si="110"/>
        <v>131.09907998163081</v>
      </c>
      <c r="V830" s="25">
        <f t="shared" si="111"/>
        <v>1.9616256543030222</v>
      </c>
      <c r="W830">
        <f t="shared" si="107"/>
        <v>5.9216484591395613E-4</v>
      </c>
    </row>
    <row r="831" spans="6:23" x14ac:dyDescent="0.25">
      <c r="F831">
        <v>84.500039999999998</v>
      </c>
      <c r="G831">
        <v>140.01009999999999</v>
      </c>
      <c r="H831">
        <v>2.2334285496072157</v>
      </c>
      <c r="I831">
        <v>0.4620018395583253</v>
      </c>
      <c r="J831" s="17">
        <f t="shared" si="108"/>
        <v>48.015555412198616</v>
      </c>
      <c r="K831" s="25">
        <f t="shared" si="109"/>
        <v>2.2336781546898847</v>
      </c>
      <c r="L831">
        <f t="shared" si="106"/>
        <v>2.4960508266902437E-4</v>
      </c>
      <c r="Q831">
        <v>84.300039999999996</v>
      </c>
      <c r="R831">
        <v>159.9847</v>
      </c>
      <c r="S831">
        <v>1.9624856382978724</v>
      </c>
      <c r="T831">
        <v>0.81352714212233923</v>
      </c>
      <c r="U831" s="17">
        <f t="shared" si="110"/>
        <v>131.11506684314605</v>
      </c>
      <c r="V831" s="25">
        <f t="shared" si="111"/>
        <v>1.9614945936610499</v>
      </c>
      <c r="W831">
        <f t="shared" si="107"/>
        <v>9.9104463682242461E-4</v>
      </c>
    </row>
    <row r="832" spans="6:23" x14ac:dyDescent="0.25">
      <c r="F832">
        <v>84.600040000000007</v>
      </c>
      <c r="G832">
        <v>140.00980000000001</v>
      </c>
      <c r="H832">
        <v>2.2337381219086416</v>
      </c>
      <c r="I832">
        <v>0.4628496258249678</v>
      </c>
      <c r="J832" s="17">
        <f t="shared" si="108"/>
        <v>48.162199505589228</v>
      </c>
      <c r="K832" s="25">
        <f t="shared" si="109"/>
        <v>2.2338138471524878</v>
      </c>
      <c r="L832">
        <f t="shared" si="106"/>
        <v>7.5725243846136436E-5</v>
      </c>
      <c r="Q832">
        <v>84.400040000000004</v>
      </c>
      <c r="R832">
        <v>159.9847</v>
      </c>
      <c r="S832">
        <v>1.9627537234042554</v>
      </c>
      <c r="T832">
        <v>0.81357642110429984</v>
      </c>
      <c r="U832" s="17">
        <f t="shared" si="110"/>
        <v>131.13099887873267</v>
      </c>
      <c r="V832" s="25">
        <f t="shared" si="111"/>
        <v>1.961364863661792</v>
      </c>
      <c r="W832">
        <f t="shared" si="107"/>
        <v>1.3888597424633886E-3</v>
      </c>
    </row>
    <row r="833" spans="6:23" x14ac:dyDescent="0.25">
      <c r="F833">
        <v>84.700040000000001</v>
      </c>
      <c r="G833">
        <v>140.00980000000001</v>
      </c>
      <c r="H833">
        <v>2.233974374454466</v>
      </c>
      <c r="I833">
        <v>0.46369685453805803</v>
      </c>
      <c r="J833" s="17">
        <f t="shared" si="108"/>
        <v>48.308937325477594</v>
      </c>
      <c r="K833" s="25">
        <f t="shared" si="109"/>
        <v>2.2339495759508332</v>
      </c>
      <c r="L833">
        <f t="shared" si="106"/>
        <v>2.4798503632794677E-5</v>
      </c>
      <c r="Q833">
        <v>84.500039999999998</v>
      </c>
      <c r="R833">
        <v>159.9847</v>
      </c>
      <c r="S833">
        <v>1.9630000000000001</v>
      </c>
      <c r="T833">
        <v>0.81362552651152997</v>
      </c>
      <c r="U833" s="17">
        <f t="shared" si="110"/>
        <v>131.14687643045579</v>
      </c>
      <c r="V833" s="25">
        <f t="shared" si="111"/>
        <v>1.9612364472841766</v>
      </c>
      <c r="W833">
        <f t="shared" si="107"/>
        <v>1.7635527158235131E-3</v>
      </c>
    </row>
    <row r="834" spans="6:23" x14ac:dyDescent="0.25">
      <c r="F834">
        <v>84.80004000000001</v>
      </c>
      <c r="G834">
        <v>140.00980000000001</v>
      </c>
      <c r="H834">
        <v>2.2342269202793137</v>
      </c>
      <c r="I834">
        <v>0.46454353013556993</v>
      </c>
      <c r="J834" s="17">
        <f t="shared" si="108"/>
        <v>48.455769636475516</v>
      </c>
      <c r="K834" s="25">
        <f t="shared" si="109"/>
        <v>2.2340852161379985</v>
      </c>
      <c r="L834">
        <f t="shared" si="106"/>
        <v>1.4170414131520204E-4</v>
      </c>
      <c r="Q834">
        <v>84.600040000000007</v>
      </c>
      <c r="R834">
        <v>159.9847</v>
      </c>
      <c r="S834">
        <v>1.9632324468085107</v>
      </c>
      <c r="T834">
        <v>0.81367445944507588</v>
      </c>
      <c r="U834" s="17">
        <f t="shared" si="110"/>
        <v>131.16269983733821</v>
      </c>
      <c r="V834" s="25">
        <f t="shared" si="111"/>
        <v>1.9611093277639475</v>
      </c>
      <c r="W834">
        <f t="shared" si="107"/>
        <v>2.1231190445631931E-3</v>
      </c>
    </row>
    <row r="835" spans="6:23" x14ac:dyDescent="0.25">
      <c r="F835">
        <v>84.900040000000004</v>
      </c>
      <c r="G835">
        <v>140.00980000000001</v>
      </c>
      <c r="H835">
        <v>2.2344692828047719</v>
      </c>
      <c r="I835">
        <v>0.46538964501231594</v>
      </c>
      <c r="J835" s="17">
        <f t="shared" si="108"/>
        <v>48.602695114319864</v>
      </c>
      <c r="K835" s="25">
        <f t="shared" si="109"/>
        <v>2.2342207664955875</v>
      </c>
      <c r="L835">
        <f t="shared" si="106"/>
        <v>2.4851630918432122E-4</v>
      </c>
      <c r="Q835">
        <v>84.700040000000001</v>
      </c>
      <c r="R835">
        <v>159.9847</v>
      </c>
      <c r="S835">
        <v>1.9634670212765959</v>
      </c>
      <c r="T835">
        <v>0.8137232209960622</v>
      </c>
      <c r="U835" s="17">
        <f t="shared" si="110"/>
        <v>131.17846943539513</v>
      </c>
      <c r="V835" s="25">
        <f t="shared" si="111"/>
        <v>1.9609834885893045</v>
      </c>
      <c r="W835">
        <f t="shared" si="107"/>
        <v>2.483532687291401E-3</v>
      </c>
    </row>
    <row r="836" spans="6:23" x14ac:dyDescent="0.25">
      <c r="F836">
        <v>85.000039999999998</v>
      </c>
      <c r="G836">
        <v>140.00980000000001</v>
      </c>
      <c r="H836">
        <v>2.2347401585685192</v>
      </c>
      <c r="I836">
        <v>0.46623519156912019</v>
      </c>
      <c r="J836" s="17">
        <f t="shared" si="108"/>
        <v>48.749712428686628</v>
      </c>
      <c r="K836" s="25">
        <f t="shared" si="109"/>
        <v>2.234356225806168</v>
      </c>
      <c r="L836">
        <f t="shared" ref="L836:L899" si="112">ABS(H836-K836)</f>
        <v>3.8393276235115792E-4</v>
      </c>
      <c r="Q836">
        <v>84.800039999999996</v>
      </c>
      <c r="R836">
        <v>159.9847</v>
      </c>
      <c r="S836">
        <v>1.9637180851063829</v>
      </c>
      <c r="T836">
        <v>0.81377181224580697</v>
      </c>
      <c r="U836" s="17">
        <f t="shared" si="110"/>
        <v>131.19418555766831</v>
      </c>
      <c r="V836" s="25">
        <f t="shared" si="111"/>
        <v>1.960858913496617</v>
      </c>
      <c r="W836">
        <f t="shared" ref="W836:W899" si="113">ABS(S836-V836)</f>
        <v>2.8591716097658981E-3</v>
      </c>
    </row>
    <row r="837" spans="6:23" x14ac:dyDescent="0.25">
      <c r="F837">
        <v>85.100040000000007</v>
      </c>
      <c r="G837">
        <v>140.00980000000001</v>
      </c>
      <c r="H837">
        <v>2.2350456575501889</v>
      </c>
      <c r="I837">
        <v>0.46708016221277887</v>
      </c>
      <c r="J837" s="17">
        <f t="shared" si="108"/>
        <v>48.896820243168129</v>
      </c>
      <c r="K837" s="25">
        <f t="shared" si="109"/>
        <v>2.2344915928532618</v>
      </c>
      <c r="L837">
        <f t="shared" si="112"/>
        <v>5.5406469692709237E-4</v>
      </c>
      <c r="Q837">
        <v>84.900040000000004</v>
      </c>
      <c r="R837">
        <v>159.9847</v>
      </c>
      <c r="S837">
        <v>1.9639441489361702</v>
      </c>
      <c r="T837">
        <v>0.81382023426593453</v>
      </c>
      <c r="U837" s="17">
        <f t="shared" si="110"/>
        <v>131.20984853425998</v>
      </c>
      <c r="V837" s="25">
        <f t="shared" si="111"/>
        <v>1.9607355864662244</v>
      </c>
      <c r="W837">
        <f t="shared" si="113"/>
        <v>3.2085624699458304E-3</v>
      </c>
    </row>
    <row r="838" spans="6:23" x14ac:dyDescent="0.25">
      <c r="F838">
        <v>85.200040000000001</v>
      </c>
      <c r="G838">
        <v>140.00980000000001</v>
      </c>
      <c r="H838">
        <v>2.235455026185627</v>
      </c>
      <c r="I838">
        <v>0.46792454935601568</v>
      </c>
      <c r="J838" s="17">
        <f t="shared" si="108"/>
        <v>49.044017215249376</v>
      </c>
      <c r="K838" s="25">
        <f t="shared" si="109"/>
        <v>2.2346268664213378</v>
      </c>
      <c r="L838">
        <f t="shared" si="112"/>
        <v>8.2815976428918248E-4</v>
      </c>
      <c r="Q838">
        <v>85.000039999999998</v>
      </c>
      <c r="R838">
        <v>159.9847</v>
      </c>
      <c r="S838">
        <v>1.9641622340425531</v>
      </c>
      <c r="T838">
        <v>0.81386848811848722</v>
      </c>
      <c r="U838" s="17">
        <f t="shared" si="110"/>
        <v>131.22545869236626</v>
      </c>
      <c r="V838" s="25">
        <f t="shared" si="111"/>
        <v>1.9606134917183038</v>
      </c>
      <c r="W838">
        <f t="shared" si="113"/>
        <v>3.5487423242492877E-3</v>
      </c>
    </row>
    <row r="839" spans="6:23" x14ac:dyDescent="0.25">
      <c r="F839">
        <v>85.30004000000001</v>
      </c>
      <c r="G839">
        <v>140.00980000000001</v>
      </c>
      <c r="H839">
        <v>2.2360069610125111</v>
      </c>
      <c r="I839">
        <v>0.46876834541743412</v>
      </c>
      <c r="J839" s="17">
        <f t="shared" si="108"/>
        <v>49.191301996284025</v>
      </c>
      <c r="K839" s="25">
        <f t="shared" si="109"/>
        <v>2.2347620452958061</v>
      </c>
      <c r="L839">
        <f t="shared" si="112"/>
        <v>1.2449157167049307E-3</v>
      </c>
      <c r="Q839">
        <v>85.100040000000007</v>
      </c>
      <c r="R839">
        <v>159.9847</v>
      </c>
      <c r="S839">
        <v>1.964365425531915</v>
      </c>
      <c r="T839">
        <v>0.81391657485603497</v>
      </c>
      <c r="U839" s="17">
        <f t="shared" si="110"/>
        <v>131.2410163563099</v>
      </c>
      <c r="V839" s="25">
        <f t="shared" si="111"/>
        <v>1.9604926137088228</v>
      </c>
      <c r="W839">
        <f t="shared" si="113"/>
        <v>3.8728118230921815E-3</v>
      </c>
    </row>
    <row r="840" spans="6:23" x14ac:dyDescent="0.25">
      <c r="F840">
        <v>85.400040000000004</v>
      </c>
      <c r="G840">
        <v>140.00980000000001</v>
      </c>
      <c r="H840">
        <v>2.2366464722141406</v>
      </c>
      <c r="I840">
        <v>0.46961154282146356</v>
      </c>
      <c r="J840" s="17">
        <f t="shared" si="108"/>
        <v>49.33867323146923</v>
      </c>
      <c r="K840" s="25">
        <f t="shared" si="109"/>
        <v>2.2348971282630088</v>
      </c>
      <c r="L840">
        <f t="shared" si="112"/>
        <v>1.7493439511317987E-3</v>
      </c>
      <c r="Q840">
        <v>85.200040000000001</v>
      </c>
      <c r="R840">
        <v>159.9847</v>
      </c>
      <c r="S840">
        <v>1.9644654255319149</v>
      </c>
      <c r="T840">
        <v>0.81396449552178407</v>
      </c>
      <c r="U840" s="17">
        <f t="shared" si="110"/>
        <v>131.25652184757269</v>
      </c>
      <c r="V840" s="25">
        <f t="shared" si="111"/>
        <v>1.9603729371255616</v>
      </c>
      <c r="W840">
        <f t="shared" si="113"/>
        <v>4.0924884063533451E-3</v>
      </c>
    </row>
    <row r="841" spans="6:23" x14ac:dyDescent="0.25">
      <c r="F841">
        <v>85.500039999999998</v>
      </c>
      <c r="G841">
        <v>140.00980000000001</v>
      </c>
      <c r="H841">
        <v>2.2371352705848127</v>
      </c>
      <c r="I841">
        <v>0.47045413399830222</v>
      </c>
      <c r="J841" s="17">
        <f t="shared" si="108"/>
        <v>49.486129559820235</v>
      </c>
      <c r="K841" s="25">
        <f t="shared" si="109"/>
        <v>2.2350321141102083</v>
      </c>
      <c r="L841">
        <f t="shared" si="112"/>
        <v>2.1031564746043507E-3</v>
      </c>
      <c r="Q841">
        <v>85.300039999999996</v>
      </c>
      <c r="R841">
        <v>159.9847</v>
      </c>
      <c r="S841">
        <v>1.9645856382978724</v>
      </c>
      <c r="T841">
        <v>0.81401225114968367</v>
      </c>
      <c r="U841" s="17">
        <f t="shared" si="110"/>
        <v>131.27197548482752</v>
      </c>
      <c r="V841" s="25">
        <f t="shared" si="111"/>
        <v>1.9602544468842067</v>
      </c>
      <c r="W841">
        <f t="shared" si="113"/>
        <v>4.3311914136656693E-3</v>
      </c>
    </row>
    <row r="842" spans="6:23" x14ac:dyDescent="0.25">
      <c r="F842">
        <v>85.600040000000007</v>
      </c>
      <c r="G842">
        <v>140.00980000000001</v>
      </c>
      <c r="H842">
        <v>2.2375344559208612</v>
      </c>
      <c r="I842">
        <v>0.47129611138385469</v>
      </c>
      <c r="J842" s="17">
        <f t="shared" si="108"/>
        <v>49.633669614143798</v>
      </c>
      <c r="K842" s="25">
        <f t="shared" si="109"/>
        <v>2.2351670016255807</v>
      </c>
      <c r="L842">
        <f t="shared" si="112"/>
        <v>2.3674542952805133E-3</v>
      </c>
      <c r="Q842">
        <v>85.400040000000004</v>
      </c>
      <c r="R842">
        <v>159.9847</v>
      </c>
      <c r="S842">
        <v>1.9647755319148938</v>
      </c>
      <c r="T842">
        <v>0.81405984276453158</v>
      </c>
      <c r="U842" s="17">
        <f t="shared" si="110"/>
        <v>131.28737758397</v>
      </c>
      <c r="V842" s="25">
        <f t="shared" si="111"/>
        <v>1.960137128124519</v>
      </c>
      <c r="W842">
        <f t="shared" si="113"/>
        <v>4.6384037903748343E-3</v>
      </c>
    </row>
    <row r="843" spans="6:23" x14ac:dyDescent="0.25">
      <c r="F843">
        <v>85.700040000000001</v>
      </c>
      <c r="G843">
        <v>140.00980000000001</v>
      </c>
      <c r="H843">
        <v>2.2377910750654642</v>
      </c>
      <c r="I843">
        <v>0.47213746741966461</v>
      </c>
      <c r="J843" s="17">
        <f t="shared" si="108"/>
        <v>49.781292021011033</v>
      </c>
      <c r="K843" s="25">
        <f t="shared" si="109"/>
        <v>2.2353017895982021</v>
      </c>
      <c r="L843">
        <f t="shared" si="112"/>
        <v>2.4892854672620146E-3</v>
      </c>
      <c r="Q843">
        <v>85.500039999999998</v>
      </c>
      <c r="R843">
        <v>159.9847</v>
      </c>
      <c r="S843">
        <v>1.9648385638297872</v>
      </c>
      <c r="T843">
        <v>0.81410727138207795</v>
      </c>
      <c r="U843" s="17">
        <f t="shared" si="110"/>
        <v>131.3027284581494</v>
      </c>
      <c r="V843" s="25">
        <f t="shared" si="111"/>
        <v>1.9600209662065713</v>
      </c>
      <c r="W843">
        <f t="shared" si="113"/>
        <v>4.8175976232158746E-3</v>
      </c>
    </row>
    <row r="844" spans="6:23" x14ac:dyDescent="0.25">
      <c r="F844">
        <v>85.80004000000001</v>
      </c>
      <c r="G844">
        <v>140.00980000000001</v>
      </c>
      <c r="H844">
        <v>2.2379886310736108</v>
      </c>
      <c r="I844">
        <v>0.4729781945528439</v>
      </c>
      <c r="J844" s="17">
        <f t="shared" si="108"/>
        <v>49.928995400729626</v>
      </c>
      <c r="K844" s="25">
        <f t="shared" si="109"/>
        <v>2.2354364768180384</v>
      </c>
      <c r="L844">
        <f t="shared" si="112"/>
        <v>2.5521542555724253E-3</v>
      </c>
      <c r="Q844">
        <v>85.600040000000007</v>
      </c>
      <c r="R844">
        <v>159.9847</v>
      </c>
      <c r="S844">
        <v>1.9648797872340427</v>
      </c>
      <c r="T844">
        <v>0.81415453800912796</v>
      </c>
      <c r="U844" s="17">
        <f t="shared" si="110"/>
        <v>131.31802841779947</v>
      </c>
      <c r="V844" s="25">
        <f t="shared" si="111"/>
        <v>1.9599059467070523</v>
      </c>
      <c r="W844">
        <f t="shared" si="113"/>
        <v>4.9738405269903474E-3</v>
      </c>
    </row>
    <row r="845" spans="6:23" x14ac:dyDescent="0.25">
      <c r="F845">
        <v>85.900040000000004</v>
      </c>
      <c r="G845">
        <v>140.00980000000001</v>
      </c>
      <c r="H845">
        <v>2.2381984070410241</v>
      </c>
      <c r="I845">
        <v>0.4738182852359959</v>
      </c>
      <c r="J845" s="17">
        <f t="shared" si="108"/>
        <v>50.076778367315036</v>
      </c>
      <c r="K845" s="25">
        <f t="shared" si="109"/>
        <v>2.2355710620759326</v>
      </c>
      <c r="L845">
        <f t="shared" si="112"/>
        <v>2.6273449650915381E-3</v>
      </c>
      <c r="Q845">
        <v>85.700040000000001</v>
      </c>
      <c r="R845">
        <v>159.9847</v>
      </c>
      <c r="S845">
        <v>1.9649093085106382</v>
      </c>
      <c r="T845">
        <v>0.81420164364364289</v>
      </c>
      <c r="U845" s="17">
        <f t="shared" si="110"/>
        <v>131.33327777066879</v>
      </c>
      <c r="V845" s="25">
        <f t="shared" si="111"/>
        <v>1.9597920554156407</v>
      </c>
      <c r="W845">
        <f t="shared" si="113"/>
        <v>5.1172530949974426E-3</v>
      </c>
    </row>
    <row r="846" spans="6:23" x14ac:dyDescent="0.25">
      <c r="F846">
        <v>86.000039999999998</v>
      </c>
      <c r="G846">
        <v>140.00980000000001</v>
      </c>
      <c r="H846">
        <v>2.2384590995053828</v>
      </c>
      <c r="I846">
        <v>0.47465773192713512</v>
      </c>
      <c r="J846" s="17">
        <f t="shared" si="108"/>
        <v>50.224639528461125</v>
      </c>
      <c r="K846" s="25">
        <f t="shared" si="109"/>
        <v>2.2357055441635922</v>
      </c>
      <c r="L846">
        <f t="shared" si="112"/>
        <v>2.7535553417905589E-3</v>
      </c>
      <c r="Q846">
        <v>85.800039999999996</v>
      </c>
      <c r="R846">
        <v>159.9847</v>
      </c>
      <c r="S846">
        <v>1.9649255319148937</v>
      </c>
      <c r="T846">
        <v>0.81424858927483978</v>
      </c>
      <c r="U846" s="17">
        <f t="shared" si="110"/>
        <v>131.34847682185031</v>
      </c>
      <c r="V846" s="25">
        <f t="shared" si="111"/>
        <v>1.9596792783314447</v>
      </c>
      <c r="W846">
        <f t="shared" si="113"/>
        <v>5.2462535834489898E-3</v>
      </c>
    </row>
    <row r="847" spans="6:23" x14ac:dyDescent="0.25">
      <c r="F847">
        <v>86.100040000000007</v>
      </c>
      <c r="G847">
        <v>140.00980000000001</v>
      </c>
      <c r="H847">
        <v>2.2387401585685192</v>
      </c>
      <c r="I847">
        <v>0.47549652708960166</v>
      </c>
      <c r="J847" s="17">
        <f t="shared" si="108"/>
        <v>50.372577485510035</v>
      </c>
      <c r="K847" s="25">
        <f t="shared" si="109"/>
        <v>2.2358399218735738</v>
      </c>
      <c r="L847">
        <f t="shared" si="112"/>
        <v>2.900236694945324E-3</v>
      </c>
      <c r="Q847">
        <v>85.900040000000004</v>
      </c>
      <c r="R847">
        <v>159.9847</v>
      </c>
      <c r="S847">
        <v>1.964876329787234</v>
      </c>
      <c r="T847">
        <v>0.81429537588329015</v>
      </c>
      <c r="U847" s="17">
        <f t="shared" si="110"/>
        <v>131.36362587381132</v>
      </c>
      <c r="V847" s="25">
        <f t="shared" si="111"/>
        <v>1.9595676016595041</v>
      </c>
      <c r="W847">
        <f t="shared" si="113"/>
        <v>5.308728127729978E-3</v>
      </c>
    </row>
    <row r="848" spans="6:23" x14ac:dyDescent="0.25">
      <c r="F848">
        <v>86.200040000000001</v>
      </c>
      <c r="G848">
        <v>140.00980000000001</v>
      </c>
      <c r="H848">
        <v>2.2389825210939773</v>
      </c>
      <c r="I848">
        <v>0.47633466319197054</v>
      </c>
      <c r="J848" s="17">
        <f t="shared" si="108"/>
        <v>50.520590833420897</v>
      </c>
      <c r="K848" s="25">
        <f t="shared" si="109"/>
        <v>2.2359741939992697</v>
      </c>
      <c r="L848">
        <f t="shared" si="112"/>
        <v>3.0083270947076635E-3</v>
      </c>
      <c r="Q848">
        <v>86.000039999999998</v>
      </c>
      <c r="R848">
        <v>159.9847</v>
      </c>
      <c r="S848">
        <v>1.9647090425531915</v>
      </c>
      <c r="T848">
        <v>0.81434200444101645</v>
      </c>
      <c r="U848" s="17">
        <f t="shared" si="110"/>
        <v>131.37872522642206</v>
      </c>
      <c r="V848" s="25">
        <f t="shared" si="111"/>
        <v>1.9594570118073609</v>
      </c>
      <c r="W848">
        <f t="shared" si="113"/>
        <v>5.2520307458305826E-3</v>
      </c>
    </row>
    <row r="849" spans="6:23" x14ac:dyDescent="0.25">
      <c r="F849">
        <v>86.30004000000001</v>
      </c>
      <c r="G849">
        <v>140.00980000000001</v>
      </c>
      <c r="H849">
        <v>2.2391597105033463</v>
      </c>
      <c r="I849">
        <v>0.47717213270795783</v>
      </c>
      <c r="J849" s="17">
        <f t="shared" si="108"/>
        <v>50.668678160738381</v>
      </c>
      <c r="K849" s="25">
        <f t="shared" si="109"/>
        <v>2.2361083593348927</v>
      </c>
      <c r="L849">
        <f t="shared" si="112"/>
        <v>3.0513511684535644E-3</v>
      </c>
      <c r="Q849">
        <v>86.100040000000007</v>
      </c>
      <c r="R849">
        <v>159.9847</v>
      </c>
      <c r="S849">
        <v>1.9644148936170214</v>
      </c>
      <c r="T849">
        <v>0.81438847591158836</v>
      </c>
      <c r="U849" s="17">
        <f t="shared" si="110"/>
        <v>131.39377517698463</v>
      </c>
      <c r="V849" s="25">
        <f t="shared" si="111"/>
        <v>1.9593474953816865</v>
      </c>
      <c r="W849">
        <f t="shared" si="113"/>
        <v>5.0673982353348634E-3</v>
      </c>
    </row>
    <row r="850" spans="6:23" x14ac:dyDescent="0.25">
      <c r="F850">
        <v>86.400040000000004</v>
      </c>
      <c r="G850">
        <v>140.00980000000001</v>
      </c>
      <c r="H850">
        <v>2.2392554335176027</v>
      </c>
      <c r="I850">
        <v>0.47800892811632006</v>
      </c>
      <c r="J850" s="17">
        <f t="shared" si="108"/>
        <v>50.816838049559806</v>
      </c>
      <c r="K850" s="25">
        <f t="shared" si="109"/>
        <v>2.2362424166754575</v>
      </c>
      <c r="L850">
        <f t="shared" si="112"/>
        <v>3.0130168421451664E-3</v>
      </c>
      <c r="Q850">
        <v>86.200040000000001</v>
      </c>
      <c r="R850">
        <v>159.9847</v>
      </c>
      <c r="S850">
        <v>1.9640571808510638</v>
      </c>
      <c r="T850">
        <v>0.81443479125021667</v>
      </c>
      <c r="U850" s="17">
        <f t="shared" si="110"/>
        <v>131.40877602026131</v>
      </c>
      <c r="V850" s="25">
        <f t="shared" si="111"/>
        <v>1.9592390391849743</v>
      </c>
      <c r="W850">
        <f t="shared" si="113"/>
        <v>4.8181416660895149E-3</v>
      </c>
    </row>
    <row r="851" spans="6:23" x14ac:dyDescent="0.25">
      <c r="F851">
        <v>86.500039999999998</v>
      </c>
      <c r="G851">
        <v>140.01130000000001</v>
      </c>
      <c r="H851">
        <v>2.239190260401513</v>
      </c>
      <c r="I851">
        <v>0.478845041900751</v>
      </c>
      <c r="J851" s="17">
        <f t="shared" si="108"/>
        <v>50.965069075501923</v>
      </c>
      <c r="K851" s="25">
        <f t="shared" si="109"/>
        <v>2.2363769931063264</v>
      </c>
      <c r="L851">
        <f t="shared" si="112"/>
        <v>2.8132672951866056E-3</v>
      </c>
      <c r="Q851">
        <v>86.300039999999996</v>
      </c>
      <c r="R851">
        <v>159.9847</v>
      </c>
      <c r="S851">
        <v>1.9636723404255318</v>
      </c>
      <c r="T851">
        <v>0.81448095140384702</v>
      </c>
      <c r="U851" s="17">
        <f t="shared" si="110"/>
        <v>131.4237280485024</v>
      </c>
      <c r="V851" s="25">
        <f t="shared" si="111"/>
        <v>1.9591316302122905</v>
      </c>
      <c r="W851">
        <f t="shared" si="113"/>
        <v>4.5407102132413169E-3</v>
      </c>
    </row>
    <row r="852" spans="6:23" x14ac:dyDescent="0.25">
      <c r="F852">
        <v>86.600040000000007</v>
      </c>
      <c r="G852">
        <v>140.01220000000001</v>
      </c>
      <c r="H852">
        <v>2.2391922970613907</v>
      </c>
      <c r="I852">
        <v>0.47968052649404119</v>
      </c>
      <c r="J852" s="17">
        <f t="shared" si="108"/>
        <v>51.113380455587389</v>
      </c>
      <c r="K852" s="25">
        <f t="shared" si="109"/>
        <v>2.236511217421977</v>
      </c>
      <c r="L852">
        <f t="shared" si="112"/>
        <v>2.6810796394136638E-3</v>
      </c>
      <c r="Q852">
        <v>86.400040000000004</v>
      </c>
      <c r="R852">
        <v>159.9847</v>
      </c>
      <c r="S852">
        <v>1.9633603723404256</v>
      </c>
      <c r="T852">
        <v>0.81452695731125124</v>
      </c>
      <c r="U852" s="17">
        <f t="shared" si="110"/>
        <v>131.43863155147372</v>
      </c>
      <c r="V852" s="25">
        <f t="shared" si="111"/>
        <v>1.9590252556480854</v>
      </c>
      <c r="W852">
        <f t="shared" si="113"/>
        <v>4.3351166923402129E-3</v>
      </c>
    </row>
    <row r="853" spans="6:23" x14ac:dyDescent="0.25">
      <c r="F853">
        <v>86.700040000000001</v>
      </c>
      <c r="G853">
        <v>140.01220000000001</v>
      </c>
      <c r="H853">
        <v>2.2393124599941809</v>
      </c>
      <c r="I853">
        <v>0.48051535033965831</v>
      </c>
      <c r="J853" s="17">
        <f t="shared" si="108"/>
        <v>51.261766516241636</v>
      </c>
      <c r="K853" s="25">
        <f t="shared" si="109"/>
        <v>2.2366449589089483</v>
      </c>
      <c r="L853">
        <f t="shared" si="112"/>
        <v>2.6675010852326153E-3</v>
      </c>
      <c r="Q853">
        <v>86.500039999999998</v>
      </c>
      <c r="R853">
        <v>159.9847</v>
      </c>
      <c r="S853">
        <v>1.9630925531914893</v>
      </c>
      <c r="T853">
        <v>0.81457280990311831</v>
      </c>
      <c r="U853" s="17">
        <f t="shared" si="110"/>
        <v>131.45348681648392</v>
      </c>
      <c r="V853" s="25">
        <f t="shared" si="111"/>
        <v>1.9589199028630604</v>
      </c>
      <c r="W853">
        <f t="shared" si="113"/>
        <v>4.1726503284289507E-3</v>
      </c>
    </row>
    <row r="854" spans="6:23" x14ac:dyDescent="0.25">
      <c r="F854">
        <v>86.80004000000001</v>
      </c>
      <c r="G854">
        <v>140.01220000000001</v>
      </c>
      <c r="H854">
        <v>2.2394204029677045</v>
      </c>
      <c r="I854">
        <v>0.48134946993553168</v>
      </c>
      <c r="J854" s="17">
        <f t="shared" si="108"/>
        <v>51.410219427029368</v>
      </c>
      <c r="K854" s="25">
        <f t="shared" si="109"/>
        <v>2.2367785875717261</v>
      </c>
      <c r="L854">
        <f t="shared" si="112"/>
        <v>2.6418153959784085E-3</v>
      </c>
      <c r="Q854">
        <v>86.600040000000007</v>
      </c>
      <c r="R854">
        <v>159.9847</v>
      </c>
      <c r="S854">
        <v>1.9628359042553192</v>
      </c>
      <c r="T854">
        <v>0.81461851010214348</v>
      </c>
      <c r="U854" s="17">
        <f t="shared" si="110"/>
        <v>131.4682941284112</v>
      </c>
      <c r="V854" s="25">
        <f t="shared" si="111"/>
        <v>1.9588155594110923</v>
      </c>
      <c r="W854">
        <f t="shared" si="113"/>
        <v>4.0203448442268641E-3</v>
      </c>
    </row>
    <row r="855" spans="6:23" x14ac:dyDescent="0.25">
      <c r="F855">
        <v>86.900040000000004</v>
      </c>
      <c r="G855">
        <v>140.01220000000001</v>
      </c>
      <c r="H855">
        <v>2.2395303826011057</v>
      </c>
      <c r="I855">
        <v>0.48218287778205721</v>
      </c>
      <c r="J855" s="17">
        <f t="shared" si="108"/>
        <v>51.558737736952835</v>
      </c>
      <c r="K855" s="25">
        <f t="shared" si="109"/>
        <v>2.2369121022087701</v>
      </c>
      <c r="L855">
        <f t="shared" si="112"/>
        <v>2.6182803923355813E-3</v>
      </c>
      <c r="Q855">
        <v>86.700040000000001</v>
      </c>
      <c r="R855">
        <v>159.9847</v>
      </c>
      <c r="S855">
        <v>1.962569414893617</v>
      </c>
      <c r="T855">
        <v>0.81466405882311688</v>
      </c>
      <c r="U855" s="17">
        <f t="shared" si="110"/>
        <v>131.48305376972976</v>
      </c>
      <c r="V855" s="25">
        <f t="shared" si="111"/>
        <v>1.9587122130262153</v>
      </c>
      <c r="W855">
        <f t="shared" si="113"/>
        <v>3.8572018674016828E-3</v>
      </c>
    </row>
    <row r="856" spans="6:23" x14ac:dyDescent="0.25">
      <c r="F856">
        <v>87.000039999999998</v>
      </c>
      <c r="G856">
        <v>140.01220000000001</v>
      </c>
      <c r="H856">
        <v>2.2396179589758511</v>
      </c>
      <c r="I856">
        <v>0.48301556638398457</v>
      </c>
      <c r="J856" s="17">
        <f t="shared" si="108"/>
        <v>51.707319988353014</v>
      </c>
      <c r="K856" s="25">
        <f t="shared" si="109"/>
        <v>2.2370455016192294</v>
      </c>
      <c r="L856">
        <f t="shared" si="112"/>
        <v>2.5724573566217046E-3</v>
      </c>
      <c r="Q856">
        <v>86.800039999999996</v>
      </c>
      <c r="R856">
        <v>159.9847</v>
      </c>
      <c r="S856">
        <v>1.9622781914893617</v>
      </c>
      <c r="T856">
        <v>0.81470945697301034</v>
      </c>
      <c r="U856" s="17">
        <f t="shared" si="110"/>
        <v>131.49776602053612</v>
      </c>
      <c r="V856" s="25">
        <f t="shared" si="111"/>
        <v>1.9586098516196531</v>
      </c>
      <c r="W856">
        <f t="shared" si="113"/>
        <v>3.6683398697086034E-3</v>
      </c>
    </row>
    <row r="857" spans="6:23" x14ac:dyDescent="0.25">
      <c r="F857">
        <v>87.100040000000007</v>
      </c>
      <c r="G857">
        <v>140.01220000000001</v>
      </c>
      <c r="H857">
        <v>2.2396729487925517</v>
      </c>
      <c r="I857">
        <v>0.48384752825028443</v>
      </c>
      <c r="J857" s="17">
        <f t="shared" si="108"/>
        <v>51.855964716871128</v>
      </c>
      <c r="K857" s="25">
        <f t="shared" si="109"/>
        <v>2.2371787846029236</v>
      </c>
      <c r="L857">
        <f t="shared" si="112"/>
        <v>2.4941641896281119E-3</v>
      </c>
      <c r="Q857">
        <v>86.900040000000004</v>
      </c>
      <c r="R857">
        <v>159.9847</v>
      </c>
      <c r="S857">
        <v>1.9619627659574468</v>
      </c>
      <c r="T857">
        <v>0.8147547054510631</v>
      </c>
      <c r="U857" s="17">
        <f t="shared" si="110"/>
        <v>131.51243115857446</v>
      </c>
      <c r="V857" s="25">
        <f t="shared" si="111"/>
        <v>1.9585084632769112</v>
      </c>
      <c r="W857">
        <f t="shared" si="113"/>
        <v>3.4543026805355925E-3</v>
      </c>
    </row>
    <row r="858" spans="6:23" x14ac:dyDescent="0.25">
      <c r="F858">
        <v>87.200040000000001</v>
      </c>
      <c r="G858">
        <v>140.01220000000001</v>
      </c>
      <c r="H858">
        <v>2.2395670424789063</v>
      </c>
      <c r="I858">
        <v>0.48467875589401088</v>
      </c>
      <c r="J858" s="17">
        <f t="shared" si="108"/>
        <v>52.004670451409353</v>
      </c>
      <c r="K858" s="25">
        <f t="shared" si="109"/>
        <v>2.2373119499603198</v>
      </c>
      <c r="L858">
        <f t="shared" si="112"/>
        <v>2.2550925185864656E-3</v>
      </c>
      <c r="Q858">
        <v>87.000039999999998</v>
      </c>
      <c r="R858">
        <v>159.9847</v>
      </c>
      <c r="S858">
        <v>1.9616526595744681</v>
      </c>
      <c r="T858">
        <v>0.81479980514886696</v>
      </c>
      <c r="U858" s="17">
        <f t="shared" si="110"/>
        <v>131.52704945926257</v>
      </c>
      <c r="V858" s="25">
        <f t="shared" si="111"/>
        <v>1.9584080362549141</v>
      </c>
      <c r="W858">
        <f t="shared" si="113"/>
        <v>3.2446233195539964E-3</v>
      </c>
    </row>
    <row r="859" spans="6:23" x14ac:dyDescent="0.25">
      <c r="F859">
        <v>87.30004000000001</v>
      </c>
      <c r="G859">
        <v>140.01220000000001</v>
      </c>
      <c r="H859">
        <v>2.2392737634565028</v>
      </c>
      <c r="I859">
        <v>0.48550924183216032</v>
      </c>
      <c r="J859" s="17">
        <f t="shared" si="108"/>
        <v>52.153435714090804</v>
      </c>
      <c r="K859" s="25">
        <f t="shared" si="109"/>
        <v>2.2374449964925085</v>
      </c>
      <c r="L859">
        <f t="shared" si="112"/>
        <v>1.828766963994255E-3</v>
      </c>
      <c r="Q859">
        <v>87.100040000000007</v>
      </c>
      <c r="R859">
        <v>159.9847</v>
      </c>
      <c r="S859">
        <v>1.9614103723404257</v>
      </c>
      <c r="T859">
        <v>0.81484475695044956</v>
      </c>
      <c r="U859" s="17">
        <f t="shared" si="110"/>
        <v>131.54162119571654</v>
      </c>
      <c r="V859" s="25">
        <f t="shared" si="111"/>
        <v>1.9583085589791995</v>
      </c>
      <c r="W859">
        <f t="shared" si="113"/>
        <v>3.1018133612261689E-3</v>
      </c>
    </row>
    <row r="860" spans="6:23" x14ac:dyDescent="0.25">
      <c r="F860">
        <v>87.400040000000004</v>
      </c>
      <c r="G860">
        <v>140.01220000000001</v>
      </c>
      <c r="H860">
        <v>2.2389193846377657</v>
      </c>
      <c r="I860">
        <v>0.48633897858552383</v>
      </c>
      <c r="J860" s="17">
        <f t="shared" si="108"/>
        <v>52.302259020218344</v>
      </c>
      <c r="K860" s="25">
        <f t="shared" si="109"/>
        <v>2.2375779230011812</v>
      </c>
      <c r="L860">
        <f t="shared" si="112"/>
        <v>1.3414616365845511E-3</v>
      </c>
      <c r="Q860">
        <v>87.200040000000001</v>
      </c>
      <c r="R860">
        <v>159.9847</v>
      </c>
      <c r="S860">
        <v>1.9611992021276596</v>
      </c>
      <c r="T860">
        <v>0.81488956173235694</v>
      </c>
      <c r="U860" s="17">
        <f t="shared" si="110"/>
        <v>131.55614663877577</v>
      </c>
      <c r="V860" s="25">
        <f t="shared" si="111"/>
        <v>1.9582100200411605</v>
      </c>
      <c r="W860">
        <f t="shared" si="113"/>
        <v>2.9891820864991203E-3</v>
      </c>
    </row>
    <row r="861" spans="6:23" x14ac:dyDescent="0.25">
      <c r="F861">
        <v>87.500039999999998</v>
      </c>
      <c r="G861">
        <v>140.01220000000001</v>
      </c>
      <c r="H861">
        <v>2.2386912787314519</v>
      </c>
      <c r="I861">
        <v>0.48716795867853685</v>
      </c>
      <c r="J861" s="17">
        <f t="shared" si="108"/>
        <v>52.451138878232939</v>
      </c>
      <c r="K861" s="25">
        <f t="shared" si="109"/>
        <v>2.2377107282886035</v>
      </c>
      <c r="L861">
        <f t="shared" si="112"/>
        <v>9.8055044284839354E-4</v>
      </c>
      <c r="Q861">
        <v>87.300039999999996</v>
      </c>
      <c r="R861">
        <v>159.9847</v>
      </c>
      <c r="S861">
        <v>1.9609018617021277</v>
      </c>
      <c r="T861">
        <v>0.81493422036373497</v>
      </c>
      <c r="U861" s="17">
        <f t="shared" si="110"/>
        <v>131.57062605702725</v>
      </c>
      <c r="V861" s="25">
        <f t="shared" si="111"/>
        <v>1.9581124081953398</v>
      </c>
      <c r="W861">
        <f t="shared" si="113"/>
        <v>2.7894535067878312E-3</v>
      </c>
    </row>
    <row r="862" spans="6:23" x14ac:dyDescent="0.25">
      <c r="F862">
        <v>87.600040000000007</v>
      </c>
      <c r="G862">
        <v>140.01220000000001</v>
      </c>
      <c r="H862">
        <v>2.2386994253709633</v>
      </c>
      <c r="I862">
        <v>0.48799617463912265</v>
      </c>
      <c r="J862" s="17">
        <f t="shared" si="108"/>
        <v>52.600073789670752</v>
      </c>
      <c r="K862" s="25">
        <f t="shared" si="109"/>
        <v>2.2378434111575918</v>
      </c>
      <c r="L862">
        <f t="shared" si="112"/>
        <v>8.560142133715587E-4</v>
      </c>
      <c r="Q862">
        <v>87.400040000000004</v>
      </c>
      <c r="R862">
        <v>159.9847</v>
      </c>
      <c r="S862">
        <v>1.9603962765957448</v>
      </c>
      <c r="T862">
        <v>0.81497873370640972</v>
      </c>
      <c r="U862" s="17">
        <f t="shared" si="110"/>
        <v>131.58505971682976</v>
      </c>
      <c r="V862" s="25">
        <f t="shared" si="111"/>
        <v>1.9580157123567679</v>
      </c>
      <c r="W862">
        <f t="shared" si="113"/>
        <v>2.3805642389769233E-3</v>
      </c>
    </row>
    <row r="863" spans="6:23" x14ac:dyDescent="0.25">
      <c r="F863">
        <v>87.700040000000001</v>
      </c>
      <c r="G863">
        <v>140.01220000000001</v>
      </c>
      <c r="H863">
        <v>2.2389478978760549</v>
      </c>
      <c r="I863">
        <v>0.48882361899853133</v>
      </c>
      <c r="J863" s="17">
        <f t="shared" si="108"/>
        <v>52.749062249119518</v>
      </c>
      <c r="K863" s="25">
        <f t="shared" si="109"/>
        <v>2.2379759704114837</v>
      </c>
      <c r="L863">
        <f t="shared" si="112"/>
        <v>9.7192746457119839E-4</v>
      </c>
      <c r="Q863">
        <v>87.500039999999998</v>
      </c>
      <c r="R863">
        <v>159.9847</v>
      </c>
      <c r="S863">
        <v>1.9602909574468086</v>
      </c>
      <c r="T863">
        <v>0.81502310261496669</v>
      </c>
      <c r="U863" s="17">
        <f t="shared" si="110"/>
        <v>131.5994478823377</v>
      </c>
      <c r="V863" s="25">
        <f t="shared" si="111"/>
        <v>1.9579199215983532</v>
      </c>
      <c r="W863">
        <f t="shared" si="113"/>
        <v>2.3710358484554384E-3</v>
      </c>
    </row>
    <row r="864" spans="6:23" x14ac:dyDescent="0.25">
      <c r="F864">
        <v>87.80004000000001</v>
      </c>
      <c r="G864">
        <v>140.01220000000001</v>
      </c>
      <c r="H864">
        <v>2.2393389365725924</v>
      </c>
      <c r="I864">
        <v>0.48965028429117535</v>
      </c>
      <c r="J864" s="17">
        <f t="shared" si="108"/>
        <v>52.898102744174153</v>
      </c>
      <c r="K864" s="25">
        <f t="shared" si="109"/>
        <v>2.2381084048541156</v>
      </c>
      <c r="L864">
        <f t="shared" si="112"/>
        <v>1.2305317184768683E-3</v>
      </c>
      <c r="Q864">
        <v>87.600040000000007</v>
      </c>
      <c r="R864">
        <v>159.9847</v>
      </c>
      <c r="S864">
        <v>1.9602103723404256</v>
      </c>
      <c r="T864">
        <v>0.81506732793682901</v>
      </c>
      <c r="U864" s="17">
        <f t="shared" si="110"/>
        <v>131.61379081552454</v>
      </c>
      <c r="V864" s="25">
        <f t="shared" si="111"/>
        <v>1.9578250251483187</v>
      </c>
      <c r="W864">
        <f t="shared" si="113"/>
        <v>2.3853471921069236E-3</v>
      </c>
    </row>
    <row r="865" spans="6:23" x14ac:dyDescent="0.25">
      <c r="F865">
        <v>87.900040000000004</v>
      </c>
      <c r="G865">
        <v>140.01220000000001</v>
      </c>
      <c r="H865">
        <v>2.2397544151876638</v>
      </c>
      <c r="I865">
        <v>0.49047616305445868</v>
      </c>
      <c r="J865" s="17">
        <f t="shared" si="108"/>
        <v>53.047193755391248</v>
      </c>
      <c r="K865" s="25">
        <f t="shared" si="109"/>
        <v>2.2382407132897888</v>
      </c>
      <c r="L865">
        <f t="shared" si="112"/>
        <v>1.5137018978750305E-3</v>
      </c>
      <c r="Q865">
        <v>87.700040000000001</v>
      </c>
      <c r="R865">
        <v>159.9847</v>
      </c>
      <c r="S865">
        <v>1.960077925531915</v>
      </c>
      <c r="T865">
        <v>0.81511141051233482</v>
      </c>
      <c r="U865" s="17">
        <f t="shared" si="110"/>
        <v>131.6280887762062</v>
      </c>
      <c r="V865" s="25">
        <f t="shared" si="111"/>
        <v>1.9577310123876799</v>
      </c>
      <c r="W865">
        <f t="shared" si="113"/>
        <v>2.3469131442350744E-3</v>
      </c>
    </row>
    <row r="866" spans="6:23" x14ac:dyDescent="0.25">
      <c r="F866">
        <v>88.000039999999998</v>
      </c>
      <c r="G866">
        <v>140.01220000000001</v>
      </c>
      <c r="H866">
        <v>2.240059914169334</v>
      </c>
      <c r="I866">
        <v>0.49130124782860279</v>
      </c>
      <c r="J866" s="17">
        <f t="shared" si="108"/>
        <v>53.196333756242879</v>
      </c>
      <c r="K866" s="25">
        <f t="shared" si="109"/>
        <v>2.2383728945232457</v>
      </c>
      <c r="L866">
        <f t="shared" si="112"/>
        <v>1.6870196460883058E-3</v>
      </c>
      <c r="Q866">
        <v>87.800039999999996</v>
      </c>
      <c r="R866">
        <v>159.9847</v>
      </c>
      <c r="S866">
        <v>1.9599577127659573</v>
      </c>
      <c r="T866">
        <v>0.81515535117481308</v>
      </c>
      <c r="U866" s="17">
        <f t="shared" si="110"/>
        <v>131.64234202206353</v>
      </c>
      <c r="V866" s="25">
        <f t="shared" si="111"/>
        <v>1.9576378728477761</v>
      </c>
      <c r="W866">
        <f t="shared" si="113"/>
        <v>2.319839918181188E-3</v>
      </c>
    </row>
    <row r="867" spans="6:23" x14ac:dyDescent="0.25">
      <c r="F867">
        <v>88.100040000000007</v>
      </c>
      <c r="G867">
        <v>140.01220000000001</v>
      </c>
      <c r="H867">
        <v>2.2402432135583359</v>
      </c>
      <c r="I867">
        <v>0.49212553115646729</v>
      </c>
      <c r="J867" s="17">
        <f t="shared" si="108"/>
        <v>53.345521213069375</v>
      </c>
      <c r="K867" s="25">
        <f t="shared" si="109"/>
        <v>2.2385049473596368</v>
      </c>
      <c r="L867">
        <f t="shared" si="112"/>
        <v>1.738266198699101E-3</v>
      </c>
      <c r="Q867">
        <v>87.900040000000004</v>
      </c>
      <c r="R867">
        <v>159.9847</v>
      </c>
      <c r="S867">
        <v>1.9598986702127659</v>
      </c>
      <c r="T867">
        <v>0.81519915075065918</v>
      </c>
      <c r="U867" s="17">
        <f t="shared" si="110"/>
        <v>131.65655080866534</v>
      </c>
      <c r="V867" s="25">
        <f t="shared" si="111"/>
        <v>1.9575455962078365</v>
      </c>
      <c r="W867">
        <f t="shared" si="113"/>
        <v>2.3530740049293453E-3</v>
      </c>
    </row>
    <row r="868" spans="6:23" x14ac:dyDescent="0.25">
      <c r="F868">
        <v>88.200040000000001</v>
      </c>
      <c r="G868">
        <v>140.01220000000001</v>
      </c>
      <c r="H868">
        <v>2.2403755964503929</v>
      </c>
      <c r="I868">
        <v>0.49294900558336574</v>
      </c>
      <c r="J868" s="17">
        <f t="shared" si="108"/>
        <v>53.494754585031217</v>
      </c>
      <c r="K868" s="25">
        <f t="shared" si="109"/>
        <v>2.2386368706044935</v>
      </c>
      <c r="L868">
        <f t="shared" si="112"/>
        <v>1.7387258458994026E-3</v>
      </c>
      <c r="Q868">
        <v>88.000039999999998</v>
      </c>
      <c r="R868">
        <v>159.9847</v>
      </c>
      <c r="S868">
        <v>1.9598736702127659</v>
      </c>
      <c r="T868">
        <v>0.81524281005940891</v>
      </c>
      <c r="U868" s="17">
        <f t="shared" si="110"/>
        <v>131.67071538949057</v>
      </c>
      <c r="V868" s="25">
        <f t="shared" si="111"/>
        <v>1.9574541722925962</v>
      </c>
      <c r="W868">
        <f t="shared" si="113"/>
        <v>2.4194979201697109E-3</v>
      </c>
    </row>
    <row r="869" spans="6:23" x14ac:dyDescent="0.25">
      <c r="F869">
        <v>88.30004000000001</v>
      </c>
      <c r="G869">
        <v>140.01220000000001</v>
      </c>
      <c r="H869">
        <v>2.2405263092813503</v>
      </c>
      <c r="I869">
        <v>0.49377166365687802</v>
      </c>
      <c r="J869" s="17">
        <f t="shared" si="108"/>
        <v>53.64403232406022</v>
      </c>
      <c r="K869" s="25">
        <f t="shared" si="109"/>
        <v>2.2387686630636927</v>
      </c>
      <c r="L869">
        <f t="shared" si="112"/>
        <v>1.7576462176576158E-3</v>
      </c>
      <c r="Q869">
        <v>88.100040000000007</v>
      </c>
      <c r="R869">
        <v>159.9847</v>
      </c>
      <c r="S869">
        <v>1.9599159574468086</v>
      </c>
      <c r="T869">
        <v>0.81528632991381189</v>
      </c>
      <c r="U869" s="17">
        <f t="shared" si="110"/>
        <v>131.68483601595022</v>
      </c>
      <c r="V869" s="25">
        <f t="shared" si="111"/>
        <v>1.9573635910699521</v>
      </c>
      <c r="W869">
        <f t="shared" si="113"/>
        <v>2.5523663768565186E-3</v>
      </c>
    </row>
    <row r="870" spans="6:23" x14ac:dyDescent="0.25">
      <c r="F870">
        <v>88.400040000000004</v>
      </c>
      <c r="G870">
        <v>140.01220000000001</v>
      </c>
      <c r="H870">
        <v>2.2407931117253419</v>
      </c>
      <c r="I870">
        <v>0.49459349792665674</v>
      </c>
      <c r="J870" s="17">
        <f t="shared" si="108"/>
        <v>53.793352874809514</v>
      </c>
      <c r="K870" s="25">
        <f t="shared" si="109"/>
        <v>2.2389003235434282</v>
      </c>
      <c r="L870">
        <f t="shared" si="112"/>
        <v>1.8927881819137404E-3</v>
      </c>
      <c r="Q870">
        <v>88.200040000000001</v>
      </c>
      <c r="R870">
        <v>159.9847</v>
      </c>
      <c r="S870">
        <v>1.9599319148936172</v>
      </c>
      <c r="T870">
        <v>0.81532971111990371</v>
      </c>
      <c r="U870" s="17">
        <f t="shared" si="110"/>
        <v>131.6989129374092</v>
      </c>
      <c r="V870" s="25">
        <f t="shared" si="111"/>
        <v>1.95727384264866</v>
      </c>
      <c r="W870">
        <f t="shared" si="113"/>
        <v>2.658072244957177E-3</v>
      </c>
    </row>
    <row r="871" spans="6:23" x14ac:dyDescent="0.25">
      <c r="F871">
        <v>88.500039999999998</v>
      </c>
      <c r="G871">
        <v>140.0162</v>
      </c>
      <c r="H871">
        <v>2.241167857142857</v>
      </c>
      <c r="I871">
        <v>0.4954145009442304</v>
      </c>
      <c r="J871" s="17">
        <f t="shared" si="108"/>
        <v>53.942714674602925</v>
      </c>
      <c r="K871" s="25">
        <f t="shared" si="109"/>
        <v>2.2390335262906316</v>
      </c>
      <c r="L871">
        <f t="shared" si="112"/>
        <v>2.1343308522254745E-3</v>
      </c>
      <c r="Q871">
        <v>88.300039999999996</v>
      </c>
      <c r="R871">
        <v>159.9847</v>
      </c>
      <c r="S871">
        <v>1.9599553191489363</v>
      </c>
      <c r="T871">
        <v>0.81537295447707725</v>
      </c>
      <c r="U871" s="17">
        <f t="shared" si="110"/>
        <v>131.71294640120777</v>
      </c>
      <c r="V871" s="25">
        <f t="shared" si="111"/>
        <v>1.9571849172760758</v>
      </c>
      <c r="W871">
        <f t="shared" si="113"/>
        <v>2.770401872860484E-3</v>
      </c>
    </row>
    <row r="872" spans="6:23" x14ac:dyDescent="0.25">
      <c r="F872">
        <v>88.600040000000007</v>
      </c>
      <c r="G872">
        <v>140.01849999999999</v>
      </c>
      <c r="H872">
        <v>2.2415772257782951</v>
      </c>
      <c r="I872">
        <v>0.49623482432822402</v>
      </c>
      <c r="J872" s="17">
        <f t="shared" si="108"/>
        <v>54.092145147469793</v>
      </c>
      <c r="K872" s="25">
        <f t="shared" si="109"/>
        <v>2.2391659080924171</v>
      </c>
      <c r="L872">
        <f t="shared" si="112"/>
        <v>2.4113176858779894E-3</v>
      </c>
      <c r="Q872">
        <v>88.400040000000004</v>
      </c>
      <c r="R872">
        <v>159.9847</v>
      </c>
      <c r="S872">
        <v>1.9599494680851064</v>
      </c>
      <c r="T872">
        <v>0.81541606077815343</v>
      </c>
      <c r="U872" s="17">
        <f t="shared" si="110"/>
        <v>131.7269366526827</v>
      </c>
      <c r="V872" s="25">
        <f t="shared" si="111"/>
        <v>1.9570968053359317</v>
      </c>
      <c r="W872">
        <f t="shared" si="113"/>
        <v>2.8526627491747281E-3</v>
      </c>
    </row>
    <row r="873" spans="6:23" x14ac:dyDescent="0.25">
      <c r="F873">
        <v>88.700040000000001</v>
      </c>
      <c r="G873">
        <v>140.01849999999999</v>
      </c>
      <c r="H873">
        <v>2.2419886310736108</v>
      </c>
      <c r="I873">
        <v>0.49705439281161123</v>
      </c>
      <c r="J873" s="17">
        <f t="shared" si="108"/>
        <v>54.241630449642443</v>
      </c>
      <c r="K873" s="25">
        <f t="shared" si="109"/>
        <v>2.2392972055741756</v>
      </c>
      <c r="L873">
        <f t="shared" si="112"/>
        <v>2.6914254994352405E-3</v>
      </c>
      <c r="Q873">
        <v>88.500039999999998</v>
      </c>
      <c r="R873">
        <v>159.9847</v>
      </c>
      <c r="S873">
        <v>1.9599188829787233</v>
      </c>
      <c r="T873">
        <v>0.81545903080945048</v>
      </c>
      <c r="U873" s="17">
        <f t="shared" si="110"/>
        <v>131.74088393518824</v>
      </c>
      <c r="V873" s="25">
        <f t="shared" si="111"/>
        <v>1.957009497346156</v>
      </c>
      <c r="W873">
        <f t="shared" si="113"/>
        <v>2.9093856325672629E-3</v>
      </c>
    </row>
    <row r="874" spans="6:23" x14ac:dyDescent="0.25">
      <c r="F874">
        <v>88.80004000000001</v>
      </c>
      <c r="G874">
        <v>140.01849999999999</v>
      </c>
      <c r="H874">
        <v>2.2424244762874603</v>
      </c>
      <c r="I874">
        <v>0.49787310737886042</v>
      </c>
      <c r="J874" s="17">
        <f t="shared" si="108"/>
        <v>54.391152326109207</v>
      </c>
      <c r="K874" s="25">
        <f t="shared" si="109"/>
        <v>2.2394283662512486</v>
      </c>
      <c r="L874">
        <f t="shared" si="112"/>
        <v>2.9961100362116966E-3</v>
      </c>
      <c r="Q874">
        <v>88.600040000000007</v>
      </c>
      <c r="R874">
        <v>159.9847</v>
      </c>
      <c r="S874">
        <v>1.959880585106383</v>
      </c>
      <c r="T874">
        <v>0.81550186535085256</v>
      </c>
      <c r="U874" s="17">
        <f t="shared" si="110"/>
        <v>131.75478849011668</v>
      </c>
      <c r="V874" s="25">
        <f t="shared" si="111"/>
        <v>1.9569229839567308</v>
      </c>
      <c r="W874">
        <f t="shared" si="113"/>
        <v>2.9576011496521559E-3</v>
      </c>
    </row>
    <row r="875" spans="6:23" x14ac:dyDescent="0.25">
      <c r="F875">
        <v>88.900040000000004</v>
      </c>
      <c r="G875">
        <v>140.01849999999999</v>
      </c>
      <c r="H875">
        <v>2.2428399549025313</v>
      </c>
      <c r="I875">
        <v>0.49869096058235196</v>
      </c>
      <c r="J875" s="17">
        <f t="shared" si="108"/>
        <v>54.540709183434757</v>
      </c>
      <c r="K875" s="25">
        <f t="shared" si="109"/>
        <v>2.2395593889301662</v>
      </c>
      <c r="L875">
        <f t="shared" si="112"/>
        <v>3.2805659723651459E-3</v>
      </c>
      <c r="Q875">
        <v>88.700040000000001</v>
      </c>
      <c r="R875">
        <v>159.9847</v>
      </c>
      <c r="S875">
        <v>1.9597952127659575</v>
      </c>
      <c r="T875">
        <v>0.81554456517587781</v>
      </c>
      <c r="U875" s="17">
        <f t="shared" si="110"/>
        <v>131.76865055691894</v>
      </c>
      <c r="V875" s="25">
        <f t="shared" si="111"/>
        <v>1.9568372559475846</v>
      </c>
      <c r="W875">
        <f t="shared" si="113"/>
        <v>2.9579568183728533E-3</v>
      </c>
    </row>
    <row r="876" spans="6:23" x14ac:dyDescent="0.25">
      <c r="F876">
        <v>89.000039999999998</v>
      </c>
      <c r="G876">
        <v>140.01849999999999</v>
      </c>
      <c r="H876">
        <v>2.2431984070410245</v>
      </c>
      <c r="I876">
        <v>0.49950794497531043</v>
      </c>
      <c r="J876" s="17">
        <f t="shared" si="108"/>
        <v>54.690299420584097</v>
      </c>
      <c r="K876" s="25">
        <f t="shared" si="109"/>
        <v>2.2396902724175689</v>
      </c>
      <c r="L876">
        <f t="shared" si="112"/>
        <v>3.508134623455561E-3</v>
      </c>
      <c r="Q876">
        <v>88.800039999999996</v>
      </c>
      <c r="R876">
        <v>159.9847</v>
      </c>
      <c r="S876">
        <v>1.9597563829787235</v>
      </c>
      <c r="T876">
        <v>0.81558713105174485</v>
      </c>
      <c r="U876" s="17">
        <f t="shared" si="110"/>
        <v>131.78247037312443</v>
      </c>
      <c r="V876" s="25">
        <f t="shared" si="111"/>
        <v>1.9567523042265265</v>
      </c>
      <c r="W876">
        <f t="shared" si="113"/>
        <v>3.0040787521969925E-3</v>
      </c>
    </row>
    <row r="877" spans="6:23" x14ac:dyDescent="0.25">
      <c r="F877">
        <v>89.100040000000007</v>
      </c>
      <c r="G877">
        <v>140.01849999999999</v>
      </c>
      <c r="H877">
        <v>2.2435426025603729</v>
      </c>
      <c r="I877">
        <v>0.50032405311158068</v>
      </c>
      <c r="J877" s="17">
        <f t="shared" si="108"/>
        <v>54.839921428866376</v>
      </c>
      <c r="K877" s="25">
        <f t="shared" si="109"/>
        <v>2.2398210155201692</v>
      </c>
      <c r="L877">
        <f t="shared" si="112"/>
        <v>3.7215870402036444E-3</v>
      </c>
      <c r="Q877">
        <v>88.900040000000004</v>
      </c>
      <c r="R877">
        <v>159.9847</v>
      </c>
      <c r="S877">
        <v>1.9597276595744682</v>
      </c>
      <c r="T877">
        <v>0.81562956373943929</v>
      </c>
      <c r="U877" s="17">
        <f t="shared" si="110"/>
        <v>131.79624817436124</v>
      </c>
      <c r="V877" s="25">
        <f t="shared" si="111"/>
        <v>1.9566681198272124</v>
      </c>
      <c r="W877">
        <f t="shared" si="113"/>
        <v>3.0595397472557018E-3</v>
      </c>
    </row>
    <row r="878" spans="6:23" x14ac:dyDescent="0.25">
      <c r="F878">
        <v>89.200040000000001</v>
      </c>
      <c r="G878">
        <v>140.01849999999999</v>
      </c>
      <c r="H878">
        <v>2.2439336412569104</v>
      </c>
      <c r="I878">
        <v>0.50113927754539944</v>
      </c>
      <c r="J878" s="17">
        <f t="shared" si="108"/>
        <v>54.989573591877871</v>
      </c>
      <c r="K878" s="25">
        <f t="shared" si="109"/>
        <v>2.2399516170447149</v>
      </c>
      <c r="L878">
        <f t="shared" si="112"/>
        <v>3.9820242121955118E-3</v>
      </c>
      <c r="Q878">
        <v>89.000039999999998</v>
      </c>
      <c r="R878">
        <v>159.9847</v>
      </c>
      <c r="S878">
        <v>1.9595994680851063</v>
      </c>
      <c r="T878">
        <v>0.81567186399377833</v>
      </c>
      <c r="U878" s="17">
        <f t="shared" si="110"/>
        <v>131.80998419437543</v>
      </c>
      <c r="V878" s="25">
        <f t="shared" si="111"/>
        <v>1.9565846939071521</v>
      </c>
      <c r="W878">
        <f t="shared" si="113"/>
        <v>3.0147741779542603E-3</v>
      </c>
    </row>
    <row r="879" spans="6:23" x14ac:dyDescent="0.25">
      <c r="F879">
        <v>89.30004000000001</v>
      </c>
      <c r="G879">
        <v>140.01849999999999</v>
      </c>
      <c r="H879">
        <v>2.2444204029677044</v>
      </c>
      <c r="I879">
        <v>0.50195361083116397</v>
      </c>
      <c r="J879" s="17">
        <f t="shared" si="108"/>
        <v>55.139254285444196</v>
      </c>
      <c r="K879" s="25">
        <f t="shared" si="109"/>
        <v>2.2400820757979476</v>
      </c>
      <c r="L879">
        <f t="shared" si="112"/>
        <v>4.3383271697567949E-3</v>
      </c>
      <c r="Q879">
        <v>89.100040000000007</v>
      </c>
      <c r="R879">
        <v>159.9847</v>
      </c>
      <c r="S879">
        <v>1.9594622340425534</v>
      </c>
      <c r="T879">
        <v>0.81571403256347585</v>
      </c>
      <c r="U879" s="17">
        <f t="shared" si="110"/>
        <v>131.82367866505086</v>
      </c>
      <c r="V879" s="25">
        <f t="shared" si="111"/>
        <v>1.9565020177457462</v>
      </c>
      <c r="W879">
        <f t="shared" si="113"/>
        <v>2.9602162968072054E-3</v>
      </c>
    </row>
    <row r="880" spans="6:23" x14ac:dyDescent="0.25">
      <c r="F880">
        <v>89.400040000000004</v>
      </c>
      <c r="G880">
        <v>140.01849999999999</v>
      </c>
      <c r="H880">
        <v>2.2449214212976436</v>
      </c>
      <c r="I880">
        <v>0.50276704552319473</v>
      </c>
      <c r="J880" s="17">
        <f t="shared" si="108"/>
        <v>55.288961877561349</v>
      </c>
      <c r="K880" s="25">
        <f t="shared" si="109"/>
        <v>2.2402123905865636</v>
      </c>
      <c r="L880">
        <f t="shared" si="112"/>
        <v>4.7090307110799756E-3</v>
      </c>
      <c r="Q880">
        <v>89.200040000000001</v>
      </c>
      <c r="R880">
        <v>159.9847</v>
      </c>
      <c r="S880">
        <v>1.9593622340425534</v>
      </c>
      <c r="T880">
        <v>0.81575607019120533</v>
      </c>
      <c r="U880" s="17">
        <f t="shared" si="110"/>
        <v>131.83733181642785</v>
      </c>
      <c r="V880" s="25">
        <f t="shared" si="111"/>
        <v>1.956420082742359</v>
      </c>
      <c r="W880">
        <f t="shared" si="113"/>
        <v>2.9421513001943733E-3</v>
      </c>
    </row>
    <row r="881" spans="6:23" x14ac:dyDescent="0.25">
      <c r="F881">
        <v>89.500039999999998</v>
      </c>
      <c r="G881">
        <v>140.01849999999999</v>
      </c>
      <c r="H881">
        <v>2.2454468795461162</v>
      </c>
      <c r="I881">
        <v>0.50357957417549604</v>
      </c>
      <c r="J881" s="17">
        <f t="shared" si="108"/>
        <v>55.438694728336245</v>
      </c>
      <c r="K881" s="25">
        <f t="shared" si="109"/>
        <v>2.2403425602171732</v>
      </c>
      <c r="L881">
        <f t="shared" si="112"/>
        <v>5.1043193289430633E-3</v>
      </c>
      <c r="Q881">
        <v>89.300039999999996</v>
      </c>
      <c r="R881">
        <v>159.9846</v>
      </c>
      <c r="S881">
        <v>1.9592356382978724</v>
      </c>
      <c r="T881">
        <v>0.81579797761366302</v>
      </c>
      <c r="U881" s="17">
        <f t="shared" si="110"/>
        <v>131.85094387672231</v>
      </c>
      <c r="V881" s="25">
        <f t="shared" si="111"/>
        <v>1.9563377762955898</v>
      </c>
      <c r="W881">
        <f t="shared" si="113"/>
        <v>2.8978620022825918E-3</v>
      </c>
    </row>
    <row r="882" spans="6:23" x14ac:dyDescent="0.25">
      <c r="F882">
        <v>89.600040000000007</v>
      </c>
      <c r="G882">
        <v>140.01849999999999</v>
      </c>
      <c r="H882">
        <v>2.2458399549025314</v>
      </c>
      <c r="I882">
        <v>0.50439118934151106</v>
      </c>
      <c r="J882" s="17">
        <f t="shared" si="108"/>
        <v>55.588451189926189</v>
      </c>
      <c r="K882" s="25">
        <f t="shared" si="109"/>
        <v>2.240472583496258</v>
      </c>
      <c r="L882">
        <f t="shared" si="112"/>
        <v>5.3673714062734135E-3</v>
      </c>
      <c r="Q882">
        <v>89.400040000000004</v>
      </c>
      <c r="R882">
        <v>159.98439999999999</v>
      </c>
      <c r="S882">
        <v>1.9590452127659574</v>
      </c>
      <c r="T882">
        <v>0.81583975435641287</v>
      </c>
      <c r="U882" s="17">
        <f t="shared" si="110"/>
        <v>131.86451468082348</v>
      </c>
      <c r="V882" s="25">
        <f t="shared" si="111"/>
        <v>1.9562551078062016</v>
      </c>
      <c r="W882">
        <f t="shared" si="113"/>
        <v>2.7901049597558458E-3</v>
      </c>
    </row>
    <row r="883" spans="6:23" x14ac:dyDescent="0.25">
      <c r="F883">
        <v>89.700040000000001</v>
      </c>
      <c r="G883">
        <v>140.01849999999999</v>
      </c>
      <c r="H883">
        <v>2.2460680608088452</v>
      </c>
      <c r="I883">
        <v>0.50520188357387363</v>
      </c>
      <c r="J883" s="17">
        <f t="shared" ref="J883:J946" si="114">$B$3+($B$4-$B$3)*$B$5*I883/(1-(1-$B$5)*I883)</f>
        <v>55.73822960647739</v>
      </c>
      <c r="K883" s="25">
        <f t="shared" ref="K883:K946" si="115">$B$19+$B$20*I883+$B$21*G883+($B$22+$B$23*G883-$B$19-$B$20*I883-$B$21*G883)/(1+EXP($B$24*(G883-J883-$B$25-$B$26*G883)))</f>
        <v>2.2406024592301295</v>
      </c>
      <c r="L883">
        <f t="shared" si="112"/>
        <v>5.4656015787157841E-3</v>
      </c>
      <c r="Q883">
        <v>89.500039999999998</v>
      </c>
      <c r="R883">
        <v>159.98439999999999</v>
      </c>
      <c r="S883">
        <v>1.9589335106382979</v>
      </c>
      <c r="T883">
        <v>0.81588139995270748</v>
      </c>
      <c r="U883" s="17">
        <f t="shared" si="110"/>
        <v>131.87804406609629</v>
      </c>
      <c r="V883" s="25">
        <f t="shared" si="111"/>
        <v>1.9561753678688056</v>
      </c>
      <c r="W883">
        <f t="shared" si="113"/>
        <v>2.7581427694922667E-3</v>
      </c>
    </row>
    <row r="884" spans="6:23" x14ac:dyDescent="0.25">
      <c r="F884">
        <v>89.80004000000001</v>
      </c>
      <c r="G884">
        <v>140.01849999999999</v>
      </c>
      <c r="H884">
        <v>2.246151563863835</v>
      </c>
      <c r="I884">
        <v>0.50601164942415677</v>
      </c>
      <c r="J884" s="17">
        <f t="shared" si="114"/>
        <v>55.888028314063007</v>
      </c>
      <c r="K884" s="25">
        <f t="shared" si="115"/>
        <v>2.2407321862248843</v>
      </c>
      <c r="L884">
        <f t="shared" si="112"/>
        <v>5.4193776389506176E-3</v>
      </c>
      <c r="Q884">
        <v>89.600040000000007</v>
      </c>
      <c r="R884">
        <v>159.98439999999999</v>
      </c>
      <c r="S884">
        <v>1.9587664893617021</v>
      </c>
      <c r="T884">
        <v>0.81592291753931112</v>
      </c>
      <c r="U884" s="17">
        <f t="shared" si="110"/>
        <v>131.89153304070891</v>
      </c>
      <c r="V884" s="25">
        <f t="shared" si="111"/>
        <v>1.956096335602779</v>
      </c>
      <c r="W884">
        <f t="shared" si="113"/>
        <v>2.6701537589230995E-3</v>
      </c>
    </row>
    <row r="885" spans="6:23" x14ac:dyDescent="0.25">
      <c r="F885">
        <v>89.900040000000004</v>
      </c>
      <c r="G885">
        <v>140.01849999999999</v>
      </c>
      <c r="H885">
        <v>2.2461739671224907</v>
      </c>
      <c r="I885">
        <v>0.50682047944261555</v>
      </c>
      <c r="J885" s="17">
        <f t="shared" si="114"/>
        <v>56.037845640619821</v>
      </c>
      <c r="K885" s="25">
        <f t="shared" si="115"/>
        <v>2.240861763286361</v>
      </c>
      <c r="L885">
        <f t="shared" si="112"/>
        <v>5.3122038361297363E-3</v>
      </c>
      <c r="Q885">
        <v>89.700040000000001</v>
      </c>
      <c r="R885">
        <v>159.98439999999999</v>
      </c>
      <c r="S885">
        <v>1.9585497340425533</v>
      </c>
      <c r="T885">
        <v>0.81596430782945484</v>
      </c>
      <c r="U885" s="17">
        <f t="shared" ref="U885:U948" si="116">$B$3+($B$4-$B$3)*$B$5*T885/(1-(1-$B$5)*T885)</f>
        <v>131.90498182571238</v>
      </c>
      <c r="V885" s="25">
        <f t="shared" ref="V885:V948" si="117">$B$19+$B$20*T885+$B$21*R885+($B$22+$B$23*R885-$B$19-$B$20*T885-$B$21*R885)/(1+EXP($B$24*(R885-U885-$B$25-$B$26*R885)))</f>
        <v>1.9560180029829011</v>
      </c>
      <c r="W885">
        <f t="shared" si="113"/>
        <v>2.5317310596522091E-3</v>
      </c>
    </row>
    <row r="886" spans="6:23" x14ac:dyDescent="0.25">
      <c r="F886">
        <v>90.000039999999998</v>
      </c>
      <c r="G886">
        <v>140.01849999999999</v>
      </c>
      <c r="H886">
        <v>2.2462513601978471</v>
      </c>
      <c r="I886">
        <v>0.50762836617792872</v>
      </c>
      <c r="J886" s="17">
        <f t="shared" si="114"/>
        <v>56.187679905884664</v>
      </c>
      <c r="K886" s="25">
        <f t="shared" si="115"/>
        <v>2.2409911892200958</v>
      </c>
      <c r="L886">
        <f t="shared" si="112"/>
        <v>5.2601709777513328E-3</v>
      </c>
      <c r="Q886">
        <v>89.800039999999996</v>
      </c>
      <c r="R886">
        <v>159.98439999999999</v>
      </c>
      <c r="S886">
        <v>1.958313829787234</v>
      </c>
      <c r="T886">
        <v>0.81600557153069619</v>
      </c>
      <c r="U886" s="17">
        <f t="shared" si="116"/>
        <v>131.9183906404248</v>
      </c>
      <c r="V886" s="25">
        <f t="shared" si="117"/>
        <v>1.9559403620929956</v>
      </c>
      <c r="W886">
        <f t="shared" si="113"/>
        <v>2.373467694238407E-3</v>
      </c>
    </row>
    <row r="887" spans="6:23" x14ac:dyDescent="0.25">
      <c r="F887">
        <v>90.100040000000007</v>
      </c>
      <c r="G887">
        <v>140.01849999999999</v>
      </c>
      <c r="H887">
        <v>2.2464081830084375</v>
      </c>
      <c r="I887">
        <v>0.508435302176935</v>
      </c>
      <c r="J887" s="17">
        <f t="shared" si="114"/>
        <v>56.337529421329577</v>
      </c>
      <c r="K887" s="25">
        <f t="shared" si="115"/>
        <v>2.2411204628312733</v>
      </c>
      <c r="L887">
        <f t="shared" si="112"/>
        <v>5.287720177164168E-3</v>
      </c>
      <c r="Q887">
        <v>89.900040000000004</v>
      </c>
      <c r="R887">
        <v>159.98439999999999</v>
      </c>
      <c r="S887">
        <v>1.9580481382978723</v>
      </c>
      <c r="T887">
        <v>0.81604670934497725</v>
      </c>
      <c r="U887" s="17">
        <f t="shared" si="116"/>
        <v>131.93175970244897</v>
      </c>
      <c r="V887" s="25">
        <f t="shared" si="117"/>
        <v>1.9558634051242256</v>
      </c>
      <c r="W887">
        <f t="shared" si="113"/>
        <v>2.1847331736466469E-3</v>
      </c>
    </row>
    <row r="888" spans="6:23" x14ac:dyDescent="0.25">
      <c r="F888">
        <v>90.200040000000001</v>
      </c>
      <c r="G888">
        <v>140.01849999999999</v>
      </c>
      <c r="H888">
        <v>2.2466159223159732</v>
      </c>
      <c r="I888">
        <v>0.50924127998436575</v>
      </c>
      <c r="J888" s="17">
        <f t="shared" si="114"/>
        <v>56.487392490096312</v>
      </c>
      <c r="K888" s="25">
        <f t="shared" si="115"/>
        <v>2.2412495829246835</v>
      </c>
      <c r="L888">
        <f t="shared" si="112"/>
        <v>5.3663393912897206E-3</v>
      </c>
      <c r="Q888">
        <v>90.000039999999998</v>
      </c>
      <c r="R888">
        <v>159.98439999999999</v>
      </c>
      <c r="S888">
        <v>1.9578023936170215</v>
      </c>
      <c r="T888">
        <v>0.81608772196868218</v>
      </c>
      <c r="U888" s="17">
        <f t="shared" si="116"/>
        <v>131.94508922768966</v>
      </c>
      <c r="V888" s="25">
        <f t="shared" si="117"/>
        <v>1.9557871243734248</v>
      </c>
      <c r="W888">
        <f t="shared" si="113"/>
        <v>2.0152692435966291E-3</v>
      </c>
    </row>
    <row r="889" spans="6:23" x14ac:dyDescent="0.25">
      <c r="F889">
        <v>90.30004000000001</v>
      </c>
      <c r="G889">
        <v>140.01849999999999</v>
      </c>
      <c r="H889">
        <v>2.2468297716031427</v>
      </c>
      <c r="I889">
        <v>0.51004629214257591</v>
      </c>
      <c r="J889" s="17">
        <f t="shared" si="114"/>
        <v>56.637267406930221</v>
      </c>
      <c r="K889" s="25">
        <f t="shared" si="115"/>
        <v>2.2413785483046729</v>
      </c>
      <c r="L889">
        <f t="shared" si="112"/>
        <v>5.4512232984698095E-3</v>
      </c>
      <c r="Q889">
        <v>90.100040000000007</v>
      </c>
      <c r="R889">
        <v>159.98439999999999</v>
      </c>
      <c r="S889">
        <v>1.9575566489361702</v>
      </c>
      <c r="T889">
        <v>0.81612861009269377</v>
      </c>
      <c r="U889" s="17">
        <f t="shared" si="116"/>
        <v>131.95837943037094</v>
      </c>
      <c r="V889" s="25">
        <f t="shared" si="117"/>
        <v>1.9557115122414501</v>
      </c>
      <c r="W889">
        <f t="shared" si="113"/>
        <v>1.8451366947200842E-3</v>
      </c>
    </row>
    <row r="890" spans="6:23" x14ac:dyDescent="0.25">
      <c r="F890">
        <v>90.400040000000004</v>
      </c>
      <c r="G890">
        <v>140.01849999999999</v>
      </c>
      <c r="H890">
        <v>2.2470008510328774</v>
      </c>
      <c r="I890">
        <v>0.5108503311912691</v>
      </c>
      <c r="J890" s="17">
        <f t="shared" si="114"/>
        <v>56.787152458112985</v>
      </c>
      <c r="K890" s="25">
        <f t="shared" si="115"/>
        <v>2.2415073577750948</v>
      </c>
      <c r="L890">
        <f t="shared" si="112"/>
        <v>5.493493257782589E-3</v>
      </c>
      <c r="Q890">
        <v>90.200040000000001</v>
      </c>
      <c r="R890">
        <v>159.98439999999999</v>
      </c>
      <c r="S890">
        <v>1.9574175531914892</v>
      </c>
      <c r="T890">
        <v>0.81616937440244963</v>
      </c>
      <c r="U890" s="17">
        <f t="shared" si="116"/>
        <v>131.97163052305262</v>
      </c>
      <c r="V890" s="25">
        <f t="shared" si="117"/>
        <v>1.9556365612315698</v>
      </c>
      <c r="W890">
        <f t="shared" si="113"/>
        <v>1.7809919599194313E-3</v>
      </c>
    </row>
    <row r="891" spans="6:23" x14ac:dyDescent="0.25">
      <c r="F891">
        <v>90.500039999999998</v>
      </c>
      <c r="G891">
        <v>140.01390000000001</v>
      </c>
      <c r="H891">
        <v>2.2471515638638349</v>
      </c>
      <c r="I891">
        <v>0.51165338966722207</v>
      </c>
      <c r="J891" s="17">
        <f t="shared" si="114"/>
        <v>56.93704592139504</v>
      </c>
      <c r="K891" s="25">
        <f t="shared" si="115"/>
        <v>2.2416340833749118</v>
      </c>
      <c r="L891">
        <f t="shared" si="112"/>
        <v>5.5174804889230877E-3</v>
      </c>
      <c r="Q891">
        <v>90.300039999999996</v>
      </c>
      <c r="R891">
        <v>159.98439999999999</v>
      </c>
      <c r="S891">
        <v>1.9573499999999999</v>
      </c>
      <c r="T891">
        <v>0.81621001557799744</v>
      </c>
      <c r="U891" s="17">
        <f t="shared" si="116"/>
        <v>131.98484271664742</v>
      </c>
      <c r="V891" s="25">
        <f t="shared" si="117"/>
        <v>1.9555622639478738</v>
      </c>
      <c r="W891">
        <f t="shared" si="113"/>
        <v>1.787736052126121E-3</v>
      </c>
    </row>
    <row r="892" spans="6:23" x14ac:dyDescent="0.25">
      <c r="F892">
        <v>90.600040000000007</v>
      </c>
      <c r="G892">
        <v>140.0112</v>
      </c>
      <c r="H892">
        <v>2.2472371035787027</v>
      </c>
      <c r="I892">
        <v>0.51245527805831159</v>
      </c>
      <c r="J892" s="17">
        <f t="shared" si="114"/>
        <v>57.086912021438394</v>
      </c>
      <c r="K892" s="25">
        <f t="shared" si="115"/>
        <v>2.2417614173431586</v>
      </c>
      <c r="L892">
        <f t="shared" si="112"/>
        <v>5.4756862355440639E-3</v>
      </c>
      <c r="Q892">
        <v>90.400040000000004</v>
      </c>
      <c r="R892">
        <v>159.98439999999999</v>
      </c>
      <c r="S892">
        <v>1.9572332446808511</v>
      </c>
      <c r="T892">
        <v>0.81625053429404948</v>
      </c>
      <c r="U892" s="17">
        <f t="shared" si="116"/>
        <v>131.99801622043717</v>
      </c>
      <c r="V892" s="25">
        <f t="shared" si="117"/>
        <v>1.9554886130937164</v>
      </c>
      <c r="W892">
        <f t="shared" si="113"/>
        <v>1.7446315871347817E-3</v>
      </c>
    </row>
    <row r="893" spans="6:23" x14ac:dyDescent="0.25">
      <c r="F893">
        <v>90.700040000000001</v>
      </c>
      <c r="G893">
        <v>140.0112</v>
      </c>
      <c r="H893">
        <v>2.2472350669188246</v>
      </c>
      <c r="I893">
        <v>0.51325606439185534</v>
      </c>
      <c r="J893" s="17">
        <f t="shared" si="114"/>
        <v>57.236763025286052</v>
      </c>
      <c r="K893" s="25">
        <f t="shared" si="115"/>
        <v>2.2418897056674112</v>
      </c>
      <c r="L893">
        <f t="shared" si="112"/>
        <v>5.345361251413383E-3</v>
      </c>
      <c r="Q893">
        <v>90.500039999999998</v>
      </c>
      <c r="R893">
        <v>159.98439999999999</v>
      </c>
      <c r="S893">
        <v>1.9571095744680851</v>
      </c>
      <c r="T893">
        <v>0.81629093122003671</v>
      </c>
      <c r="U893" s="17">
        <f t="shared" si="116"/>
        <v>132.01115124208911</v>
      </c>
      <c r="V893" s="25">
        <f t="shared" si="117"/>
        <v>1.9554156014701827</v>
      </c>
      <c r="W893">
        <f t="shared" si="113"/>
        <v>1.6939729979024154E-3</v>
      </c>
    </row>
    <row r="894" spans="6:23" x14ac:dyDescent="0.25">
      <c r="F894">
        <v>90.80004000000001</v>
      </c>
      <c r="G894">
        <v>140.0112</v>
      </c>
      <c r="H894">
        <v>2.2471291606051791</v>
      </c>
      <c r="I894">
        <v>0.51405584817083916</v>
      </c>
      <c r="J894" s="17">
        <f t="shared" si="114"/>
        <v>57.38661716514008</v>
      </c>
      <c r="K894" s="25">
        <f t="shared" si="115"/>
        <v>2.242017833360114</v>
      </c>
      <c r="L894">
        <f t="shared" si="112"/>
        <v>5.1113272450651337E-3</v>
      </c>
      <c r="Q894">
        <v>90.600040000000007</v>
      </c>
      <c r="R894">
        <v>159.98439999999999</v>
      </c>
      <c r="S894">
        <v>1.9570034574468087</v>
      </c>
      <c r="T894">
        <v>0.81633120702016193</v>
      </c>
      <c r="U894" s="17">
        <f t="shared" si="116"/>
        <v>132.02424798767214</v>
      </c>
      <c r="V894" s="25">
        <f t="shared" si="117"/>
        <v>1.9553432219745805</v>
      </c>
      <c r="W894">
        <f t="shared" si="113"/>
        <v>1.6602354722281554E-3</v>
      </c>
    </row>
    <row r="895" spans="6:23" x14ac:dyDescent="0.25">
      <c r="F895">
        <v>90.900040000000004</v>
      </c>
      <c r="G895">
        <v>140.0112</v>
      </c>
      <c r="H895">
        <v>2.2470252909514112</v>
      </c>
      <c r="I895">
        <v>0.51485462192233911</v>
      </c>
      <c r="J895" s="17">
        <f t="shared" si="114"/>
        <v>57.536472685014957</v>
      </c>
      <c r="K895" s="25">
        <f t="shared" si="115"/>
        <v>2.2421457992226723</v>
      </c>
      <c r="L895">
        <f t="shared" si="112"/>
        <v>4.8794917287389161E-3</v>
      </c>
      <c r="Q895">
        <v>90.700040000000001</v>
      </c>
      <c r="R895">
        <v>159.98439999999999</v>
      </c>
      <c r="S895">
        <v>1.9569744680851064</v>
      </c>
      <c r="T895">
        <v>0.81637136235345242</v>
      </c>
      <c r="U895" s="17">
        <f t="shared" si="116"/>
        <v>132.03730666167246</v>
      </c>
      <c r="V895" s="25">
        <f t="shared" si="117"/>
        <v>1.9552714675989629</v>
      </c>
      <c r="W895">
        <f t="shared" si="113"/>
        <v>1.7030004861435799E-3</v>
      </c>
    </row>
    <row r="896" spans="6:23" x14ac:dyDescent="0.25">
      <c r="F896">
        <v>91.000039999999998</v>
      </c>
      <c r="G896">
        <v>140.0112</v>
      </c>
      <c r="H896">
        <v>2.2469478978760549</v>
      </c>
      <c r="I896">
        <v>0.51565237816905418</v>
      </c>
      <c r="J896" s="17">
        <f t="shared" si="114"/>
        <v>57.686327820048461</v>
      </c>
      <c r="K896" s="25">
        <f t="shared" si="115"/>
        <v>2.2422736020556888</v>
      </c>
      <c r="L896">
        <f t="shared" si="112"/>
        <v>4.6742958203660478E-3</v>
      </c>
      <c r="Q896">
        <v>90.800039999999996</v>
      </c>
      <c r="R896">
        <v>159.98439999999999</v>
      </c>
      <c r="S896">
        <v>1.9568747340425532</v>
      </c>
      <c r="T896">
        <v>0.81641139787381223</v>
      </c>
      <c r="U896" s="17">
        <f t="shared" si="116"/>
        <v>132.05032746700951</v>
      </c>
      <c r="V896" s="25">
        <f t="shared" si="117"/>
        <v>1.9552003314286706</v>
      </c>
      <c r="W896">
        <f t="shared" si="113"/>
        <v>1.6744026138826307E-3</v>
      </c>
    </row>
    <row r="897" spans="6:23" x14ac:dyDescent="0.25">
      <c r="F897">
        <v>91.100040000000007</v>
      </c>
      <c r="G897">
        <v>140.0112</v>
      </c>
      <c r="H897">
        <v>2.2469010546988653</v>
      </c>
      <c r="I897">
        <v>0.51644910942901245</v>
      </c>
      <c r="J897" s="17">
        <f t="shared" si="114"/>
        <v>57.836180796429588</v>
      </c>
      <c r="K897" s="25">
        <f t="shared" si="115"/>
        <v>2.2424012406589049</v>
      </c>
      <c r="L897">
        <f t="shared" si="112"/>
        <v>4.4998140399603592E-3</v>
      </c>
      <c r="Q897">
        <v>90.900040000000004</v>
      </c>
      <c r="R897">
        <v>159.98439999999999</v>
      </c>
      <c r="S897">
        <v>1.956725</v>
      </c>
      <c r="T897">
        <v>0.81645131423007322</v>
      </c>
      <c r="U897" s="17">
        <f t="shared" si="116"/>
        <v>132.06331060505141</v>
      </c>
      <c r="V897" s="25">
        <f t="shared" si="117"/>
        <v>1.955129806640902</v>
      </c>
      <c r="W897">
        <f t="shared" si="113"/>
        <v>1.5951933590980794E-3</v>
      </c>
    </row>
    <row r="898" spans="6:23" x14ac:dyDescent="0.25">
      <c r="F898">
        <v>91.200040000000001</v>
      </c>
      <c r="G898">
        <v>140.0112</v>
      </c>
      <c r="H898">
        <v>2.246905128018621</v>
      </c>
      <c r="I898">
        <v>0.51724480821527485</v>
      </c>
      <c r="J898" s="17">
        <f t="shared" si="114"/>
        <v>57.986029831326036</v>
      </c>
      <c r="K898" s="25">
        <f t="shared" si="115"/>
        <v>2.242528713831148</v>
      </c>
      <c r="L898">
        <f t="shared" si="112"/>
        <v>4.3764141874729212E-3</v>
      </c>
      <c r="Q898">
        <v>91.000039999999998</v>
      </c>
      <c r="R898">
        <v>159.98439999999999</v>
      </c>
      <c r="S898">
        <v>1.9566069148936169</v>
      </c>
      <c r="T898">
        <v>0.81649111206604574</v>
      </c>
      <c r="U898" s="17">
        <f t="shared" si="116"/>
        <v>132.07625627563007</v>
      </c>
      <c r="V898" s="25">
        <f t="shared" si="117"/>
        <v>1.95505988650331</v>
      </c>
      <c r="W898">
        <f t="shared" si="113"/>
        <v>1.5470283903069593E-3</v>
      </c>
    </row>
    <row r="899" spans="6:23" x14ac:dyDescent="0.25">
      <c r="F899">
        <v>91.30004000000001</v>
      </c>
      <c r="G899">
        <v>140.0112</v>
      </c>
      <c r="H899">
        <v>2.246905128018621</v>
      </c>
      <c r="I899">
        <v>0.51803946703563752</v>
      </c>
      <c r="J899" s="17">
        <f t="shared" si="114"/>
        <v>58.135873132811199</v>
      </c>
      <c r="K899" s="25">
        <f t="shared" si="115"/>
        <v>2.2426560203702741</v>
      </c>
      <c r="L899">
        <f t="shared" si="112"/>
        <v>4.2491076483468504E-3</v>
      </c>
      <c r="Q899">
        <v>91.100040000000007</v>
      </c>
      <c r="R899">
        <v>159.98439999999999</v>
      </c>
      <c r="S899">
        <v>1.9564186170212767</v>
      </c>
      <c r="T899">
        <v>0.81653079202056889</v>
      </c>
      <c r="U899" s="17">
        <f t="shared" si="116"/>
        <v>132.08916467705663</v>
      </c>
      <c r="V899" s="25">
        <f t="shared" si="117"/>
        <v>1.9549905643726166</v>
      </c>
      <c r="W899">
        <f t="shared" si="113"/>
        <v>1.4280526486600831E-3</v>
      </c>
    </row>
    <row r="900" spans="6:23" x14ac:dyDescent="0.25">
      <c r="F900">
        <v>91.400040000000004</v>
      </c>
      <c r="G900">
        <v>140.01079999999999</v>
      </c>
      <c r="H900">
        <v>2.246923457957521</v>
      </c>
      <c r="I900">
        <v>0.51883307839233073</v>
      </c>
      <c r="J900" s="17">
        <f t="shared" si="114"/>
        <v>58.285708899790379</v>
      </c>
      <c r="K900" s="25">
        <f t="shared" si="115"/>
        <v>2.2427829915275708</v>
      </c>
      <c r="L900">
        <f t="shared" ref="L900:L963" si="118">ABS(H900-K900)</f>
        <v>4.1404664299502514E-3</v>
      </c>
      <c r="Q900">
        <v>91.200040000000001</v>
      </c>
      <c r="R900">
        <v>159.98439999999999</v>
      </c>
      <c r="S900">
        <v>1.9562010638297871</v>
      </c>
      <c r="T900">
        <v>0.81657035472756023</v>
      </c>
      <c r="U900" s="17">
        <f t="shared" si="116"/>
        <v>132.10203600613627</v>
      </c>
      <c r="V900" s="25">
        <f t="shared" si="117"/>
        <v>1.9549218336932581</v>
      </c>
      <c r="W900">
        <f t="shared" ref="W900:W963" si="119">ABS(S900-V900)</f>
        <v>1.2792301365289749E-3</v>
      </c>
    </row>
    <row r="901" spans="6:23" x14ac:dyDescent="0.25">
      <c r="F901">
        <v>91.500039999999998</v>
      </c>
      <c r="G901">
        <v>140.01</v>
      </c>
      <c r="H901">
        <v>2.2468949447192319</v>
      </c>
      <c r="I901">
        <v>0.51962561898412996</v>
      </c>
      <c r="J901" s="17">
        <f t="shared" si="114"/>
        <v>58.435532333626526</v>
      </c>
      <c r="K901" s="25">
        <f t="shared" si="115"/>
        <v>2.2429096235675803</v>
      </c>
      <c r="L901">
        <f t="shared" si="118"/>
        <v>3.9853211516516218E-3</v>
      </c>
      <c r="Q901">
        <v>91.300039999999996</v>
      </c>
      <c r="R901">
        <v>159.98439999999999</v>
      </c>
      <c r="S901">
        <v>1.9559178191489361</v>
      </c>
      <c r="T901">
        <v>0.81660980081606416</v>
      </c>
      <c r="U901" s="17">
        <f t="shared" si="116"/>
        <v>132.11487045818296</v>
      </c>
      <c r="V901" s="25">
        <f t="shared" si="117"/>
        <v>1.9548536879960474</v>
      </c>
      <c r="W901">
        <f t="shared" si="119"/>
        <v>1.0641311528887254E-3</v>
      </c>
    </row>
    <row r="902" spans="6:23" x14ac:dyDescent="0.25">
      <c r="F902">
        <v>91.600040000000007</v>
      </c>
      <c r="G902">
        <v>140.00919999999999</v>
      </c>
      <c r="H902">
        <v>2.2468155149839979</v>
      </c>
      <c r="I902">
        <v>0.52041706553450906</v>
      </c>
      <c r="J902" s="17">
        <f t="shared" si="114"/>
        <v>58.585338617064608</v>
      </c>
      <c r="K902" s="25">
        <f t="shared" si="115"/>
        <v>2.2430360803043961</v>
      </c>
      <c r="L902">
        <f t="shared" si="118"/>
        <v>3.7794346796018452E-3</v>
      </c>
      <c r="Q902">
        <v>91.400040000000004</v>
      </c>
      <c r="R902">
        <v>159.9847</v>
      </c>
      <c r="S902">
        <v>1.9555218085106383</v>
      </c>
      <c r="T902">
        <v>0.81664913091030078</v>
      </c>
      <c r="U902" s="17">
        <f t="shared" si="116"/>
        <v>132.12766822703409</v>
      </c>
      <c r="V902" s="25">
        <f t="shared" si="117"/>
        <v>1.9547891373346828</v>
      </c>
      <c r="W902">
        <f t="shared" si="119"/>
        <v>7.3267117595543496E-4</v>
      </c>
    </row>
    <row r="903" spans="6:23" x14ac:dyDescent="0.25">
      <c r="F903">
        <v>91.700040000000001</v>
      </c>
      <c r="G903">
        <v>140.0085</v>
      </c>
      <c r="H903">
        <v>2.2467625618271754</v>
      </c>
      <c r="I903">
        <v>0.52120741058283926</v>
      </c>
      <c r="J903" s="17">
        <f t="shared" si="114"/>
        <v>58.735125908895924</v>
      </c>
      <c r="K903" s="25">
        <f t="shared" si="115"/>
        <v>2.2431624024267536</v>
      </c>
      <c r="L903">
        <f t="shared" si="118"/>
        <v>3.6001594004217985E-3</v>
      </c>
      <c r="Q903">
        <v>91.500039999999998</v>
      </c>
      <c r="R903">
        <v>159.9847</v>
      </c>
      <c r="S903">
        <v>1.9551893617021276</v>
      </c>
      <c r="T903">
        <v>0.81668834905055765</v>
      </c>
      <c r="U903" s="17">
        <f t="shared" si="116"/>
        <v>132.1404306183241</v>
      </c>
      <c r="V903" s="25">
        <f t="shared" si="117"/>
        <v>1.9547221238529129</v>
      </c>
      <c r="W903">
        <f t="shared" si="119"/>
        <v>4.672378492147633E-4</v>
      </c>
    </row>
    <row r="904" spans="6:23" x14ac:dyDescent="0.25">
      <c r="F904">
        <v>91.80004000000001</v>
      </c>
      <c r="G904">
        <v>140.0077</v>
      </c>
      <c r="H904">
        <v>2.2467829284259531</v>
      </c>
      <c r="I904">
        <v>0.52199665060914435</v>
      </c>
      <c r="J904" s="17">
        <f t="shared" si="114"/>
        <v>58.884893108018773</v>
      </c>
      <c r="K904" s="25">
        <f t="shared" si="115"/>
        <v>2.2432885055950784</v>
      </c>
      <c r="L904">
        <f t="shared" si="118"/>
        <v>3.4944228308746439E-3</v>
      </c>
      <c r="Q904">
        <v>91.600040000000007</v>
      </c>
      <c r="R904">
        <v>159.9847</v>
      </c>
      <c r="S904">
        <v>1.9549132978723405</v>
      </c>
      <c r="T904">
        <v>0.81672745241192202</v>
      </c>
      <c r="U904" s="17">
        <f t="shared" si="116"/>
        <v>132.15315670379115</v>
      </c>
      <c r="V904" s="25">
        <f t="shared" si="117"/>
        <v>1.9546556766507186</v>
      </c>
      <c r="W904">
        <f t="shared" si="119"/>
        <v>2.5762122162187318E-4</v>
      </c>
    </row>
    <row r="905" spans="6:23" x14ac:dyDescent="0.25">
      <c r="F905">
        <v>91.900040000000004</v>
      </c>
      <c r="G905">
        <v>140.0069</v>
      </c>
      <c r="H905">
        <v>2.2468643948210651</v>
      </c>
      <c r="I905">
        <v>0.52278477418691305</v>
      </c>
      <c r="J905" s="17">
        <f t="shared" si="114"/>
        <v>59.034637605756785</v>
      </c>
      <c r="K905" s="25">
        <f t="shared" si="115"/>
        <v>2.2434144298623373</v>
      </c>
      <c r="L905">
        <f t="shared" si="118"/>
        <v>3.4499649587278469E-3</v>
      </c>
      <c r="Q905">
        <v>91.700040000000001</v>
      </c>
      <c r="R905">
        <v>159.9847</v>
      </c>
      <c r="S905">
        <v>1.9547872340425532</v>
      </c>
      <c r="T905">
        <v>0.81676644160456913</v>
      </c>
      <c r="U905" s="17">
        <f t="shared" si="116"/>
        <v>132.16584667297369</v>
      </c>
      <c r="V905" s="25">
        <f t="shared" si="117"/>
        <v>1.9545897895889373</v>
      </c>
      <c r="W905">
        <f t="shared" si="119"/>
        <v>1.9744445361591367E-4</v>
      </c>
    </row>
    <row r="906" spans="6:23" x14ac:dyDescent="0.25">
      <c r="F906">
        <v>92.000039999999998</v>
      </c>
      <c r="G906">
        <v>140.0061</v>
      </c>
      <c r="H906">
        <v>2.2468867980797209</v>
      </c>
      <c r="I906">
        <v>0.52357177383582765</v>
      </c>
      <c r="J906" s="17">
        <f t="shared" si="114"/>
        <v>59.184357532664251</v>
      </c>
      <c r="K906" s="25">
        <f t="shared" si="115"/>
        <v>2.2435401740270207</v>
      </c>
      <c r="L906">
        <f t="shared" si="118"/>
        <v>3.3466240527002533E-3</v>
      </c>
      <c r="Q906">
        <v>91.800039999999996</v>
      </c>
      <c r="R906">
        <v>159.9847</v>
      </c>
      <c r="S906">
        <v>1.9546843085106385</v>
      </c>
      <c r="T906">
        <v>0.81680531723403582</v>
      </c>
      <c r="U906" s="17">
        <f t="shared" si="116"/>
        <v>132.17850071398979</v>
      </c>
      <c r="V906" s="25">
        <f t="shared" si="117"/>
        <v>1.9545244566084787</v>
      </c>
      <c r="W906">
        <f t="shared" si="119"/>
        <v>1.5985190215972445E-4</v>
      </c>
    </row>
    <row r="907" spans="6:23" x14ac:dyDescent="0.25">
      <c r="F907">
        <v>92.100040000000007</v>
      </c>
      <c r="G907">
        <v>140.00540000000001</v>
      </c>
      <c r="H907">
        <v>2.2468847614198428</v>
      </c>
      <c r="I907">
        <v>0.52435764206838542</v>
      </c>
      <c r="J907" s="17">
        <f t="shared" si="114"/>
        <v>59.334051009733827</v>
      </c>
      <c r="K907" s="25">
        <f t="shared" si="115"/>
        <v>2.2436657787729031</v>
      </c>
      <c r="L907">
        <f t="shared" si="118"/>
        <v>3.2189826469397609E-3</v>
      </c>
      <c r="Q907">
        <v>91.900040000000004</v>
      </c>
      <c r="R907">
        <v>159.9847</v>
      </c>
      <c r="S907">
        <v>1.9545289893617022</v>
      </c>
      <c r="T907">
        <v>0.81684407990126573</v>
      </c>
      <c r="U907" s="17">
        <f t="shared" si="116"/>
        <v>132.19111901355103</v>
      </c>
      <c r="V907" s="25">
        <f t="shared" si="117"/>
        <v>1.9544596717291227</v>
      </c>
      <c r="W907">
        <f t="shared" si="119"/>
        <v>6.9317632579446453E-5</v>
      </c>
    </row>
    <row r="908" spans="6:23" x14ac:dyDescent="0.25">
      <c r="F908">
        <v>92.200040000000001</v>
      </c>
      <c r="G908">
        <v>140.00460000000001</v>
      </c>
      <c r="H908">
        <v>2.2469193846377657</v>
      </c>
      <c r="I908">
        <v>0.52514237533339514</v>
      </c>
      <c r="J908" s="17">
        <f t="shared" si="114"/>
        <v>59.483716900966357</v>
      </c>
      <c r="K908" s="25">
        <f t="shared" si="115"/>
        <v>2.243791159754176</v>
      </c>
      <c r="L908">
        <f t="shared" si="118"/>
        <v>3.1282248835897697E-3</v>
      </c>
      <c r="Q908">
        <v>92.000039999999998</v>
      </c>
      <c r="R908">
        <v>159.9847</v>
      </c>
      <c r="S908">
        <v>1.9544047872340424</v>
      </c>
      <c r="T908">
        <v>0.81688273020265467</v>
      </c>
      <c r="U908" s="17">
        <f t="shared" si="116"/>
        <v>132.20370175697593</v>
      </c>
      <c r="V908" s="25">
        <f t="shared" si="117"/>
        <v>1.9543954290483312</v>
      </c>
      <c r="W908">
        <f t="shared" si="119"/>
        <v>9.358185711239031E-6</v>
      </c>
    </row>
    <row r="909" spans="6:23" x14ac:dyDescent="0.25">
      <c r="F909">
        <v>92.30004000000001</v>
      </c>
      <c r="G909">
        <v>140.00380000000001</v>
      </c>
      <c r="H909">
        <v>2.2470069610125112</v>
      </c>
      <c r="I909">
        <v>0.52592596217785514</v>
      </c>
      <c r="J909" s="17">
        <f t="shared" si="114"/>
        <v>59.633352556036485</v>
      </c>
      <c r="K909" s="25">
        <f t="shared" si="115"/>
        <v>2.2439163570187697</v>
      </c>
      <c r="L909">
        <f t="shared" si="118"/>
        <v>3.0906039937415031E-3</v>
      </c>
      <c r="Q909">
        <v>92.100040000000007</v>
      </c>
      <c r="R909">
        <v>159.9847</v>
      </c>
      <c r="S909">
        <v>1.9542734042553191</v>
      </c>
      <c r="T909">
        <v>0.81692126873009463</v>
      </c>
      <c r="U909" s="17">
        <f t="shared" si="116"/>
        <v>132.2162491282034</v>
      </c>
      <c r="V909" s="25">
        <f t="shared" si="117"/>
        <v>1.9543317227400847</v>
      </c>
      <c r="W909">
        <f t="shared" si="119"/>
        <v>5.8318484765562673E-5</v>
      </c>
    </row>
    <row r="910" spans="6:23" x14ac:dyDescent="0.25">
      <c r="F910">
        <v>92.400040000000004</v>
      </c>
      <c r="G910">
        <v>140.00299999999999</v>
      </c>
      <c r="H910">
        <v>2.2471393439045682</v>
      </c>
      <c r="I910">
        <v>0.52670839509070855</v>
      </c>
      <c r="J910" s="17">
        <f t="shared" si="114"/>
        <v>59.782956066770723</v>
      </c>
      <c r="K910" s="25">
        <f t="shared" si="115"/>
        <v>2.2440413693592229</v>
      </c>
      <c r="L910">
        <f t="shared" si="118"/>
        <v>3.0979745453452168E-3</v>
      </c>
      <c r="Q910">
        <v>92.200040000000001</v>
      </c>
      <c r="R910">
        <v>159.9847</v>
      </c>
      <c r="S910">
        <v>1.9540606382978725</v>
      </c>
      <c r="T910">
        <v>0.81695969607101804</v>
      </c>
      <c r="U910" s="17">
        <f t="shared" si="116"/>
        <v>132.22876130980632</v>
      </c>
      <c r="V910" s="25">
        <f t="shared" si="117"/>
        <v>1.9542685470537351</v>
      </c>
      <c r="W910">
        <f t="shared" si="119"/>
        <v>2.0790875586262914E-4</v>
      </c>
    </row>
    <row r="911" spans="6:23" x14ac:dyDescent="0.25">
      <c r="F911">
        <v>92.500039999999998</v>
      </c>
      <c r="G911">
        <v>140.00489999999999</v>
      </c>
      <c r="H911">
        <v>2.2471230506255457</v>
      </c>
      <c r="I911">
        <v>0.52748966655242202</v>
      </c>
      <c r="J911" s="17">
        <f t="shared" si="114"/>
        <v>59.932525515122478</v>
      </c>
      <c r="K911" s="25">
        <f t="shared" si="115"/>
        <v>2.2441673265127076</v>
      </c>
      <c r="L911">
        <f t="shared" si="118"/>
        <v>2.9557241128381762E-3</v>
      </c>
      <c r="Q911">
        <v>92.300039999999996</v>
      </c>
      <c r="R911">
        <v>159.9847</v>
      </c>
      <c r="S911">
        <v>1.9537526595744681</v>
      </c>
      <c r="T911">
        <v>0.81699801280844075</v>
      </c>
      <c r="U911" s="17">
        <f t="shared" si="116"/>
        <v>132.24123848300417</v>
      </c>
      <c r="V911" s="25">
        <f t="shared" si="117"/>
        <v>1.9542058963128799</v>
      </c>
      <c r="W911">
        <f t="shared" si="119"/>
        <v>4.5323673841179968E-4</v>
      </c>
    </row>
    <row r="912" spans="6:23" x14ac:dyDescent="0.25">
      <c r="F912">
        <v>92.600040000000007</v>
      </c>
      <c r="G912">
        <v>140.00559999999999</v>
      </c>
      <c r="H912">
        <v>2.247180077102124</v>
      </c>
      <c r="I912">
        <v>0.52826987544906268</v>
      </c>
      <c r="J912" s="17">
        <f t="shared" si="114"/>
        <v>60.082079383889223</v>
      </c>
      <c r="K912" s="25">
        <f t="shared" si="115"/>
        <v>2.2442926107299885</v>
      </c>
      <c r="L912">
        <f t="shared" si="118"/>
        <v>2.8874663721354388E-3</v>
      </c>
      <c r="Q912">
        <v>92.400040000000004</v>
      </c>
      <c r="R912">
        <v>159.9847</v>
      </c>
      <c r="S912">
        <v>1.9534196808510638</v>
      </c>
      <c r="T912">
        <v>0.81703621952100525</v>
      </c>
      <c r="U912" s="17">
        <f t="shared" si="116"/>
        <v>132.25368082767636</v>
      </c>
      <c r="V912" s="25">
        <f t="shared" si="117"/>
        <v>1.9541437649142557</v>
      </c>
      <c r="W912">
        <f t="shared" si="119"/>
        <v>7.2408406319190988E-4</v>
      </c>
    </row>
    <row r="913" spans="6:23" x14ac:dyDescent="0.25">
      <c r="F913">
        <v>92.700040000000001</v>
      </c>
      <c r="G913">
        <v>140.00489999999999</v>
      </c>
      <c r="H913">
        <v>2.2473430098923481</v>
      </c>
      <c r="I913">
        <v>0.52904896676886493</v>
      </c>
      <c r="J913" s="17">
        <f t="shared" si="114"/>
        <v>60.231606694711715</v>
      </c>
      <c r="K913" s="25">
        <f t="shared" si="115"/>
        <v>2.2444171294165476</v>
      </c>
      <c r="L913">
        <f t="shared" si="118"/>
        <v>2.9258804758005574E-3</v>
      </c>
      <c r="Q913">
        <v>92.500039999999998</v>
      </c>
      <c r="R913">
        <v>159.9847</v>
      </c>
      <c r="S913">
        <v>1.9530920212765959</v>
      </c>
      <c r="T913">
        <v>0.81707431678302278</v>
      </c>
      <c r="U913" s="17">
        <f t="shared" si="116"/>
        <v>132.26608852237487</v>
      </c>
      <c r="V913" s="25">
        <f t="shared" si="117"/>
        <v>1.954082147326647</v>
      </c>
      <c r="W913">
        <f t="shared" si="119"/>
        <v>9.9012605005110998E-4</v>
      </c>
    </row>
    <row r="914" spans="6:23" x14ac:dyDescent="0.25">
      <c r="F914">
        <v>92.80004000000001</v>
      </c>
      <c r="G914">
        <v>140.00479999999999</v>
      </c>
      <c r="H914">
        <v>2.2475446392202501</v>
      </c>
      <c r="I914">
        <v>0.52982687769316628</v>
      </c>
      <c r="J914" s="17">
        <f t="shared" si="114"/>
        <v>60.3810949140682</v>
      </c>
      <c r="K914" s="25">
        <f t="shared" si="115"/>
        <v>2.2445417102425225</v>
      </c>
      <c r="L914">
        <f t="shared" si="118"/>
        <v>3.0029289777275814E-3</v>
      </c>
      <c r="Q914">
        <v>92.600040000000007</v>
      </c>
      <c r="R914">
        <v>159.9847</v>
      </c>
      <c r="S914">
        <v>1.9527787234042553</v>
      </c>
      <c r="T914">
        <v>0.81711230516451527</v>
      </c>
      <c r="U914" s="17">
        <f t="shared" si="116"/>
        <v>132.27846174433716</v>
      </c>
      <c r="V914" s="25">
        <f t="shared" si="117"/>
        <v>1.9540210380898162</v>
      </c>
      <c r="W914">
        <f t="shared" si="119"/>
        <v>1.242314685560908E-3</v>
      </c>
    </row>
    <row r="915" spans="6:23" x14ac:dyDescent="0.25">
      <c r="F915">
        <v>92.900040000000004</v>
      </c>
      <c r="G915">
        <v>140.00479999999999</v>
      </c>
      <c r="H915">
        <v>2.2477442318882748</v>
      </c>
      <c r="I915">
        <v>0.53060362429513952</v>
      </c>
      <c r="J915" s="17">
        <f t="shared" si="114"/>
        <v>60.530546635733728</v>
      </c>
      <c r="K915" s="25">
        <f t="shared" si="115"/>
        <v>2.2446661463424582</v>
      </c>
      <c r="L915">
        <f t="shared" si="118"/>
        <v>3.0780855458165668E-3</v>
      </c>
      <c r="Q915">
        <v>92.700040000000001</v>
      </c>
      <c r="R915">
        <v>159.9847</v>
      </c>
      <c r="S915">
        <v>1.9524739361702128</v>
      </c>
      <c r="T915">
        <v>0.81715018523125671</v>
      </c>
      <c r="U915" s="17">
        <f t="shared" si="116"/>
        <v>132.29080066949828</v>
      </c>
      <c r="V915" s="25">
        <f t="shared" si="117"/>
        <v>1.9539604318134511</v>
      </c>
      <c r="W915">
        <f t="shared" si="119"/>
        <v>1.4864956432383281E-3</v>
      </c>
    </row>
    <row r="916" spans="6:23" x14ac:dyDescent="0.25">
      <c r="F916">
        <v>93.000039999999998</v>
      </c>
      <c r="G916">
        <v>140.00479999999999</v>
      </c>
      <c r="H916">
        <v>2.2479173479778876</v>
      </c>
      <c r="I916">
        <v>0.53137920289623297</v>
      </c>
      <c r="J916" s="17">
        <f t="shared" si="114"/>
        <v>60.679960660437786</v>
      </c>
      <c r="K916" s="25">
        <f t="shared" si="115"/>
        <v>2.2447903952337867</v>
      </c>
      <c r="L916">
        <f t="shared" si="118"/>
        <v>3.1269527441009082E-3</v>
      </c>
      <c r="Q916">
        <v>92.800039999999996</v>
      </c>
      <c r="R916">
        <v>159.9847</v>
      </c>
      <c r="S916">
        <v>1.9522242021276597</v>
      </c>
      <c r="T916">
        <v>0.81718795754481388</v>
      </c>
      <c r="U916" s="17">
        <f t="shared" si="116"/>
        <v>132.3031054725036</v>
      </c>
      <c r="V916" s="25">
        <f t="shared" si="117"/>
        <v>1.9539003231761292</v>
      </c>
      <c r="W916">
        <f t="shared" si="119"/>
        <v>1.6761210484694811E-3</v>
      </c>
    </row>
    <row r="917" spans="6:23" x14ac:dyDescent="0.25">
      <c r="F917">
        <v>93.100040000000007</v>
      </c>
      <c r="G917">
        <v>140.00479999999999</v>
      </c>
      <c r="H917">
        <v>2.2481067573465232</v>
      </c>
      <c r="I917">
        <v>0.53215360586078064</v>
      </c>
      <c r="J917" s="17">
        <f t="shared" si="114"/>
        <v>60.829335020574533</v>
      </c>
      <c r="K917" s="25">
        <f t="shared" si="115"/>
        <v>2.2449144556865979</v>
      </c>
      <c r="L917">
        <f t="shared" si="118"/>
        <v>3.1923016599253451E-3</v>
      </c>
      <c r="Q917">
        <v>92.900040000000004</v>
      </c>
      <c r="R917">
        <v>159.9847</v>
      </c>
      <c r="S917">
        <v>1.9520417553191491</v>
      </c>
      <c r="T917">
        <v>0.81722562266258691</v>
      </c>
      <c r="U917" s="17">
        <f t="shared" si="116"/>
        <v>132.31537632672089</v>
      </c>
      <c r="V917" s="25">
        <f t="shared" si="117"/>
        <v>1.9538407069242973</v>
      </c>
      <c r="W917">
        <f t="shared" si="119"/>
        <v>1.7989516051482024E-3</v>
      </c>
    </row>
    <row r="918" spans="6:23" x14ac:dyDescent="0.25">
      <c r="F918">
        <v>93.200040000000001</v>
      </c>
      <c r="G918">
        <v>140.00479999999999</v>
      </c>
      <c r="H918">
        <v>2.2482330302589468</v>
      </c>
      <c r="I918">
        <v>0.53292682554197623</v>
      </c>
      <c r="J918" s="17">
        <f t="shared" si="114"/>
        <v>60.978667737991827</v>
      </c>
      <c r="K918" s="25">
        <f t="shared" si="115"/>
        <v>2.2450383264687161</v>
      </c>
      <c r="L918">
        <f t="shared" si="118"/>
        <v>3.1947037902306796E-3</v>
      </c>
      <c r="Q918">
        <v>93.000039999999998</v>
      </c>
      <c r="R918">
        <v>159.9847</v>
      </c>
      <c r="S918">
        <v>1.9519571808510641</v>
      </c>
      <c r="T918">
        <v>0.81726318113784913</v>
      </c>
      <c r="U918" s="17">
        <f t="shared" si="116"/>
        <v>132.32761340425242</v>
      </c>
      <c r="V918" s="25">
        <f t="shared" si="117"/>
        <v>1.9537815778712737</v>
      </c>
      <c r="W918">
        <f t="shared" si="119"/>
        <v>1.8243970202096449E-3</v>
      </c>
    </row>
    <row r="919" spans="6:23" x14ac:dyDescent="0.25">
      <c r="F919">
        <v>93.30004000000001</v>
      </c>
      <c r="G919">
        <v>140.00479999999999</v>
      </c>
      <c r="H919">
        <v>2.2483470832121037</v>
      </c>
      <c r="I919">
        <v>0.53369885428156982</v>
      </c>
      <c r="J919" s="17">
        <f t="shared" si="114"/>
        <v>61.127956823914104</v>
      </c>
      <c r="K919" s="25">
        <f t="shared" si="115"/>
        <v>2.245162006345617</v>
      </c>
      <c r="L919">
        <f t="shared" si="118"/>
        <v>3.1850768664867246E-3</v>
      </c>
      <c r="Q919">
        <v>93.100040000000007</v>
      </c>
      <c r="R919">
        <v>159.9847</v>
      </c>
      <c r="S919">
        <v>1.9519643617021276</v>
      </c>
      <c r="T919">
        <v>0.81730063351978643</v>
      </c>
      <c r="U919" s="17">
        <f t="shared" si="116"/>
        <v>132.33981687594695</v>
      </c>
      <c r="V919" s="25">
        <f t="shared" si="117"/>
        <v>1.9537229308962596</v>
      </c>
      <c r="W919">
        <f t="shared" si="119"/>
        <v>1.7585691941319759E-3</v>
      </c>
    </row>
    <row r="920" spans="6:23" x14ac:dyDescent="0.25">
      <c r="F920">
        <v>93.400040000000004</v>
      </c>
      <c r="G920">
        <v>140.0052</v>
      </c>
      <c r="H920">
        <v>2.2484835394239164</v>
      </c>
      <c r="I920">
        <v>0.53446968440956555</v>
      </c>
      <c r="J920" s="17">
        <f t="shared" si="114"/>
        <v>61.277200278865394</v>
      </c>
      <c r="K920" s="25">
        <f t="shared" si="115"/>
        <v>2.2452856616313199</v>
      </c>
      <c r="L920">
        <f t="shared" si="118"/>
        <v>3.1978777925965041E-3</v>
      </c>
      <c r="Q920">
        <v>93.200040000000001</v>
      </c>
      <c r="R920">
        <v>159.9847</v>
      </c>
      <c r="S920">
        <v>1.9519813829787234</v>
      </c>
      <c r="T920">
        <v>0.81733798035353633</v>
      </c>
      <c r="U920" s="17">
        <f t="shared" si="116"/>
        <v>132.35198691141142</v>
      </c>
      <c r="V920" s="25">
        <f t="shared" si="117"/>
        <v>1.9536647609433744</v>
      </c>
      <c r="W920">
        <f t="shared" si="119"/>
        <v>1.6833779646510116E-3</v>
      </c>
    </row>
    <row r="921" spans="6:23" x14ac:dyDescent="0.25">
      <c r="F921">
        <v>93.500039999999998</v>
      </c>
      <c r="G921">
        <v>140.0059</v>
      </c>
      <c r="H921">
        <v>2.248670912132674</v>
      </c>
      <c r="I921">
        <v>0.53523932399455731</v>
      </c>
      <c r="J921" s="17">
        <f t="shared" si="114"/>
        <v>61.426399147843441</v>
      </c>
      <c r="K921" s="25">
        <f t="shared" si="115"/>
        <v>2.2454092517233089</v>
      </c>
      <c r="L921">
        <f t="shared" si="118"/>
        <v>3.2616604093651524E-3</v>
      </c>
      <c r="Q921">
        <v>93.300039999999996</v>
      </c>
      <c r="R921">
        <v>159.9847</v>
      </c>
      <c r="S921">
        <v>1.9520638297872339</v>
      </c>
      <c r="T921">
        <v>0.81737522218022673</v>
      </c>
      <c r="U921" s="17">
        <f t="shared" si="116"/>
        <v>132.36412367902287</v>
      </c>
      <c r="V921" s="25">
        <f t="shared" si="117"/>
        <v>1.9536070630206988</v>
      </c>
      <c r="W921">
        <f t="shared" si="119"/>
        <v>1.5432332334648358E-3</v>
      </c>
    </row>
    <row r="922" spans="6:23" x14ac:dyDescent="0.25">
      <c r="F922">
        <v>93.600040000000007</v>
      </c>
      <c r="G922">
        <v>140.00659999999999</v>
      </c>
      <c r="H922">
        <v>2.2489356779167879</v>
      </c>
      <c r="I922">
        <v>0.53600777712750836</v>
      </c>
      <c r="J922" s="17">
        <f t="shared" si="114"/>
        <v>61.57555371008884</v>
      </c>
      <c r="K922" s="25">
        <f t="shared" si="115"/>
        <v>2.2455326516048366</v>
      </c>
      <c r="L922">
        <f t="shared" si="118"/>
        <v>3.4030263119513293E-3</v>
      </c>
      <c r="Q922">
        <v>93.400040000000004</v>
      </c>
      <c r="R922">
        <v>159.9847</v>
      </c>
      <c r="S922">
        <v>1.9522832446808511</v>
      </c>
      <c r="T922">
        <v>0.81741235953701352</v>
      </c>
      <c r="U922" s="17">
        <f t="shared" si="116"/>
        <v>132.3762273459397</v>
      </c>
      <c r="V922" s="25">
        <f t="shared" si="117"/>
        <v>1.9535498321993408</v>
      </c>
      <c r="W922">
        <f t="shared" si="119"/>
        <v>1.2665875184896258E-3</v>
      </c>
    </row>
    <row r="923" spans="6:23" x14ac:dyDescent="0.25">
      <c r="F923">
        <v>93.700040000000001</v>
      </c>
      <c r="G923">
        <v>140.00749999999999</v>
      </c>
      <c r="H923">
        <v>2.2492248836194357</v>
      </c>
      <c r="I923">
        <v>0.53677503605415411</v>
      </c>
      <c r="J923" s="17">
        <f t="shared" si="114"/>
        <v>61.724661944353585</v>
      </c>
      <c r="K923" s="25">
        <f t="shared" si="115"/>
        <v>2.2456559438000765</v>
      </c>
      <c r="L923">
        <f t="shared" si="118"/>
        <v>3.5689398193592403E-3</v>
      </c>
      <c r="Q923">
        <v>93.500039999999998</v>
      </c>
      <c r="R923">
        <v>159.9847</v>
      </c>
      <c r="S923">
        <v>1.9523808510638299</v>
      </c>
      <c r="T923">
        <v>0.81744939295711871</v>
      </c>
      <c r="U923" s="17">
        <f t="shared" si="116"/>
        <v>132.38829807811328</v>
      </c>
      <c r="V923" s="25">
        <f t="shared" si="117"/>
        <v>1.9534930636125138</v>
      </c>
      <c r="W923">
        <f t="shared" si="119"/>
        <v>1.1122125486839884E-3</v>
      </c>
    </row>
    <row r="924" spans="6:23" x14ac:dyDescent="0.25">
      <c r="F924">
        <v>93.80004000000001</v>
      </c>
      <c r="G924">
        <v>140.00819999999999</v>
      </c>
      <c r="H924">
        <v>2.2494081830084376</v>
      </c>
      <c r="I924">
        <v>0.53754110088131135</v>
      </c>
      <c r="J924" s="17">
        <f t="shared" si="114"/>
        <v>61.873723351433441</v>
      </c>
      <c r="K924" s="25">
        <f t="shared" si="115"/>
        <v>2.2457789607631677</v>
      </c>
      <c r="L924">
        <f t="shared" si="118"/>
        <v>3.6292222452698475E-3</v>
      </c>
      <c r="Q924">
        <v>93.600040000000007</v>
      </c>
      <c r="R924">
        <v>159.9847</v>
      </c>
      <c r="S924">
        <v>1.9524691489361703</v>
      </c>
      <c r="T924">
        <v>0.81748632296986723</v>
      </c>
      <c r="U924" s="17">
        <f t="shared" si="116"/>
        <v>132.40033604029912</v>
      </c>
      <c r="V924" s="25">
        <f t="shared" si="117"/>
        <v>1.9534367524546306</v>
      </c>
      <c r="W924">
        <f t="shared" si="119"/>
        <v>9.6760351846025827E-4</v>
      </c>
    </row>
    <row r="925" spans="6:23" x14ac:dyDescent="0.25">
      <c r="F925">
        <v>93.900040000000004</v>
      </c>
      <c r="G925">
        <v>140.00909999999999</v>
      </c>
      <c r="H925">
        <v>2.2495140893220831</v>
      </c>
      <c r="I925">
        <v>0.53830595594054276</v>
      </c>
      <c r="J925" s="17">
        <f t="shared" si="114"/>
        <v>62.022734355921543</v>
      </c>
      <c r="K925" s="25">
        <f t="shared" si="115"/>
        <v>2.2459018675256628</v>
      </c>
      <c r="L925">
        <f t="shared" si="118"/>
        <v>3.6122217964202896E-3</v>
      </c>
      <c r="Q925">
        <v>93.700040000000001</v>
      </c>
      <c r="R925">
        <v>159.9847</v>
      </c>
      <c r="S925">
        <v>1.9524720744680852</v>
      </c>
      <c r="T925">
        <v>0.81752315010072407</v>
      </c>
      <c r="U925" s="17">
        <f t="shared" si="116"/>
        <v>132.41234139606809</v>
      </c>
      <c r="V925" s="25">
        <f t="shared" si="117"/>
        <v>1.9533808939804098</v>
      </c>
      <c r="W925">
        <f t="shared" si="119"/>
        <v>9.0881951232457681E-4</v>
      </c>
    </row>
    <row r="926" spans="6:23" x14ac:dyDescent="0.25">
      <c r="F926">
        <v>94.000039999999998</v>
      </c>
      <c r="G926">
        <v>140.00980000000001</v>
      </c>
      <c r="H926">
        <v>2.2496444355542624</v>
      </c>
      <c r="I926">
        <v>0.53906960131082282</v>
      </c>
      <c r="J926" s="17">
        <f t="shared" si="114"/>
        <v>62.171694439891752</v>
      </c>
      <c r="K926" s="25">
        <f t="shared" si="115"/>
        <v>2.2460244965343841</v>
      </c>
      <c r="L926">
        <f t="shared" si="118"/>
        <v>3.6199390198783377E-3</v>
      </c>
      <c r="Q926">
        <v>93.800039999999996</v>
      </c>
      <c r="R926">
        <v>159.9847</v>
      </c>
      <c r="S926">
        <v>1.9524718085106383</v>
      </c>
      <c r="T926">
        <v>0.81755987487133053</v>
      </c>
      <c r="U926" s="17">
        <f t="shared" si="116"/>
        <v>132.42431430781735</v>
      </c>
      <c r="V926" s="25">
        <f t="shared" si="117"/>
        <v>1.9533254835040026</v>
      </c>
      <c r="W926">
        <f t="shared" si="119"/>
        <v>8.5367499336430619E-4</v>
      </c>
    </row>
    <row r="927" spans="6:23" x14ac:dyDescent="0.25">
      <c r="F927">
        <v>94.100040000000007</v>
      </c>
      <c r="G927">
        <v>140.01060000000001</v>
      </c>
      <c r="H927">
        <v>2.2497992217049751</v>
      </c>
      <c r="I927">
        <v>0.53983202129594499</v>
      </c>
      <c r="J927" s="17">
        <f t="shared" si="114"/>
        <v>62.320600001564756</v>
      </c>
      <c r="K927" s="25">
        <f t="shared" si="115"/>
        <v>2.2461469709272697</v>
      </c>
      <c r="L927">
        <f t="shared" si="118"/>
        <v>3.6522507777054791E-3</v>
      </c>
      <c r="Q927">
        <v>93.900040000000004</v>
      </c>
      <c r="R927">
        <v>159.9847</v>
      </c>
      <c r="S927">
        <v>1.9525053191489361</v>
      </c>
      <c r="T927">
        <v>0.81759649779954002</v>
      </c>
      <c r="U927" s="17">
        <f t="shared" si="116"/>
        <v>132.43625493678144</v>
      </c>
      <c r="V927" s="25">
        <f t="shared" si="117"/>
        <v>1.9532705163981254</v>
      </c>
      <c r="W927">
        <f t="shared" si="119"/>
        <v>7.6519724918933107E-4</v>
      </c>
    </row>
    <row r="928" spans="6:23" x14ac:dyDescent="0.25">
      <c r="F928">
        <v>94.200040000000001</v>
      </c>
      <c r="G928">
        <v>140.01140000000001</v>
      </c>
      <c r="H928">
        <v>2.2499458612161773</v>
      </c>
      <c r="I928">
        <v>0.54059321200925103</v>
      </c>
      <c r="J928" s="17">
        <f t="shared" si="114"/>
        <v>62.469449733708416</v>
      </c>
      <c r="K928" s="25">
        <f t="shared" si="115"/>
        <v>2.2462692481792232</v>
      </c>
      <c r="L928">
        <f t="shared" si="118"/>
        <v>3.6766130369541017E-3</v>
      </c>
      <c r="Q928">
        <v>94.000039999999998</v>
      </c>
      <c r="R928">
        <v>159.9847</v>
      </c>
      <c r="S928">
        <v>1.952464095744681</v>
      </c>
      <c r="T928">
        <v>0.81763301939945365</v>
      </c>
      <c r="U928" s="17">
        <f t="shared" si="116"/>
        <v>132.44816344304283</v>
      </c>
      <c r="V928" s="25">
        <f t="shared" si="117"/>
        <v>1.9532159880932158</v>
      </c>
      <c r="W928">
        <f t="shared" si="119"/>
        <v>7.5189234853478837E-4</v>
      </c>
    </row>
    <row r="929" spans="6:23" x14ac:dyDescent="0.25">
      <c r="F929">
        <v>94.30004000000001</v>
      </c>
      <c r="G929">
        <v>140.0121</v>
      </c>
      <c r="H929">
        <v>2.2500171443118999</v>
      </c>
      <c r="I929">
        <v>0.54135316560596303</v>
      </c>
      <c r="J929" s="17">
        <f t="shared" si="114"/>
        <v>62.618241548857213</v>
      </c>
      <c r="K929" s="25">
        <f t="shared" si="115"/>
        <v>2.2463912851292411</v>
      </c>
      <c r="L929">
        <f t="shared" si="118"/>
        <v>3.625859182658786E-3</v>
      </c>
      <c r="Q929">
        <v>94.100040000000007</v>
      </c>
      <c r="R929">
        <v>159.9847</v>
      </c>
      <c r="S929">
        <v>1.9524398936170213</v>
      </c>
      <c r="T929">
        <v>0.8176694401814556</v>
      </c>
      <c r="U929" s="17">
        <f t="shared" si="116"/>
        <v>132.46003998554266</v>
      </c>
      <c r="V929" s="25">
        <f t="shared" si="117"/>
        <v>1.9531618940765969</v>
      </c>
      <c r="W929">
        <f t="shared" si="119"/>
        <v>7.2200045957560022E-4</v>
      </c>
    </row>
    <row r="930" spans="6:23" x14ac:dyDescent="0.25">
      <c r="F930">
        <v>94.400040000000004</v>
      </c>
      <c r="G930">
        <v>140.01300000000001</v>
      </c>
      <c r="H930">
        <v>2.2499316045970326</v>
      </c>
      <c r="I930">
        <v>0.54211187028935626</v>
      </c>
      <c r="J930" s="17">
        <f t="shared" si="114"/>
        <v>62.766972575729881</v>
      </c>
      <c r="K930" s="25">
        <f t="shared" si="115"/>
        <v>2.2465132055394741</v>
      </c>
      <c r="L930">
        <f t="shared" si="118"/>
        <v>3.4183990575584744E-3</v>
      </c>
      <c r="Q930">
        <v>94.200040000000001</v>
      </c>
      <c r="R930">
        <v>159.9847</v>
      </c>
      <c r="S930">
        <v>1.9524542553191488</v>
      </c>
      <c r="T930">
        <v>0.81770576065224754</v>
      </c>
      <c r="U930" s="17">
        <f t="shared" si="116"/>
        <v>132.47188472209135</v>
      </c>
      <c r="V930" s="25">
        <f t="shared" si="117"/>
        <v>1.9531082298916536</v>
      </c>
      <c r="W930">
        <f t="shared" si="119"/>
        <v>6.5397457250471192E-4</v>
      </c>
    </row>
    <row r="931" spans="6:23" x14ac:dyDescent="0.25">
      <c r="F931">
        <v>94.500039999999998</v>
      </c>
      <c r="G931">
        <v>140.0111</v>
      </c>
      <c r="H931">
        <v>2.2499947410532442</v>
      </c>
      <c r="I931">
        <v>0.54286932606530336</v>
      </c>
      <c r="J931" s="17">
        <f t="shared" si="114"/>
        <v>62.91564224857386</v>
      </c>
      <c r="K931" s="25">
        <f t="shared" si="115"/>
        <v>2.2466337527000784</v>
      </c>
      <c r="L931">
        <f t="shared" si="118"/>
        <v>3.3609883531657836E-3</v>
      </c>
      <c r="Q931">
        <v>94.300039999999996</v>
      </c>
      <c r="R931">
        <v>159.9847</v>
      </c>
      <c r="S931">
        <v>1.9525297872340426</v>
      </c>
      <c r="T931">
        <v>0.81774198131488296</v>
      </c>
      <c r="U931" s="17">
        <f t="shared" si="116"/>
        <v>132.48369780937884</v>
      </c>
      <c r="V931" s="25">
        <f t="shared" si="117"/>
        <v>1.9530549911370287</v>
      </c>
      <c r="W931">
        <f t="shared" si="119"/>
        <v>5.2520390298615993E-4</v>
      </c>
    </row>
    <row r="932" spans="6:23" x14ac:dyDescent="0.25">
      <c r="F932">
        <v>94.600040000000007</v>
      </c>
      <c r="G932">
        <v>140.0104</v>
      </c>
      <c r="H932">
        <v>2.2499397512365436</v>
      </c>
      <c r="I932">
        <v>0.54362541479856175</v>
      </c>
      <c r="J932" s="17">
        <f t="shared" si="114"/>
        <v>63.064226769524666</v>
      </c>
      <c r="K932" s="25">
        <f t="shared" si="115"/>
        <v>2.2467545832487974</v>
      </c>
      <c r="L932">
        <f t="shared" si="118"/>
        <v>3.1851679877461514E-3</v>
      </c>
      <c r="Q932">
        <v>94.400040000000004</v>
      </c>
      <c r="R932">
        <v>159.9847</v>
      </c>
      <c r="S932">
        <v>1.9526808510638298</v>
      </c>
      <c r="T932">
        <v>0.81777810266880135</v>
      </c>
      <c r="U932" s="17">
        <f t="shared" si="116"/>
        <v>132.49547940298513</v>
      </c>
      <c r="V932" s="25">
        <f t="shared" si="117"/>
        <v>1.9530021734658261</v>
      </c>
      <c r="W932">
        <f t="shared" si="119"/>
        <v>3.2132240199622686E-4</v>
      </c>
    </row>
    <row r="933" spans="6:23" x14ac:dyDescent="0.25">
      <c r="F933">
        <v>94.700040000000001</v>
      </c>
      <c r="G933">
        <v>140.0111</v>
      </c>
      <c r="H933">
        <v>2.2497829284259532</v>
      </c>
      <c r="I933">
        <v>0.54438017600873223</v>
      </c>
      <c r="J933" s="17">
        <f t="shared" si="114"/>
        <v>63.212733264403553</v>
      </c>
      <c r="K933" s="25">
        <f t="shared" si="115"/>
        <v>2.2468757872873013</v>
      </c>
      <c r="L933">
        <f t="shared" si="118"/>
        <v>2.9071411386518697E-3</v>
      </c>
      <c r="Q933">
        <v>94.500039999999998</v>
      </c>
      <c r="R933">
        <v>159.9847</v>
      </c>
      <c r="S933">
        <v>1.9528723404255319</v>
      </c>
      <c r="T933">
        <v>0.81781412520986163</v>
      </c>
      <c r="U933" s="17">
        <f t="shared" si="116"/>
        <v>132.50722965739021</v>
      </c>
      <c r="V933" s="25">
        <f t="shared" si="117"/>
        <v>1.9529497725848297</v>
      </c>
      <c r="W933">
        <f t="shared" si="119"/>
        <v>7.7432159297785574E-5</v>
      </c>
    </row>
    <row r="934" spans="6:23" x14ac:dyDescent="0.25">
      <c r="F934">
        <v>94.80004000000001</v>
      </c>
      <c r="G934">
        <v>140.0112</v>
      </c>
      <c r="H934">
        <v>2.2496749854524296</v>
      </c>
      <c r="I934">
        <v>0.54513365699326799</v>
      </c>
      <c r="J934" s="17">
        <f t="shared" si="114"/>
        <v>63.361170429486521</v>
      </c>
      <c r="K934" s="25">
        <f t="shared" si="115"/>
        <v>2.246996534569015</v>
      </c>
      <c r="L934">
        <f t="shared" si="118"/>
        <v>2.6784508834145626E-3</v>
      </c>
      <c r="Q934">
        <v>94.600040000000007</v>
      </c>
      <c r="R934">
        <v>159.9847</v>
      </c>
      <c r="S934">
        <v>1.9530598404255319</v>
      </c>
      <c r="T934">
        <v>0.81785004943037531</v>
      </c>
      <c r="U934" s="17">
        <f t="shared" si="116"/>
        <v>132.51894872598442</v>
      </c>
      <c r="V934" s="25">
        <f t="shared" si="117"/>
        <v>1.9528977842537325</v>
      </c>
      <c r="W934">
        <f t="shared" si="119"/>
        <v>1.6205617179942955E-4</v>
      </c>
    </row>
    <row r="935" spans="6:23" x14ac:dyDescent="0.25">
      <c r="F935">
        <v>94.900040000000004</v>
      </c>
      <c r="G935">
        <v>140.0112</v>
      </c>
      <c r="H935">
        <v>2.2495874090776842</v>
      </c>
      <c r="I935">
        <v>0.5458858261995283</v>
      </c>
      <c r="J935" s="17">
        <f t="shared" si="114"/>
        <v>63.509531443582702</v>
      </c>
      <c r="K935" s="25">
        <f t="shared" si="115"/>
        <v>2.2471170294659188</v>
      </c>
      <c r="L935">
        <f t="shared" si="118"/>
        <v>2.4703796117653276E-3</v>
      </c>
      <c r="Q935">
        <v>94.700040000000001</v>
      </c>
      <c r="R935">
        <v>159.9847</v>
      </c>
      <c r="S935">
        <v>1.9532204787234042</v>
      </c>
      <c r="T935">
        <v>0.81788587581913919</v>
      </c>
      <c r="U935" s="17">
        <f t="shared" si="116"/>
        <v>132.530636761078</v>
      </c>
      <c r="V935" s="25">
        <f t="shared" si="117"/>
        <v>1.9528462042843835</v>
      </c>
      <c r="W935">
        <f t="shared" si="119"/>
        <v>3.7427443902071644E-4</v>
      </c>
    </row>
    <row r="936" spans="6:23" x14ac:dyDescent="0.25">
      <c r="F936">
        <v>95.000039999999998</v>
      </c>
      <c r="G936">
        <v>140.0112</v>
      </c>
      <c r="H936">
        <v>2.2495690791387837</v>
      </c>
      <c r="I936">
        <v>0.54663667178391939</v>
      </c>
      <c r="J936" s="17">
        <f t="shared" si="114"/>
        <v>63.657813348549794</v>
      </c>
      <c r="K936" s="25">
        <f t="shared" si="115"/>
        <v>2.2472373119464151</v>
      </c>
      <c r="L936">
        <f t="shared" si="118"/>
        <v>2.3317671923686056E-3</v>
      </c>
      <c r="Q936">
        <v>94.800039999999996</v>
      </c>
      <c r="R936">
        <v>159.9847</v>
      </c>
      <c r="S936">
        <v>1.9533175531914895</v>
      </c>
      <c r="T936">
        <v>0.81792160486146803</v>
      </c>
      <c r="U936" s="17">
        <f t="shared" si="116"/>
        <v>132.54229391391127</v>
      </c>
      <c r="V936" s="25">
        <f t="shared" si="117"/>
        <v>1.9527950285400413</v>
      </c>
      <c r="W936">
        <f t="shared" si="119"/>
        <v>5.2252465144819737E-4</v>
      </c>
    </row>
    <row r="937" spans="6:23" x14ac:dyDescent="0.25">
      <c r="F937">
        <v>95.100040000000007</v>
      </c>
      <c r="G937">
        <v>140.0112</v>
      </c>
      <c r="H937">
        <v>2.2495222359615945</v>
      </c>
      <c r="I937">
        <v>0.54738618583059173</v>
      </c>
      <c r="J937" s="17">
        <f t="shared" si="114"/>
        <v>63.806013950842882</v>
      </c>
      <c r="K937" s="25">
        <f t="shared" si="115"/>
        <v>2.2473573807159379</v>
      </c>
      <c r="L937">
        <f t="shared" si="118"/>
        <v>2.1648552456565717E-3</v>
      </c>
      <c r="Q937">
        <v>94.900040000000004</v>
      </c>
      <c r="R937">
        <v>159.9847</v>
      </c>
      <c r="S937">
        <v>1.9533667553191489</v>
      </c>
      <c r="T937">
        <v>0.8179572370392264</v>
      </c>
      <c r="U937" s="17">
        <f t="shared" si="116"/>
        <v>132.55392033466433</v>
      </c>
      <c r="V937" s="25">
        <f t="shared" si="117"/>
        <v>1.9527442529346397</v>
      </c>
      <c r="W937">
        <f t="shared" si="119"/>
        <v>6.2250238450922701E-4</v>
      </c>
    </row>
    <row r="938" spans="6:23" x14ac:dyDescent="0.25">
      <c r="F938">
        <v>95.200040000000001</v>
      </c>
      <c r="G938">
        <v>140.0112</v>
      </c>
      <c r="H938">
        <v>2.2495059426825721</v>
      </c>
      <c r="I938">
        <v>0.5481343604072777</v>
      </c>
      <c r="J938" s="17">
        <f t="shared" si="114"/>
        <v>63.954131044967241</v>
      </c>
      <c r="K938" s="25">
        <f t="shared" si="115"/>
        <v>2.2474772344754257</v>
      </c>
      <c r="L938">
        <f t="shared" si="118"/>
        <v>2.0287082071464013E-3</v>
      </c>
      <c r="Q938">
        <v>95.000039999999998</v>
      </c>
      <c r="R938">
        <v>159.9847</v>
      </c>
      <c r="S938">
        <v>1.9533489361702128</v>
      </c>
      <c r="T938">
        <v>0.81799277283086047</v>
      </c>
      <c r="U938" s="17">
        <f t="shared" si="116"/>
        <v>132.56551617246649</v>
      </c>
      <c r="V938" s="25">
        <f t="shared" si="117"/>
        <v>1.9526938734320702</v>
      </c>
      <c r="W938">
        <f t="shared" si="119"/>
        <v>6.5506273814253113E-4</v>
      </c>
    </row>
    <row r="939" spans="6:23" x14ac:dyDescent="0.25">
      <c r="F939">
        <v>95.30004000000001</v>
      </c>
      <c r="G939">
        <v>140.0112</v>
      </c>
      <c r="H939">
        <v>2.2494305862670938</v>
      </c>
      <c r="I939">
        <v>0.54888118756509929</v>
      </c>
      <c r="J939" s="17">
        <f t="shared" si="114"/>
        <v>64.102162413422946</v>
      </c>
      <c r="K939" s="25">
        <f t="shared" si="115"/>
        <v>2.2475968719211585</v>
      </c>
      <c r="L939">
        <f t="shared" si="118"/>
        <v>1.8337143459352667E-3</v>
      </c>
      <c r="Q939">
        <v>95.100040000000007</v>
      </c>
      <c r="R939">
        <v>159.9847</v>
      </c>
      <c r="S939">
        <v>1.9532553191489361</v>
      </c>
      <c r="T939">
        <v>0.81802821271142934</v>
      </c>
      <c r="U939" s="17">
        <f t="shared" si="116"/>
        <v>132.577081575406</v>
      </c>
      <c r="V939" s="25">
        <f t="shared" si="117"/>
        <v>1.9526438860454713</v>
      </c>
      <c r="W939">
        <f t="shared" si="119"/>
        <v>6.1143310346478685E-4</v>
      </c>
    </row>
    <row r="940" spans="6:23" x14ac:dyDescent="0.25">
      <c r="F940">
        <v>95.400040000000004</v>
      </c>
      <c r="G940">
        <v>140.0112</v>
      </c>
      <c r="H940">
        <v>2.2493287532732036</v>
      </c>
      <c r="I940">
        <v>0.54962665933838373</v>
      </c>
      <c r="J940" s="17">
        <f t="shared" si="114"/>
        <v>64.250105826651392</v>
      </c>
      <c r="K940" s="25">
        <f t="shared" si="115"/>
        <v>2.2477162917445912</v>
      </c>
      <c r="L940">
        <f t="shared" si="118"/>
        <v>1.6124615286123856E-3</v>
      </c>
      <c r="Q940">
        <v>95.200040000000001</v>
      </c>
      <c r="R940">
        <v>159.9847</v>
      </c>
      <c r="S940">
        <v>1.9531111702127661</v>
      </c>
      <c r="T940">
        <v>0.81806355715263601</v>
      </c>
      <c r="U940" s="17">
        <f t="shared" si="116"/>
        <v>132.58861669053934</v>
      </c>
      <c r="V940" s="25">
        <f t="shared" si="117"/>
        <v>1.9525942868365309</v>
      </c>
      <c r="W940">
        <f t="shared" si="119"/>
        <v>5.1688337623523317E-4</v>
      </c>
    </row>
    <row r="941" spans="6:23" x14ac:dyDescent="0.25">
      <c r="F941">
        <v>95.500039999999998</v>
      </c>
      <c r="G941">
        <v>140.0112</v>
      </c>
      <c r="H941">
        <v>2.2491902604015133</v>
      </c>
      <c r="I941">
        <v>0.55037076774449123</v>
      </c>
      <c r="J941" s="17">
        <f t="shared" si="114"/>
        <v>64.397959042984311</v>
      </c>
      <c r="K941" s="25">
        <f t="shared" si="115"/>
        <v>2.2478354926321797</v>
      </c>
      <c r="L941">
        <f t="shared" si="118"/>
        <v>1.3547677693335203E-3</v>
      </c>
      <c r="Q941">
        <v>95.300039999999996</v>
      </c>
      <c r="R941">
        <v>159.9846</v>
      </c>
      <c r="S941">
        <v>1.9530308510638297</v>
      </c>
      <c r="T941">
        <v>0.81809880662285828</v>
      </c>
      <c r="U941" s="17">
        <f t="shared" si="116"/>
        <v>132.60012166390061</v>
      </c>
      <c r="V941" s="25">
        <f t="shared" si="117"/>
        <v>1.9525442108080919</v>
      </c>
      <c r="W941">
        <f t="shared" si="119"/>
        <v>4.8664025573774694E-4</v>
      </c>
    </row>
    <row r="942" spans="6:23" x14ac:dyDescent="0.25">
      <c r="F942">
        <v>95.600040000000007</v>
      </c>
      <c r="G942">
        <v>140.0112</v>
      </c>
      <c r="H942">
        <v>2.2490232542915334</v>
      </c>
      <c r="I942">
        <v>0.55111350478365273</v>
      </c>
      <c r="J942" s="17">
        <f t="shared" si="114"/>
        <v>64.545719808594868</v>
      </c>
      <c r="K942" s="25">
        <f t="shared" si="115"/>
        <v>2.2479544732651973</v>
      </c>
      <c r="L942">
        <f t="shared" si="118"/>
        <v>1.0687810263361186E-3</v>
      </c>
      <c r="Q942">
        <v>95.400040000000004</v>
      </c>
      <c r="R942">
        <v>159.98439999999999</v>
      </c>
      <c r="S942">
        <v>1.9530228723404255</v>
      </c>
      <c r="T942">
        <v>0.81813396055144771</v>
      </c>
      <c r="U942" s="17">
        <f t="shared" si="116"/>
        <v>132.61159630242392</v>
      </c>
      <c r="V942" s="25">
        <f t="shared" si="117"/>
        <v>1.9524936651649942</v>
      </c>
      <c r="W942">
        <f t="shared" si="119"/>
        <v>5.2920717543125662E-4</v>
      </c>
    </row>
    <row r="943" spans="6:23" x14ac:dyDescent="0.25">
      <c r="F943">
        <v>95.700040000000001</v>
      </c>
      <c r="G943">
        <v>140.0112</v>
      </c>
      <c r="H943">
        <v>2.2488623581611873</v>
      </c>
      <c r="I943">
        <v>0.55185486243881887</v>
      </c>
      <c r="J943" s="17">
        <f t="shared" si="114"/>
        <v>64.693385857451446</v>
      </c>
      <c r="K943" s="25">
        <f t="shared" si="115"/>
        <v>2.248073232319542</v>
      </c>
      <c r="L943">
        <f t="shared" si="118"/>
        <v>7.8912584164525512E-4</v>
      </c>
      <c r="Q943">
        <v>95.500039999999998</v>
      </c>
      <c r="R943">
        <v>159.98439999999999</v>
      </c>
      <c r="S943">
        <v>1.9528880319148938</v>
      </c>
      <c r="T943">
        <v>0.81816901837467215</v>
      </c>
      <c r="U943" s="17">
        <f t="shared" si="116"/>
        <v>132.62304041526332</v>
      </c>
      <c r="V943" s="25">
        <f t="shared" si="117"/>
        <v>1.9524452210188299</v>
      </c>
      <c r="W943">
        <f t="shared" si="119"/>
        <v>4.4281089606390545E-4</v>
      </c>
    </row>
    <row r="944" spans="6:23" x14ac:dyDescent="0.25">
      <c r="F944">
        <v>95.80004000000001</v>
      </c>
      <c r="G944">
        <v>140.0112</v>
      </c>
      <c r="H944">
        <v>2.2487645984870528</v>
      </c>
      <c r="I944">
        <v>0.55259483267552234</v>
      </c>
      <c r="J944" s="17">
        <f t="shared" si="114"/>
        <v>64.84095491127421</v>
      </c>
      <c r="K944" s="25">
        <f t="shared" si="115"/>
        <v>2.2481917684655386</v>
      </c>
      <c r="L944">
        <f t="shared" si="118"/>
        <v>5.7283002151420348E-4</v>
      </c>
      <c r="Q944">
        <v>95.600040000000007</v>
      </c>
      <c r="R944">
        <v>159.98439999999999</v>
      </c>
      <c r="S944">
        <v>1.9527992021276595</v>
      </c>
      <c r="T944">
        <v>0.81820398262794414</v>
      </c>
      <c r="U944" s="17">
        <f t="shared" si="116"/>
        <v>132.63445482331804</v>
      </c>
      <c r="V944" s="25">
        <f t="shared" si="117"/>
        <v>1.9523971496349501</v>
      </c>
      <c r="W944">
        <f t="shared" si="119"/>
        <v>4.0205249270930388E-4</v>
      </c>
    </row>
    <row r="945" spans="6:23" x14ac:dyDescent="0.25">
      <c r="F945">
        <v>95.900040000000004</v>
      </c>
      <c r="G945">
        <v>140.0112</v>
      </c>
      <c r="H945">
        <v>2.2487075720104746</v>
      </c>
      <c r="I945">
        <v>0.55333340744175086</v>
      </c>
      <c r="J945" s="17">
        <f t="shared" si="114"/>
        <v>64.988424679493988</v>
      </c>
      <c r="K945" s="25">
        <f t="shared" si="115"/>
        <v>2.248310080367725</v>
      </c>
      <c r="L945">
        <f t="shared" si="118"/>
        <v>3.9749164274960336E-4</v>
      </c>
      <c r="Q945">
        <v>95.700040000000001</v>
      </c>
      <c r="R945">
        <v>159.98439999999999</v>
      </c>
      <c r="S945">
        <v>1.9527686170212766</v>
      </c>
      <c r="T945">
        <v>0.81823885376652938</v>
      </c>
      <c r="U945" s="17">
        <f t="shared" si="116"/>
        <v>132.64583966858936</v>
      </c>
      <c r="V945" s="25">
        <f t="shared" si="117"/>
        <v>1.9523494473093037</v>
      </c>
      <c r="W945">
        <f t="shared" si="119"/>
        <v>4.1916971197286657E-4</v>
      </c>
    </row>
    <row r="946" spans="6:23" x14ac:dyDescent="0.25">
      <c r="F946">
        <v>96.000039999999998</v>
      </c>
      <c r="G946">
        <v>140.0112</v>
      </c>
      <c r="H946">
        <v>2.2486872054116964</v>
      </c>
      <c r="I946">
        <v>0.55407057866783471</v>
      </c>
      <c r="J946" s="17">
        <f t="shared" si="114"/>
        <v>65.135792859214504</v>
      </c>
      <c r="K946" s="25">
        <f t="shared" si="115"/>
        <v>2.248428166684632</v>
      </c>
      <c r="L946">
        <f t="shared" si="118"/>
        <v>2.5903872706445341E-4</v>
      </c>
      <c r="Q946">
        <v>95.800039999999996</v>
      </c>
      <c r="R946">
        <v>159.98439999999999</v>
      </c>
      <c r="S946">
        <v>1.952783510638298</v>
      </c>
      <c r="T946">
        <v>0.81827363224251748</v>
      </c>
      <c r="U946" s="17">
        <f t="shared" si="116"/>
        <v>132.65719509210138</v>
      </c>
      <c r="V946" s="25">
        <f t="shared" si="117"/>
        <v>1.9523021103824101</v>
      </c>
      <c r="W946">
        <f t="shared" si="119"/>
        <v>4.8140025588794266E-4</v>
      </c>
    </row>
    <row r="947" spans="6:23" x14ac:dyDescent="0.25">
      <c r="F947">
        <v>96.100040000000007</v>
      </c>
      <c r="G947">
        <v>140.0112</v>
      </c>
      <c r="H947">
        <v>2.2486199956357291</v>
      </c>
      <c r="I947">
        <v>0.55480633826634718</v>
      </c>
      <c r="J947" s="17">
        <f t="shared" ref="J947:J1010" si="120">$B$3+($B$4-$B$3)*$B$5*I947/(1-(1-$B$5)*I947)</f>
        <v>65.283057135177501</v>
      </c>
      <c r="K947" s="25">
        <f t="shared" ref="K947:K1010" si="121">$B$19+$B$20*I947+$B$21*G947+($B$22+$B$23*G947-$B$19-$B$20*I947-$B$21*G947)/(1+EXP($B$24*(G947-J947-$B$25-$B$26*G947)))</f>
        <v>2.248546026068551</v>
      </c>
      <c r="L947">
        <f t="shared" si="118"/>
        <v>7.3969567178089335E-5</v>
      </c>
      <c r="Q947">
        <v>95.900040000000004</v>
      </c>
      <c r="R947">
        <v>159.98439999999999</v>
      </c>
      <c r="S947">
        <v>1.9528000000000001</v>
      </c>
      <c r="T947">
        <v>0.81830831850485053</v>
      </c>
      <c r="U947" s="17">
        <f t="shared" si="116"/>
        <v>132.66852123390993</v>
      </c>
      <c r="V947" s="25">
        <f t="shared" si="117"/>
        <v>1.9522551352387301</v>
      </c>
      <c r="W947">
        <f t="shared" si="119"/>
        <v>5.4486476127002526E-4</v>
      </c>
    </row>
    <row r="948" spans="6:23" x14ac:dyDescent="0.25">
      <c r="F948">
        <v>96.200040000000001</v>
      </c>
      <c r="G948">
        <v>140.0112</v>
      </c>
      <c r="H948">
        <v>2.248528345941228</v>
      </c>
      <c r="I948">
        <v>0.55554067813201868</v>
      </c>
      <c r="J948" s="17">
        <f t="shared" si="120"/>
        <v>65.430215179730837</v>
      </c>
      <c r="K948" s="25">
        <f t="shared" si="121"/>
        <v>2.2486636571652903</v>
      </c>
      <c r="L948">
        <f t="shared" si="118"/>
        <v>1.3531122406229557E-4</v>
      </c>
      <c r="Q948">
        <v>96.000039999999998</v>
      </c>
      <c r="R948">
        <v>159.98439999999999</v>
      </c>
      <c r="S948">
        <v>1.9528218085106384</v>
      </c>
      <c r="T948">
        <v>0.81834291299935136</v>
      </c>
      <c r="U948" s="17">
        <f t="shared" si="116"/>
        <v>132.67981823311106</v>
      </c>
      <c r="V948" s="25">
        <f t="shared" si="117"/>
        <v>1.952208518306056</v>
      </c>
      <c r="W948">
        <f t="shared" si="119"/>
        <v>6.1329020458233963E-4</v>
      </c>
    </row>
    <row r="949" spans="6:23" x14ac:dyDescent="0.25">
      <c r="F949">
        <v>96.30004000000001</v>
      </c>
      <c r="G949">
        <v>140.0112</v>
      </c>
      <c r="H949">
        <v>2.2484692828047717</v>
      </c>
      <c r="I949">
        <v>0.55627359014166722</v>
      </c>
      <c r="J949" s="17">
        <f t="shared" si="120"/>
        <v>65.577264652800295</v>
      </c>
      <c r="K949" s="25">
        <f t="shared" si="121"/>
        <v>2.2487810586139165</v>
      </c>
      <c r="L949">
        <f t="shared" si="118"/>
        <v>3.1177580914487635E-4</v>
      </c>
      <c r="Q949">
        <v>96.100040000000007</v>
      </c>
      <c r="R949">
        <v>159.98439999999999</v>
      </c>
      <c r="S949">
        <v>1.9527851063829789</v>
      </c>
      <c r="T949">
        <v>0.8183774161687517</v>
      </c>
      <c r="U949" s="17">
        <f t="shared" ref="U949:U1012" si="122">$B$3+($B$4-$B$3)*$B$5*T949/(1-(1-$B$5)*T949)</f>
        <v>132.69108622784964</v>
      </c>
      <c r="V949" s="25">
        <f t="shared" ref="V949:V1012" si="123">$B$19+$B$20*T949+$B$21*R949+($B$22+$B$23*R949-$B$19-$B$20*T949-$B$21*R949)/(1+EXP($B$24*(R949-U949-$B$25-$B$26*R949)))</f>
        <v>1.9521622560549061</v>
      </c>
      <c r="W949">
        <f t="shared" si="119"/>
        <v>6.2285032807274376E-4</v>
      </c>
    </row>
    <row r="950" spans="6:23" x14ac:dyDescent="0.25">
      <c r="F950">
        <v>96.400040000000004</v>
      </c>
      <c r="G950">
        <v>140.0112</v>
      </c>
      <c r="H950">
        <v>2.248546675880128</v>
      </c>
      <c r="I950">
        <v>0.55700506615414191</v>
      </c>
      <c r="J950" s="17">
        <f t="shared" si="120"/>
        <v>65.724203201864484</v>
      </c>
      <c r="K950" s="25">
        <f t="shared" si="121"/>
        <v>2.2488982290464836</v>
      </c>
      <c r="L950">
        <f t="shared" si="118"/>
        <v>3.5155316635560041E-4</v>
      </c>
      <c r="Q950">
        <v>96.200040000000001</v>
      </c>
      <c r="R950">
        <v>159.98439999999999</v>
      </c>
      <c r="S950">
        <v>1.9526760638297873</v>
      </c>
      <c r="T950">
        <v>0.81841182845271998</v>
      </c>
      <c r="U950" s="17">
        <f t="shared" si="122"/>
        <v>132.7023253553277</v>
      </c>
      <c r="V950" s="25">
        <f t="shared" si="123"/>
        <v>1.9521163449979309</v>
      </c>
      <c r="W950">
        <f t="shared" si="119"/>
        <v>5.5971883185645943E-4</v>
      </c>
    </row>
    <row r="951" spans="6:23" x14ac:dyDescent="0.25">
      <c r="F951">
        <v>96.500039999999998</v>
      </c>
      <c r="G951">
        <v>140.0102</v>
      </c>
      <c r="H951">
        <v>2.2487157186499855</v>
      </c>
      <c r="I951">
        <v>0.55773509801028476</v>
      </c>
      <c r="J951" s="17">
        <f t="shared" si="120"/>
        <v>65.871028461933747</v>
      </c>
      <c r="K951" s="25">
        <f t="shared" si="121"/>
        <v>2.2490147480692331</v>
      </c>
      <c r="L951">
        <f t="shared" si="118"/>
        <v>2.9902941924753179E-4</v>
      </c>
      <c r="Q951">
        <v>96.300039999999996</v>
      </c>
      <c r="R951">
        <v>159.98439999999999</v>
      </c>
      <c r="S951">
        <v>1.9524765957446808</v>
      </c>
      <c r="T951">
        <v>0.81844615028788836</v>
      </c>
      <c r="U951" s="17">
        <f t="shared" si="122"/>
        <v>132.71353575181277</v>
      </c>
      <c r="V951" s="25">
        <f t="shared" si="123"/>
        <v>1.9520707816893279</v>
      </c>
      <c r="W951">
        <f t="shared" si="119"/>
        <v>4.0581405535289328E-4</v>
      </c>
    </row>
    <row r="952" spans="6:23" x14ac:dyDescent="0.25">
      <c r="F952">
        <v>96.600040000000007</v>
      </c>
      <c r="G952">
        <v>140.00899999999999</v>
      </c>
      <c r="H952">
        <v>2.2489336412569103</v>
      </c>
      <c r="I952">
        <v>0.5584636380757706</v>
      </c>
      <c r="J952" s="17">
        <f t="shared" si="120"/>
        <v>66.017730105512612</v>
      </c>
      <c r="K952" s="25">
        <f t="shared" si="121"/>
        <v>2.2491309431684234</v>
      </c>
      <c r="L952">
        <f t="shared" si="118"/>
        <v>1.9730191151312582E-4</v>
      </c>
      <c r="Q952">
        <v>96.400040000000004</v>
      </c>
      <c r="R952">
        <v>159.98439999999999</v>
      </c>
      <c r="S952">
        <v>1.9521436170212765</v>
      </c>
      <c r="T952">
        <v>0.81848038210788032</v>
      </c>
      <c r="U952" s="17">
        <f t="shared" si="122"/>
        <v>132.72471755264635</v>
      </c>
      <c r="V952" s="25">
        <f t="shared" si="123"/>
        <v>1.9520255627242662</v>
      </c>
      <c r="W952">
        <f t="shared" si="119"/>
        <v>1.180542970102838E-4</v>
      </c>
    </row>
    <row r="953" spans="6:23" x14ac:dyDescent="0.25">
      <c r="F953">
        <v>96.700040000000001</v>
      </c>
      <c r="G953">
        <v>140.00819999999999</v>
      </c>
      <c r="H953">
        <v>2.2491617471632241</v>
      </c>
      <c r="I953">
        <v>0.55919067032499004</v>
      </c>
      <c r="J953" s="17">
        <f t="shared" si="120"/>
        <v>66.164304134371747</v>
      </c>
      <c r="K953" s="25">
        <f t="shared" si="121"/>
        <v>2.2492470631148818</v>
      </c>
      <c r="L953">
        <f t="shared" si="118"/>
        <v>8.5315951657616296E-5</v>
      </c>
      <c r="Q953">
        <v>96.500039999999998</v>
      </c>
      <c r="R953">
        <v>159.98439999999999</v>
      </c>
      <c r="S953">
        <v>1.951741755319149</v>
      </c>
      <c r="T953">
        <v>0.81851452434333716</v>
      </c>
      <c r="U953" s="17">
        <f t="shared" si="122"/>
        <v>132.73587089225168</v>
      </c>
      <c r="V953" s="25">
        <f t="shared" si="123"/>
        <v>1.9519806847383183</v>
      </c>
      <c r="W953">
        <f t="shared" si="119"/>
        <v>2.3892941916936472E-4</v>
      </c>
    </row>
    <row r="954" spans="6:23" x14ac:dyDescent="0.25">
      <c r="F954">
        <v>96.80004000000001</v>
      </c>
      <c r="G954">
        <v>140.00739999999999</v>
      </c>
      <c r="H954">
        <v>2.2493654131510041</v>
      </c>
      <c r="I954">
        <v>0.55991620240921791</v>
      </c>
      <c r="J954" s="17">
        <f t="shared" si="120"/>
        <v>66.310751315844925</v>
      </c>
      <c r="K954" s="25">
        <f t="shared" si="121"/>
        <v>2.2493629414413419</v>
      </c>
      <c r="L954">
        <f t="shared" si="118"/>
        <v>2.4717096622772772E-6</v>
      </c>
      <c r="Q954">
        <v>96.600040000000007</v>
      </c>
      <c r="R954">
        <v>159.98439999999999</v>
      </c>
      <c r="S954">
        <v>1.9512875000000001</v>
      </c>
      <c r="T954">
        <v>0.81854857742194465</v>
      </c>
      <c r="U954" s="17">
        <f t="shared" si="122"/>
        <v>132.74699590414218</v>
      </c>
      <c r="V954" s="25">
        <f t="shared" si="123"/>
        <v>1.9519361444069041</v>
      </c>
      <c r="W954">
        <f t="shared" si="119"/>
        <v>6.4864440690404201E-4</v>
      </c>
    </row>
    <row r="955" spans="6:23" x14ac:dyDescent="0.25">
      <c r="F955">
        <v>96.900040000000004</v>
      </c>
      <c r="G955">
        <v>140.00659999999999</v>
      </c>
      <c r="H955">
        <v>2.2495222359615945</v>
      </c>
      <c r="I955">
        <v>0.5606402261478054</v>
      </c>
      <c r="J955" s="17">
        <f t="shared" si="120"/>
        <v>66.457069222373462</v>
      </c>
      <c r="K955" s="25">
        <f t="shared" si="121"/>
        <v>2.2494785767460934</v>
      </c>
      <c r="L955">
        <f t="shared" si="118"/>
        <v>4.3659215501090642E-5</v>
      </c>
      <c r="Q955">
        <v>96.700040000000001</v>
      </c>
      <c r="R955">
        <v>159.98439999999999</v>
      </c>
      <c r="S955">
        <v>1.9508436170212764</v>
      </c>
      <c r="T955">
        <v>0.81858254176845924</v>
      </c>
      <c r="U955" s="17">
        <f t="shared" si="122"/>
        <v>132.7580927209292</v>
      </c>
      <c r="V955" s="25">
        <f t="shared" si="123"/>
        <v>1.9518919384447391</v>
      </c>
      <c r="W955">
        <f t="shared" si="119"/>
        <v>1.0483214234626725E-3</v>
      </c>
    </row>
    <row r="956" spans="6:23" x14ac:dyDescent="0.25">
      <c r="F956">
        <v>97.000039999999998</v>
      </c>
      <c r="G956">
        <v>140.0059</v>
      </c>
      <c r="H956">
        <v>2.2496688754727963</v>
      </c>
      <c r="I956">
        <v>0.56136273334236897</v>
      </c>
      <c r="J956" s="17">
        <f t="shared" si="120"/>
        <v>66.603255413989615</v>
      </c>
      <c r="K956" s="25">
        <f t="shared" si="121"/>
        <v>2.2495940095268501</v>
      </c>
      <c r="L956">
        <f t="shared" si="118"/>
        <v>7.4865945946189782E-5</v>
      </c>
      <c r="Q956">
        <v>96.800039999999996</v>
      </c>
      <c r="R956">
        <v>159.98439999999999</v>
      </c>
      <c r="S956">
        <v>1.9505585106382979</v>
      </c>
      <c r="T956">
        <v>0.81861641780473415</v>
      </c>
      <c r="U956" s="17">
        <f t="shared" si="122"/>
        <v>132.76916147432999</v>
      </c>
      <c r="V956" s="25">
        <f t="shared" si="123"/>
        <v>1.9518480636052973</v>
      </c>
      <c r="W956">
        <f t="shared" si="119"/>
        <v>1.2895529669993966E-3</v>
      </c>
    </row>
    <row r="957" spans="6:23" x14ac:dyDescent="0.25">
      <c r="F957">
        <v>97.100040000000007</v>
      </c>
      <c r="G957">
        <v>140.0051</v>
      </c>
      <c r="H957">
        <v>2.2498032950247313</v>
      </c>
      <c r="I957">
        <v>0.56208371972704085</v>
      </c>
      <c r="J957" s="17">
        <f t="shared" si="120"/>
        <v>66.749308239002204</v>
      </c>
      <c r="K957" s="25">
        <f t="shared" si="121"/>
        <v>2.2497091551804211</v>
      </c>
      <c r="L957">
        <f t="shared" si="118"/>
        <v>9.4139844310170417E-5</v>
      </c>
      <c r="Q957">
        <v>96.900040000000004</v>
      </c>
      <c r="R957">
        <v>159.98439999999999</v>
      </c>
      <c r="S957">
        <v>1.9503603723404255</v>
      </c>
      <c r="T957">
        <v>0.81865020594974491</v>
      </c>
      <c r="U957" s="17">
        <f t="shared" si="122"/>
        <v>132.7802022951756</v>
      </c>
      <c r="V957" s="25">
        <f t="shared" si="123"/>
        <v>1.9518045166802749</v>
      </c>
      <c r="W957">
        <f t="shared" si="119"/>
        <v>1.4441443398494069E-3</v>
      </c>
    </row>
    <row r="958" spans="6:23" x14ac:dyDescent="0.25">
      <c r="F958">
        <v>97.200040000000001</v>
      </c>
      <c r="G958">
        <v>140.0042</v>
      </c>
      <c r="H958">
        <v>2.2499621544951993</v>
      </c>
      <c r="I958">
        <v>0.56280317311082506</v>
      </c>
      <c r="J958" s="17">
        <f t="shared" si="120"/>
        <v>66.895224432416668</v>
      </c>
      <c r="K958" s="25">
        <f t="shared" si="121"/>
        <v>2.249824011637616</v>
      </c>
      <c r="L958">
        <f t="shared" si="118"/>
        <v>1.3814285758328992E-4</v>
      </c>
      <c r="Q958">
        <v>97.000039999999998</v>
      </c>
      <c r="R958">
        <v>159.98439999999999</v>
      </c>
      <c r="S958">
        <v>1.950204255319149</v>
      </c>
      <c r="T958">
        <v>0.81868390661961465</v>
      </c>
      <c r="U958" s="17">
        <f t="shared" si="122"/>
        <v>132.79121531341846</v>
      </c>
      <c r="V958" s="25">
        <f t="shared" si="123"/>
        <v>1.9517612944990683</v>
      </c>
      <c r="W958">
        <f t="shared" si="119"/>
        <v>1.5570391799193395E-3</v>
      </c>
    </row>
    <row r="959" spans="6:23" x14ac:dyDescent="0.25">
      <c r="F959">
        <v>97.30004000000001</v>
      </c>
      <c r="G959">
        <v>140.0035</v>
      </c>
      <c r="H959">
        <v>2.2501393439045683</v>
      </c>
      <c r="I959">
        <v>0.56352108129023315</v>
      </c>
      <c r="J959" s="17">
        <f t="shared" si="120"/>
        <v>67.041000714044401</v>
      </c>
      <c r="K959" s="25">
        <f t="shared" si="121"/>
        <v>2.2499387025604705</v>
      </c>
      <c r="L959">
        <f t="shared" si="118"/>
        <v>2.0064134409780721E-4</v>
      </c>
      <c r="Q959">
        <v>97.100040000000007</v>
      </c>
      <c r="R959">
        <v>159.98439999999999</v>
      </c>
      <c r="S959">
        <v>1.9500646276595743</v>
      </c>
      <c r="T959">
        <v>0.81871752022763966</v>
      </c>
      <c r="U959" s="17">
        <f t="shared" si="122"/>
        <v>132.80220065814015</v>
      </c>
      <c r="V959" s="25">
        <f t="shared" si="123"/>
        <v>1.9517183939282587</v>
      </c>
      <c r="W959">
        <f t="shared" si="119"/>
        <v>1.653766268684409E-3</v>
      </c>
    </row>
    <row r="960" spans="6:23" x14ac:dyDescent="0.25">
      <c r="F960">
        <v>97.400040000000004</v>
      </c>
      <c r="G960">
        <v>140.0027</v>
      </c>
      <c r="H960">
        <v>2.250373559790515</v>
      </c>
      <c r="I960">
        <v>0.56423744390989627</v>
      </c>
      <c r="J960" s="17">
        <f t="shared" si="120"/>
        <v>67.186636201183504</v>
      </c>
      <c r="K960" s="25">
        <f t="shared" si="121"/>
        <v>2.2500531020287133</v>
      </c>
      <c r="L960">
        <f t="shared" si="118"/>
        <v>3.2045776180167351E-4</v>
      </c>
      <c r="Q960">
        <v>97.200040000000001</v>
      </c>
      <c r="R960">
        <v>159.98439999999999</v>
      </c>
      <c r="S960">
        <v>1.9499813829787236</v>
      </c>
      <c r="T960">
        <v>0.81875104718431357</v>
      </c>
      <c r="U960" s="17">
        <f t="shared" si="122"/>
        <v>132.8131584575589</v>
      </c>
      <c r="V960" s="25">
        <f t="shared" si="123"/>
        <v>1.9516758118711037</v>
      </c>
      <c r="W960">
        <f t="shared" si="119"/>
        <v>1.6944288923801398E-3</v>
      </c>
    </row>
    <row r="961" spans="6:23" x14ac:dyDescent="0.25">
      <c r="F961">
        <v>97.500039999999998</v>
      </c>
      <c r="G961">
        <v>140.00200000000001</v>
      </c>
      <c r="H961">
        <v>2.2506281422752403</v>
      </c>
      <c r="I961">
        <v>0.5649522487234977</v>
      </c>
      <c r="J961" s="17">
        <f t="shared" si="120"/>
        <v>67.332127588222818</v>
      </c>
      <c r="K961" s="25">
        <f t="shared" si="121"/>
        <v>2.2501672917747486</v>
      </c>
      <c r="L961">
        <f t="shared" si="118"/>
        <v>4.6085050049171628E-4</v>
      </c>
      <c r="Q961">
        <v>97.300039999999996</v>
      </c>
      <c r="R961">
        <v>159.98439999999999</v>
      </c>
      <c r="S961">
        <v>1.9498773936170213</v>
      </c>
      <c r="T961">
        <v>0.8187844878973527</v>
      </c>
      <c r="U961" s="17">
        <f t="shared" si="122"/>
        <v>132.82408883903713</v>
      </c>
      <c r="V961" s="25">
        <f t="shared" si="123"/>
        <v>1.9516335452670361</v>
      </c>
      <c r="W961">
        <f t="shared" si="119"/>
        <v>1.7561516500148588E-3</v>
      </c>
    </row>
    <row r="962" spans="6:23" x14ac:dyDescent="0.25">
      <c r="F962">
        <v>97.600040000000007</v>
      </c>
      <c r="G962">
        <v>140.00120000000001</v>
      </c>
      <c r="H962">
        <v>2.2508419915624089</v>
      </c>
      <c r="I962">
        <v>0.565665491384438</v>
      </c>
      <c r="J962" s="17">
        <f t="shared" si="120"/>
        <v>67.477473167660449</v>
      </c>
      <c r="K962" s="25">
        <f t="shared" si="121"/>
        <v>2.2502811871231669</v>
      </c>
      <c r="L962">
        <f t="shared" si="118"/>
        <v>5.6080443924200196E-4</v>
      </c>
      <c r="Q962">
        <v>97.400040000000004</v>
      </c>
      <c r="R962">
        <v>159.98439999999999</v>
      </c>
      <c r="S962">
        <v>1.9497877659574467</v>
      </c>
      <c r="T962">
        <v>0.81881784277171976</v>
      </c>
      <c r="U962" s="17">
        <f t="shared" si="122"/>
        <v>132.83499192908872</v>
      </c>
      <c r="V962" s="25">
        <f t="shared" si="123"/>
        <v>1.951591591091173</v>
      </c>
      <c r="W962">
        <f t="shared" si="119"/>
        <v>1.8038251337262334E-3</v>
      </c>
    </row>
    <row r="963" spans="6:23" x14ac:dyDescent="0.25">
      <c r="F963">
        <v>97.700040000000001</v>
      </c>
      <c r="G963">
        <v>140.00040000000001</v>
      </c>
      <c r="H963">
        <v>2.2509825210939773</v>
      </c>
      <c r="I963">
        <v>0.56637715961006352</v>
      </c>
      <c r="J963" s="17">
        <f t="shared" si="120"/>
        <v>67.622669606884941</v>
      </c>
      <c r="K963" s="25">
        <f t="shared" si="121"/>
        <v>2.2503948278672818</v>
      </c>
      <c r="L963">
        <f t="shared" si="118"/>
        <v>5.8769322669549595E-4</v>
      </c>
      <c r="Q963">
        <v>97.500039999999998</v>
      </c>
      <c r="R963">
        <v>159.98439999999999</v>
      </c>
      <c r="S963">
        <v>1.9497505319148936</v>
      </c>
      <c r="T963">
        <v>0.81885111220964835</v>
      </c>
      <c r="U963" s="17">
        <f t="shared" si="122"/>
        <v>132.84586785338664</v>
      </c>
      <c r="V963" s="25">
        <f t="shared" si="123"/>
        <v>1.9515499463538306</v>
      </c>
      <c r="W963">
        <f t="shared" si="119"/>
        <v>1.7994144389370526E-3</v>
      </c>
    </row>
    <row r="964" spans="6:23" x14ac:dyDescent="0.25">
      <c r="F964">
        <v>97.80004000000001</v>
      </c>
      <c r="G964">
        <v>139.99959999999999</v>
      </c>
      <c r="H964">
        <v>2.2511311972650572</v>
      </c>
      <c r="I964">
        <v>0.56708724506439168</v>
      </c>
      <c r="J964" s="17">
        <f t="shared" si="120"/>
        <v>67.767714367264546</v>
      </c>
      <c r="K964" s="25">
        <f t="shared" si="121"/>
        <v>2.2505082125060949</v>
      </c>
      <c r="L964">
        <f t="shared" ref="L964:L1027" si="124">ABS(H964-K964)</f>
        <v>6.2298475896227501E-4</v>
      </c>
      <c r="Q964">
        <v>97.600040000000007</v>
      </c>
      <c r="R964">
        <v>159.98439999999999</v>
      </c>
      <c r="S964">
        <v>1.9496632978723405</v>
      </c>
      <c r="T964">
        <v>0.81888429661066653</v>
      </c>
      <c r="U964" s="17">
        <f t="shared" si="122"/>
        <v>132.85671673676981</v>
      </c>
      <c r="V964" s="25">
        <f t="shared" si="123"/>
        <v>1.9515086081000468</v>
      </c>
      <c r="W964">
        <f t="shared" ref="W964:W1027" si="125">ABS(S964-V964)</f>
        <v>1.8453102277062872E-3</v>
      </c>
    </row>
    <row r="965" spans="6:23" x14ac:dyDescent="0.25">
      <c r="F965">
        <v>97.900040000000004</v>
      </c>
      <c r="G965">
        <v>139.99879999999999</v>
      </c>
      <c r="H965">
        <v>2.2512819100960137</v>
      </c>
      <c r="I965">
        <v>0.56779573939515426</v>
      </c>
      <c r="J965" s="17">
        <f t="shared" si="120"/>
        <v>67.91260489800311</v>
      </c>
      <c r="K965" s="25">
        <f t="shared" si="121"/>
        <v>2.2506213395247618</v>
      </c>
      <c r="L965">
        <f t="shared" si="124"/>
        <v>6.605705712519061E-4</v>
      </c>
      <c r="Q965">
        <v>97.700040000000001</v>
      </c>
      <c r="R965">
        <v>159.98439999999999</v>
      </c>
      <c r="S965">
        <v>1.9494468085106382</v>
      </c>
      <c r="T965">
        <v>0.81891739637162031</v>
      </c>
      <c r="U965" s="17">
        <f t="shared" si="122"/>
        <v>132.8675387032506</v>
      </c>
      <c r="V965" s="25">
        <f t="shared" si="123"/>
        <v>1.9514675734091111</v>
      </c>
      <c r="W965">
        <f t="shared" si="125"/>
        <v>2.0207648984729154E-3</v>
      </c>
    </row>
    <row r="966" spans="6:23" x14ac:dyDescent="0.25">
      <c r="F966">
        <v>98.000039999999998</v>
      </c>
      <c r="G966">
        <v>139.99799999999999</v>
      </c>
      <c r="H966">
        <v>2.2514815027640385</v>
      </c>
      <c r="I966">
        <v>0.56850263423408143</v>
      </c>
      <c r="J966" s="17">
        <f t="shared" si="120"/>
        <v>68.057338636196874</v>
      </c>
      <c r="K966" s="25">
        <f t="shared" si="121"/>
        <v>2.2507342073939061</v>
      </c>
      <c r="L966">
        <f t="shared" si="124"/>
        <v>7.4729537013240588E-4</v>
      </c>
      <c r="Q966">
        <v>97.800039999999996</v>
      </c>
      <c r="R966">
        <v>159.98439999999999</v>
      </c>
      <c r="S966">
        <v>1.9491648936170214</v>
      </c>
      <c r="T966">
        <v>0.81895041188669726</v>
      </c>
      <c r="U966" s="17">
        <f t="shared" si="122"/>
        <v>132.87833387602174</v>
      </c>
      <c r="V966" s="25">
        <f t="shared" si="123"/>
        <v>1.9514268393941021</v>
      </c>
      <c r="W966">
        <f t="shared" si="125"/>
        <v>2.2619457770807205E-3</v>
      </c>
    </row>
    <row r="967" spans="6:23" x14ac:dyDescent="0.25">
      <c r="F967">
        <v>98.100040000000007</v>
      </c>
      <c r="G967">
        <v>139.99719999999999</v>
      </c>
      <c r="H967">
        <v>2.2517340485888857</v>
      </c>
      <c r="I967">
        <v>0.56920792119721242</v>
      </c>
      <c r="J967" s="17">
        <f t="shared" si="120"/>
        <v>68.201913006897598</v>
      </c>
      <c r="K967" s="25">
        <f t="shared" si="121"/>
        <v>2.2508468145688831</v>
      </c>
      <c r="L967">
        <f t="shared" si="124"/>
        <v>8.8723402000256968E-4</v>
      </c>
      <c r="Q967">
        <v>97.900040000000004</v>
      </c>
      <c r="R967">
        <v>159.98439999999999</v>
      </c>
      <c r="S967">
        <v>1.9488617021276595</v>
      </c>
      <c r="T967">
        <v>0.81898334354744917</v>
      </c>
      <c r="U967" s="17">
        <f t="shared" si="122"/>
        <v>132.88910237746342</v>
      </c>
      <c r="V967" s="25">
        <f t="shared" si="123"/>
        <v>1.9513864032014321</v>
      </c>
      <c r="W967">
        <f t="shared" si="125"/>
        <v>2.5247010737725617E-3</v>
      </c>
    </row>
    <row r="968" spans="6:23" x14ac:dyDescent="0.25">
      <c r="F968">
        <v>98.200040000000001</v>
      </c>
      <c r="G968">
        <v>139.99639999999999</v>
      </c>
      <c r="H968">
        <v>2.2519458612161771</v>
      </c>
      <c r="I968">
        <v>0.56991159188523388</v>
      </c>
      <c r="J968" s="17">
        <f t="shared" si="120"/>
        <v>68.346325423182577</v>
      </c>
      <c r="K968" s="25">
        <f t="shared" si="121"/>
        <v>2.2509591594890042</v>
      </c>
      <c r="L968">
        <f t="shared" si="124"/>
        <v>9.8670172717296722E-4</v>
      </c>
      <c r="Q968">
        <v>98.000039999999998</v>
      </c>
      <c r="R968">
        <v>159.98439999999999</v>
      </c>
      <c r="S968">
        <v>1.9485962765957445</v>
      </c>
      <c r="T968">
        <v>0.81901619174281537</v>
      </c>
      <c r="U968" s="17">
        <f t="shared" si="122"/>
        <v>132.89984432915026</v>
      </c>
      <c r="V968" s="25">
        <f t="shared" si="123"/>
        <v>1.951346262010397</v>
      </c>
      <c r="W968">
        <f t="shared" si="125"/>
        <v>2.7499854146524338E-3</v>
      </c>
    </row>
    <row r="969" spans="6:23" x14ac:dyDescent="0.25">
      <c r="F969">
        <v>98.30004000000001</v>
      </c>
      <c r="G969">
        <v>139.9957</v>
      </c>
      <c r="H969">
        <v>2.252139343904568</v>
      </c>
      <c r="I969">
        <v>0.57061363788384745</v>
      </c>
      <c r="J969" s="17">
        <f t="shared" si="120"/>
        <v>68.49057328623185</v>
      </c>
      <c r="K969" s="25">
        <f t="shared" si="121"/>
        <v>2.2510712825186316</v>
      </c>
      <c r="L969">
        <f t="shared" si="124"/>
        <v>1.068061385936403E-3</v>
      </c>
      <c r="Q969">
        <v>98.100040000000007</v>
      </c>
      <c r="R969">
        <v>159.98439999999999</v>
      </c>
      <c r="S969">
        <v>1.9484433510638299</v>
      </c>
      <c r="T969">
        <v>0.81904895685914481</v>
      </c>
      <c r="U969" s="17">
        <f t="shared" si="122"/>
        <v>132.9105598518581</v>
      </c>
      <c r="V969" s="25">
        <f t="shared" si="123"/>
        <v>1.9513064130327362</v>
      </c>
      <c r="W969">
        <f t="shared" si="125"/>
        <v>2.8630619689062886E-3</v>
      </c>
    </row>
    <row r="970" spans="6:23" x14ac:dyDescent="0.25">
      <c r="F970">
        <v>98.400040000000004</v>
      </c>
      <c r="G970">
        <v>139.9949</v>
      </c>
      <c r="H970">
        <v>2.2523226432935699</v>
      </c>
      <c r="I970">
        <v>0.5713140547322344</v>
      </c>
      <c r="J970" s="17">
        <f t="shared" si="120"/>
        <v>68.63465480215369</v>
      </c>
      <c r="K970" s="25">
        <f t="shared" si="121"/>
        <v>2.2511830988180028</v>
      </c>
      <c r="L970">
        <f t="shared" si="124"/>
        <v>1.1395444755670781E-3</v>
      </c>
      <c r="Q970">
        <v>98.200040000000001</v>
      </c>
      <c r="R970">
        <v>159.98439999999999</v>
      </c>
      <c r="S970">
        <v>1.9484156914893618</v>
      </c>
      <c r="T970">
        <v>0.8190816392802186</v>
      </c>
      <c r="U970" s="17">
        <f t="shared" si="122"/>
        <v>132.92124906557095</v>
      </c>
      <c r="V970" s="25">
        <f t="shared" si="123"/>
        <v>1.9512668535121962</v>
      </c>
      <c r="W970">
        <f t="shared" si="125"/>
        <v>2.8511620228344192E-3</v>
      </c>
    </row>
    <row r="971" spans="6:23" x14ac:dyDescent="0.25">
      <c r="F971">
        <v>98.500039999999998</v>
      </c>
      <c r="G971">
        <v>140.0017</v>
      </c>
      <c r="H971">
        <v>2.2523307899330813</v>
      </c>
      <c r="I971">
        <v>0.57201283001187231</v>
      </c>
      <c r="J971" s="17">
        <f t="shared" si="120"/>
        <v>68.778566532232631</v>
      </c>
      <c r="K971" s="25">
        <f t="shared" si="121"/>
        <v>2.2512978362784866</v>
      </c>
      <c r="L971">
        <f t="shared" si="124"/>
        <v>1.0329536545947704E-3</v>
      </c>
      <c r="Q971">
        <v>98.300039999999996</v>
      </c>
      <c r="R971">
        <v>159.98439999999999</v>
      </c>
      <c r="S971">
        <v>1.9485563829787234</v>
      </c>
      <c r="T971">
        <v>0.81911423938727224</v>
      </c>
      <c r="U971" s="17">
        <f t="shared" si="122"/>
        <v>132.93191208948758</v>
      </c>
      <c r="V971" s="25">
        <f t="shared" si="123"/>
        <v>1.9512275807241033</v>
      </c>
      <c r="W971">
        <f t="shared" si="125"/>
        <v>2.6711977453799385E-3</v>
      </c>
    </row>
    <row r="972" spans="6:23" x14ac:dyDescent="0.25">
      <c r="F972">
        <v>98.600040000000007</v>
      </c>
      <c r="G972">
        <v>140.006</v>
      </c>
      <c r="H972">
        <v>2.2523613398312481</v>
      </c>
      <c r="I972">
        <v>0.57271025713754453</v>
      </c>
      <c r="J972" s="17">
        <f t="shared" si="120"/>
        <v>68.922368121226881</v>
      </c>
      <c r="K972" s="25">
        <f t="shared" si="121"/>
        <v>2.2514113052096087</v>
      </c>
      <c r="L972">
        <f t="shared" si="124"/>
        <v>9.500346216393396E-4</v>
      </c>
      <c r="Q972">
        <v>98.400040000000004</v>
      </c>
      <c r="R972">
        <v>159.98439999999999</v>
      </c>
      <c r="S972">
        <v>1.9488531914893616</v>
      </c>
      <c r="T972">
        <v>0.81914675755901722</v>
      </c>
      <c r="U972" s="17">
        <f t="shared" si="122"/>
        <v>132.9425490420283</v>
      </c>
      <c r="V972" s="25">
        <f t="shared" si="123"/>
        <v>1.951188591974939</v>
      </c>
      <c r="W972">
        <f t="shared" si="125"/>
        <v>2.3354004855773436E-3</v>
      </c>
    </row>
    <row r="973" spans="6:23" x14ac:dyDescent="0.25">
      <c r="F973">
        <v>98.700040000000001</v>
      </c>
      <c r="G973">
        <v>140.006</v>
      </c>
      <c r="H973">
        <v>2.2524102196683158</v>
      </c>
      <c r="I973">
        <v>0.57340622789928519</v>
      </c>
      <c r="J973" s="17">
        <f t="shared" si="120"/>
        <v>69.066036539804728</v>
      </c>
      <c r="K973" s="25">
        <f t="shared" si="121"/>
        <v>2.2515227324423335</v>
      </c>
      <c r="L973">
        <f t="shared" si="124"/>
        <v>8.8748722598230856E-4</v>
      </c>
      <c r="Q973">
        <v>98.500039999999998</v>
      </c>
      <c r="R973">
        <v>159.98439999999999</v>
      </c>
      <c r="S973">
        <v>1.9492696808510639</v>
      </c>
      <c r="T973">
        <v>0.81917919417166285</v>
      </c>
      <c r="U973" s="17">
        <f t="shared" si="122"/>
        <v>132.9531600408414</v>
      </c>
      <c r="V973" s="25">
        <f t="shared" si="123"/>
        <v>1.9511498846019282</v>
      </c>
      <c r="W973">
        <f t="shared" si="125"/>
        <v>1.8802037508642844E-3</v>
      </c>
    </row>
    <row r="974" spans="6:23" x14ac:dyDescent="0.25">
      <c r="F974">
        <v>98.80004000000001</v>
      </c>
      <c r="G974">
        <v>140.006</v>
      </c>
      <c r="H974">
        <v>2.252475392784405</v>
      </c>
      <c r="I974">
        <v>0.57410056254450936</v>
      </c>
      <c r="J974" s="17">
        <f t="shared" si="120"/>
        <v>69.209533859701338</v>
      </c>
      <c r="K974" s="25">
        <f t="shared" si="121"/>
        <v>2.2516338927280755</v>
      </c>
      <c r="L974">
        <f t="shared" si="124"/>
        <v>8.4150005632954716E-4</v>
      </c>
      <c r="Q974">
        <v>98.600040000000007</v>
      </c>
      <c r="R974">
        <v>159.98439999999999</v>
      </c>
      <c r="S974">
        <v>1.9497164893617021</v>
      </c>
      <c r="T974">
        <v>0.81921154959893761</v>
      </c>
      <c r="U974" s="17">
        <f t="shared" si="122"/>
        <v>132.96374520280992</v>
      </c>
      <c r="V974" s="25">
        <f t="shared" si="123"/>
        <v>1.9511114559726259</v>
      </c>
      <c r="W974">
        <f t="shared" si="125"/>
        <v>1.3949666109238645E-3</v>
      </c>
    </row>
    <row r="975" spans="6:23" x14ac:dyDescent="0.25">
      <c r="F975">
        <v>98.900040000000004</v>
      </c>
      <c r="G975">
        <v>140.006</v>
      </c>
      <c r="H975">
        <v>2.2525364925807394</v>
      </c>
      <c r="I975">
        <v>0.57479325252609892</v>
      </c>
      <c r="J975" s="17">
        <f t="shared" si="120"/>
        <v>69.352857423862972</v>
      </c>
      <c r="K975" s="25">
        <f t="shared" si="121"/>
        <v>2.2517447843694995</v>
      </c>
      <c r="L975">
        <f t="shared" si="124"/>
        <v>7.9170821123986101E-4</v>
      </c>
      <c r="Q975">
        <v>98.700040000000001</v>
      </c>
      <c r="R975">
        <v>159.98439999999999</v>
      </c>
      <c r="S975">
        <v>1.9500196808510639</v>
      </c>
      <c r="T975">
        <v>0.81924382421211028</v>
      </c>
      <c r="U975" s="17">
        <f t="shared" si="122"/>
        <v>132.97430464405784</v>
      </c>
      <c r="V975" s="25">
        <f t="shared" si="123"/>
        <v>1.951073303484518</v>
      </c>
      <c r="W975">
        <f t="shared" si="125"/>
        <v>1.0536226334540988E-3</v>
      </c>
    </row>
    <row r="976" spans="6:23" x14ac:dyDescent="0.25">
      <c r="F976">
        <v>99.000039999999998</v>
      </c>
      <c r="G976">
        <v>140.006</v>
      </c>
      <c r="H976">
        <v>2.2526159223159734</v>
      </c>
      <c r="I976">
        <v>0.57548428928499817</v>
      </c>
      <c r="J976" s="17">
        <f t="shared" si="120"/>
        <v>69.496004563921261</v>
      </c>
      <c r="K976" s="25">
        <f t="shared" si="121"/>
        <v>2.251855405645804</v>
      </c>
      <c r="L976">
        <f t="shared" si="124"/>
        <v>7.6051667016940883E-4</v>
      </c>
      <c r="Q976">
        <v>98.800039999999996</v>
      </c>
      <c r="R976">
        <v>159.98439999999999</v>
      </c>
      <c r="S976">
        <v>1.9501013297872341</v>
      </c>
      <c r="T976">
        <v>0.81927601838001096</v>
      </c>
      <c r="U976" s="17">
        <f t="shared" si="122"/>
        <v>132.98483847995666</v>
      </c>
      <c r="V976" s="25">
        <f t="shared" si="123"/>
        <v>1.95103542456462</v>
      </c>
      <c r="W976">
        <f t="shared" si="125"/>
        <v>9.3409477738592983E-4</v>
      </c>
    </row>
    <row r="977" spans="6:23" x14ac:dyDescent="0.25">
      <c r="F977">
        <v>99.100040000000007</v>
      </c>
      <c r="G977">
        <v>140.006</v>
      </c>
      <c r="H977">
        <v>2.2527299752691303</v>
      </c>
      <c r="I977">
        <v>0.57617366425081473</v>
      </c>
      <c r="J977" s="17">
        <f t="shared" si="120"/>
        <v>69.638972600327321</v>
      </c>
      <c r="K977" s="25">
        <f t="shared" si="121"/>
        <v>2.2519657548114567</v>
      </c>
      <c r="L977">
        <f t="shared" si="124"/>
        <v>7.6422045767365887E-4</v>
      </c>
      <c r="Q977">
        <v>98.900040000000004</v>
      </c>
      <c r="R977">
        <v>159.98439999999999</v>
      </c>
      <c r="S977">
        <v>1.9500244680851064</v>
      </c>
      <c r="T977">
        <v>0.81930813246905199</v>
      </c>
      <c r="U977" s="17">
        <f t="shared" si="122"/>
        <v>132.99534682513183</v>
      </c>
      <c r="V977" s="25">
        <f t="shared" si="123"/>
        <v>1.9509978166690882</v>
      </c>
      <c r="W977">
        <f t="shared" si="125"/>
        <v>9.7334858398179236E-4</v>
      </c>
    </row>
    <row r="978" spans="6:23" x14ac:dyDescent="0.25">
      <c r="F978">
        <v>99.200040000000001</v>
      </c>
      <c r="G978">
        <v>140.006</v>
      </c>
      <c r="H978">
        <v>2.2528440282222872</v>
      </c>
      <c r="I978">
        <v>0.57686136884245276</v>
      </c>
      <c r="J978" s="17">
        <f t="shared" si="120"/>
        <v>69.781758842494227</v>
      </c>
      <c r="K978" s="25">
        <f t="shared" si="121"/>
        <v>2.2520758300948556</v>
      </c>
      <c r="L978">
        <f t="shared" si="124"/>
        <v>7.6819812743167404E-4</v>
      </c>
      <c r="Q978">
        <v>99.000039999999998</v>
      </c>
      <c r="R978">
        <v>159.98439999999999</v>
      </c>
      <c r="S978">
        <v>1.9498803191489362</v>
      </c>
      <c r="T978">
        <v>0.81934016684324806</v>
      </c>
      <c r="U978" s="17">
        <f t="shared" si="122"/>
        <v>133.00582979346865</v>
      </c>
      <c r="V978" s="25">
        <f t="shared" si="123"/>
        <v>1.9509604772828351</v>
      </c>
      <c r="W978">
        <f t="shared" si="125"/>
        <v>1.0801581338988342E-3</v>
      </c>
    </row>
    <row r="979" spans="6:23" x14ac:dyDescent="0.25">
      <c r="F979">
        <v>99.30004000000001</v>
      </c>
      <c r="G979">
        <v>140.006</v>
      </c>
      <c r="H979">
        <v>2.2530130709921448</v>
      </c>
      <c r="I979">
        <v>0.57754739446878223</v>
      </c>
      <c r="J979" s="17">
        <f t="shared" si="120"/>
        <v>69.924360588948304</v>
      </c>
      <c r="K979" s="25">
        <f t="shared" si="121"/>
        <v>2.2521856296969145</v>
      </c>
      <c r="L979">
        <f t="shared" si="124"/>
        <v>8.2744129523026899E-4</v>
      </c>
      <c r="Q979">
        <v>99.100040000000007</v>
      </c>
      <c r="R979">
        <v>159.98439999999999</v>
      </c>
      <c r="S979">
        <v>1.9497234042553191</v>
      </c>
      <c r="T979">
        <v>0.81937212186423691</v>
      </c>
      <c r="U979" s="17">
        <f t="shared" si="122"/>
        <v>133.01628749811871</v>
      </c>
      <c r="V979" s="25">
        <f t="shared" si="123"/>
        <v>1.9509234039191494</v>
      </c>
      <c r="W979">
        <f t="shared" si="125"/>
        <v>1.1999996638303312E-3</v>
      </c>
    </row>
    <row r="980" spans="6:23" x14ac:dyDescent="0.25">
      <c r="F980">
        <v>99.400040000000004</v>
      </c>
      <c r="G980">
        <v>140.006</v>
      </c>
      <c r="H980">
        <v>2.2531271239453012</v>
      </c>
      <c r="I980">
        <v>0.57823173252934135</v>
      </c>
      <c r="J980" s="17">
        <f t="shared" si="120"/>
        <v>70.066775127489237</v>
      </c>
      <c r="K980" s="25">
        <f t="shared" si="121"/>
        <v>2.2522951517895597</v>
      </c>
      <c r="L980">
        <f t="shared" si="124"/>
        <v>8.3197215574148942E-4</v>
      </c>
      <c r="Q980">
        <v>99.200040000000001</v>
      </c>
      <c r="R980">
        <v>159.98439999999999</v>
      </c>
      <c r="S980">
        <v>1.9495936170212766</v>
      </c>
      <c r="T980">
        <v>0.81940399789129925</v>
      </c>
      <c r="U980" s="17">
        <f t="shared" si="122"/>
        <v>133.02672005150606</v>
      </c>
      <c r="V980" s="25">
        <f t="shared" si="123"/>
        <v>1.9508865941193205</v>
      </c>
      <c r="W980">
        <f t="shared" si="125"/>
        <v>1.2929770980438793E-3</v>
      </c>
    </row>
    <row r="981" spans="6:23" x14ac:dyDescent="0.25">
      <c r="F981">
        <v>99.500039999999998</v>
      </c>
      <c r="G981">
        <v>140.006</v>
      </c>
      <c r="H981">
        <v>2.253204517020658</v>
      </c>
      <c r="I981">
        <v>0.57891437441507554</v>
      </c>
      <c r="J981" s="17">
        <f t="shared" si="120"/>
        <v>70.208999735359384</v>
      </c>
      <c r="K981" s="25">
        <f t="shared" si="121"/>
        <v>2.2524043945141399</v>
      </c>
      <c r="L981">
        <f t="shared" si="124"/>
        <v>8.0012250651817496E-4</v>
      </c>
      <c r="Q981">
        <v>99.300039999999996</v>
      </c>
      <c r="R981">
        <v>159.98480000000001</v>
      </c>
      <c r="S981">
        <v>1.949441489361702</v>
      </c>
      <c r="T981">
        <v>0.81943579528137878</v>
      </c>
      <c r="U981" s="17">
        <f t="shared" si="122"/>
        <v>133.03712756533326</v>
      </c>
      <c r="V981" s="25">
        <f t="shared" si="123"/>
        <v>1.9508530488532345</v>
      </c>
      <c r="W981">
        <f t="shared" si="125"/>
        <v>1.4115594915324881E-3</v>
      </c>
    </row>
    <row r="982" spans="6:23" x14ac:dyDescent="0.25">
      <c r="F982">
        <v>99.600040000000007</v>
      </c>
      <c r="G982">
        <v>140.006</v>
      </c>
      <c r="H982">
        <v>2.2532615434972363</v>
      </c>
      <c r="I982">
        <v>0.57959531150911192</v>
      </c>
      <c r="J982" s="17">
        <f t="shared" si="120"/>
        <v>70.351031679422249</v>
      </c>
      <c r="K982" s="25">
        <f t="shared" si="121"/>
        <v>2.2525133559797386</v>
      </c>
      <c r="L982">
        <f t="shared" si="124"/>
        <v>7.4818751749772261E-4</v>
      </c>
      <c r="Q982">
        <v>99.400040000000004</v>
      </c>
      <c r="R982">
        <v>159.98589999999999</v>
      </c>
      <c r="S982">
        <v>1.949154255319149</v>
      </c>
      <c r="T982">
        <v>0.81946751817223995</v>
      </c>
      <c r="U982" s="17">
        <f t="shared" si="122"/>
        <v>133.04751138895952</v>
      </c>
      <c r="V982" s="25">
        <f t="shared" si="123"/>
        <v>1.9508249810300984</v>
      </c>
      <c r="W982">
        <f t="shared" si="125"/>
        <v>1.6707257109493945E-3</v>
      </c>
    </row>
    <row r="983" spans="6:23" x14ac:dyDescent="0.25">
      <c r="F983">
        <v>99.700040000000001</v>
      </c>
      <c r="G983">
        <v>140.006</v>
      </c>
      <c r="H983">
        <v>2.2532900567355254</v>
      </c>
      <c r="I983">
        <v>0.58027453518756977</v>
      </c>
      <c r="J983" s="17">
        <f t="shared" si="120"/>
        <v>70.492868216350317</v>
      </c>
      <c r="K983" s="25">
        <f t="shared" si="121"/>
        <v>2.2526220342613921</v>
      </c>
      <c r="L983">
        <f t="shared" si="124"/>
        <v>6.6802247413333404E-4</v>
      </c>
      <c r="Q983">
        <v>99.500039999999998</v>
      </c>
      <c r="R983">
        <v>159.98589999999999</v>
      </c>
      <c r="S983">
        <v>1.948934574468085</v>
      </c>
      <c r="T983">
        <v>0.81949917349861623</v>
      </c>
      <c r="U983" s="17">
        <f t="shared" si="122"/>
        <v>133.05787378773752</v>
      </c>
      <c r="V983" s="25">
        <f t="shared" si="123"/>
        <v>1.9507888959654576</v>
      </c>
      <c r="W983">
        <f t="shared" si="125"/>
        <v>1.8543214973725242E-3</v>
      </c>
    </row>
    <row r="984" spans="6:23" x14ac:dyDescent="0.25">
      <c r="F984">
        <v>99.80004000000001</v>
      </c>
      <c r="G984">
        <v>140.006</v>
      </c>
      <c r="H984">
        <v>2.2533226432935702</v>
      </c>
      <c r="I984">
        <v>0.58095203682040997</v>
      </c>
      <c r="J984" s="17">
        <f t="shared" si="120"/>
        <v>70.634506592822831</v>
      </c>
      <c r="K984" s="25">
        <f t="shared" si="121"/>
        <v>2.2527304273982001</v>
      </c>
      <c r="L984">
        <f t="shared" si="124"/>
        <v>5.9221589537017394E-4</v>
      </c>
      <c r="Q984">
        <v>99.600040000000007</v>
      </c>
      <c r="R984">
        <v>159.98589999999999</v>
      </c>
      <c r="S984">
        <v>1.9486531914893619</v>
      </c>
      <c r="T984">
        <v>0.81953075117959995</v>
      </c>
      <c r="U984" s="17">
        <f t="shared" si="122"/>
        <v>133.0682114569932</v>
      </c>
      <c r="V984" s="25">
        <f t="shared" si="123"/>
        <v>1.9507530653667384</v>
      </c>
      <c r="W984">
        <f t="shared" si="125"/>
        <v>2.0998738773765346E-3</v>
      </c>
    </row>
    <row r="985" spans="6:23" x14ac:dyDescent="0.25">
      <c r="F985">
        <v>99.900040000000004</v>
      </c>
      <c r="G985">
        <v>140.006</v>
      </c>
      <c r="H985">
        <v>2.2534041096886823</v>
      </c>
      <c r="I985">
        <v>0.58162780777231993</v>
      </c>
      <c r="J985" s="17">
        <f t="shared" si="120"/>
        <v>70.77594404573297</v>
      </c>
      <c r="K985" s="25">
        <f t="shared" si="121"/>
        <v>2.252838533391321</v>
      </c>
      <c r="L985">
        <f t="shared" si="124"/>
        <v>5.6557629736131432E-4</v>
      </c>
      <c r="Q985">
        <v>99.700040000000001</v>
      </c>
      <c r="R985">
        <v>159.98589999999999</v>
      </c>
      <c r="S985">
        <v>1.9484125000000001</v>
      </c>
      <c r="T985">
        <v>0.81956225156340856</v>
      </c>
      <c r="U985" s="17">
        <f t="shared" si="122"/>
        <v>133.07852450573574</v>
      </c>
      <c r="V985" s="25">
        <f t="shared" si="123"/>
        <v>1.9507174869047013</v>
      </c>
      <c r="W985">
        <f t="shared" si="125"/>
        <v>2.3049869047011562E-3</v>
      </c>
    </row>
    <row r="986" spans="6:23" x14ac:dyDescent="0.25">
      <c r="F986">
        <v>100.00004</v>
      </c>
      <c r="G986">
        <v>140.006</v>
      </c>
      <c r="H986">
        <v>2.2533878164096599</v>
      </c>
      <c r="I986">
        <v>0.58230183940363867</v>
      </c>
      <c r="J986" s="17">
        <f t="shared" si="120"/>
        <v>70.917177802405504</v>
      </c>
      <c r="K986" s="25">
        <f t="shared" si="121"/>
        <v>2.2529463502018601</v>
      </c>
      <c r="L986">
        <f t="shared" si="124"/>
        <v>4.4146620779983436E-4</v>
      </c>
      <c r="Q986">
        <v>99.800039999999996</v>
      </c>
      <c r="R986">
        <v>159.98589999999999</v>
      </c>
      <c r="S986">
        <v>1.948272340425532</v>
      </c>
      <c r="T986">
        <v>0.8195936749960151</v>
      </c>
      <c r="U986" s="17">
        <f t="shared" si="122"/>
        <v>133.08881304228129</v>
      </c>
      <c r="V986" s="25">
        <f t="shared" si="123"/>
        <v>1.9506821582760434</v>
      </c>
      <c r="W986">
        <f t="shared" si="125"/>
        <v>2.4098178505114198E-3</v>
      </c>
    </row>
    <row r="987" spans="6:23" x14ac:dyDescent="0.25">
      <c r="F987">
        <v>100.10004000000001</v>
      </c>
      <c r="G987">
        <v>140.006</v>
      </c>
      <c r="H987">
        <v>2.2533043133546697</v>
      </c>
      <c r="I987">
        <v>0.58297412307131957</v>
      </c>
      <c r="J987" s="17">
        <f t="shared" si="120"/>
        <v>71.058205080824195</v>
      </c>
      <c r="K987" s="25">
        <f t="shared" si="121"/>
        <v>2.2530538757486243</v>
      </c>
      <c r="L987">
        <f t="shared" si="124"/>
        <v>2.5043760604548382E-4</v>
      </c>
      <c r="Q987">
        <v>99.900040000000004</v>
      </c>
      <c r="R987">
        <v>159.98589999999999</v>
      </c>
      <c r="S987">
        <v>1.9481853723404254</v>
      </c>
      <c r="T987">
        <v>0.81962502182116737</v>
      </c>
      <c r="U987" s="17">
        <f t="shared" si="122"/>
        <v>133.09907717425838</v>
      </c>
      <c r="V987" s="25">
        <f t="shared" si="123"/>
        <v>1.9506470772030637</v>
      </c>
      <c r="W987">
        <f t="shared" si="125"/>
        <v>2.4617048626383031E-3</v>
      </c>
    </row>
    <row r="988" spans="6:23" x14ac:dyDescent="0.25">
      <c r="F988">
        <v>100.20004</v>
      </c>
      <c r="G988">
        <v>140.006</v>
      </c>
      <c r="H988">
        <v>2.2532819100960144</v>
      </c>
      <c r="I988">
        <v>0.58364465012993239</v>
      </c>
      <c r="J988" s="17">
        <f t="shared" si="120"/>
        <v>71.199023089869669</v>
      </c>
      <c r="K988" s="25">
        <f t="shared" si="121"/>
        <v>2.253161107905755</v>
      </c>
      <c r="L988">
        <f t="shared" si="124"/>
        <v>1.2080219025945027E-4</v>
      </c>
      <c r="Q988">
        <v>100.00004</v>
      </c>
      <c r="R988">
        <v>159.98589999999999</v>
      </c>
      <c r="S988">
        <v>1.9480986702127661</v>
      </c>
      <c r="T988">
        <v>0.81965629238040616</v>
      </c>
      <c r="U988" s="17">
        <f t="shared" si="122"/>
        <v>133.10931700861394</v>
      </c>
      <c r="V988" s="25">
        <f t="shared" si="123"/>
        <v>1.9506122414333336</v>
      </c>
      <c r="W988">
        <f t="shared" si="125"/>
        <v>2.5135712205675009E-3</v>
      </c>
    </row>
    <row r="989" spans="6:23" x14ac:dyDescent="0.25">
      <c r="F989">
        <v>100.30004000000001</v>
      </c>
      <c r="G989">
        <v>140.006</v>
      </c>
      <c r="H989">
        <v>2.2533328265929593</v>
      </c>
      <c r="I989">
        <v>0.58431341193270614</v>
      </c>
      <c r="J989" s="17">
        <f t="shared" si="120"/>
        <v>71.339629029568002</v>
      </c>
      <c r="K989" s="25">
        <f t="shared" si="121"/>
        <v>2.2532680445002202</v>
      </c>
      <c r="L989">
        <f t="shared" si="124"/>
        <v>6.4782092739079644E-5</v>
      </c>
      <c r="Q989">
        <v>100.10004000000001</v>
      </c>
      <c r="R989">
        <v>159.98589999999999</v>
      </c>
      <c r="S989">
        <v>1.9479670212765958</v>
      </c>
      <c r="T989">
        <v>0.8196874870130838</v>
      </c>
      <c r="U989" s="17">
        <f t="shared" si="122"/>
        <v>133.11953265161853</v>
      </c>
      <c r="V989" s="25">
        <f t="shared" si="123"/>
        <v>1.9505776487393633</v>
      </c>
      <c r="W989">
        <f t="shared" si="125"/>
        <v>2.610627462767523E-3</v>
      </c>
    </row>
    <row r="990" spans="6:23" x14ac:dyDescent="0.25">
      <c r="F990">
        <v>100.40004</v>
      </c>
      <c r="G990">
        <v>140.006</v>
      </c>
      <c r="H990">
        <v>2.2533267166133255</v>
      </c>
      <c r="I990">
        <v>0.5849803998326103</v>
      </c>
      <c r="J990" s="17">
        <f t="shared" si="120"/>
        <v>71.480020091349473</v>
      </c>
      <c r="K990" s="25">
        <f t="shared" si="121"/>
        <v>2.2533746833091604</v>
      </c>
      <c r="L990">
        <f t="shared" si="124"/>
        <v>4.7966695834844586E-5</v>
      </c>
      <c r="Q990">
        <v>100.20004</v>
      </c>
      <c r="R990">
        <v>159.98589999999999</v>
      </c>
      <c r="S990">
        <v>1.9477821808510638</v>
      </c>
      <c r="T990">
        <v>0.81971860605638203</v>
      </c>
      <c r="U990" s="17">
        <f t="shared" si="122"/>
        <v>133.12972420887203</v>
      </c>
      <c r="V990" s="25">
        <f t="shared" si="123"/>
        <v>1.9505432969182859</v>
      </c>
      <c r="W990">
        <f t="shared" si="125"/>
        <v>2.7611160672220691E-3</v>
      </c>
    </row>
    <row r="991" spans="6:23" x14ac:dyDescent="0.25">
      <c r="F991">
        <v>100.50004</v>
      </c>
      <c r="G991">
        <v>140.006</v>
      </c>
      <c r="H991">
        <v>2.2532819100960144</v>
      </c>
      <c r="I991">
        <v>0.58564560518347875</v>
      </c>
      <c r="J991" s="17">
        <f t="shared" si="120"/>
        <v>71.620193458318852</v>
      </c>
      <c r="K991" s="25">
        <f t="shared" si="121"/>
        <v>2.253481022057092</v>
      </c>
      <c r="L991">
        <f t="shared" si="124"/>
        <v>1.9911196107758045E-4</v>
      </c>
      <c r="Q991">
        <v>100.30004</v>
      </c>
      <c r="R991">
        <v>159.98589999999999</v>
      </c>
      <c r="S991">
        <v>1.9475031914893617</v>
      </c>
      <c r="T991">
        <v>0.81974964984533039</v>
      </c>
      <c r="U991" s="17">
        <f t="shared" si="122"/>
        <v>133.13989178530935</v>
      </c>
      <c r="V991" s="25">
        <f t="shared" si="123"/>
        <v>1.9505091837915323</v>
      </c>
      <c r="W991">
        <f t="shared" si="125"/>
        <v>3.0059923021705792E-3</v>
      </c>
    </row>
    <row r="992" spans="6:23" x14ac:dyDescent="0.25">
      <c r="F992">
        <v>100.60004000000001</v>
      </c>
      <c r="G992">
        <v>140.006</v>
      </c>
      <c r="H992">
        <v>2.2532696901367473</v>
      </c>
      <c r="I992">
        <v>0.58630901934117285</v>
      </c>
      <c r="J992" s="17">
        <f t="shared" si="120"/>
        <v>71.760146305535883</v>
      </c>
      <c r="K992" s="25">
        <f t="shared" si="121"/>
        <v>2.2535870584129376</v>
      </c>
      <c r="L992">
        <f t="shared" si="124"/>
        <v>3.1736827619033292E-4</v>
      </c>
      <c r="Q992">
        <v>100.40004</v>
      </c>
      <c r="R992">
        <v>159.98589999999999</v>
      </c>
      <c r="S992">
        <v>1.9471361702127659</v>
      </c>
      <c r="T992">
        <v>0.81978061871282371</v>
      </c>
      <c r="U992" s="17">
        <f t="shared" si="122"/>
        <v>133.15003548520554</v>
      </c>
      <c r="V992" s="25">
        <f t="shared" si="123"/>
        <v>1.9504753072045236</v>
      </c>
      <c r="W992">
        <f t="shared" si="125"/>
        <v>3.3391369917576963E-3</v>
      </c>
    </row>
    <row r="993" spans="6:23" x14ac:dyDescent="0.25">
      <c r="F993">
        <v>100.70004</v>
      </c>
      <c r="G993">
        <v>140.006</v>
      </c>
      <c r="H993">
        <v>2.2533430098923479</v>
      </c>
      <c r="I993">
        <v>0.58697063366478675</v>
      </c>
      <c r="J993" s="17">
        <f t="shared" si="120"/>
        <v>71.899875800307299</v>
      </c>
      <c r="K993" s="25">
        <f t="shared" si="121"/>
        <v>2.253692789986903</v>
      </c>
      <c r="L993">
        <f t="shared" si="124"/>
        <v>3.4978009455510772E-4</v>
      </c>
      <c r="Q993">
        <v>100.50004</v>
      </c>
      <c r="R993">
        <v>159.98589999999999</v>
      </c>
      <c r="S993">
        <v>1.9466454787234044</v>
      </c>
      <c r="T993">
        <v>0.81981151298963995</v>
      </c>
      <c r="U993" s="17">
        <f t="shared" si="122"/>
        <v>133.16015541218141</v>
      </c>
      <c r="V993" s="25">
        <f t="shared" si="123"/>
        <v>1.950441665026359</v>
      </c>
      <c r="W993">
        <f t="shared" si="125"/>
        <v>3.7961863029545295E-3</v>
      </c>
    </row>
    <row r="994" spans="6:23" x14ac:dyDescent="0.25">
      <c r="F994">
        <v>100.80004000000001</v>
      </c>
      <c r="G994">
        <v>140.006</v>
      </c>
      <c r="H994">
        <v>2.2534244762874605</v>
      </c>
      <c r="I994">
        <v>0.58763043951789484</v>
      </c>
      <c r="J994" s="17">
        <f t="shared" si="120"/>
        <v>72.039379102490201</v>
      </c>
      <c r="K994" s="25">
        <f t="shared" si="121"/>
        <v>2.2537982143271682</v>
      </c>
      <c r="L994">
        <f t="shared" si="124"/>
        <v>3.7373803970774944E-4</v>
      </c>
      <c r="Q994">
        <v>100.60004000000001</v>
      </c>
      <c r="R994">
        <v>159.98589999999999</v>
      </c>
      <c r="S994">
        <v>1.9461518617021278</v>
      </c>
      <c r="T994">
        <v>0.81984233300445752</v>
      </c>
      <c r="U994" s="17">
        <f t="shared" si="122"/>
        <v>133.17025166920874</v>
      </c>
      <c r="V994" s="25">
        <f t="shared" si="123"/>
        <v>1.9504082551495123</v>
      </c>
      <c r="W994">
        <f t="shared" si="125"/>
        <v>4.2563934473844878E-3</v>
      </c>
    </row>
    <row r="995" spans="6:23" x14ac:dyDescent="0.25">
      <c r="F995">
        <v>100.90004</v>
      </c>
      <c r="G995">
        <v>140.006</v>
      </c>
      <c r="H995">
        <v>2.2535344559208612</v>
      </c>
      <c r="I995">
        <v>0.58828842826983996</v>
      </c>
      <c r="J995" s="17">
        <f t="shared" si="120"/>
        <v>72.178653364806365</v>
      </c>
      <c r="K995" s="25">
        <f t="shared" si="121"/>
        <v>2.2539033289163939</v>
      </c>
      <c r="L995">
        <f t="shared" si="124"/>
        <v>3.6887299553267638E-4</v>
      </c>
      <c r="Q995">
        <v>100.70004</v>
      </c>
      <c r="R995">
        <v>159.98589999999999</v>
      </c>
      <c r="S995">
        <v>1.9458223404255319</v>
      </c>
      <c r="T995">
        <v>0.81987307908387264</v>
      </c>
      <c r="U995" s="17">
        <f t="shared" si="122"/>
        <v>133.18032435861562</v>
      </c>
      <c r="V995" s="25">
        <f t="shared" si="123"/>
        <v>1.9503750754895326</v>
      </c>
      <c r="W995">
        <f t="shared" si="125"/>
        <v>4.5527350640006681E-3</v>
      </c>
    </row>
    <row r="996" spans="6:23" x14ac:dyDescent="0.25">
      <c r="F996">
        <v>101.00004</v>
      </c>
      <c r="G996">
        <v>140.006</v>
      </c>
      <c r="H996">
        <v>2.2536016656968285</v>
      </c>
      <c r="I996">
        <v>0.58894459129706533</v>
      </c>
      <c r="J996" s="17">
        <f t="shared" si="120"/>
        <v>72.317695733168563</v>
      </c>
      <c r="K996" s="25">
        <f t="shared" si="121"/>
        <v>2.2540081311680411</v>
      </c>
      <c r="L996">
        <f t="shared" si="124"/>
        <v>4.0646547121259147E-4</v>
      </c>
      <c r="Q996">
        <v>100.80004</v>
      </c>
      <c r="R996">
        <v>159.98589999999999</v>
      </c>
      <c r="S996">
        <v>1.9456303191489361</v>
      </c>
      <c r="T996">
        <v>0.81990375155241624</v>
      </c>
      <c r="U996" s="17">
        <f t="shared" si="122"/>
        <v>133.19037358209152</v>
      </c>
      <c r="V996" s="25">
        <f t="shared" si="123"/>
        <v>1.9503421239847469</v>
      </c>
      <c r="W996">
        <f t="shared" si="125"/>
        <v>4.7118048358107956E-3</v>
      </c>
    </row>
    <row r="997" spans="6:23" x14ac:dyDescent="0.25">
      <c r="F997">
        <v>101.10004000000001</v>
      </c>
      <c r="G997">
        <v>140.006</v>
      </c>
      <c r="H997">
        <v>2.2536505455338958</v>
      </c>
      <c r="I997">
        <v>0.58959891998448799</v>
      </c>
      <c r="J997" s="17">
        <f t="shared" si="120"/>
        <v>72.456503347017971</v>
      </c>
      <c r="K997" s="25">
        <f t="shared" si="121"/>
        <v>2.2541126184224747</v>
      </c>
      <c r="L997">
        <f t="shared" si="124"/>
        <v>4.6207288857891271E-4</v>
      </c>
      <c r="Q997">
        <v>100.90004</v>
      </c>
      <c r="R997">
        <v>159.98589999999999</v>
      </c>
      <c r="S997">
        <v>1.9455433510638298</v>
      </c>
      <c r="T997">
        <v>0.81993435073257126</v>
      </c>
      <c r="U997" s="17">
        <f t="shared" si="122"/>
        <v>133.20039944069282</v>
      </c>
      <c r="V997" s="25">
        <f t="shared" si="123"/>
        <v>1.9503093985959741</v>
      </c>
      <c r="W997">
        <f t="shared" si="125"/>
        <v>4.7660475321442686E-3</v>
      </c>
    </row>
    <row r="998" spans="6:23" x14ac:dyDescent="0.25">
      <c r="F998">
        <v>101.20004</v>
      </c>
      <c r="G998">
        <v>140.006</v>
      </c>
      <c r="H998">
        <v>2.253681095432063</v>
      </c>
      <c r="I998">
        <v>0.59025140572691503</v>
      </c>
      <c r="J998" s="17">
        <f t="shared" si="120"/>
        <v>72.595073339673803</v>
      </c>
      <c r="K998" s="25">
        <f t="shared" si="121"/>
        <v>2.2542167879428656</v>
      </c>
      <c r="L998">
        <f t="shared" si="124"/>
        <v>5.3569251080265445E-4</v>
      </c>
      <c r="Q998">
        <v>101.00004</v>
      </c>
      <c r="R998">
        <v>159.98589999999999</v>
      </c>
      <c r="S998">
        <v>1.9454890957446809</v>
      </c>
      <c r="T998">
        <v>0.81996487694478903</v>
      </c>
      <c r="U998" s="17">
        <f t="shared" si="122"/>
        <v>133.21040203484756</v>
      </c>
      <c r="V998" s="25">
        <f t="shared" si="123"/>
        <v>1.9502768973062303</v>
      </c>
      <c r="W998">
        <f t="shared" si="125"/>
        <v>4.787801561549454E-3</v>
      </c>
    </row>
    <row r="999" spans="6:23" x14ac:dyDescent="0.25">
      <c r="F999">
        <v>101.30004000000001</v>
      </c>
      <c r="G999">
        <v>140.006</v>
      </c>
      <c r="H999">
        <v>2.2537014620308411</v>
      </c>
      <c r="I999">
        <v>0.5909020399305035</v>
      </c>
      <c r="J999" s="17">
        <f t="shared" si="120"/>
        <v>72.733402838694403</v>
      </c>
      <c r="K999" s="25">
        <f t="shared" si="121"/>
        <v>2.2543206369108577</v>
      </c>
      <c r="L999">
        <f t="shared" si="124"/>
        <v>6.1917488001661525E-4</v>
      </c>
      <c r="Q999">
        <v>101.10004000000001</v>
      </c>
      <c r="R999">
        <v>159.98589999999999</v>
      </c>
      <c r="S999">
        <v>1.9454271276595745</v>
      </c>
      <c r="T999">
        <v>0.81999533050750606</v>
      </c>
      <c r="U999" s="17">
        <f t="shared" si="122"/>
        <v>133.22038146436071</v>
      </c>
      <c r="V999" s="25">
        <f t="shared" si="123"/>
        <v>1.9502446181204514</v>
      </c>
      <c r="W999">
        <f t="shared" si="125"/>
        <v>4.817490460876872E-3</v>
      </c>
    </row>
    <row r="1000" spans="6:23" x14ac:dyDescent="0.25">
      <c r="F1000">
        <v>101.40004</v>
      </c>
      <c r="G1000">
        <v>140.006</v>
      </c>
      <c r="H1000">
        <v>2.2537320119290079</v>
      </c>
      <c r="I1000">
        <v>0.59155081401426202</v>
      </c>
      <c r="J1000" s="17">
        <f t="shared" si="120"/>
        <v>72.871488966250325</v>
      </c>
      <c r="K1000" s="25">
        <f t="shared" si="121"/>
        <v>2.2544241624220036</v>
      </c>
      <c r="L1000">
        <f t="shared" si="124"/>
        <v>6.9215049299575782E-4</v>
      </c>
      <c r="Q1000">
        <v>101.20004</v>
      </c>
      <c r="R1000">
        <v>159.98589999999999</v>
      </c>
      <c r="S1000">
        <v>1.9453579787234043</v>
      </c>
      <c r="T1000">
        <v>0.82002571173716055</v>
      </c>
      <c r="U1000" s="17">
        <f t="shared" si="122"/>
        <v>133.23033782841918</v>
      </c>
      <c r="V1000" s="25">
        <f t="shared" si="123"/>
        <v>1.9502125590652135</v>
      </c>
      <c r="W1000">
        <f t="shared" si="125"/>
        <v>4.8545803418091893E-3</v>
      </c>
    </row>
    <row r="1001" spans="6:23" x14ac:dyDescent="0.25">
      <c r="F1001">
        <v>101.50004</v>
      </c>
      <c r="G1001">
        <v>140.006</v>
      </c>
      <c r="H1001">
        <v>2.2537747817864417</v>
      </c>
      <c r="I1001">
        <v>0.59219771941159693</v>
      </c>
      <c r="J1001" s="17">
        <f t="shared" si="120"/>
        <v>73.009328839509607</v>
      </c>
      <c r="K1001" s="25">
        <f t="shared" si="121"/>
        <v>2.2545273614809553</v>
      </c>
      <c r="L1001">
        <f t="shared" si="124"/>
        <v>7.5257969451358875E-4</v>
      </c>
      <c r="Q1001">
        <v>101.30004</v>
      </c>
      <c r="R1001">
        <v>159.9855</v>
      </c>
      <c r="S1001">
        <v>1.9453393617021277</v>
      </c>
      <c r="T1001">
        <v>0.82005602094820829</v>
      </c>
      <c r="U1001" s="17">
        <f t="shared" si="122"/>
        <v>133.24027122559662</v>
      </c>
      <c r="V1001" s="25">
        <f t="shared" si="123"/>
        <v>1.9501778918538935</v>
      </c>
      <c r="W1001">
        <f t="shared" si="125"/>
        <v>4.8385301517657187E-3</v>
      </c>
    </row>
    <row r="1002" spans="6:23" x14ac:dyDescent="0.25">
      <c r="F1002">
        <v>101.60004000000001</v>
      </c>
      <c r="G1002">
        <v>140.006</v>
      </c>
      <c r="H1002">
        <v>2.2538684681408205</v>
      </c>
      <c r="I1002">
        <v>0.59284274757190047</v>
      </c>
      <c r="J1002" s="17">
        <f t="shared" si="120"/>
        <v>73.146919571034786</v>
      </c>
      <c r="K1002" s="25">
        <f t="shared" si="121"/>
        <v>2.2546302309963915</v>
      </c>
      <c r="L1002">
        <f t="shared" si="124"/>
        <v>7.6176285557094658E-4</v>
      </c>
      <c r="Q1002">
        <v>101.40004</v>
      </c>
      <c r="R1002">
        <v>159.98439999999999</v>
      </c>
      <c r="S1002">
        <v>1.945541755319149</v>
      </c>
      <c r="T1002">
        <v>0.82008625482751429</v>
      </c>
      <c r="U1002" s="17">
        <f t="shared" si="122"/>
        <v>133.25018056549996</v>
      </c>
      <c r="V1002" s="25">
        <f t="shared" si="123"/>
        <v>1.9501385322531508</v>
      </c>
      <c r="W1002">
        <f t="shared" si="125"/>
        <v>4.5967769340018449E-3</v>
      </c>
    </row>
    <row r="1003" spans="6:23" x14ac:dyDescent="0.25">
      <c r="F1003">
        <v>101.70004</v>
      </c>
      <c r="G1003">
        <v>140.006</v>
      </c>
      <c r="H1003">
        <v>2.2540252909514114</v>
      </c>
      <c r="I1003">
        <v>0.59348588996218221</v>
      </c>
      <c r="J1003" s="17">
        <f t="shared" si="120"/>
        <v>73.284258269192307</v>
      </c>
      <c r="K1003" s="25">
        <f t="shared" si="121"/>
        <v>2.2547327677756783</v>
      </c>
      <c r="L1003">
        <f t="shared" si="124"/>
        <v>7.0747682426697267E-4</v>
      </c>
      <c r="Q1003">
        <v>101.50004</v>
      </c>
      <c r="R1003">
        <v>159.98439999999999</v>
      </c>
      <c r="S1003">
        <v>1.9456739361702129</v>
      </c>
      <c r="T1003">
        <v>0.82011640737984537</v>
      </c>
      <c r="U1003" s="17">
        <f t="shared" si="122"/>
        <v>133.26006387831208</v>
      </c>
      <c r="V1003" s="25">
        <f t="shared" si="123"/>
        <v>1.9501071669730319</v>
      </c>
      <c r="W1003">
        <f t="shared" si="125"/>
        <v>4.4332308028189882E-3</v>
      </c>
    </row>
    <row r="1004" spans="6:23" x14ac:dyDescent="0.25">
      <c r="F1004">
        <v>101.80004000000001</v>
      </c>
      <c r="G1004">
        <v>140.006</v>
      </c>
      <c r="H1004">
        <v>2.2542024803607799</v>
      </c>
      <c r="I1004">
        <v>0.5941271380687444</v>
      </c>
      <c r="J1004" s="17">
        <f t="shared" si="120"/>
        <v>73.421342038573911</v>
      </c>
      <c r="K1004" s="25">
        <f t="shared" si="121"/>
        <v>2.2548349685192446</v>
      </c>
      <c r="L1004">
        <f t="shared" si="124"/>
        <v>6.3248815846472795E-4</v>
      </c>
      <c r="Q1004">
        <v>101.60004000000001</v>
      </c>
      <c r="R1004">
        <v>159.98439999999999</v>
      </c>
      <c r="S1004">
        <v>1.9459111702127658</v>
      </c>
      <c r="T1004">
        <v>0.82014648890547992</v>
      </c>
      <c r="U1004" s="17">
        <f t="shared" si="122"/>
        <v>133.26992453553052</v>
      </c>
      <c r="V1004" s="25">
        <f t="shared" si="123"/>
        <v>1.9500760137506914</v>
      </c>
      <c r="W1004">
        <f t="shared" si="125"/>
        <v>4.1648435379255666E-3</v>
      </c>
    </row>
    <row r="1005" spans="6:23" x14ac:dyDescent="0.25">
      <c r="F1005">
        <v>101.90004</v>
      </c>
      <c r="G1005">
        <v>140.006</v>
      </c>
      <c r="H1005">
        <v>2.2543674498108817</v>
      </c>
      <c r="I1005">
        <v>0.59476648339889882</v>
      </c>
      <c r="J1005" s="17">
        <f t="shared" si="120"/>
        <v>73.558167980430298</v>
      </c>
      <c r="K1005" s="25">
        <f t="shared" si="121"/>
        <v>2.2549368298146604</v>
      </c>
      <c r="L1005">
        <f t="shared" si="124"/>
        <v>5.6938000377870779E-4</v>
      </c>
      <c r="Q1005">
        <v>101.70004</v>
      </c>
      <c r="R1005">
        <v>159.98439999999999</v>
      </c>
      <c r="S1005">
        <v>1.946146010638298</v>
      </c>
      <c r="T1005">
        <v>0.82017649971072559</v>
      </c>
      <c r="U1005" s="17">
        <f t="shared" si="122"/>
        <v>133.2797626332067</v>
      </c>
      <c r="V1005" s="25">
        <f t="shared" si="123"/>
        <v>1.9500450707210126</v>
      </c>
      <c r="W1005">
        <f t="shared" si="125"/>
        <v>3.8990600827146782E-3</v>
      </c>
    </row>
    <row r="1006" spans="6:23" x14ac:dyDescent="0.25">
      <c r="F1006">
        <v>102.00004</v>
      </c>
      <c r="G1006">
        <v>140.006</v>
      </c>
      <c r="H1006">
        <v>2.2546444355542623</v>
      </c>
      <c r="I1006">
        <v>0.59540391748272814</v>
      </c>
      <c r="J1006" s="17">
        <f t="shared" si="120"/>
        <v>73.694733193117202</v>
      </c>
      <c r="K1006" s="25">
        <f t="shared" si="121"/>
        <v>2.2550383481304093</v>
      </c>
      <c r="L1006">
        <f t="shared" si="124"/>
        <v>3.9391257614695974E-4</v>
      </c>
      <c r="Q1006">
        <v>101.80004</v>
      </c>
      <c r="R1006">
        <v>159.98439999999999</v>
      </c>
      <c r="S1006">
        <v>1.946252925531915</v>
      </c>
      <c r="T1006">
        <v>0.82020644009998989</v>
      </c>
      <c r="U1006" s="17">
        <f t="shared" si="122"/>
        <v>133.28957826680397</v>
      </c>
      <c r="V1006" s="25">
        <f t="shared" si="123"/>
        <v>1.9500143360388775</v>
      </c>
      <c r="W1006">
        <f t="shared" si="125"/>
        <v>3.7614105069625481E-3</v>
      </c>
    </row>
    <row r="1007" spans="6:23" x14ac:dyDescent="0.25">
      <c r="F1007">
        <v>102.10004000000001</v>
      </c>
      <c r="G1007">
        <v>140.006</v>
      </c>
      <c r="H1007">
        <v>2.2549906677334888</v>
      </c>
      <c r="I1007">
        <v>0.59603943187488839</v>
      </c>
      <c r="J1007" s="17">
        <f t="shared" si="120"/>
        <v>73.831034772553338</v>
      </c>
      <c r="K1007" s="25">
        <f t="shared" si="121"/>
        <v>2.2551395198093309</v>
      </c>
      <c r="L1007">
        <f t="shared" si="124"/>
        <v>1.4885207584214299E-4</v>
      </c>
      <c r="Q1007">
        <v>101.90004</v>
      </c>
      <c r="R1007">
        <v>159.98439999999999</v>
      </c>
      <c r="S1007">
        <v>1.946250265957447</v>
      </c>
      <c r="T1007">
        <v>0.82023631037579536</v>
      </c>
      <c r="U1007" s="17">
        <f t="shared" si="122"/>
        <v>133.29937153120247</v>
      </c>
      <c r="V1007" s="25">
        <f t="shared" si="123"/>
        <v>1.9499838078789142</v>
      </c>
      <c r="W1007">
        <f t="shared" si="125"/>
        <v>3.7335419214672427E-3</v>
      </c>
    </row>
    <row r="1008" spans="6:23" x14ac:dyDescent="0.25">
      <c r="F1008">
        <v>102.20004</v>
      </c>
      <c r="G1008">
        <v>140.006</v>
      </c>
      <c r="H1008">
        <v>2.255306350014548</v>
      </c>
      <c r="I1008">
        <v>0.59667301815645424</v>
      </c>
      <c r="J1008" s="17">
        <f t="shared" si="120"/>
        <v>73.967069812690838</v>
      </c>
      <c r="K1008" s="25">
        <f t="shared" si="121"/>
        <v>2.2552403410617297</v>
      </c>
      <c r="L1008">
        <f t="shared" si="124"/>
        <v>6.6008952818386035E-5</v>
      </c>
      <c r="Q1008">
        <v>102.00004</v>
      </c>
      <c r="R1008">
        <v>159.98439999999999</v>
      </c>
      <c r="S1008">
        <v>1.9461805851063831</v>
      </c>
      <c r="T1008">
        <v>0.82026611083879497</v>
      </c>
      <c r="U1008" s="17">
        <f t="shared" si="122"/>
        <v>133.30914252070346</v>
      </c>
      <c r="V1008" s="25">
        <f t="shared" si="123"/>
        <v>1.9499534844352511</v>
      </c>
      <c r="W1008">
        <f t="shared" si="125"/>
        <v>3.7728993288679291E-3</v>
      </c>
    </row>
    <row r="1009" spans="6:23" x14ac:dyDescent="0.25">
      <c r="F1009">
        <v>102.30004000000001</v>
      </c>
      <c r="G1009">
        <v>140.006</v>
      </c>
      <c r="H1009">
        <v>2.2554794661041608</v>
      </c>
      <c r="I1009">
        <v>0.59730466793680703</v>
      </c>
      <c r="J1009" s="17">
        <f t="shared" si="120"/>
        <v>74.102835405998022</v>
      </c>
      <c r="K1009" s="25">
        <f t="shared" si="121"/>
        <v>2.2553408079581301</v>
      </c>
      <c r="L1009">
        <f t="shared" si="124"/>
        <v>1.3865814603075677E-4</v>
      </c>
      <c r="Q1009">
        <v>102.10004000000001</v>
      </c>
      <c r="R1009">
        <v>159.98439999999999</v>
      </c>
      <c r="S1009">
        <v>1.946072340425532</v>
      </c>
      <c r="T1009">
        <v>0.82029584178778681</v>
      </c>
      <c r="U1009" s="17">
        <f t="shared" si="122"/>
        <v>133.31889132903424</v>
      </c>
      <c r="V1009" s="25">
        <f t="shared" si="123"/>
        <v>1.9499233639212727</v>
      </c>
      <c r="W1009">
        <f t="shared" si="125"/>
        <v>3.8510234957407352E-3</v>
      </c>
    </row>
    <row r="1010" spans="6:23" x14ac:dyDescent="0.25">
      <c r="F1010">
        <v>102.40004</v>
      </c>
      <c r="G1010">
        <v>140.006</v>
      </c>
      <c r="H1010">
        <v>2.2556464722141403</v>
      </c>
      <c r="I1010">
        <v>0.59793437285556317</v>
      </c>
      <c r="J1010" s="17">
        <f t="shared" si="120"/>
        <v>74.238328643954048</v>
      </c>
      <c r="K1010" s="25">
        <f t="shared" si="121"/>
        <v>2.2554409164216622</v>
      </c>
      <c r="L1010">
        <f t="shared" si="124"/>
        <v>2.0555579247805156E-4</v>
      </c>
      <c r="Q1010">
        <v>102.20004</v>
      </c>
      <c r="R1010">
        <v>159.98439999999999</v>
      </c>
      <c r="S1010">
        <v>1.9459957446808511</v>
      </c>
      <c r="T1010">
        <v>0.82032550351972899</v>
      </c>
      <c r="U1010" s="17">
        <f t="shared" si="122"/>
        <v>133.32861804935229</v>
      </c>
      <c r="V1010" s="25">
        <f t="shared" si="123"/>
        <v>1.9498934445693781</v>
      </c>
      <c r="W1010">
        <f t="shared" si="125"/>
        <v>3.8976998885269509E-3</v>
      </c>
    </row>
    <row r="1011" spans="6:23" x14ac:dyDescent="0.25">
      <c r="F1011">
        <v>102.50004</v>
      </c>
      <c r="G1011">
        <v>140.0059</v>
      </c>
      <c r="H1011">
        <v>2.2557870017457087</v>
      </c>
      <c r="I1011">
        <v>0.59856212458454527</v>
      </c>
      <c r="J1011" s="17">
        <f t="shared" ref="J1011:J1074" si="126">$B$3+($B$4-$B$3)*$B$5*I1011/(1-(1-$B$5)*I1011)</f>
        <v>74.373546617556144</v>
      </c>
      <c r="K1011" s="25">
        <f t="shared" ref="K1011:K1074" si="127">$B$19+$B$20*I1011+$B$21*G1011+($B$22+$B$23*G1011-$B$19-$B$20*I1011-$B$21*G1011)/(1+EXP($B$24*(G1011-J1011-$B$25-$B$26*G1011)))</f>
        <v>2.2555406194179302</v>
      </c>
      <c r="L1011">
        <f t="shared" si="124"/>
        <v>2.4638232777851599E-4</v>
      </c>
      <c r="Q1011">
        <v>102.30004</v>
      </c>
      <c r="R1011">
        <v>159.98439999999999</v>
      </c>
      <c r="S1011">
        <v>1.9459500000000001</v>
      </c>
      <c r="T1011">
        <v>0.82035509632975434</v>
      </c>
      <c r="U1011" s="17">
        <f t="shared" si="122"/>
        <v>133.33832277425017</v>
      </c>
      <c r="V1011" s="25">
        <f t="shared" si="123"/>
        <v>1.9498637246307449</v>
      </c>
      <c r="W1011">
        <f t="shared" si="125"/>
        <v>3.913724630744797E-3</v>
      </c>
    </row>
    <row r="1012" spans="6:23" x14ac:dyDescent="0.25">
      <c r="F1012">
        <v>102.60004000000001</v>
      </c>
      <c r="G1012">
        <v>140.00579999999999</v>
      </c>
      <c r="H1012">
        <v>2.2559458612161771</v>
      </c>
      <c r="I1012">
        <v>0.59918791073667932</v>
      </c>
      <c r="J1012" s="17">
        <f t="shared" si="126"/>
        <v>74.50848553476456</v>
      </c>
      <c r="K1012" s="25">
        <f t="shared" si="127"/>
        <v>2.2556399545814867</v>
      </c>
      <c r="L1012">
        <f t="shared" si="124"/>
        <v>3.0590663469043378E-4</v>
      </c>
      <c r="Q1012">
        <v>102.40004</v>
      </c>
      <c r="R1012">
        <v>159.98439999999999</v>
      </c>
      <c r="S1012">
        <v>1.9459345744680852</v>
      </c>
      <c r="T1012">
        <v>0.8203846205111851</v>
      </c>
      <c r="U1012" s="17">
        <f t="shared" si="122"/>
        <v>133.34800559575976</v>
      </c>
      <c r="V1012" s="25">
        <f t="shared" si="123"/>
        <v>1.9498342023750963</v>
      </c>
      <c r="W1012">
        <f t="shared" si="125"/>
        <v>3.8996279070111495E-3</v>
      </c>
    </row>
    <row r="1013" spans="6:23" x14ac:dyDescent="0.25">
      <c r="F1013">
        <v>102.70004</v>
      </c>
      <c r="G1013">
        <v>140.00579999999999</v>
      </c>
      <c r="H1013">
        <v>2.2561352705848123</v>
      </c>
      <c r="I1013">
        <v>0.59981172305910002</v>
      </c>
      <c r="J1013" s="17">
        <f t="shared" si="126"/>
        <v>74.643142485398911</v>
      </c>
      <c r="K1013" s="25">
        <f t="shared" si="127"/>
        <v>2.2557389602617457</v>
      </c>
      <c r="L1013">
        <f t="shared" si="124"/>
        <v>3.9631032306663982E-4</v>
      </c>
      <c r="Q1013">
        <v>102.50004</v>
      </c>
      <c r="R1013">
        <v>159.98439999999999</v>
      </c>
      <c r="S1013">
        <v>1.9459438829787234</v>
      </c>
      <c r="T1013">
        <v>0.82041407635554708</v>
      </c>
      <c r="U1013" s="17">
        <f t="shared" ref="U1013:U1076" si="128">$B$3+($B$4-$B$3)*$B$5*T1013/(1-(1-$B$5)*T1013)</f>
        <v>133.3576666053566</v>
      </c>
      <c r="V1013" s="25">
        <f t="shared" ref="V1013:V1076" si="129">$B$19+$B$20*T1013+$B$21*R1013+($B$22+$B$23*R1013-$B$19-$B$20*T1013-$B$21*R1013)/(1+EXP($B$24*(R1013-U1013-$B$25-$B$26*R1013)))</f>
        <v>1.9498048760904689</v>
      </c>
      <c r="W1013">
        <f t="shared" si="125"/>
        <v>3.860993111745481E-3</v>
      </c>
    </row>
    <row r="1014" spans="6:23" x14ac:dyDescent="0.25">
      <c r="F1014">
        <v>102.80004000000001</v>
      </c>
      <c r="G1014">
        <v>140.00579999999999</v>
      </c>
      <c r="H1014">
        <v>2.2563470832121038</v>
      </c>
      <c r="I1014">
        <v>0.60043355743869753</v>
      </c>
      <c r="J1014" s="17">
        <f t="shared" si="126"/>
        <v>74.777515447150648</v>
      </c>
      <c r="K1014" s="25">
        <f t="shared" si="127"/>
        <v>2.2558375895579399</v>
      </c>
      <c r="L1014">
        <f t="shared" si="124"/>
        <v>5.0949365416386172E-4</v>
      </c>
      <c r="Q1014">
        <v>102.60004000000001</v>
      </c>
      <c r="R1014">
        <v>159.98439999999999</v>
      </c>
      <c r="S1014">
        <v>1.9459888297872341</v>
      </c>
      <c r="T1014">
        <v>0.82044346415258429</v>
      </c>
      <c r="U1014" s="17">
        <f t="shared" si="128"/>
        <v>133.36730589396453</v>
      </c>
      <c r="V1014" s="25">
        <f t="shared" si="129"/>
        <v>1.9497757440829859</v>
      </c>
      <c r="W1014">
        <f t="shared" si="125"/>
        <v>3.786914295751842E-3</v>
      </c>
    </row>
    <row r="1015" spans="6:23" x14ac:dyDescent="0.25">
      <c r="F1015">
        <v>102.90004</v>
      </c>
      <c r="G1015">
        <v>140.00579999999999</v>
      </c>
      <c r="H1015">
        <v>2.2565324192609837</v>
      </c>
      <c r="I1015">
        <v>0.60105340569687105</v>
      </c>
      <c r="J1015" s="17">
        <f t="shared" si="126"/>
        <v>74.911601514474341</v>
      </c>
      <c r="K1015" s="25">
        <f t="shared" si="127"/>
        <v>2.2559358375276894</v>
      </c>
      <c r="L1015">
        <f t="shared" si="124"/>
        <v>5.9658173329424358E-4</v>
      </c>
      <c r="Q1015">
        <v>102.70004</v>
      </c>
      <c r="R1015">
        <v>159.98439999999999</v>
      </c>
      <c r="S1015">
        <v>1.9460058510638298</v>
      </c>
      <c r="T1015">
        <v>0.8204727841902727</v>
      </c>
      <c r="U1015" s="17">
        <f t="shared" si="128"/>
        <v>133.37692355195972</v>
      </c>
      <c r="V1015" s="25">
        <f t="shared" si="129"/>
        <v>1.9497468046766355</v>
      </c>
      <c r="W1015">
        <f t="shared" si="125"/>
        <v>3.7409536128056864E-3</v>
      </c>
    </row>
    <row r="1016" spans="6:23" x14ac:dyDescent="0.25">
      <c r="F1016">
        <v>103.00004</v>
      </c>
      <c r="G1016">
        <v>140.00579999999999</v>
      </c>
      <c r="H1016">
        <v>2.2567462685481523</v>
      </c>
      <c r="I1016">
        <v>0.60167125969768076</v>
      </c>
      <c r="J1016" s="17">
        <f t="shared" si="126"/>
        <v>75.045397784058949</v>
      </c>
      <c r="K1016" s="25">
        <f t="shared" si="127"/>
        <v>2.2560336990268688</v>
      </c>
      <c r="L1016">
        <f t="shared" si="124"/>
        <v>7.1256952128351259E-4</v>
      </c>
      <c r="Q1016">
        <v>102.80004</v>
      </c>
      <c r="R1016">
        <v>159.98439999999999</v>
      </c>
      <c r="S1016">
        <v>1.9459648936170213</v>
      </c>
      <c r="T1016">
        <v>0.82050203675483435</v>
      </c>
      <c r="U1016" s="17">
        <f t="shared" si="128"/>
        <v>133.38651966917521</v>
      </c>
      <c r="V1016" s="25">
        <f t="shared" si="129"/>
        <v>1.9497180562130463</v>
      </c>
      <c r="W1016">
        <f t="shared" si="125"/>
        <v>3.7531625960249837E-3</v>
      </c>
    </row>
    <row r="1017" spans="6:23" x14ac:dyDescent="0.25">
      <c r="F1017">
        <v>103.10004000000001</v>
      </c>
      <c r="G1017">
        <v>140.00579999999999</v>
      </c>
      <c r="H1017">
        <v>2.2569397512365437</v>
      </c>
      <c r="I1017">
        <v>0.60228711135005331</v>
      </c>
      <c r="J1017" s="17">
        <f t="shared" si="126"/>
        <v>75.178901355406126</v>
      </c>
      <c r="K1017" s="25">
        <f t="shared" si="127"/>
        <v>2.2561311686989445</v>
      </c>
      <c r="L1017">
        <f t="shared" si="124"/>
        <v>8.0858253759918952E-4</v>
      </c>
      <c r="Q1017">
        <v>102.90004</v>
      </c>
      <c r="R1017">
        <v>159.98439999999999</v>
      </c>
      <c r="S1017">
        <v>1.9459228723404256</v>
      </c>
      <c r="T1017">
        <v>0.82053122213075147</v>
      </c>
      <c r="U1017" s="17">
        <f t="shared" si="128"/>
        <v>133.39609433490492</v>
      </c>
      <c r="V1017" s="25">
        <f t="shared" si="129"/>
        <v>1.9496894970512735</v>
      </c>
      <c r="W1017">
        <f t="shared" si="125"/>
        <v>3.7666247108478768E-3</v>
      </c>
    </row>
    <row r="1018" spans="6:23" x14ac:dyDescent="0.25">
      <c r="F1018">
        <v>103.20004</v>
      </c>
      <c r="G1018">
        <v>140.00579999999999</v>
      </c>
      <c r="H1018">
        <v>2.2571291606051789</v>
      </c>
      <c r="I1018">
        <v>0.60290095261002363</v>
      </c>
      <c r="J1018" s="17">
        <f t="shared" si="126"/>
        <v>75.312109331420118</v>
      </c>
      <c r="K1018" s="25">
        <f t="shared" si="127"/>
        <v>2.256228240963805</v>
      </c>
      <c r="L1018">
        <f t="shared" si="124"/>
        <v>9.0091964137384295E-4</v>
      </c>
      <c r="Q1018">
        <v>103.00004</v>
      </c>
      <c r="R1018">
        <v>159.98439999999999</v>
      </c>
      <c r="S1018">
        <v>1.945943085106383</v>
      </c>
      <c r="T1018">
        <v>0.82056034060077976</v>
      </c>
      <c r="U1018" s="17">
        <f t="shared" si="128"/>
        <v>133.40564763790809</v>
      </c>
      <c r="V1018" s="25">
        <f t="shared" si="129"/>
        <v>1.9496611255675813</v>
      </c>
      <c r="W1018">
        <f t="shared" si="125"/>
        <v>3.7180404611982798E-3</v>
      </c>
    </row>
    <row r="1019" spans="6:23" x14ac:dyDescent="0.25">
      <c r="F1019">
        <v>103.30004000000001</v>
      </c>
      <c r="G1019">
        <v>140.00579999999999</v>
      </c>
      <c r="H1019">
        <v>2.257300240034914</v>
      </c>
      <c r="I1019">
        <v>0.60351277548301385</v>
      </c>
      <c r="J1019" s="17">
        <f t="shared" si="126"/>
        <v>75.44501881900905</v>
      </c>
      <c r="K1019" s="25">
        <f t="shared" si="127"/>
        <v>2.2563249100060641</v>
      </c>
      <c r="L1019">
        <f t="shared" si="124"/>
        <v>9.7533002884997444E-4</v>
      </c>
      <c r="Q1019">
        <v>103.10004000000001</v>
      </c>
      <c r="R1019">
        <v>159.98439999999999</v>
      </c>
      <c r="S1019">
        <v>1.9460295212765957</v>
      </c>
      <c r="T1019">
        <v>0.8205893924459623</v>
      </c>
      <c r="U1019" s="17">
        <f t="shared" si="128"/>
        <v>133.41517966641325</v>
      </c>
      <c r="V1019" s="25">
        <f t="shared" si="129"/>
        <v>1.9496329401552339</v>
      </c>
      <c r="W1019">
        <f t="shared" si="125"/>
        <v>3.6034188786382426E-3</v>
      </c>
    </row>
    <row r="1020" spans="6:23" x14ac:dyDescent="0.25">
      <c r="F1020">
        <v>103.40004</v>
      </c>
      <c r="G1020">
        <v>140.00579999999999</v>
      </c>
      <c r="H1020">
        <v>2.2574611361652606</v>
      </c>
      <c r="I1020">
        <v>0.60412257202614505</v>
      </c>
      <c r="J1020" s="17">
        <f t="shared" si="126"/>
        <v>75.577626929697018</v>
      </c>
      <c r="K1020" s="25">
        <f t="shared" si="127"/>
        <v>2.2564211697628158</v>
      </c>
      <c r="L1020">
        <f t="shared" si="124"/>
        <v>1.0399664024447475E-3</v>
      </c>
      <c r="Q1020">
        <v>103.20004</v>
      </c>
      <c r="R1020">
        <v>159.98439999999999</v>
      </c>
      <c r="S1020">
        <v>1.9460622340425533</v>
      </c>
      <c r="T1020">
        <v>0.82061837794564285</v>
      </c>
      <c r="U1020" s="17">
        <f t="shared" si="128"/>
        <v>133.42469050812235</v>
      </c>
      <c r="V1020" s="25">
        <f t="shared" si="129"/>
        <v>1.9496049392242849</v>
      </c>
      <c r="W1020">
        <f t="shared" si="125"/>
        <v>3.5427051817316091E-3</v>
      </c>
    </row>
    <row r="1021" spans="6:23" x14ac:dyDescent="0.25">
      <c r="F1021">
        <v>103.50004</v>
      </c>
      <c r="G1021">
        <v>140.00579999999999</v>
      </c>
      <c r="H1021">
        <v>2.2576362889147514</v>
      </c>
      <c r="I1021">
        <v>0.60473033435058454</v>
      </c>
      <c r="J1021" s="17">
        <f t="shared" si="126"/>
        <v>75.709930780247589</v>
      </c>
      <c r="K1021" s="25">
        <f t="shared" si="127"/>
        <v>2.2565170139108228</v>
      </c>
      <c r="L1021">
        <f t="shared" si="124"/>
        <v>1.1192750039286103E-3</v>
      </c>
      <c r="Q1021">
        <v>103.30004</v>
      </c>
      <c r="R1021">
        <v>159.98400000000001</v>
      </c>
      <c r="S1021">
        <v>1.9460638297872341</v>
      </c>
      <c r="T1021">
        <v>0.82064729737747932</v>
      </c>
      <c r="U1021" s="17">
        <f t="shared" si="128"/>
        <v>133.43418025021512</v>
      </c>
      <c r="V1021" s="25">
        <f t="shared" si="129"/>
        <v>1.9495744528328078</v>
      </c>
      <c r="W1021">
        <f t="shared" si="125"/>
        <v>3.510623045573702E-3</v>
      </c>
    </row>
    <row r="1022" spans="6:23" x14ac:dyDescent="0.25">
      <c r="F1022">
        <v>103.60004000000001</v>
      </c>
      <c r="G1022">
        <v>140.00579999999999</v>
      </c>
      <c r="H1022">
        <v>2.2578134783241199</v>
      </c>
      <c r="I1022">
        <v>0.60533605462392426</v>
      </c>
      <c r="J1022" s="17">
        <f t="shared" si="126"/>
        <v>75.84192749329759</v>
      </c>
      <c r="K1022" s="25">
        <f t="shared" si="127"/>
        <v>2.2566124358531146</v>
      </c>
      <c r="L1022">
        <f t="shared" si="124"/>
        <v>1.2010424710053869E-3</v>
      </c>
      <c r="Q1022">
        <v>103.40004</v>
      </c>
      <c r="R1022">
        <v>159.98269999999999</v>
      </c>
      <c r="S1022">
        <v>1.9459976063829787</v>
      </c>
      <c r="T1022">
        <v>0.82067614753968643</v>
      </c>
      <c r="U1022" s="17">
        <f t="shared" si="128"/>
        <v>133.44364783803854</v>
      </c>
      <c r="V1022" s="25">
        <f t="shared" si="129"/>
        <v>1.9495381813353618</v>
      </c>
      <c r="W1022">
        <f t="shared" si="125"/>
        <v>3.5405749523831354E-3</v>
      </c>
    </row>
    <row r="1023" spans="6:23" x14ac:dyDescent="0.25">
      <c r="F1023">
        <v>103.70004</v>
      </c>
      <c r="G1023">
        <v>140.00579999999999</v>
      </c>
      <c r="H1023">
        <v>2.2579580811754436</v>
      </c>
      <c r="I1023">
        <v>0.60593972507259108</v>
      </c>
      <c r="J1023" s="17">
        <f t="shared" si="126"/>
        <v>75.973614198001457</v>
      </c>
      <c r="K1023" s="25">
        <f t="shared" si="127"/>
        <v>2.256707428704976</v>
      </c>
      <c r="L1023">
        <f t="shared" si="124"/>
        <v>1.2506524704676281E-3</v>
      </c>
      <c r="Q1023">
        <v>103.50004</v>
      </c>
      <c r="R1023">
        <v>159.98269999999999</v>
      </c>
      <c r="S1023">
        <v>1.9458042553191488</v>
      </c>
      <c r="T1023">
        <v>0.82070492092195768</v>
      </c>
      <c r="U1023" s="17">
        <f t="shared" si="128"/>
        <v>133.45309080266244</v>
      </c>
      <c r="V1023" s="25">
        <f t="shared" si="129"/>
        <v>1.949510769247573</v>
      </c>
      <c r="W1023">
        <f t="shared" si="125"/>
        <v>3.7065139284242488E-3</v>
      </c>
    </row>
    <row r="1024" spans="6:23" x14ac:dyDescent="0.25">
      <c r="F1024">
        <v>103.80004000000001</v>
      </c>
      <c r="G1024">
        <v>140.00579999999999</v>
      </c>
      <c r="H1024">
        <v>2.2580314009310447</v>
      </c>
      <c r="I1024">
        <v>0.60654133798428778</v>
      </c>
      <c r="J1024" s="17">
        <f t="shared" si="126"/>
        <v>76.104988030686187</v>
      </c>
      <c r="K1024" s="25">
        <f t="shared" si="127"/>
        <v>2.2568019852793064</v>
      </c>
      <c r="L1024">
        <f t="shared" si="124"/>
        <v>1.2294156517382859E-3</v>
      </c>
      <c r="Q1024">
        <v>103.60004000000001</v>
      </c>
      <c r="R1024">
        <v>159.98269999999999</v>
      </c>
      <c r="S1024">
        <v>1.9455659574468085</v>
      </c>
      <c r="T1024">
        <v>0.82073362912245751</v>
      </c>
      <c r="U1024" s="17">
        <f t="shared" si="128"/>
        <v>133.46251294623403</v>
      </c>
      <c r="V1024" s="25">
        <f t="shared" si="129"/>
        <v>1.9494835350721136</v>
      </c>
      <c r="W1024">
        <f t="shared" si="125"/>
        <v>3.9175776253050909E-3</v>
      </c>
    </row>
    <row r="1025" spans="6:23" x14ac:dyDescent="0.25">
      <c r="F1025">
        <v>103.90004</v>
      </c>
      <c r="G1025">
        <v>140.00579999999999</v>
      </c>
      <c r="H1025">
        <v>2.2580089976723889</v>
      </c>
      <c r="I1025">
        <v>0.60714088571046165</v>
      </c>
      <c r="J1025" s="17">
        <f t="shared" si="126"/>
        <v>76.236046135515551</v>
      </c>
      <c r="K1025" s="25">
        <f t="shared" si="127"/>
        <v>2.2568960980713233</v>
      </c>
      <c r="L1025">
        <f t="shared" si="124"/>
        <v>1.1128996010656422E-3</v>
      </c>
      <c r="Q1025">
        <v>103.70004</v>
      </c>
      <c r="R1025">
        <v>159.98269999999999</v>
      </c>
      <c r="S1025">
        <v>1.9453622340425532</v>
      </c>
      <c r="T1025">
        <v>0.82076227241184874</v>
      </c>
      <c r="U1025" s="17">
        <f t="shared" si="128"/>
        <v>133.47191435376337</v>
      </c>
      <c r="V1025" s="25">
        <f t="shared" si="129"/>
        <v>1.9494564773037839</v>
      </c>
      <c r="W1025">
        <f t="shared" si="125"/>
        <v>4.0942432612307567E-3</v>
      </c>
    </row>
    <row r="1026" spans="6:23" x14ac:dyDescent="0.25">
      <c r="F1026">
        <v>104.00004</v>
      </c>
      <c r="G1026">
        <v>140.00579999999999</v>
      </c>
      <c r="H1026">
        <v>2.2579173479778878</v>
      </c>
      <c r="I1026">
        <v>0.60773836066880205</v>
      </c>
      <c r="J1026" s="17">
        <f t="shared" si="126"/>
        <v>76.366785665164684</v>
      </c>
      <c r="K1026" s="25">
        <f t="shared" si="127"/>
        <v>2.2569897592425892</v>
      </c>
      <c r="L1026">
        <f t="shared" si="124"/>
        <v>9.275887352986345E-4</v>
      </c>
      <c r="Q1026">
        <v>103.80004</v>
      </c>
      <c r="R1026">
        <v>159.98269999999999</v>
      </c>
      <c r="S1026">
        <v>1.9452845744680851</v>
      </c>
      <c r="T1026">
        <v>0.82079085105917604</v>
      </c>
      <c r="U1026" s="17">
        <f t="shared" si="128"/>
        <v>133.48129510975915</v>
      </c>
      <c r="V1026" s="25">
        <f t="shared" si="129"/>
        <v>1.9494295944529372</v>
      </c>
      <c r="W1026">
        <f t="shared" si="125"/>
        <v>4.1450199848520608E-3</v>
      </c>
    </row>
    <row r="1027" spans="6:23" x14ac:dyDescent="0.25">
      <c r="F1027">
        <v>104.10004000000001</v>
      </c>
      <c r="G1027">
        <v>140.00579999999999</v>
      </c>
      <c r="H1027">
        <v>2.2578582848414319</v>
      </c>
      <c r="I1027">
        <v>0.60833375534576262</v>
      </c>
      <c r="J1027" s="17">
        <f t="shared" si="126"/>
        <v>76.497203781503657</v>
      </c>
      <c r="K1027" s="25">
        <f t="shared" si="127"/>
        <v>2.2570829606043428</v>
      </c>
      <c r="L1027">
        <f t="shared" si="124"/>
        <v>7.7532423708914777E-4</v>
      </c>
      <c r="Q1027">
        <v>103.90004</v>
      </c>
      <c r="R1027">
        <v>159.98269999999999</v>
      </c>
      <c r="S1027">
        <v>1.945348670212766</v>
      </c>
      <c r="T1027">
        <v>0.8208193653318786</v>
      </c>
      <c r="U1027" s="17">
        <f t="shared" si="128"/>
        <v>133.49065529823201</v>
      </c>
      <c r="V1027" s="25">
        <f t="shared" si="129"/>
        <v>1.9494028850452896</v>
      </c>
      <c r="W1027">
        <f t="shared" si="125"/>
        <v>4.0542148325235505E-3</v>
      </c>
    </row>
    <row r="1028" spans="6:23" x14ac:dyDescent="0.25">
      <c r="F1028">
        <v>104.20004</v>
      </c>
      <c r="G1028">
        <v>140.00579999999999</v>
      </c>
      <c r="H1028">
        <v>2.257770708466686</v>
      </c>
      <c r="I1028">
        <v>0.60892706229910831</v>
      </c>
      <c r="J1028" s="17">
        <f t="shared" si="126"/>
        <v>76.627297656289912</v>
      </c>
      <c r="K1028" s="25">
        <f t="shared" si="127"/>
        <v>2.2571756936001095</v>
      </c>
      <c r="L1028">
        <f t="shared" ref="L1028:L1091" si="130">ABS(H1028-K1028)</f>
        <v>5.9501486657653757E-4</v>
      </c>
      <c r="Q1028">
        <v>104.00004</v>
      </c>
      <c r="R1028">
        <v>159.98269999999999</v>
      </c>
      <c r="S1028">
        <v>1.9454920212765958</v>
      </c>
      <c r="T1028">
        <v>0.82084781549580221</v>
      </c>
      <c r="U1028" s="17">
        <f t="shared" si="128"/>
        <v>133.49999500269888</v>
      </c>
      <c r="V1028" s="25">
        <f t="shared" si="129"/>
        <v>1.9493763476217352</v>
      </c>
      <c r="W1028">
        <f t="shared" ref="W1028:W1091" si="131">ABS(S1028-V1028)</f>
        <v>3.884326345139355E-3</v>
      </c>
    </row>
    <row r="1029" spans="6:23" x14ac:dyDescent="0.25">
      <c r="F1029">
        <v>104.30004000000001</v>
      </c>
      <c r="G1029">
        <v>140.00579999999999</v>
      </c>
      <c r="H1029">
        <v>2.2577666351469308</v>
      </c>
      <c r="I1029">
        <v>0.60951827416048632</v>
      </c>
      <c r="J1029" s="17">
        <f t="shared" si="126"/>
        <v>76.757064471869967</v>
      </c>
      <c r="K1029" s="25">
        <f t="shared" si="127"/>
        <v>2.2572679492875616</v>
      </c>
      <c r="L1029">
        <f t="shared" si="130"/>
        <v>4.9868585936918564E-4</v>
      </c>
      <c r="Q1029">
        <v>104.10004000000001</v>
      </c>
      <c r="R1029">
        <v>159.98269999999999</v>
      </c>
      <c r="S1029">
        <v>1.9456457446808511</v>
      </c>
      <c r="T1029">
        <v>0.82087620181521193</v>
      </c>
      <c r="U1029" s="17">
        <f t="shared" si="128"/>
        <v>133.50931430618618</v>
      </c>
      <c r="V1029" s="25">
        <f t="shared" si="129"/>
        <v>1.9493499807381627</v>
      </c>
      <c r="W1029">
        <f t="shared" si="131"/>
        <v>3.7042360573116273E-3</v>
      </c>
    </row>
    <row r="1030" spans="6:23" x14ac:dyDescent="0.25">
      <c r="F1030">
        <v>104.40004</v>
      </c>
      <c r="G1030">
        <v>140.00579999999999</v>
      </c>
      <c r="H1030">
        <v>2.2577279386092526</v>
      </c>
      <c r="I1030">
        <v>0.61010738363801653</v>
      </c>
      <c r="J1030" s="17">
        <f t="shared" si="126"/>
        <v>76.88650142188871</v>
      </c>
      <c r="K1030" s="25">
        <f t="shared" si="127"/>
        <v>2.2573597183196181</v>
      </c>
      <c r="L1030">
        <f t="shared" si="130"/>
        <v>3.6822028963445774E-4</v>
      </c>
      <c r="Q1030">
        <v>104.20004</v>
      </c>
      <c r="R1030">
        <v>159.98269999999999</v>
      </c>
      <c r="S1030">
        <v>1.9457156914893619</v>
      </c>
      <c r="T1030">
        <v>0.82090452455280416</v>
      </c>
      <c r="U1030" s="17">
        <f t="shared" si="128"/>
        <v>133.51861329123412</v>
      </c>
      <c r="V1030" s="25">
        <f t="shared" si="129"/>
        <v>1.9493237829652741</v>
      </c>
      <c r="W1030">
        <f t="shared" si="131"/>
        <v>3.608091475912234E-3</v>
      </c>
    </row>
    <row r="1031" spans="6:23" x14ac:dyDescent="0.25">
      <c r="F1031">
        <v>104.50004</v>
      </c>
      <c r="G1031">
        <v>140.00559999999999</v>
      </c>
      <c r="H1031">
        <v>2.2577931117253422</v>
      </c>
      <c r="I1031">
        <v>0.61069438351890337</v>
      </c>
      <c r="J1031" s="17">
        <f t="shared" si="126"/>
        <v>77.015605712007414</v>
      </c>
      <c r="K1031" s="25">
        <f t="shared" si="127"/>
        <v>2.2574509007027208</v>
      </c>
      <c r="L1031">
        <f t="shared" si="130"/>
        <v>3.4221102262144143E-4</v>
      </c>
      <c r="Q1031">
        <v>104.30004</v>
      </c>
      <c r="R1031">
        <v>159.98269999999999</v>
      </c>
      <c r="S1031">
        <v>1.9457412234042555</v>
      </c>
      <c r="T1031">
        <v>0.82093278396971869</v>
      </c>
      <c r="U1031" s="17">
        <f t="shared" si="128"/>
        <v>133.52789203989994</v>
      </c>
      <c r="V1031" s="25">
        <f t="shared" si="129"/>
        <v>1.9492977528884077</v>
      </c>
      <c r="W1031">
        <f t="shared" si="131"/>
        <v>3.5565294841521933E-3</v>
      </c>
    </row>
    <row r="1032" spans="6:23" x14ac:dyDescent="0.25">
      <c r="F1032">
        <v>104.60004000000001</v>
      </c>
      <c r="G1032">
        <v>140.00540000000001</v>
      </c>
      <c r="H1032">
        <v>2.257805331684609</v>
      </c>
      <c r="I1032">
        <v>0.61127925831072427</v>
      </c>
      <c r="J1032" s="17">
        <f t="shared" si="126"/>
        <v>77.144372718852921</v>
      </c>
      <c r="K1032" s="25">
        <f t="shared" si="127"/>
        <v>2.2575415743294509</v>
      </c>
      <c r="L1032">
        <f t="shared" si="130"/>
        <v>2.6375735515804521E-4</v>
      </c>
      <c r="Q1032">
        <v>104.40004</v>
      </c>
      <c r="R1032">
        <v>159.98269999999999</v>
      </c>
      <c r="S1032">
        <v>1.9457425531914894</v>
      </c>
      <c r="T1032">
        <v>0.82096098032555065</v>
      </c>
      <c r="U1032" s="17">
        <f t="shared" si="128"/>
        <v>133.53715063376191</v>
      </c>
      <c r="V1032" s="25">
        <f t="shared" si="129"/>
        <v>1.9492718891073606</v>
      </c>
      <c r="W1032">
        <f t="shared" si="131"/>
        <v>3.5293359158712345E-3</v>
      </c>
    </row>
    <row r="1033" spans="6:23" x14ac:dyDescent="0.25">
      <c r="F1033">
        <v>104.70004</v>
      </c>
      <c r="G1033">
        <v>140.00540000000001</v>
      </c>
      <c r="H1033">
        <v>2.257760525167297</v>
      </c>
      <c r="I1033">
        <v>0.61186200097871701</v>
      </c>
      <c r="J1033" s="17">
        <f t="shared" si="126"/>
        <v>77.272799671377015</v>
      </c>
      <c r="K1033" s="25">
        <f t="shared" si="127"/>
        <v>2.2576318195175991</v>
      </c>
      <c r="L1033">
        <f t="shared" si="130"/>
        <v>1.2870564969791332E-4</v>
      </c>
      <c r="Q1033">
        <v>104.50004</v>
      </c>
      <c r="R1033">
        <v>159.98269999999999</v>
      </c>
      <c r="S1033">
        <v>1.9456946808510638</v>
      </c>
      <c r="T1033">
        <v>0.8209891138783626</v>
      </c>
      <c r="U1033" s="17">
        <f t="shared" si="128"/>
        <v>133.54638915392277</v>
      </c>
      <c r="V1033" s="25">
        <f t="shared" si="129"/>
        <v>1.9492461902362157</v>
      </c>
      <c r="W1033">
        <f t="shared" si="131"/>
        <v>3.5515093851519186E-3</v>
      </c>
    </row>
    <row r="1034" spans="6:23" x14ac:dyDescent="0.25">
      <c r="F1034">
        <v>104.80004000000001</v>
      </c>
      <c r="G1034">
        <v>140.00540000000001</v>
      </c>
      <c r="H1034">
        <v>2.2576668388129186</v>
      </c>
      <c r="I1034">
        <v>0.61244261295549396</v>
      </c>
      <c r="J1034" s="17">
        <f t="shared" si="126"/>
        <v>77.40088566245629</v>
      </c>
      <c r="K1034" s="25">
        <f t="shared" si="127"/>
        <v>2.257721536174746</v>
      </c>
      <c r="L1034">
        <f t="shared" si="130"/>
        <v>5.469736182739382E-5</v>
      </c>
      <c r="Q1034">
        <v>104.60004000000001</v>
      </c>
      <c r="R1034">
        <v>159.98269999999999</v>
      </c>
      <c r="S1034">
        <v>1.9456359042553191</v>
      </c>
      <c r="T1034">
        <v>0.82101718488469588</v>
      </c>
      <c r="U1034" s="17">
        <f t="shared" si="128"/>
        <v>133.55560768101353</v>
      </c>
      <c r="V1034" s="25">
        <f t="shared" si="129"/>
        <v>1.9492206549031725</v>
      </c>
      <c r="W1034">
        <f t="shared" si="131"/>
        <v>3.584750647853463E-3</v>
      </c>
    </row>
    <row r="1035" spans="6:23" x14ac:dyDescent="0.25">
      <c r="F1035">
        <v>104.90004</v>
      </c>
      <c r="G1035">
        <v>140.00540000000001</v>
      </c>
      <c r="H1035">
        <v>2.2575996290369513</v>
      </c>
      <c r="I1035">
        <v>0.61302108737168093</v>
      </c>
      <c r="J1035" s="17">
        <f t="shared" si="126"/>
        <v>77.528627953333455</v>
      </c>
      <c r="K1035" s="25">
        <f t="shared" si="127"/>
        <v>2.2578107126161315</v>
      </c>
      <c r="L1035">
        <f t="shared" si="130"/>
        <v>2.1108357918020459E-4</v>
      </c>
      <c r="Q1035">
        <v>104.70004</v>
      </c>
      <c r="R1035">
        <v>159.98269999999999</v>
      </c>
      <c r="S1035">
        <v>1.9456324468085107</v>
      </c>
      <c r="T1035">
        <v>0.82104519359958261</v>
      </c>
      <c r="U1035" s="17">
        <f t="shared" si="128"/>
        <v>133.56480629519677</v>
      </c>
      <c r="V1035" s="25">
        <f t="shared" si="129"/>
        <v>1.9491952817503746</v>
      </c>
      <c r="W1035">
        <f t="shared" si="131"/>
        <v>3.5628349418639349E-3</v>
      </c>
    </row>
    <row r="1036" spans="6:23" x14ac:dyDescent="0.25">
      <c r="F1036">
        <v>105.00004</v>
      </c>
      <c r="G1036">
        <v>140.00540000000001</v>
      </c>
      <c r="H1036">
        <v>2.2575059426825721</v>
      </c>
      <c r="I1036">
        <v>0.61359741745027774</v>
      </c>
      <c r="J1036" s="17">
        <f t="shared" si="126"/>
        <v>77.656023820962261</v>
      </c>
      <c r="K1036" s="25">
        <f t="shared" si="127"/>
        <v>2.257899336621279</v>
      </c>
      <c r="L1036">
        <f t="shared" si="130"/>
        <v>3.9339393870685413E-4</v>
      </c>
      <c r="Q1036">
        <v>104.80004</v>
      </c>
      <c r="R1036">
        <v>159.98269999999999</v>
      </c>
      <c r="S1036">
        <v>1.9456811170212764</v>
      </c>
      <c r="T1036">
        <v>0.82107314027655709</v>
      </c>
      <c r="U1036" s="17">
        <f t="shared" si="128"/>
        <v>133.57398507617046</v>
      </c>
      <c r="V1036" s="25">
        <f t="shared" si="129"/>
        <v>1.9491700694337482</v>
      </c>
      <c r="W1036">
        <f t="shared" si="131"/>
        <v>3.4889524124717131E-3</v>
      </c>
    </row>
    <row r="1037" spans="6:23" x14ac:dyDescent="0.25">
      <c r="F1037">
        <v>105.10004000000001</v>
      </c>
      <c r="G1037">
        <v>140.00540000000001</v>
      </c>
      <c r="H1037">
        <v>2.257469282804772</v>
      </c>
      <c r="I1037">
        <v>0.61417159650934661</v>
      </c>
      <c r="J1037" s="17">
        <f t="shared" si="126"/>
        <v>77.783070558763782</v>
      </c>
      <c r="K1037" s="25">
        <f t="shared" si="127"/>
        <v>2.2579873954090433</v>
      </c>
      <c r="L1037">
        <f t="shared" si="130"/>
        <v>5.1811260427125916E-4</v>
      </c>
      <c r="Q1037">
        <v>104.90004</v>
      </c>
      <c r="R1037">
        <v>159.98269999999999</v>
      </c>
      <c r="S1037">
        <v>1.9457430851063831</v>
      </c>
      <c r="T1037">
        <v>0.82110102516766714</v>
      </c>
      <c r="U1037" s="17">
        <f t="shared" si="128"/>
        <v>133.58314410317126</v>
      </c>
      <c r="V1037" s="25">
        <f t="shared" si="129"/>
        <v>1.9491450166228323</v>
      </c>
      <c r="W1037">
        <f t="shared" si="131"/>
        <v>3.4019315164492969E-3</v>
      </c>
    </row>
    <row r="1038" spans="6:23" x14ac:dyDescent="0.25">
      <c r="F1038">
        <v>105.20004</v>
      </c>
      <c r="G1038">
        <v>140.00540000000001</v>
      </c>
      <c r="H1038">
        <v>2.2574428062263605</v>
      </c>
      <c r="I1038">
        <v>0.61474361796470656</v>
      </c>
      <c r="J1038" s="17">
        <f t="shared" si="126"/>
        <v>77.909765477387381</v>
      </c>
      <c r="K1038" s="25">
        <f t="shared" si="127"/>
        <v>2.2580748756117002</v>
      </c>
      <c r="L1038">
        <f t="shared" si="130"/>
        <v>6.3206938533966195E-4</v>
      </c>
      <c r="Q1038">
        <v>105.00004</v>
      </c>
      <c r="R1038">
        <v>159.98269999999999</v>
      </c>
      <c r="S1038">
        <v>1.9457672872340426</v>
      </c>
      <c r="T1038">
        <v>0.82112884852348555</v>
      </c>
      <c r="U1038" s="17">
        <f t="shared" si="128"/>
        <v>133.59228345497809</v>
      </c>
      <c r="V1038" s="25">
        <f t="shared" si="129"/>
        <v>1.9491201220006222</v>
      </c>
      <c r="W1038">
        <f t="shared" si="131"/>
        <v>3.3528347665796598E-3</v>
      </c>
    </row>
    <row r="1039" spans="6:23" x14ac:dyDescent="0.25">
      <c r="F1039">
        <v>105.30004000000001</v>
      </c>
      <c r="G1039">
        <v>140.00540000000001</v>
      </c>
      <c r="H1039">
        <v>2.2574652094850158</v>
      </c>
      <c r="I1039">
        <v>0.61531347533263225</v>
      </c>
      <c r="J1039" s="17">
        <f t="shared" si="126"/>
        <v>78.036105905476091</v>
      </c>
      <c r="K1039" s="25">
        <f t="shared" si="127"/>
        <v>2.2581617632480495</v>
      </c>
      <c r="L1039">
        <f t="shared" si="130"/>
        <v>6.9655376303368044E-4</v>
      </c>
      <c r="Q1039">
        <v>105.10004000000001</v>
      </c>
      <c r="R1039">
        <v>159.98269999999999</v>
      </c>
      <c r="S1039">
        <v>1.945731914893617</v>
      </c>
      <c r="T1039">
        <v>0.82115661059312117</v>
      </c>
      <c r="U1039" s="17">
        <f t="shared" si="128"/>
        <v>133.60140320991559</v>
      </c>
      <c r="V1039" s="25">
        <f t="shared" si="129"/>
        <v>1.9490953842634062</v>
      </c>
      <c r="W1039">
        <f t="shared" si="131"/>
        <v>3.3634693697892626E-3</v>
      </c>
    </row>
    <row r="1040" spans="6:23" x14ac:dyDescent="0.25">
      <c r="F1040">
        <v>105.40004</v>
      </c>
      <c r="G1040">
        <v>140.00540000000001</v>
      </c>
      <c r="H1040">
        <v>2.2575548225196393</v>
      </c>
      <c r="I1040">
        <v>0.6158811622325534</v>
      </c>
      <c r="J1040" s="17">
        <f t="shared" si="126"/>
        <v>78.162089190435651</v>
      </c>
      <c r="K1040" s="25">
        <f t="shared" si="127"/>
        <v>2.2582480436955161</v>
      </c>
      <c r="L1040">
        <f t="shared" si="130"/>
        <v>6.9322117587677923E-4</v>
      </c>
      <c r="Q1040">
        <v>105.20004</v>
      </c>
      <c r="R1040">
        <v>159.98269999999999</v>
      </c>
      <c r="S1040">
        <v>1.9457249999999999</v>
      </c>
      <c r="T1040">
        <v>0.82118431162423</v>
      </c>
      <c r="U1040" s="17">
        <f t="shared" si="128"/>
        <v>133.61050344585729</v>
      </c>
      <c r="V1040" s="25">
        <f t="shared" si="129"/>
        <v>1.94907080212061</v>
      </c>
      <c r="W1040">
        <f t="shared" si="131"/>
        <v>3.3458021206100863E-3</v>
      </c>
    </row>
    <row r="1041" spans="6:23" x14ac:dyDescent="0.25">
      <c r="F1041">
        <v>105.50004</v>
      </c>
      <c r="G1041">
        <v>140.00540000000001</v>
      </c>
      <c r="H1041">
        <v>2.2576607288332848</v>
      </c>
      <c r="I1041">
        <v>0.61644667238975392</v>
      </c>
      <c r="J1041" s="17">
        <f t="shared" si="126"/>
        <v>78.287712699206665</v>
      </c>
      <c r="K1041" s="25">
        <f t="shared" si="127"/>
        <v>2.2583337016612148</v>
      </c>
      <c r="L1041">
        <f t="shared" si="130"/>
        <v>6.7297282792999624E-4</v>
      </c>
      <c r="Q1041">
        <v>105.30004</v>
      </c>
      <c r="R1041">
        <v>159.98439999999999</v>
      </c>
      <c r="S1041">
        <v>1.9456861702127659</v>
      </c>
      <c r="T1041">
        <v>0.82121195186302642</v>
      </c>
      <c r="U1041" s="17">
        <f t="shared" si="128"/>
        <v>133.61958424022944</v>
      </c>
      <c r="V1041" s="25">
        <f t="shared" si="129"/>
        <v>1.9490571281975875</v>
      </c>
      <c r="W1041">
        <f t="shared" si="131"/>
        <v>3.3709579848215654E-3</v>
      </c>
    </row>
    <row r="1042" spans="6:23" x14ac:dyDescent="0.25">
      <c r="F1042">
        <v>105.60004000000001</v>
      </c>
      <c r="G1042">
        <v>140.00540000000001</v>
      </c>
      <c r="H1042">
        <v>2.257744231888275</v>
      </c>
      <c r="I1042">
        <v>0.61700999963806824</v>
      </c>
      <c r="J1042" s="17">
        <f t="shared" si="126"/>
        <v>78.412973819039664</v>
      </c>
      <c r="K1042" s="25">
        <f t="shared" si="127"/>
        <v>2.2584187211519668</v>
      </c>
      <c r="L1042">
        <f t="shared" si="130"/>
        <v>6.7448926369184647E-4</v>
      </c>
      <c r="Q1042">
        <v>105.40004</v>
      </c>
      <c r="R1042">
        <v>159.9896</v>
      </c>
      <c r="S1042">
        <v>1.945561170212766</v>
      </c>
      <c r="T1042">
        <v>0.82123954575642255</v>
      </c>
      <c r="U1042" s="17">
        <f t="shared" si="128"/>
        <v>133.62865033632207</v>
      </c>
      <c r="V1042" s="25">
        <f t="shared" si="129"/>
        <v>1.949065670269744</v>
      </c>
      <c r="W1042">
        <f t="shared" si="131"/>
        <v>3.5045000569779994E-3</v>
      </c>
    </row>
    <row r="1043" spans="6:23" x14ac:dyDescent="0.25">
      <c r="F1043">
        <v>105.70004</v>
      </c>
      <c r="G1043">
        <v>140.00540000000001</v>
      </c>
      <c r="H1043">
        <v>2.2578399549025314</v>
      </c>
      <c r="I1043">
        <v>0.61757113792257112</v>
      </c>
      <c r="J1043" s="17">
        <f t="shared" si="126"/>
        <v>78.537869958271642</v>
      </c>
      <c r="K1043" s="25">
        <f t="shared" si="127"/>
        <v>2.2585030854432362</v>
      </c>
      <c r="L1043">
        <f t="shared" si="130"/>
        <v>6.6313054070477051E-4</v>
      </c>
      <c r="Q1043">
        <v>105.50004</v>
      </c>
      <c r="R1043">
        <v>159.9896</v>
      </c>
      <c r="S1043">
        <v>1.9455388297872342</v>
      </c>
      <c r="T1043">
        <v>0.82126712268505209</v>
      </c>
      <c r="U1043" s="17">
        <f t="shared" si="128"/>
        <v>133.63771138550302</v>
      </c>
      <c r="V1043" s="25">
        <f t="shared" si="129"/>
        <v>1.9490413863966058</v>
      </c>
      <c r="W1043">
        <f t="shared" si="131"/>
        <v>3.5025566093715987E-3</v>
      </c>
    </row>
    <row r="1044" spans="6:23" x14ac:dyDescent="0.25">
      <c r="F1044">
        <v>105.80004000000001</v>
      </c>
      <c r="G1044">
        <v>140.00540000000001</v>
      </c>
      <c r="H1044">
        <v>2.2579417878964212</v>
      </c>
      <c r="I1044">
        <v>0.61813008130226088</v>
      </c>
      <c r="J1044" s="17">
        <f t="shared" si="126"/>
        <v>78.662398547104729</v>
      </c>
      <c r="K1044" s="25">
        <f t="shared" si="127"/>
        <v>2.258586777046971</v>
      </c>
      <c r="L1044">
        <f t="shared" si="130"/>
        <v>6.4498915054977957E-4</v>
      </c>
      <c r="Q1044">
        <v>105.60004000000001</v>
      </c>
      <c r="R1044">
        <v>159.9896</v>
      </c>
      <c r="S1044">
        <v>1.9454941489361703</v>
      </c>
      <c r="T1044">
        <v>0.82129463931385605</v>
      </c>
      <c r="U1044" s="17">
        <f t="shared" si="128"/>
        <v>133.64675314685141</v>
      </c>
      <c r="V1044" s="25">
        <f t="shared" si="129"/>
        <v>1.949017254376229</v>
      </c>
      <c r="W1044">
        <f t="shared" si="131"/>
        <v>3.523105440058627E-3</v>
      </c>
    </row>
    <row r="1045" spans="6:23" x14ac:dyDescent="0.25">
      <c r="F1045">
        <v>105.90004</v>
      </c>
      <c r="G1045">
        <v>140.00540000000001</v>
      </c>
      <c r="H1045">
        <v>2.2580538041897005</v>
      </c>
      <c r="I1045">
        <v>0.61868682395273122</v>
      </c>
      <c r="J1045" s="17">
        <f t="shared" si="126"/>
        <v>78.786557038385055</v>
      </c>
      <c r="K1045" s="25">
        <f t="shared" si="127"/>
        <v>2.2586697776783264</v>
      </c>
      <c r="L1045">
        <f t="shared" si="130"/>
        <v>6.159734886259649E-4</v>
      </c>
      <c r="Q1045">
        <v>105.70004</v>
      </c>
      <c r="R1045">
        <v>159.9896</v>
      </c>
      <c r="S1045">
        <v>1.9454335106382978</v>
      </c>
      <c r="T1045">
        <v>0.82132209588477956</v>
      </c>
      <c r="U1045" s="17">
        <f t="shared" si="128"/>
        <v>133.65577569647286</v>
      </c>
      <c r="V1045" s="25">
        <f t="shared" si="129"/>
        <v>1.948993272968641</v>
      </c>
      <c r="W1045">
        <f t="shared" si="131"/>
        <v>3.5597623303431636E-3</v>
      </c>
    </row>
    <row r="1046" spans="6:23" x14ac:dyDescent="0.25">
      <c r="F1046">
        <v>106.00004</v>
      </c>
      <c r="G1046">
        <v>140.00540000000001</v>
      </c>
      <c r="H1046">
        <v>2.2581495272039569</v>
      </c>
      <c r="I1046">
        <v>0.61924136016883136</v>
      </c>
      <c r="J1046" s="17">
        <f t="shared" si="126"/>
        <v>78.910342908382304</v>
      </c>
      <c r="K1046" s="25">
        <f t="shared" si="127"/>
        <v>2.2587520682212427</v>
      </c>
      <c r="L1046">
        <f t="shared" si="130"/>
        <v>6.0254101728585141E-4</v>
      </c>
      <c r="Q1046">
        <v>105.80004</v>
      </c>
      <c r="R1046">
        <v>159.9896</v>
      </c>
      <c r="S1046">
        <v>1.9453367021276595</v>
      </c>
      <c r="T1046">
        <v>0.82134949263836898</v>
      </c>
      <c r="U1046" s="17">
        <f t="shared" si="128"/>
        <v>133.66477911003835</v>
      </c>
      <c r="V1046" s="25">
        <f t="shared" si="129"/>
        <v>1.948969440946255</v>
      </c>
      <c r="W1046">
        <f t="shared" si="131"/>
        <v>3.6327388185954934E-3</v>
      </c>
    </row>
    <row r="1047" spans="6:23" x14ac:dyDescent="0.25">
      <c r="F1047">
        <v>106.10004000000001</v>
      </c>
      <c r="G1047">
        <v>140.00540000000001</v>
      </c>
      <c r="H1047">
        <v>2.2582004437009018</v>
      </c>
      <c r="I1047">
        <v>0.61979368436730997</v>
      </c>
      <c r="J1047" s="17">
        <f t="shared" si="126"/>
        <v>79.033753657568653</v>
      </c>
      <c r="K1047" s="25">
        <f t="shared" si="127"/>
        <v>2.2588336286928699</v>
      </c>
      <c r="L1047">
        <f t="shared" si="130"/>
        <v>6.331849919680721E-4</v>
      </c>
      <c r="Q1047">
        <v>105.90004</v>
      </c>
      <c r="R1047">
        <v>159.9896</v>
      </c>
      <c r="S1047">
        <v>1.9452236702127659</v>
      </c>
      <c r="T1047">
        <v>0.82137682981378235</v>
      </c>
      <c r="U1047" s="17">
        <f t="shared" si="128"/>
        <v>133.67376346278797</v>
      </c>
      <c r="V1047" s="25">
        <f t="shared" si="129"/>
        <v>1.9489457570937212</v>
      </c>
      <c r="W1047">
        <f t="shared" si="131"/>
        <v>3.722086880955322E-3</v>
      </c>
    </row>
    <row r="1048" spans="6:23" x14ac:dyDescent="0.25">
      <c r="F1048">
        <v>106.20004</v>
      </c>
      <c r="G1048">
        <v>140.00540000000001</v>
      </c>
      <c r="H1048">
        <v>2.2583328265929592</v>
      </c>
      <c r="I1048">
        <v>0.62034379108944171</v>
      </c>
      <c r="J1048" s="17">
        <f t="shared" si="126"/>
        <v>79.156786811396614</v>
      </c>
      <c r="K1048" s="25">
        <f t="shared" si="127"/>
        <v>2.2589144382068063</v>
      </c>
      <c r="L1048">
        <f t="shared" si="130"/>
        <v>5.8161161384706617E-4</v>
      </c>
      <c r="Q1048">
        <v>106.00004</v>
      </c>
      <c r="R1048">
        <v>159.9896</v>
      </c>
      <c r="S1048">
        <v>1.9451364361702128</v>
      </c>
      <c r="T1048">
        <v>0.82140410764879979</v>
      </c>
      <c r="U1048" s="17">
        <f t="shared" si="128"/>
        <v>133.68272882953374</v>
      </c>
      <c r="V1048" s="25">
        <f t="shared" si="129"/>
        <v>1.9489222202077872</v>
      </c>
      <c r="W1048">
        <f t="shared" si="131"/>
        <v>3.7857840375743468E-3</v>
      </c>
    </row>
    <row r="1049" spans="6:23" x14ac:dyDescent="0.25">
      <c r="F1049">
        <v>106.30004000000001</v>
      </c>
      <c r="G1049">
        <v>140.00540000000001</v>
      </c>
      <c r="H1049">
        <v>2.25848964940355</v>
      </c>
      <c r="I1049">
        <v>0.62089167500363385</v>
      </c>
      <c r="J1049" s="17">
        <f t="shared" si="126"/>
        <v>79.279439921075323</v>
      </c>
      <c r="K1049" s="25">
        <f t="shared" si="127"/>
        <v>2.2589944749351449</v>
      </c>
      <c r="L1049">
        <f t="shared" si="130"/>
        <v>5.0482553159492127E-4</v>
      </c>
      <c r="Q1049">
        <v>106.10004000000001</v>
      </c>
      <c r="R1049">
        <v>159.9896</v>
      </c>
      <c r="S1049">
        <v>1.9451313829787236</v>
      </c>
      <c r="T1049">
        <v>0.82143132637983385</v>
      </c>
      <c r="U1049" s="17">
        <f t="shared" si="128"/>
        <v>133.69167528466289</v>
      </c>
      <c r="V1049" s="25">
        <f t="shared" si="129"/>
        <v>1.9488988290971525</v>
      </c>
      <c r="W1049">
        <f t="shared" si="131"/>
        <v>3.7674461184289409E-3</v>
      </c>
    </row>
    <row r="1050" spans="6:23" x14ac:dyDescent="0.25">
      <c r="F1050">
        <v>106.40004</v>
      </c>
      <c r="G1050">
        <v>140.00540000000001</v>
      </c>
      <c r="H1050">
        <v>2.2587442318882749</v>
      </c>
      <c r="I1050">
        <v>0.62143733090800901</v>
      </c>
      <c r="J1050" s="17">
        <f t="shared" si="126"/>
        <v>79.401710564344356</v>
      </c>
      <c r="K1050" s="25">
        <f t="shared" si="127"/>
        <v>2.2590737160693029</v>
      </c>
      <c r="L1050">
        <f t="shared" si="130"/>
        <v>3.294841810279614E-4</v>
      </c>
      <c r="Q1050">
        <v>106.20004</v>
      </c>
      <c r="R1050">
        <v>159.9896</v>
      </c>
      <c r="S1050">
        <v>1.9451627659574469</v>
      </c>
      <c r="T1050">
        <v>0.82145848624193973</v>
      </c>
      <c r="U1050" s="17">
        <f t="shared" si="128"/>
        <v>133.7006029021411</v>
      </c>
      <c r="V1050" s="25">
        <f t="shared" si="129"/>
        <v>1.9488755825823325</v>
      </c>
      <c r="W1050">
        <f t="shared" si="131"/>
        <v>3.7128166248856509E-3</v>
      </c>
    </row>
    <row r="1051" spans="6:23" x14ac:dyDescent="0.25">
      <c r="F1051">
        <v>106.50004</v>
      </c>
      <c r="G1051">
        <v>140.00290000000001</v>
      </c>
      <c r="H1051">
        <v>2.258905128018621</v>
      </c>
      <c r="I1051">
        <v>0.62198075373296358</v>
      </c>
      <c r="J1051" s="17">
        <f t="shared" si="126"/>
        <v>79.523596346244588</v>
      </c>
      <c r="K1051" s="25">
        <f t="shared" si="127"/>
        <v>2.2591508242735974</v>
      </c>
      <c r="L1051">
        <f t="shared" si="130"/>
        <v>2.456962549763908E-4</v>
      </c>
      <c r="Q1051">
        <v>106.30004</v>
      </c>
      <c r="R1051">
        <v>159.9896</v>
      </c>
      <c r="S1051">
        <v>1.9451367021276595</v>
      </c>
      <c r="T1051">
        <v>0.82148558746882538</v>
      </c>
      <c r="U1051" s="17">
        <f t="shared" si="128"/>
        <v>133.70951175551542</v>
      </c>
      <c r="V1051" s="25">
        <f t="shared" si="129"/>
        <v>1.9488524794955202</v>
      </c>
      <c r="W1051">
        <f t="shared" si="131"/>
        <v>3.715777367860662E-3</v>
      </c>
    </row>
    <row r="1052" spans="6:23" x14ac:dyDescent="0.25">
      <c r="F1052">
        <v>106.60004000000001</v>
      </c>
      <c r="G1052">
        <v>140.00149999999999</v>
      </c>
      <c r="H1052">
        <v>2.2590762074483561</v>
      </c>
      <c r="I1052">
        <v>0.62252183171724607</v>
      </c>
      <c r="J1052" s="17">
        <f t="shared" si="126"/>
        <v>79.645070905531213</v>
      </c>
      <c r="K1052" s="25">
        <f t="shared" si="127"/>
        <v>2.25922762590409</v>
      </c>
      <c r="L1052">
        <f t="shared" si="130"/>
        <v>1.5141845573385382E-4</v>
      </c>
      <c r="Q1052">
        <v>106.40004</v>
      </c>
      <c r="R1052">
        <v>159.9896</v>
      </c>
      <c r="S1052">
        <v>1.9450148936170215</v>
      </c>
      <c r="T1052">
        <v>0.8215126302928617</v>
      </c>
      <c r="U1052" s="17">
        <f t="shared" si="128"/>
        <v>133.71840191791759</v>
      </c>
      <c r="V1052" s="25">
        <f t="shared" si="129"/>
        <v>1.948829518680447</v>
      </c>
      <c r="W1052">
        <f t="shared" si="131"/>
        <v>3.8146250634254475E-3</v>
      </c>
    </row>
    <row r="1053" spans="6:23" x14ac:dyDescent="0.25">
      <c r="F1053">
        <v>106.70004</v>
      </c>
      <c r="G1053">
        <v>140.00149999999999</v>
      </c>
      <c r="H1053">
        <v>2.2592554335176027</v>
      </c>
      <c r="I1053">
        <v>0.62306060733908686</v>
      </c>
      <c r="J1053" s="17">
        <f t="shared" si="126"/>
        <v>79.766142465095797</v>
      </c>
      <c r="K1053" s="25">
        <f t="shared" si="127"/>
        <v>2.2593042833840093</v>
      </c>
      <c r="L1053">
        <f t="shared" si="130"/>
        <v>4.8849866406630582E-5</v>
      </c>
      <c r="Q1053">
        <v>106.50004</v>
      </c>
      <c r="R1053">
        <v>159.9896</v>
      </c>
      <c r="S1053">
        <v>1.9450015957446807</v>
      </c>
      <c r="T1053">
        <v>0.82153961494509209</v>
      </c>
      <c r="U1053" s="17">
        <f t="shared" si="128"/>
        <v>133.72727346206685</v>
      </c>
      <c r="V1053" s="25">
        <f t="shared" si="129"/>
        <v>1.9488066989922537</v>
      </c>
      <c r="W1053">
        <f t="shared" si="131"/>
        <v>3.805103247572994E-3</v>
      </c>
    </row>
    <row r="1054" spans="6:23" x14ac:dyDescent="0.25">
      <c r="F1054">
        <v>106.80004000000001</v>
      </c>
      <c r="G1054">
        <v>140.00149999999999</v>
      </c>
      <c r="H1054">
        <v>2.2594326229269712</v>
      </c>
      <c r="I1054">
        <v>0.623597136017639</v>
      </c>
      <c r="J1054" s="17">
        <f t="shared" si="126"/>
        <v>79.886822198279049</v>
      </c>
      <c r="K1054" s="25">
        <f t="shared" si="127"/>
        <v>2.2593800423951387</v>
      </c>
      <c r="L1054">
        <f t="shared" si="130"/>
        <v>5.258053183254674E-5</v>
      </c>
      <c r="Q1054">
        <v>106.60004000000001</v>
      </c>
      <c r="R1054">
        <v>159.9896</v>
      </c>
      <c r="S1054">
        <v>1.944988829787234</v>
      </c>
      <c r="T1054">
        <v>0.82156654165524279</v>
      </c>
      <c r="U1054" s="17">
        <f t="shared" si="128"/>
        <v>133.73612646027311</v>
      </c>
      <c r="V1054" s="25">
        <f t="shared" si="129"/>
        <v>1.9487840192973551</v>
      </c>
      <c r="W1054">
        <f t="shared" si="131"/>
        <v>3.7951895101211441E-3</v>
      </c>
    </row>
    <row r="1055" spans="6:23" x14ac:dyDescent="0.25">
      <c r="F1055">
        <v>106.90004</v>
      </c>
      <c r="G1055">
        <v>140.00149999999999</v>
      </c>
      <c r="H1055">
        <v>2.2595853724178063</v>
      </c>
      <c r="I1055">
        <v>0.62413141324514831</v>
      </c>
      <c r="J1055" s="17">
        <f t="shared" si="126"/>
        <v>80.007107829328774</v>
      </c>
      <c r="K1055" s="25">
        <f t="shared" si="127"/>
        <v>2.2594548745505416</v>
      </c>
      <c r="L1055">
        <f t="shared" si="130"/>
        <v>1.3049786726471169E-4</v>
      </c>
      <c r="Q1055">
        <v>106.70004</v>
      </c>
      <c r="R1055">
        <v>159.9896</v>
      </c>
      <c r="S1055">
        <v>1.944986170212766</v>
      </c>
      <c r="T1055">
        <v>0.82159341065173208</v>
      </c>
      <c r="U1055" s="17">
        <f t="shared" si="128"/>
        <v>133.74496098443996</v>
      </c>
      <c r="V1055" s="25">
        <f t="shared" si="129"/>
        <v>1.9487614784733096</v>
      </c>
      <c r="W1055">
        <f t="shared" si="131"/>
        <v>3.7753082605436195E-3</v>
      </c>
    </row>
    <row r="1056" spans="6:23" x14ac:dyDescent="0.25">
      <c r="F1056">
        <v>107.00004</v>
      </c>
      <c r="G1056">
        <v>140.00149999999999</v>
      </c>
      <c r="H1056">
        <v>2.2597421952283971</v>
      </c>
      <c r="I1056">
        <v>0.62466343465846441</v>
      </c>
      <c r="J1056" s="17">
        <f t="shared" si="126"/>
        <v>80.126997113589923</v>
      </c>
      <c r="K1056" s="25">
        <f t="shared" si="127"/>
        <v>2.2595287502197965</v>
      </c>
      <c r="L1056">
        <f t="shared" si="130"/>
        <v>2.1344500860065452E-4</v>
      </c>
      <c r="Q1056">
        <v>106.80004</v>
      </c>
      <c r="R1056">
        <v>159.9896</v>
      </c>
      <c r="S1056">
        <v>1.944995744680851</v>
      </c>
      <c r="T1056">
        <v>0.82162022216168051</v>
      </c>
      <c r="U1056" s="17">
        <f t="shared" si="128"/>
        <v>133.75377710606753</v>
      </c>
      <c r="V1056" s="25">
        <f t="shared" si="129"/>
        <v>1.948739075408692</v>
      </c>
      <c r="W1056">
        <f t="shared" si="131"/>
        <v>3.7433307278409433E-3</v>
      </c>
    </row>
    <row r="1057" spans="6:23" x14ac:dyDescent="0.25">
      <c r="F1057">
        <v>107.10004000000001</v>
      </c>
      <c r="G1057">
        <v>140.00149999999999</v>
      </c>
      <c r="H1057">
        <v>2.2599010546988652</v>
      </c>
      <c r="I1057">
        <v>0.62519319604138712</v>
      </c>
      <c r="J1057" s="17">
        <f t="shared" si="126"/>
        <v>80.246487838242018</v>
      </c>
      <c r="K1057" s="25">
        <f t="shared" si="127"/>
        <v>2.2596016384809201</v>
      </c>
      <c r="L1057">
        <f t="shared" si="130"/>
        <v>2.9941621794504769E-4</v>
      </c>
      <c r="Q1057">
        <v>106.90004</v>
      </c>
      <c r="R1057">
        <v>159.9896</v>
      </c>
      <c r="S1057">
        <v>1.9449946808510639</v>
      </c>
      <c r="T1057">
        <v>0.8216469764109201</v>
      </c>
      <c r="U1057" s="17">
        <f t="shared" si="128"/>
        <v>133.76257489625559</v>
      </c>
      <c r="V1057" s="25">
        <f t="shared" si="129"/>
        <v>1.9487168090029647</v>
      </c>
      <c r="W1057">
        <f t="shared" si="131"/>
        <v>3.722128151900872E-3</v>
      </c>
    </row>
    <row r="1058" spans="6:23" x14ac:dyDescent="0.25">
      <c r="F1058">
        <v>107.20004</v>
      </c>
      <c r="G1058">
        <v>140.00149999999999</v>
      </c>
      <c r="H1058">
        <v>2.2600212176316559</v>
      </c>
      <c r="I1058">
        <v>0.62572069332696967</v>
      </c>
      <c r="J1058" s="17">
        <f t="shared" si="126"/>
        <v>80.365577823028488</v>
      </c>
      <c r="K1058" s="25">
        <f t="shared" si="127"/>
        <v>2.2596735070709899</v>
      </c>
      <c r="L1058">
        <f t="shared" si="130"/>
        <v>3.4771056066595918E-4</v>
      </c>
      <c r="Q1058">
        <v>107.00004</v>
      </c>
      <c r="R1058">
        <v>159.9896</v>
      </c>
      <c r="S1058">
        <v>1.9449545212765957</v>
      </c>
      <c r="T1058">
        <v>0.82167367362400401</v>
      </c>
      <c r="U1058" s="17">
        <f t="shared" si="128"/>
        <v>133.77135442570628</v>
      </c>
      <c r="V1058" s="25">
        <f t="shared" si="129"/>
        <v>1.9486946781663534</v>
      </c>
      <c r="W1058">
        <f t="shared" si="131"/>
        <v>3.7401568897577064E-3</v>
      </c>
    </row>
    <row r="1059" spans="6:23" x14ac:dyDescent="0.25">
      <c r="F1059">
        <v>107.30004000000001</v>
      </c>
      <c r="G1059">
        <v>140.00149999999999</v>
      </c>
      <c r="H1059">
        <v>2.2600721341286008</v>
      </c>
      <c r="I1059">
        <v>0.62624592259977629</v>
      </c>
      <c r="J1059" s="17">
        <f t="shared" si="126"/>
        <v>80.484264920977992</v>
      </c>
      <c r="K1059" s="25">
        <f t="shared" si="127"/>
        <v>2.2597443223354596</v>
      </c>
      <c r="L1059">
        <f t="shared" si="130"/>
        <v>3.2781179314111952E-4</v>
      </c>
      <c r="Q1059">
        <v>107.10004000000001</v>
      </c>
      <c r="R1059">
        <v>159.9896</v>
      </c>
      <c r="S1059">
        <v>1.944927925531915</v>
      </c>
      <c r="T1059">
        <v>0.82170031402421595</v>
      </c>
      <c r="U1059" s="17">
        <f t="shared" si="128"/>
        <v>133.78011576472721</v>
      </c>
      <c r="V1059" s="25">
        <f t="shared" si="129"/>
        <v>1.9486726818197235</v>
      </c>
      <c r="W1059">
        <f t="shared" si="131"/>
        <v>3.7447562878085705E-3</v>
      </c>
    </row>
    <row r="1060" spans="6:23" x14ac:dyDescent="0.25">
      <c r="F1060">
        <v>107.40004</v>
      </c>
      <c r="G1060">
        <v>140.00149999999999</v>
      </c>
      <c r="H1060">
        <v>2.2600028876927554</v>
      </c>
      <c r="I1060">
        <v>0.62676888009808984</v>
      </c>
      <c r="J1060" s="17">
        <f t="shared" si="126"/>
        <v>80.602547019115889</v>
      </c>
      <c r="K1060" s="25">
        <f t="shared" si="127"/>
        <v>2.2598140491761702</v>
      </c>
      <c r="L1060">
        <f t="shared" si="130"/>
        <v>1.8883851658513251E-4</v>
      </c>
      <c r="Q1060">
        <v>107.20004</v>
      </c>
      <c r="R1060">
        <v>159.9896</v>
      </c>
      <c r="S1060">
        <v>1.9448811170212768</v>
      </c>
      <c r="T1060">
        <v>0.82172689783357922</v>
      </c>
      <c r="U1060" s="17">
        <f t="shared" si="128"/>
        <v>133.78885898323418</v>
      </c>
      <c r="V1060" s="25">
        <f t="shared" si="129"/>
        <v>1.9486508188944569</v>
      </c>
      <c r="W1060">
        <f t="shared" si="131"/>
        <v>3.7697018731801535E-3</v>
      </c>
    </row>
    <row r="1061" spans="6:23" x14ac:dyDescent="0.25">
      <c r="F1061">
        <v>107.50004</v>
      </c>
      <c r="G1061">
        <v>140.00149999999999</v>
      </c>
      <c r="H1061">
        <v>2.259872541460576</v>
      </c>
      <c r="I1061">
        <v>0.6272895622160698</v>
      </c>
      <c r="J1061" s="17">
        <f t="shared" si="126"/>
        <v>80.720422039166166</v>
      </c>
      <c r="K1061" s="25">
        <f t="shared" si="127"/>
        <v>2.2598826509980547</v>
      </c>
      <c r="L1061">
        <f t="shared" si="130"/>
        <v>1.0109537478708575E-5</v>
      </c>
      <c r="Q1061">
        <v>107.30004</v>
      </c>
      <c r="R1061">
        <v>159.98840000000001</v>
      </c>
      <c r="S1061">
        <v>1.9448611702127661</v>
      </c>
      <c r="T1061">
        <v>0.82175342527286643</v>
      </c>
      <c r="U1061" s="17">
        <f t="shared" si="128"/>
        <v>133.79758415075401</v>
      </c>
      <c r="V1061" s="25">
        <f t="shared" si="129"/>
        <v>1.9486218467707557</v>
      </c>
      <c r="W1061">
        <f t="shared" si="131"/>
        <v>3.7606765579896173E-3</v>
      </c>
    </row>
    <row r="1062" spans="6:23" x14ac:dyDescent="0.25">
      <c r="F1062">
        <v>107.60004000000001</v>
      </c>
      <c r="G1062">
        <v>140.00149999999999</v>
      </c>
      <c r="H1062">
        <v>2.2597707084666863</v>
      </c>
      <c r="I1062">
        <v>0.6278079655058556</v>
      </c>
      <c r="J1062" s="17">
        <f t="shared" si="126"/>
        <v>80.837887938242815</v>
      </c>
      <c r="K1062" s="25">
        <f t="shared" si="127"/>
        <v>2.2599500896545419</v>
      </c>
      <c r="L1062">
        <f t="shared" si="130"/>
        <v>1.7938118785565393E-4</v>
      </c>
      <c r="Q1062">
        <v>107.40004</v>
      </c>
      <c r="R1062">
        <v>159.9847</v>
      </c>
      <c r="S1062">
        <v>1.9449393617021276</v>
      </c>
      <c r="T1062">
        <v>0.82177988690019321</v>
      </c>
      <c r="U1062" s="17">
        <f t="shared" si="128"/>
        <v>133.80628815841516</v>
      </c>
      <c r="V1062" s="25">
        <f t="shared" si="129"/>
        <v>1.9485780188868316</v>
      </c>
      <c r="W1062">
        <f t="shared" si="131"/>
        <v>3.6386571847040194E-3</v>
      </c>
    </row>
    <row r="1063" spans="6:23" x14ac:dyDescent="0.25">
      <c r="F1063">
        <v>107.70004</v>
      </c>
      <c r="G1063">
        <v>140.00149999999999</v>
      </c>
      <c r="H1063">
        <v>2.2597503418679081</v>
      </c>
      <c r="I1063">
        <v>0.62832408667961392</v>
      </c>
      <c r="J1063" s="17">
        <f t="shared" si="126"/>
        <v>80.954942709529504</v>
      </c>
      <c r="K1063" s="25">
        <f t="shared" si="127"/>
        <v>2.2600163253916663</v>
      </c>
      <c r="L1063">
        <f t="shared" si="130"/>
        <v>2.6598352375817313E-4</v>
      </c>
      <c r="Q1063">
        <v>107.50004</v>
      </c>
      <c r="R1063">
        <v>159.9847</v>
      </c>
      <c r="S1063">
        <v>1.9449558510638296</v>
      </c>
      <c r="T1063">
        <v>0.82180626292073478</v>
      </c>
      <c r="U1063" s="17">
        <f t="shared" si="128"/>
        <v>133.8149644909891</v>
      </c>
      <c r="V1063" s="25">
        <f t="shared" si="129"/>
        <v>1.948556651366937</v>
      </c>
      <c r="W1063">
        <f t="shared" si="131"/>
        <v>3.6008003031073876E-3</v>
      </c>
    </row>
    <row r="1064" spans="6:23" x14ac:dyDescent="0.25">
      <c r="F1064">
        <v>107.80004000000001</v>
      </c>
      <c r="G1064">
        <v>140.00149999999999</v>
      </c>
      <c r="H1064">
        <v>2.2598032950247311</v>
      </c>
      <c r="I1064">
        <v>0.62883792261152827</v>
      </c>
      <c r="J1064" s="17">
        <f t="shared" si="126"/>
        <v>81.071584382947776</v>
      </c>
      <c r="K1064" s="25">
        <f t="shared" si="127"/>
        <v>2.2600813167908944</v>
      </c>
      <c r="L1064">
        <f t="shared" si="130"/>
        <v>2.7802176616331664E-4</v>
      </c>
      <c r="Q1064">
        <v>107.60003999999999</v>
      </c>
      <c r="R1064">
        <v>159.9847</v>
      </c>
      <c r="S1064">
        <v>1.9450148936170215</v>
      </c>
      <c r="T1064">
        <v>0.82183258338294696</v>
      </c>
      <c r="U1064" s="17">
        <f t="shared" si="128"/>
        <v>133.82362302901103</v>
      </c>
      <c r="V1064" s="25">
        <f t="shared" si="129"/>
        <v>1.9485354123108714</v>
      </c>
      <c r="W1064">
        <f t="shared" si="131"/>
        <v>3.520518693849839E-3</v>
      </c>
    </row>
    <row r="1065" spans="6:23" x14ac:dyDescent="0.25">
      <c r="F1065">
        <v>107.90004</v>
      </c>
      <c r="G1065">
        <v>140.00149999999999</v>
      </c>
      <c r="H1065">
        <v>2.2599193846377656</v>
      </c>
      <c r="I1065">
        <v>0.62934947033972677</v>
      </c>
      <c r="J1065" s="17">
        <f t="shared" si="126"/>
        <v>81.187811025812152</v>
      </c>
      <c r="K1065" s="25">
        <f t="shared" si="127"/>
        <v>2.2601450207106732</v>
      </c>
      <c r="L1065">
        <f t="shared" si="130"/>
        <v>2.2563607290759791E-4</v>
      </c>
      <c r="Q1065">
        <v>107.70004000000002</v>
      </c>
      <c r="R1065">
        <v>159.9847</v>
      </c>
      <c r="S1065">
        <v>1.9451148936170213</v>
      </c>
      <c r="T1065">
        <v>0.82185884850180257</v>
      </c>
      <c r="U1065" s="17">
        <f t="shared" si="128"/>
        <v>133.83226384020131</v>
      </c>
      <c r="V1065" s="25">
        <f t="shared" si="129"/>
        <v>1.9485143007083379</v>
      </c>
      <c r="W1065">
        <f t="shared" si="131"/>
        <v>3.3994070913165864E-3</v>
      </c>
    </row>
    <row r="1066" spans="6:23" x14ac:dyDescent="0.25">
      <c r="F1066">
        <v>108.00004</v>
      </c>
      <c r="G1066">
        <v>140.00149999999999</v>
      </c>
      <c r="H1066">
        <v>2.2600293642711669</v>
      </c>
      <c r="I1066">
        <v>0.62985872706814827</v>
      </c>
      <c r="J1066" s="17">
        <f t="shared" si="126"/>
        <v>81.303620743472365</v>
      </c>
      <c r="K1066" s="25">
        <f t="shared" si="127"/>
        <v>2.2602073922267278</v>
      </c>
      <c r="L1066">
        <f t="shared" si="130"/>
        <v>1.7802795556098872E-4</v>
      </c>
      <c r="Q1066">
        <v>107.80004000000001</v>
      </c>
      <c r="R1066">
        <v>159.9847</v>
      </c>
      <c r="S1066">
        <v>1.9452997340425533</v>
      </c>
      <c r="T1066">
        <v>0.82188505849107507</v>
      </c>
      <c r="U1066" s="17">
        <f t="shared" si="128"/>
        <v>133.84088699190727</v>
      </c>
      <c r="V1066" s="25">
        <f t="shared" si="129"/>
        <v>1.9484933155587723</v>
      </c>
      <c r="W1066">
        <f t="shared" si="131"/>
        <v>3.1935815162189574E-3</v>
      </c>
    </row>
    <row r="1067" spans="6:23" x14ac:dyDescent="0.25">
      <c r="F1067">
        <v>108.10004000000001</v>
      </c>
      <c r="G1067">
        <v>140.00149999999999</v>
      </c>
      <c r="H1067">
        <v>2.2601454538842014</v>
      </c>
      <c r="I1067">
        <v>0.6303656901683421</v>
      </c>
      <c r="J1067" s="17">
        <f t="shared" si="126"/>
        <v>81.419011679941491</v>
      </c>
      <c r="K1067" s="25">
        <f t="shared" si="127"/>
        <v>2.2602683845711167</v>
      </c>
      <c r="L1067">
        <f t="shared" si="130"/>
        <v>1.2293068691526798E-4</v>
      </c>
      <c r="Q1067">
        <v>107.90004</v>
      </c>
      <c r="R1067">
        <v>159.9847</v>
      </c>
      <c r="S1067">
        <v>1.9454380319148936</v>
      </c>
      <c r="T1067">
        <v>0.82191121356334707</v>
      </c>
      <c r="U1067" s="17">
        <f t="shared" si="128"/>
        <v>133.84949255110573</v>
      </c>
      <c r="V1067" s="25">
        <f t="shared" si="129"/>
        <v>1.9484724558712319</v>
      </c>
      <c r="W1067">
        <f t="shared" si="131"/>
        <v>3.0344239563382391E-3</v>
      </c>
    </row>
    <row r="1068" spans="6:23" x14ac:dyDescent="0.25">
      <c r="F1068">
        <v>108.20004</v>
      </c>
      <c r="G1068">
        <v>140.00149999999999</v>
      </c>
      <c r="H1068">
        <v>2.2602045170206577</v>
      </c>
      <c r="I1068">
        <v>0.63087035718120044</v>
      </c>
      <c r="J1068" s="17">
        <f t="shared" si="126"/>
        <v>81.533982018509292</v>
      </c>
      <c r="K1068" s="25">
        <f t="shared" si="127"/>
        <v>2.260327949070065</v>
      </c>
      <c r="L1068">
        <f t="shared" si="130"/>
        <v>1.2343204940723496E-4</v>
      </c>
      <c r="Q1068">
        <v>108.00004</v>
      </c>
      <c r="R1068">
        <v>159.9847</v>
      </c>
      <c r="S1068">
        <v>1.9455250000000002</v>
      </c>
      <c r="T1068">
        <v>0.82193731393001912</v>
      </c>
      <c r="U1068" s="17">
        <f t="shared" si="128"/>
        <v>133.85808058440585</v>
      </c>
      <c r="V1068" s="25">
        <f t="shared" si="129"/>
        <v>1.948451720664288</v>
      </c>
      <c r="W1068">
        <f t="shared" si="131"/>
        <v>2.9267206642877852E-3</v>
      </c>
    </row>
    <row r="1069" spans="6:23" x14ac:dyDescent="0.25">
      <c r="F1069">
        <v>108.30004000000001</v>
      </c>
      <c r="G1069">
        <v>140.00149999999999</v>
      </c>
      <c r="H1069">
        <v>2.2601984070410239</v>
      </c>
      <c r="I1069">
        <v>0.63137272581862247</v>
      </c>
      <c r="J1069" s="17">
        <f t="shared" si="126"/>
        <v>81.648529982340847</v>
      </c>
      <c r="K1069" s="25">
        <f t="shared" si="127"/>
        <v>2.2603860350806162</v>
      </c>
      <c r="L1069">
        <f t="shared" si="130"/>
        <v>1.8762803959226915E-4</v>
      </c>
      <c r="Q1069">
        <v>108.10003999999999</v>
      </c>
      <c r="R1069">
        <v>159.9847</v>
      </c>
      <c r="S1069">
        <v>1.945561170212766</v>
      </c>
      <c r="T1069">
        <v>0.82196335980131796</v>
      </c>
      <c r="U1069" s="17">
        <f t="shared" si="128"/>
        <v>133.86665115805167</v>
      </c>
      <c r="V1069" s="25">
        <f t="shared" si="129"/>
        <v>1.9484311089659176</v>
      </c>
      <c r="W1069">
        <f t="shared" si="131"/>
        <v>2.8699387531516685E-3</v>
      </c>
    </row>
    <row r="1070" spans="6:23" x14ac:dyDescent="0.25">
      <c r="F1070">
        <v>108.40004</v>
      </c>
      <c r="G1070">
        <v>140.00149999999999</v>
      </c>
      <c r="H1070">
        <v>2.2600863907477455</v>
      </c>
      <c r="I1070">
        <v>0.63187279396510521</v>
      </c>
      <c r="J1070" s="17">
        <f t="shared" si="126"/>
        <v>81.762653835058828</v>
      </c>
      <c r="K1070" s="25">
        <f t="shared" si="127"/>
        <v>2.2604425899261122</v>
      </c>
      <c r="L1070">
        <f t="shared" si="130"/>
        <v>3.5619917836671178E-4</v>
      </c>
      <c r="Q1070">
        <v>108.20004000000002</v>
      </c>
      <c r="R1070">
        <v>159.9847</v>
      </c>
      <c r="S1070">
        <v>1.945587765957447</v>
      </c>
      <c r="T1070">
        <v>0.82198935138630536</v>
      </c>
      <c r="U1070" s="17">
        <f t="shared" si="128"/>
        <v>133.87520433792463</v>
      </c>
      <c r="V1070" s="25">
        <f t="shared" si="129"/>
        <v>1.9484106198133984</v>
      </c>
      <c r="W1070">
        <f t="shared" si="131"/>
        <v>2.8228538559513794E-3</v>
      </c>
    </row>
    <row r="1071" spans="6:23" x14ac:dyDescent="0.25">
      <c r="F1071">
        <v>108.50004</v>
      </c>
      <c r="G1071">
        <v>140.0034</v>
      </c>
      <c r="H1071">
        <v>2.2600028876927554</v>
      </c>
      <c r="I1071">
        <v>0.63237055967926215</v>
      </c>
      <c r="J1071" s="17">
        <f t="shared" si="126"/>
        <v>81.876351881309802</v>
      </c>
      <c r="K1071" s="25">
        <f t="shared" si="127"/>
        <v>2.2604989750454725</v>
      </c>
      <c r="L1071">
        <f t="shared" si="130"/>
        <v>4.9608735271711168E-4</v>
      </c>
      <c r="Q1071">
        <v>108.30004000000001</v>
      </c>
      <c r="R1071">
        <v>159.9847</v>
      </c>
      <c r="S1071">
        <v>1.945677659574468</v>
      </c>
      <c r="T1071">
        <v>0.82201528889288622</v>
      </c>
      <c r="U1071" s="17">
        <f t="shared" si="128"/>
        <v>133.88374018954639</v>
      </c>
      <c r="V1071" s="25">
        <f t="shared" si="129"/>
        <v>1.9483902522532019</v>
      </c>
      <c r="W1071">
        <f t="shared" si="131"/>
        <v>2.7125926787339161E-3</v>
      </c>
    </row>
    <row r="1072" spans="6:23" x14ac:dyDescent="0.25">
      <c r="F1072">
        <v>108.60004000000001</v>
      </c>
      <c r="G1072">
        <v>140.00450000000001</v>
      </c>
      <c r="H1072">
        <v>2.2599377145766657</v>
      </c>
      <c r="I1072">
        <v>0.6328661039013439</v>
      </c>
      <c r="J1072" s="17">
        <f t="shared" si="126"/>
        <v>81.989641383512591</v>
      </c>
      <c r="K1072" s="25">
        <f t="shared" si="127"/>
        <v>2.2605531835209378</v>
      </c>
      <c r="L1072">
        <f t="shared" si="130"/>
        <v>6.1546894427211285E-4</v>
      </c>
      <c r="Q1072">
        <v>108.40004</v>
      </c>
      <c r="R1072">
        <v>159.9847</v>
      </c>
      <c r="S1072">
        <v>1.9458585106382977</v>
      </c>
      <c r="T1072">
        <v>0.82204117252781717</v>
      </c>
      <c r="U1072" s="17">
        <f t="shared" si="128"/>
        <v>133.8922587780811</v>
      </c>
      <c r="V1072" s="25">
        <f t="shared" si="129"/>
        <v>1.9483700053408926</v>
      </c>
      <c r="W1072">
        <f t="shared" si="131"/>
        <v>2.5114947025948187E-3</v>
      </c>
    </row>
    <row r="1073" spans="6:23" x14ac:dyDescent="0.25">
      <c r="F1073">
        <v>108.70004</v>
      </c>
      <c r="G1073">
        <v>140.00450000000001</v>
      </c>
      <c r="H1073">
        <v>2.2599132746581323</v>
      </c>
      <c r="I1073">
        <v>0.63335938993389451</v>
      </c>
      <c r="J1073" s="17">
        <f t="shared" si="126"/>
        <v>82.102512742398545</v>
      </c>
      <c r="K1073" s="25">
        <f t="shared" si="127"/>
        <v>2.2606048775738166</v>
      </c>
      <c r="L1073">
        <f t="shared" si="130"/>
        <v>6.9160291568426402E-4</v>
      </c>
      <c r="Q1073">
        <v>108.50004</v>
      </c>
      <c r="R1073">
        <v>159.9847</v>
      </c>
      <c r="S1073">
        <v>1.9459792553191491</v>
      </c>
      <c r="T1073">
        <v>0.82206700249671449</v>
      </c>
      <c r="U1073" s="17">
        <f t="shared" si="128"/>
        <v>133.90076016833817</v>
      </c>
      <c r="V1073" s="25">
        <f t="shared" si="129"/>
        <v>1.9483498781410233</v>
      </c>
      <c r="W1073">
        <f t="shared" si="131"/>
        <v>2.3706228218742798E-3</v>
      </c>
    </row>
    <row r="1074" spans="6:23" x14ac:dyDescent="0.25">
      <c r="F1074">
        <v>108.80004000000001</v>
      </c>
      <c r="G1074">
        <v>140.00450000000001</v>
      </c>
      <c r="H1074">
        <v>2.2599112379982542</v>
      </c>
      <c r="I1074">
        <v>0.63385036825259422</v>
      </c>
      <c r="J1074" s="17">
        <f t="shared" si="126"/>
        <v>82.214953393570894</v>
      </c>
      <c r="K1074" s="25">
        <f t="shared" si="127"/>
        <v>2.2606548100840036</v>
      </c>
      <c r="L1074">
        <f t="shared" si="130"/>
        <v>7.4357208574937772E-4</v>
      </c>
      <c r="Q1074">
        <v>108.60003999999999</v>
      </c>
      <c r="R1074">
        <v>159.9847</v>
      </c>
      <c r="S1074">
        <v>1.9460529255319148</v>
      </c>
      <c r="T1074">
        <v>0.82209277900406241</v>
      </c>
      <c r="U1074" s="17">
        <f t="shared" si="128"/>
        <v>133.90924442477464</v>
      </c>
      <c r="V1074" s="25">
        <f t="shared" si="129"/>
        <v>1.9483298697270373</v>
      </c>
      <c r="W1074">
        <f t="shared" si="131"/>
        <v>2.2769441951224767E-3</v>
      </c>
    </row>
    <row r="1075" spans="6:23" x14ac:dyDescent="0.25">
      <c r="F1075">
        <v>108.90004</v>
      </c>
      <c r="G1075">
        <v>140.00450000000001</v>
      </c>
      <c r="H1075">
        <v>2.2599478978760548</v>
      </c>
      <c r="I1075">
        <v>0.63433903761968624</v>
      </c>
      <c r="J1075" s="17">
        <f t="shared" ref="J1075:J1138" si="132">$B$3+($B$4-$B$3)*$B$5*I1075/(1-(1-$B$5)*I1075)</f>
        <v>82.326961809028489</v>
      </c>
      <c r="K1075" s="25">
        <f t="shared" ref="K1075:K1138" si="133">$B$19+$B$20*I1075+$B$21*G1075+($B$22+$B$23*G1075-$B$19-$B$20*I1075-$B$21*G1075)/(1+EXP($B$24*(G1075-J1075-$B$25-$B$26*G1075)))</f>
        <v>2.2607029172714208</v>
      </c>
      <c r="L1075">
        <f t="shared" si="130"/>
        <v>7.5501939536604112E-4</v>
      </c>
      <c r="Q1075">
        <v>108.70004000000002</v>
      </c>
      <c r="R1075">
        <v>159.9847</v>
      </c>
      <c r="S1075">
        <v>1.9461265957446809</v>
      </c>
      <c r="T1075">
        <v>0.82211850225322136</v>
      </c>
      <c r="U1075" s="17">
        <f t="shared" si="128"/>
        <v>133.91771161149785</v>
      </c>
      <c r="V1075" s="25">
        <f t="shared" si="129"/>
        <v>1.9483099791811673</v>
      </c>
      <c r="W1075">
        <f t="shared" si="131"/>
        <v>2.1833834364863858E-3</v>
      </c>
    </row>
    <row r="1076" spans="6:23" x14ac:dyDescent="0.25">
      <c r="F1076">
        <v>109.00004</v>
      </c>
      <c r="G1076">
        <v>140.00450000000001</v>
      </c>
      <c r="H1076">
        <v>2.2599825210939777</v>
      </c>
      <c r="I1076">
        <v>0.63482539697800544</v>
      </c>
      <c r="J1076" s="17">
        <f t="shared" si="132"/>
        <v>82.438536504365445</v>
      </c>
      <c r="K1076" s="25">
        <f t="shared" si="133"/>
        <v>2.2607491329145639</v>
      </c>
      <c r="L1076">
        <f t="shared" si="130"/>
        <v>7.6661182058623822E-4</v>
      </c>
      <c r="Q1076">
        <v>108.80004000000001</v>
      </c>
      <c r="R1076">
        <v>159.9847</v>
      </c>
      <c r="S1076">
        <v>1.9461489361702127</v>
      </c>
      <c r="T1076">
        <v>0.82214417244643578</v>
      </c>
      <c r="U1076" s="17">
        <f t="shared" si="128"/>
        <v>133.92616179226758</v>
      </c>
      <c r="V1076" s="25">
        <f t="shared" si="129"/>
        <v>1.9482902055943376</v>
      </c>
      <c r="W1076">
        <f t="shared" si="131"/>
        <v>2.1412694241249586E-3</v>
      </c>
    </row>
    <row r="1077" spans="6:23" x14ac:dyDescent="0.25">
      <c r="F1077">
        <v>109.10004000000001</v>
      </c>
      <c r="G1077">
        <v>140.00450000000001</v>
      </c>
      <c r="H1077">
        <v>2.2599641911550772</v>
      </c>
      <c r="I1077">
        <v>0.63530944545202284</v>
      </c>
      <c r="J1077" s="17">
        <f t="shared" si="132"/>
        <v>82.549676039228387</v>
      </c>
      <c r="K1077" s="25">
        <f t="shared" si="133"/>
        <v>2.2607933882789939</v>
      </c>
      <c r="L1077">
        <f t="shared" si="130"/>
        <v>8.2919712391671396E-4</v>
      </c>
      <c r="Q1077">
        <v>108.90004</v>
      </c>
      <c r="R1077">
        <v>159.9847</v>
      </c>
      <c r="S1077">
        <v>1.946243085106383</v>
      </c>
      <c r="T1077">
        <v>0.82216978978484234</v>
      </c>
      <c r="U1077" s="17">
        <f t="shared" ref="U1077:U1140" si="134">$B$3+($B$4-$B$3)*$B$5*T1077/(1-(1-$B$5)*T1077)</f>
        <v>133.93459503049894</v>
      </c>
      <c r="V1077" s="25">
        <f t="shared" ref="V1077:V1140" si="135">$B$19+$B$20*T1077+$B$21*R1077+($B$22+$B$23*R1077-$B$19-$B$20*T1077-$B$21*R1077)/(1+EXP($B$24*(R1077-U1077-$B$25-$B$26*R1077)))</f>
        <v>1.9482705480660665</v>
      </c>
      <c r="W1077">
        <f t="shared" si="131"/>
        <v>2.0274629596834792E-3</v>
      </c>
    </row>
    <row r="1078" spans="6:23" x14ac:dyDescent="0.25">
      <c r="F1078">
        <v>109.20004</v>
      </c>
      <c r="G1078">
        <v>140.00450000000001</v>
      </c>
      <c r="H1078">
        <v>2.2599641911550772</v>
      </c>
      <c r="I1078">
        <v>0.63579118234880516</v>
      </c>
      <c r="J1078" s="17">
        <f t="shared" si="132"/>
        <v>82.660379017753613</v>
      </c>
      <c r="K1078" s="25">
        <f t="shared" si="133"/>
        <v>2.2608356120450503</v>
      </c>
      <c r="L1078">
        <f t="shared" si="130"/>
        <v>8.7142088997316236E-4</v>
      </c>
      <c r="Q1078">
        <v>109.00004</v>
      </c>
      <c r="R1078">
        <v>159.9847</v>
      </c>
      <c r="S1078">
        <v>1.9463563829787236</v>
      </c>
      <c r="T1078">
        <v>0.82219535446847747</v>
      </c>
      <c r="U1078" s="17">
        <f t="shared" si="134"/>
        <v>133.94301138926448</v>
      </c>
      <c r="V1078" s="25">
        <f t="shared" si="135"/>
        <v>1.9482510057043718</v>
      </c>
      <c r="W1078">
        <f t="shared" si="131"/>
        <v>1.8946227256482207E-3</v>
      </c>
    </row>
    <row r="1079" spans="6:23" x14ac:dyDescent="0.25">
      <c r="F1079">
        <v>109.30004000000001</v>
      </c>
      <c r="G1079">
        <v>140.00450000000001</v>
      </c>
      <c r="H1079">
        <v>2.2599764111143439</v>
      </c>
      <c r="I1079">
        <v>0.63627060715888883</v>
      </c>
      <c r="J1079" s="17">
        <f t="shared" si="132"/>
        <v>82.770644088983744</v>
      </c>
      <c r="K1079" s="25">
        <f t="shared" si="133"/>
        <v>2.2608757302348463</v>
      </c>
      <c r="L1079">
        <f t="shared" si="130"/>
        <v>8.9931912050245089E-4</v>
      </c>
      <c r="Q1079">
        <v>109.10003999999999</v>
      </c>
      <c r="R1079">
        <v>159.9847</v>
      </c>
      <c r="S1079">
        <v>1.9464601063829787</v>
      </c>
      <c r="T1079">
        <v>0.82222086669628547</v>
      </c>
      <c r="U1079" s="17">
        <f t="shared" si="134"/>
        <v>133.95141093129666</v>
      </c>
      <c r="V1079" s="25">
        <f t="shared" si="135"/>
        <v>1.948231577625676</v>
      </c>
      <c r="W1079">
        <f t="shared" si="131"/>
        <v>1.7714712426972756E-3</v>
      </c>
    </row>
    <row r="1080" spans="6:23" x14ac:dyDescent="0.25">
      <c r="F1080">
        <v>109.40004</v>
      </c>
      <c r="G1080">
        <v>140.00450000000001</v>
      </c>
      <c r="H1080">
        <v>2.2600721341286008</v>
      </c>
      <c r="I1080">
        <v>0.63674771955706599</v>
      </c>
      <c r="J1080" s="17">
        <f t="shared" si="132"/>
        <v>82.880469947263279</v>
      </c>
      <c r="K1080" s="25">
        <f t="shared" si="133"/>
        <v>2.2609136661386295</v>
      </c>
      <c r="L1080">
        <f t="shared" si="130"/>
        <v>8.415320100287893E-4</v>
      </c>
      <c r="Q1080">
        <v>109.20004000000002</v>
      </c>
      <c r="R1080">
        <v>159.9847</v>
      </c>
      <c r="S1080">
        <v>1.9465909574468085</v>
      </c>
      <c r="T1080">
        <v>0.82224632666612629</v>
      </c>
      <c r="U1080" s="17">
        <f t="shared" si="134"/>
        <v>133.95979371899034</v>
      </c>
      <c r="V1080" s="25">
        <f t="shared" si="135"/>
        <v>1.9482122629547129</v>
      </c>
      <c r="W1080">
        <f t="shared" si="131"/>
        <v>1.6213055079044025E-3</v>
      </c>
    </row>
    <row r="1081" spans="6:23" x14ac:dyDescent="0.25">
      <c r="F1081">
        <v>109.50004</v>
      </c>
      <c r="G1081">
        <v>140.00450000000001</v>
      </c>
      <c r="H1081">
        <v>2.2602187736398025</v>
      </c>
      <c r="I1081">
        <v>0.63722251940308283</v>
      </c>
      <c r="J1081" s="17">
        <f t="shared" si="132"/>
        <v>82.989855332613146</v>
      </c>
      <c r="K1081" s="25">
        <f t="shared" si="133"/>
        <v>2.2609493402405865</v>
      </c>
      <c r="L1081">
        <f t="shared" si="130"/>
        <v>7.3056660078396618E-4</v>
      </c>
      <c r="Q1081">
        <v>109.30004000000001</v>
      </c>
      <c r="R1081">
        <v>159.9847</v>
      </c>
      <c r="S1081">
        <v>1.946698404255319</v>
      </c>
      <c r="T1081">
        <v>0.82227173457478286</v>
      </c>
      <c r="U1081" s="17">
        <f t="shared" si="134"/>
        <v>133.96815981440503</v>
      </c>
      <c r="V1081" s="25">
        <f t="shared" si="135"/>
        <v>1.9481930608244356</v>
      </c>
      <c r="W1081">
        <f t="shared" si="131"/>
        <v>1.4946565691165148E-3</v>
      </c>
    </row>
    <row r="1082" spans="6:23" x14ac:dyDescent="0.25">
      <c r="F1082">
        <v>109.60004000000001</v>
      </c>
      <c r="G1082">
        <v>140.00450000000001</v>
      </c>
      <c r="H1082">
        <v>2.2603368999127147</v>
      </c>
      <c r="I1082">
        <v>0.63769500674224833</v>
      </c>
      <c r="J1082" s="17">
        <f t="shared" si="132"/>
        <v>83.098799031083232</v>
      </c>
      <c r="K1082" s="25">
        <f t="shared" si="133"/>
        <v>2.2609826701441698</v>
      </c>
      <c r="L1082">
        <f t="shared" si="130"/>
        <v>6.4577023145506729E-4</v>
      </c>
      <c r="Q1082">
        <v>109.40004</v>
      </c>
      <c r="R1082">
        <v>159.98439999999999</v>
      </c>
      <c r="S1082">
        <v>1.9467119680851064</v>
      </c>
      <c r="T1082">
        <v>0.82229709061796918</v>
      </c>
      <c r="U1082" s="17">
        <f t="shared" si="134"/>
        <v>133.97650927926736</v>
      </c>
      <c r="V1082" s="25">
        <f t="shared" si="135"/>
        <v>1.9481722479463488</v>
      </c>
      <c r="W1082">
        <f t="shared" si="131"/>
        <v>1.4602798612424195E-3</v>
      </c>
    </row>
    <row r="1083" spans="6:23" x14ac:dyDescent="0.25">
      <c r="F1083">
        <v>109.70004</v>
      </c>
      <c r="G1083">
        <v>140.00450000000001</v>
      </c>
      <c r="H1083">
        <v>2.2603613398312485</v>
      </c>
      <c r="I1083">
        <v>0.63816518180595283</v>
      </c>
      <c r="J1083" s="17">
        <f t="shared" si="132"/>
        <v>83.20729987508301</v>
      </c>
      <c r="K1083" s="25">
        <f t="shared" si="133"/>
        <v>2.2610135704970507</v>
      </c>
      <c r="L1083">
        <f t="shared" si="130"/>
        <v>6.5223066580211153E-4</v>
      </c>
      <c r="Q1083">
        <v>109.50004</v>
      </c>
      <c r="R1083">
        <v>159.98439999999999</v>
      </c>
      <c r="S1083">
        <v>1.9468819148936172</v>
      </c>
      <c r="T1083">
        <v>0.82232239267005414</v>
      </c>
      <c r="U1083" s="17">
        <f t="shared" si="134"/>
        <v>133.98484141086834</v>
      </c>
      <c r="V1083" s="25">
        <f t="shared" si="135"/>
        <v>1.9481532738515819</v>
      </c>
      <c r="W1083">
        <f t="shared" si="131"/>
        <v>1.2713589579647078E-3</v>
      </c>
    </row>
    <row r="1084" spans="6:23" x14ac:dyDescent="0.25">
      <c r="F1084">
        <v>109.80004000000001</v>
      </c>
      <c r="G1084">
        <v>140.00450000000001</v>
      </c>
      <c r="H1084">
        <v>2.2603267166133256</v>
      </c>
      <c r="I1084">
        <v>0.63863304501209661</v>
      </c>
      <c r="J1084" s="17">
        <f t="shared" si="132"/>
        <v>83.31535674368989</v>
      </c>
      <c r="K1084" s="25">
        <f t="shared" si="133"/>
        <v>2.2610419529157864</v>
      </c>
      <c r="L1084">
        <f t="shared" si="130"/>
        <v>7.1523630246073111E-4</v>
      </c>
      <c r="Q1084">
        <v>109.60003999999999</v>
      </c>
      <c r="R1084">
        <v>159.98439999999999</v>
      </c>
      <c r="S1084">
        <v>1.9470111702127659</v>
      </c>
      <c r="T1084">
        <v>0.82234764325385423</v>
      </c>
      <c r="U1084" s="17">
        <f t="shared" si="134"/>
        <v>133.99315703724167</v>
      </c>
      <c r="V1084" s="25">
        <f t="shared" si="135"/>
        <v>1.9481344097035094</v>
      </c>
      <c r="W1084">
        <f t="shared" si="131"/>
        <v>1.123239490743444E-3</v>
      </c>
    </row>
    <row r="1085" spans="6:23" x14ac:dyDescent="0.25">
      <c r="F1085">
        <v>109.90004</v>
      </c>
      <c r="G1085">
        <v>140.00450000000001</v>
      </c>
      <c r="H1085">
        <v>2.2602839467558917</v>
      </c>
      <c r="I1085">
        <v>0.63909859696542592</v>
      </c>
      <c r="J1085" s="17">
        <f t="shared" si="132"/>
        <v>83.422968562934784</v>
      </c>
      <c r="K1085" s="25">
        <f t="shared" si="133"/>
        <v>2.2610677259103094</v>
      </c>
      <c r="L1085">
        <f t="shared" si="130"/>
        <v>7.837791544176298E-4</v>
      </c>
      <c r="Q1085">
        <v>109.70004000000002</v>
      </c>
      <c r="R1085">
        <v>159.98439999999999</v>
      </c>
      <c r="S1085">
        <v>1.9470946808510639</v>
      </c>
      <c r="T1085">
        <v>0.82237284256187215</v>
      </c>
      <c r="U1085" s="17">
        <f t="shared" si="134"/>
        <v>134.00145621911355</v>
      </c>
      <c r="V1085" s="25">
        <f t="shared" si="135"/>
        <v>1.9481156546674452</v>
      </c>
      <c r="W1085">
        <f t="shared" si="131"/>
        <v>1.020973816381332E-3</v>
      </c>
    </row>
    <row r="1086" spans="6:23" x14ac:dyDescent="0.25">
      <c r="F1086">
        <v>110.00004</v>
      </c>
      <c r="G1086">
        <v>140.00450000000001</v>
      </c>
      <c r="H1086">
        <v>2.2602859834157698</v>
      </c>
      <c r="I1086">
        <v>0.63956183845777803</v>
      </c>
      <c r="J1086" s="17">
        <f t="shared" si="132"/>
        <v>83.530134306064767</v>
      </c>
      <c r="K1086" s="25">
        <f t="shared" si="133"/>
        <v>2.2610907948083456</v>
      </c>
      <c r="L1086">
        <f t="shared" si="130"/>
        <v>8.0481139257582157E-4</v>
      </c>
      <c r="Q1086">
        <v>109.80004000000001</v>
      </c>
      <c r="R1086">
        <v>159.98439999999999</v>
      </c>
      <c r="S1086">
        <v>1.947088829787234</v>
      </c>
      <c r="T1086">
        <v>0.82239799078557152</v>
      </c>
      <c r="U1086" s="17">
        <f t="shared" si="134"/>
        <v>134.00973901688667</v>
      </c>
      <c r="V1086" s="25">
        <f t="shared" si="135"/>
        <v>1.9480970079164752</v>
      </c>
      <c r="W1086">
        <f t="shared" si="131"/>
        <v>1.008178129241255E-3</v>
      </c>
    </row>
    <row r="1087" spans="6:23" x14ac:dyDescent="0.25">
      <c r="F1087">
        <v>110.10004000000001</v>
      </c>
      <c r="G1087">
        <v>140.00450000000001</v>
      </c>
      <c r="H1087">
        <v>2.2603287532732033</v>
      </c>
      <c r="I1087">
        <v>0.64002277046823353</v>
      </c>
      <c r="J1087" s="17">
        <f t="shared" si="132"/>
        <v>83.636852993782682</v>
      </c>
      <c r="K1087" s="25">
        <f t="shared" si="133"/>
        <v>2.2611110616798844</v>
      </c>
      <c r="L1087">
        <f t="shared" si="130"/>
        <v>7.8230840668114254E-4</v>
      </c>
      <c r="Q1087">
        <v>109.90004</v>
      </c>
      <c r="R1087">
        <v>159.98439999999999</v>
      </c>
      <c r="S1087">
        <v>1.9470436170212766</v>
      </c>
      <c r="T1087">
        <v>0.82242308811538434</v>
      </c>
      <c r="U1087" s="17">
        <f t="shared" si="134"/>
        <v>134.01800549064214</v>
      </c>
      <c r="V1087" s="25">
        <f t="shared" si="135"/>
        <v>1.9480784686313726</v>
      </c>
      <c r="W1087">
        <f t="shared" si="131"/>
        <v>1.034851610095977E-3</v>
      </c>
    </row>
    <row r="1088" spans="6:23" x14ac:dyDescent="0.25">
      <c r="F1088">
        <v>110.20004</v>
      </c>
      <c r="G1088">
        <v>140.00450000000001</v>
      </c>
      <c r="H1088">
        <v>2.2604061463485601</v>
      </c>
      <c r="I1088">
        <v>0.64048139416317584</v>
      </c>
      <c r="J1088" s="17">
        <f t="shared" si="132"/>
        <v>83.743123694463264</v>
      </c>
      <c r="K1088" s="25">
        <f t="shared" si="133"/>
        <v>2.2611284252618149</v>
      </c>
      <c r="L1088">
        <f t="shared" si="130"/>
        <v>7.2227891325482574E-4</v>
      </c>
      <c r="Q1088">
        <v>110.00004</v>
      </c>
      <c r="R1088">
        <v>159.98439999999999</v>
      </c>
      <c r="S1088">
        <v>1.946961170212766</v>
      </c>
      <c r="T1088">
        <v>0.8224481347407181</v>
      </c>
      <c r="U1088" s="17">
        <f t="shared" si="134"/>
        <v>134.02625570014195</v>
      </c>
      <c r="V1088" s="25">
        <f t="shared" si="135"/>
        <v>1.9480600360005125</v>
      </c>
      <c r="W1088">
        <f t="shared" si="131"/>
        <v>1.0988657877464281E-3</v>
      </c>
    </row>
    <row r="1089" spans="6:23" x14ac:dyDescent="0.25">
      <c r="F1089">
        <v>110.30004000000001</v>
      </c>
      <c r="G1089">
        <v>140.00450000000001</v>
      </c>
      <c r="H1089">
        <v>2.2605344559208613</v>
      </c>
      <c r="I1089">
        <v>0.64093771089625906</v>
      </c>
      <c r="J1089" s="17">
        <f t="shared" si="132"/>
        <v>83.848945524345851</v>
      </c>
      <c r="K1089" s="25">
        <f t="shared" si="133"/>
        <v>2.2611427808828655</v>
      </c>
      <c r="L1089">
        <f t="shared" si="130"/>
        <v>6.0832496200413644E-4</v>
      </c>
      <c r="Q1089">
        <v>110.10003999999999</v>
      </c>
      <c r="R1089">
        <v>159.98439999999999</v>
      </c>
      <c r="S1089">
        <v>1.9468398936170215</v>
      </c>
      <c r="T1089">
        <v>0.82247313084996299</v>
      </c>
      <c r="U1089" s="17">
        <f t="shared" si="134"/>
        <v>134.03448970483123</v>
      </c>
      <c r="V1089" s="25">
        <f t="shared" si="135"/>
        <v>1.9480417092197901</v>
      </c>
      <c r="W1089">
        <f t="shared" si="131"/>
        <v>1.2018156027686633E-3</v>
      </c>
    </row>
    <row r="1090" spans="6:23" x14ac:dyDescent="0.25">
      <c r="F1090">
        <v>110.40004</v>
      </c>
      <c r="G1090">
        <v>140.00450000000001</v>
      </c>
      <c r="H1090">
        <v>2.2606994253709631</v>
      </c>
      <c r="I1090">
        <v>0.64139172220828145</v>
      </c>
      <c r="J1090" s="17">
        <f t="shared" si="132"/>
        <v>83.95431764770322</v>
      </c>
      <c r="K1090" s="25">
        <f t="shared" si="133"/>
        <v>2.2611540203889797</v>
      </c>
      <c r="L1090">
        <f t="shared" si="130"/>
        <v>4.545950180165903E-4</v>
      </c>
      <c r="Q1090">
        <v>110.20004000000002</v>
      </c>
      <c r="R1090">
        <v>159.98439999999999</v>
      </c>
      <c r="S1090">
        <v>1.946691755319149</v>
      </c>
      <c r="T1090">
        <v>0.82249807663049901</v>
      </c>
      <c r="U1090" s="17">
        <f t="shared" si="134"/>
        <v>134.04270756384017</v>
      </c>
      <c r="V1090" s="25">
        <f t="shared" si="135"/>
        <v>1.9480234874925388</v>
      </c>
      <c r="W1090">
        <f t="shared" si="131"/>
        <v>1.3317321733898879E-3</v>
      </c>
    </row>
    <row r="1091" spans="6:23" x14ac:dyDescent="0.25">
      <c r="F1091">
        <v>110.50004</v>
      </c>
      <c r="G1091">
        <v>140.0026</v>
      </c>
      <c r="H1091">
        <v>2.2609173479778879</v>
      </c>
      <c r="I1091">
        <v>0.64184342982696774</v>
      </c>
      <c r="J1091" s="17">
        <f t="shared" si="132"/>
        <v>84.059239276986887</v>
      </c>
      <c r="K1091" s="25">
        <f t="shared" si="133"/>
        <v>2.2611594913871129</v>
      </c>
      <c r="L1091">
        <f t="shared" si="130"/>
        <v>2.421434092250152E-4</v>
      </c>
      <c r="Q1091">
        <v>110.30004000000001</v>
      </c>
      <c r="R1091">
        <v>159.98439999999999</v>
      </c>
      <c r="S1091">
        <v>1.9465558510638299</v>
      </c>
      <c r="T1091">
        <v>0.82252297226870286</v>
      </c>
      <c r="U1091" s="17">
        <f t="shared" si="134"/>
        <v>134.05090933598643</v>
      </c>
      <c r="V1091" s="25">
        <f t="shared" si="135"/>
        <v>1.9480053700294477</v>
      </c>
      <c r="W1091">
        <f t="shared" si="131"/>
        <v>1.4495189656178464E-3</v>
      </c>
    </row>
    <row r="1092" spans="6:23" x14ac:dyDescent="0.25">
      <c r="F1092">
        <v>110.60004000000001</v>
      </c>
      <c r="G1092">
        <v>140.00149999999999</v>
      </c>
      <c r="H1092">
        <v>2.2611393439045679</v>
      </c>
      <c r="I1092">
        <v>0.64229275204445457</v>
      </c>
      <c r="J1092" s="17">
        <f t="shared" si="132"/>
        <v>84.163690226103057</v>
      </c>
      <c r="K1092" s="25">
        <f t="shared" si="133"/>
        <v>2.2611625478920949</v>
      </c>
      <c r="L1092">
        <f t="shared" ref="L1092:L1155" si="136">ABS(H1092-K1092)</f>
        <v>2.3203987526976277E-5</v>
      </c>
      <c r="Q1092">
        <v>110.40004</v>
      </c>
      <c r="R1092">
        <v>159.98439999999999</v>
      </c>
      <c r="S1092">
        <v>1.9464271276595746</v>
      </c>
      <c r="T1092">
        <v>0.82254781794995535</v>
      </c>
      <c r="U1092" s="17">
        <f t="shared" si="134"/>
        <v>134.05909507977725</v>
      </c>
      <c r="V1092" s="25">
        <f t="shared" si="135"/>
        <v>1.9479873560484819</v>
      </c>
      <c r="W1092">
        <f t="shared" ref="W1092:W1155" si="137">ABS(S1092-V1092)</f>
        <v>1.5602283889073476E-3</v>
      </c>
    </row>
    <row r="1093" spans="6:23" x14ac:dyDescent="0.25">
      <c r="F1093">
        <v>110.70004</v>
      </c>
      <c r="G1093">
        <v>140.00149999999999</v>
      </c>
      <c r="H1093">
        <v>2.2613144966540588</v>
      </c>
      <c r="I1093">
        <v>0.64273972656373646</v>
      </c>
      <c r="J1093" s="17">
        <f t="shared" si="132"/>
        <v>84.267678044045198</v>
      </c>
      <c r="K1093" s="25">
        <f t="shared" si="133"/>
        <v>2.2611636091926308</v>
      </c>
      <c r="L1093">
        <f t="shared" si="136"/>
        <v>1.5088746142799536E-4</v>
      </c>
      <c r="Q1093">
        <v>110.50004</v>
      </c>
      <c r="R1093">
        <v>159.98439999999999</v>
      </c>
      <c r="S1093">
        <v>1.9463731382978724</v>
      </c>
      <c r="T1093">
        <v>0.82257261385864777</v>
      </c>
      <c r="U1093" s="17">
        <f t="shared" si="134"/>
        <v>134.06726485341144</v>
      </c>
      <c r="V1093" s="25">
        <f t="shared" si="135"/>
        <v>1.9479694447748053</v>
      </c>
      <c r="W1093">
        <f t="shared" si="137"/>
        <v>1.5963064769328739E-3</v>
      </c>
    </row>
    <row r="1094" spans="6:23" x14ac:dyDescent="0.25">
      <c r="F1094">
        <v>110.80004</v>
      </c>
      <c r="G1094">
        <v>140.00149999999999</v>
      </c>
      <c r="H1094">
        <v>2.2614753927844049</v>
      </c>
      <c r="I1094">
        <v>0.64318440433662782</v>
      </c>
      <c r="J1094" s="17">
        <f t="shared" si="132"/>
        <v>84.371213397527981</v>
      </c>
      <c r="K1094" s="25">
        <f t="shared" si="133"/>
        <v>2.2611610810556937</v>
      </c>
      <c r="L1094">
        <f t="shared" si="136"/>
        <v>3.1431172871121404E-4</v>
      </c>
      <c r="Q1094">
        <v>110.60003999999999</v>
      </c>
      <c r="R1094">
        <v>159.98439999999999</v>
      </c>
      <c r="S1094">
        <v>1.9463178191489363</v>
      </c>
      <c r="T1094">
        <v>0.82259736017818919</v>
      </c>
      <c r="U1094" s="17">
        <f t="shared" si="134"/>
        <v>134.07541871478173</v>
      </c>
      <c r="V1094" s="25">
        <f t="shared" si="135"/>
        <v>1.9479516354406996</v>
      </c>
      <c r="W1094">
        <f t="shared" si="137"/>
        <v>1.6338162917632904E-3</v>
      </c>
    </row>
    <row r="1095" spans="6:23" x14ac:dyDescent="0.25">
      <c r="F1095">
        <v>110.90004000000002</v>
      </c>
      <c r="G1095">
        <v>140.00149999999999</v>
      </c>
      <c r="H1095">
        <v>2.2616322155949962</v>
      </c>
      <c r="I1095">
        <v>0.64362678784041139</v>
      </c>
      <c r="J1095" s="17">
        <f t="shared" si="132"/>
        <v>84.474295694704963</v>
      </c>
      <c r="K1095" s="25">
        <f t="shared" si="133"/>
        <v>2.2611548366981959</v>
      </c>
      <c r="L1095">
        <f t="shared" si="136"/>
        <v>4.7737889680021794E-4</v>
      </c>
      <c r="Q1095">
        <v>110.70004000000002</v>
      </c>
      <c r="R1095">
        <v>159.98439999999999</v>
      </c>
      <c r="S1095">
        <v>1.9461859042553193</v>
      </c>
      <c r="T1095">
        <v>0.82262205709101299</v>
      </c>
      <c r="U1095" s="17">
        <f t="shared" si="134"/>
        <v>134.08355672147673</v>
      </c>
      <c r="V1095" s="25">
        <f t="shared" si="135"/>
        <v>1.947933927285491</v>
      </c>
      <c r="W1095">
        <f t="shared" si="137"/>
        <v>1.7480230301716304E-3</v>
      </c>
    </row>
    <row r="1096" spans="6:23" x14ac:dyDescent="0.25">
      <c r="F1096">
        <v>111.00004000000001</v>
      </c>
      <c r="G1096">
        <v>140.00149999999999</v>
      </c>
      <c r="H1096">
        <v>2.2618195883037533</v>
      </c>
      <c r="I1096">
        <v>0.64406687973670629</v>
      </c>
      <c r="J1096" s="17">
        <f t="shared" si="132"/>
        <v>84.576924392249609</v>
      </c>
      <c r="K1096" s="25">
        <f t="shared" si="133"/>
        <v>2.2611447454229539</v>
      </c>
      <c r="L1096">
        <f t="shared" si="136"/>
        <v>6.7484288079944221E-4</v>
      </c>
      <c r="Q1096">
        <v>110.80004000000001</v>
      </c>
      <c r="R1096">
        <v>159.98439999999999</v>
      </c>
      <c r="S1096">
        <v>1.9460763297872339</v>
      </c>
      <c r="T1096">
        <v>0.82264670477858381</v>
      </c>
      <c r="U1096" s="17">
        <f t="shared" si="134"/>
        <v>134.09167893078288</v>
      </c>
      <c r="V1096" s="25">
        <f t="shared" si="135"/>
        <v>1.9479163195554694</v>
      </c>
      <c r="W1096">
        <f t="shared" si="137"/>
        <v>1.8399897682355171E-3</v>
      </c>
    </row>
    <row r="1097" spans="6:23" x14ac:dyDescent="0.25">
      <c r="F1097">
        <v>111.10004000000001</v>
      </c>
      <c r="G1097">
        <v>140.00149999999999</v>
      </c>
      <c r="H1097">
        <v>2.2620171443118999</v>
      </c>
      <c r="I1097">
        <v>0.64450468287069862</v>
      </c>
      <c r="J1097" s="17">
        <f t="shared" si="132"/>
        <v>84.679098995355659</v>
      </c>
      <c r="K1097" s="25">
        <f t="shared" si="133"/>
        <v>2.2611306725516331</v>
      </c>
      <c r="L1097">
        <f t="shared" si="136"/>
        <v>8.8647176026679375E-4</v>
      </c>
      <c r="Q1097">
        <v>110.90004</v>
      </c>
      <c r="R1097">
        <v>159.98439999999999</v>
      </c>
      <c r="S1097">
        <v>1.9458441489361702</v>
      </c>
      <c r="T1097">
        <v>0.82267130342140415</v>
      </c>
      <c r="U1097" s="17">
        <f t="shared" si="134"/>
        <v>134.09978539968685</v>
      </c>
      <c r="V1097" s="25">
        <f t="shared" si="135"/>
        <v>1.9478988115038174</v>
      </c>
      <c r="W1097">
        <f t="shared" si="137"/>
        <v>2.0546625676471919E-3</v>
      </c>
    </row>
    <row r="1098" spans="6:23" x14ac:dyDescent="0.25">
      <c r="F1098">
        <v>111.20004</v>
      </c>
      <c r="G1098">
        <v>140.00149999999999</v>
      </c>
      <c r="H1098">
        <v>2.2622045170206575</v>
      </c>
      <c r="I1098">
        <v>0.64494020027028265</v>
      </c>
      <c r="J1098" s="17">
        <f t="shared" si="132"/>
        <v>84.780819057713856</v>
      </c>
      <c r="K1098" s="25">
        <f t="shared" si="133"/>
        <v>2.2611124793594932</v>
      </c>
      <c r="L1098">
        <f t="shared" si="136"/>
        <v>1.0920376611642801E-3</v>
      </c>
      <c r="Q1098">
        <v>111.00004</v>
      </c>
      <c r="R1098">
        <v>159.98439999999999</v>
      </c>
      <c r="S1098">
        <v>1.9456114361702128</v>
      </c>
      <c r="T1098">
        <v>0.82269585319902105</v>
      </c>
      <c r="U1098" s="17">
        <f t="shared" si="134"/>
        <v>134.1078761848774</v>
      </c>
      <c r="V1098" s="25">
        <f t="shared" si="135"/>
        <v>1.9478814023905335</v>
      </c>
      <c r="W1098">
        <f t="shared" si="137"/>
        <v>2.2699662203207183E-3</v>
      </c>
    </row>
    <row r="1099" spans="6:23" x14ac:dyDescent="0.25">
      <c r="F1099">
        <v>111.30004</v>
      </c>
      <c r="G1099">
        <v>140.00149999999999</v>
      </c>
      <c r="H1099">
        <v>2.2624631728251381</v>
      </c>
      <c r="I1099">
        <v>0.64537343514511392</v>
      </c>
      <c r="J1099" s="17">
        <f t="shared" si="132"/>
        <v>84.882084181464663</v>
      </c>
      <c r="K1099" s="25">
        <f t="shared" si="133"/>
        <v>2.2610900230121316</v>
      </c>
      <c r="L1099">
        <f t="shared" si="136"/>
        <v>1.3731498130065134E-3</v>
      </c>
      <c r="Q1099">
        <v>111.10003999999999</v>
      </c>
      <c r="R1099">
        <v>159.98439999999999</v>
      </c>
      <c r="S1099">
        <v>1.9454109042553192</v>
      </c>
      <c r="T1099">
        <v>0.82272035429003254</v>
      </c>
      <c r="U1099" s="17">
        <f t="shared" si="134"/>
        <v>134.11595134274734</v>
      </c>
      <c r="V1099" s="25">
        <f t="shared" si="135"/>
        <v>1.9478640914823599</v>
      </c>
      <c r="W1099">
        <f t="shared" si="137"/>
        <v>2.4531872270407984E-3</v>
      </c>
    </row>
    <row r="1100" spans="6:23" x14ac:dyDescent="0.25">
      <c r="F1100">
        <v>111.40004000000002</v>
      </c>
      <c r="G1100">
        <v>140.00149999999999</v>
      </c>
      <c r="H1100">
        <v>2.2627055353505967</v>
      </c>
      <c r="I1100">
        <v>0.64580439088557573</v>
      </c>
      <c r="J1100" s="17">
        <f t="shared" si="132"/>
        <v>84.982894017127649</v>
      </c>
      <c r="K1100" s="25">
        <f t="shared" si="133"/>
        <v>2.2610631565044237</v>
      </c>
      <c r="L1100">
        <f t="shared" si="136"/>
        <v>1.6423788461730204E-3</v>
      </c>
      <c r="Q1100">
        <v>111.20004000000002</v>
      </c>
      <c r="R1100">
        <v>159.98439999999999</v>
      </c>
      <c r="S1100">
        <v>1.945225</v>
      </c>
      <c r="T1100">
        <v>0.82274480687209428</v>
      </c>
      <c r="U1100" s="17">
        <f t="shared" si="134"/>
        <v>134.12401092939555</v>
      </c>
      <c r="V1100" s="25">
        <f t="shared" si="135"/>
        <v>1.9478468780527101</v>
      </c>
      <c r="W1100">
        <f t="shared" si="137"/>
        <v>2.6218780527100805E-3</v>
      </c>
    </row>
    <row r="1101" spans="6:23" x14ac:dyDescent="0.25">
      <c r="F1101">
        <v>111.50004000000001</v>
      </c>
      <c r="G1101">
        <v>140.00149999999999</v>
      </c>
      <c r="H1101">
        <v>2.2629499345359325</v>
      </c>
      <c r="I1101">
        <v>0.64623307106165906</v>
      </c>
      <c r="J1101" s="17">
        <f t="shared" si="132"/>
        <v>85.083248263507258</v>
      </c>
      <c r="K1101" s="25">
        <f t="shared" si="133"/>
        <v>2.2610317286018975</v>
      </c>
      <c r="L1101">
        <f t="shared" si="136"/>
        <v>1.9182059340350222E-3</v>
      </c>
      <c r="Q1101">
        <v>111.30004000000001</v>
      </c>
      <c r="R1101">
        <v>159.98439999999999</v>
      </c>
      <c r="S1101">
        <v>1.9450265957446811</v>
      </c>
      <c r="T1101">
        <v>0.82276921112192603</v>
      </c>
      <c r="U1101" s="17">
        <f t="shared" si="134"/>
        <v>134.13205500062918</v>
      </c>
      <c r="V1101" s="25">
        <f t="shared" si="135"/>
        <v>1.9478297613815969</v>
      </c>
      <c r="W1101">
        <f t="shared" si="137"/>
        <v>2.8031656369158497E-3</v>
      </c>
    </row>
    <row r="1102" spans="6:23" x14ac:dyDescent="0.25">
      <c r="F1102">
        <v>111.60004000000001</v>
      </c>
      <c r="G1102">
        <v>140.00149999999999</v>
      </c>
      <c r="H1102">
        <v>2.2631760037823683</v>
      </c>
      <c r="I1102">
        <v>0.64665947942175939</v>
      </c>
      <c r="J1102" s="17">
        <f t="shared" si="132"/>
        <v>85.183146667575642</v>
      </c>
      <c r="K1102" s="25">
        <f t="shared" si="133"/>
        <v>2.2609955837847471</v>
      </c>
      <c r="L1102">
        <f t="shared" si="136"/>
        <v>2.1804199976211969E-3</v>
      </c>
      <c r="Q1102">
        <v>111.40004</v>
      </c>
      <c r="R1102">
        <v>159.98439999999999</v>
      </c>
      <c r="S1102">
        <v>1.9447300531914893</v>
      </c>
      <c r="T1102">
        <v>0.82279356721531804</v>
      </c>
      <c r="U1102" s="17">
        <f t="shared" si="134"/>
        <v>134.14008361196539</v>
      </c>
      <c r="V1102" s="25">
        <f t="shared" si="135"/>
        <v>1.9478127407555612</v>
      </c>
      <c r="W1102">
        <f t="shared" si="137"/>
        <v>3.0826875640719287E-3</v>
      </c>
    </row>
    <row r="1103" spans="6:23" x14ac:dyDescent="0.25">
      <c r="F1103">
        <v>111.70004</v>
      </c>
      <c r="G1103">
        <v>140.00149999999999</v>
      </c>
      <c r="H1103">
        <v>2.2633878164096597</v>
      </c>
      <c r="I1103">
        <v>0.64708361989138885</v>
      </c>
      <c r="J1103" s="17">
        <f t="shared" si="132"/>
        <v>85.282589024332253</v>
      </c>
      <c r="K1103" s="25">
        <f t="shared" si="133"/>
        <v>2.2609545621947333</v>
      </c>
      <c r="L1103">
        <f t="shared" si="136"/>
        <v>2.4332542149263503E-3</v>
      </c>
      <c r="Q1103">
        <v>111.50004</v>
      </c>
      <c r="R1103">
        <v>159.98439999999999</v>
      </c>
      <c r="S1103">
        <v>1.9446047872340426</v>
      </c>
      <c r="T1103">
        <v>0.82281787532713735</v>
      </c>
      <c r="U1103" s="17">
        <f t="shared" si="134"/>
        <v>134.14809681863352</v>
      </c>
      <c r="V1103" s="25">
        <f t="shared" si="135"/>
        <v>1.9477958154676041</v>
      </c>
      <c r="W1103">
        <f t="shared" si="137"/>
        <v>3.1910282335614326E-3</v>
      </c>
    </row>
    <row r="1104" spans="6:23" x14ac:dyDescent="0.25">
      <c r="F1104">
        <v>111.80004</v>
      </c>
      <c r="G1104">
        <v>140.00149999999999</v>
      </c>
      <c r="H1104">
        <v>2.2636261056153621</v>
      </c>
      <c r="I1104">
        <v>0.64750549657180712</v>
      </c>
      <c r="J1104" s="17">
        <f t="shared" si="132"/>
        <v>85.381575176640553</v>
      </c>
      <c r="K1104" s="25">
        <f t="shared" si="133"/>
        <v>2.2609084995852</v>
      </c>
      <c r="L1104">
        <f t="shared" si="136"/>
        <v>2.7176060301621341E-3</v>
      </c>
      <c r="Q1104">
        <v>111.60003999999999</v>
      </c>
      <c r="R1104">
        <v>159.98439999999999</v>
      </c>
      <c r="S1104">
        <v>1.9444542553191488</v>
      </c>
      <c r="T1104">
        <v>0.82284213563133424</v>
      </c>
      <c r="U1104" s="17">
        <f t="shared" si="134"/>
        <v>134.15609467557678</v>
      </c>
      <c r="V1104" s="25">
        <f t="shared" si="135"/>
        <v>1.9477789848171161</v>
      </c>
      <c r="W1104">
        <f t="shared" si="137"/>
        <v>3.3247294979672493E-3</v>
      </c>
    </row>
    <row r="1105" spans="6:23" x14ac:dyDescent="0.25">
      <c r="F1105">
        <v>111.90004000000002</v>
      </c>
      <c r="G1105">
        <v>140.00149999999999</v>
      </c>
      <c r="H1105">
        <v>2.2638603215013093</v>
      </c>
      <c r="I1105">
        <v>0.64792511373857242</v>
      </c>
      <c r="J1105" s="17">
        <f t="shared" si="132"/>
        <v>85.480105015042824</v>
      </c>
      <c r="K1105" s="25">
        <f t="shared" si="133"/>
        <v>2.260857227274458</v>
      </c>
      <c r="L1105">
        <f t="shared" si="136"/>
        <v>3.0030942268512995E-3</v>
      </c>
      <c r="Q1105">
        <v>111.70004000000002</v>
      </c>
      <c r="R1105">
        <v>159.98439999999999</v>
      </c>
      <c r="S1105">
        <v>1.9442505319148937</v>
      </c>
      <c r="T1105">
        <v>0.82286634830094829</v>
      </c>
      <c r="U1105" s="17">
        <f t="shared" si="134"/>
        <v>134.16407723745442</v>
      </c>
      <c r="V1105" s="25">
        <f t="shared" si="135"/>
        <v>1.94776224810981</v>
      </c>
      <c r="W1105">
        <f t="shared" si="137"/>
        <v>3.5117161949163034E-3</v>
      </c>
    </row>
    <row r="1106" spans="6:23" x14ac:dyDescent="0.25">
      <c r="F1106">
        <v>112.00004000000001</v>
      </c>
      <c r="G1106">
        <v>140.00149999999999</v>
      </c>
      <c r="H1106">
        <v>2.2640334375909226</v>
      </c>
      <c r="I1106">
        <v>0.64834247584001281</v>
      </c>
      <c r="J1106" s="17">
        <f t="shared" si="132"/>
        <v>85.578178477551859</v>
      </c>
      <c r="K1106" s="25">
        <f t="shared" si="133"/>
        <v>2.2608005721027884</v>
      </c>
      <c r="L1106">
        <f t="shared" si="136"/>
        <v>3.2328654881341734E-3</v>
      </c>
      <c r="Q1106">
        <v>111.80004000000001</v>
      </c>
      <c r="R1106">
        <v>159.98439999999999</v>
      </c>
      <c r="S1106">
        <v>1.9440837765957448</v>
      </c>
      <c r="T1106">
        <v>0.82289051350811482</v>
      </c>
      <c r="U1106" s="17">
        <f t="shared" si="134"/>
        <v>134.17204455864362</v>
      </c>
      <c r="V1106" s="25">
        <f t="shared" si="135"/>
        <v>1.947745604657652</v>
      </c>
      <c r="W1106">
        <f t="shared" si="137"/>
        <v>3.6618280619071797E-3</v>
      </c>
    </row>
    <row r="1107" spans="6:23" x14ac:dyDescent="0.25">
      <c r="F1107">
        <v>112.10004000000001</v>
      </c>
      <c r="G1107">
        <v>140.00149999999999</v>
      </c>
      <c r="H1107">
        <v>2.2641637838231015</v>
      </c>
      <c r="I1107">
        <v>0.64875758749562229</v>
      </c>
      <c r="J1107" s="17">
        <f t="shared" si="132"/>
        <v>85.675795549421807</v>
      </c>
      <c r="K1107" s="25">
        <f t="shared" si="133"/>
        <v>2.2607383563933254</v>
      </c>
      <c r="L1107">
        <f t="shared" si="136"/>
        <v>3.425427429776029E-3</v>
      </c>
      <c r="Q1107">
        <v>111.90004</v>
      </c>
      <c r="R1107">
        <v>159.98439999999999</v>
      </c>
      <c r="S1107">
        <v>1.9439962765957446</v>
      </c>
      <c r="T1107">
        <v>0.82291463142407073</v>
      </c>
      <c r="U1107" s="17">
        <f t="shared" si="134"/>
        <v>134.17999669324112</v>
      </c>
      <c r="V1107" s="25">
        <f t="shared" si="135"/>
        <v>1.9477290537787995</v>
      </c>
      <c r="W1107">
        <f t="shared" si="137"/>
        <v>3.7327771830548695E-3</v>
      </c>
    </row>
    <row r="1108" spans="6:23" x14ac:dyDescent="0.25">
      <c r="F1108">
        <v>112.20004</v>
      </c>
      <c r="G1108">
        <v>140.00149999999999</v>
      </c>
      <c r="H1108">
        <v>2.2642493235379693</v>
      </c>
      <c r="I1108">
        <v>0.64917045349437996</v>
      </c>
      <c r="J1108" s="17">
        <f t="shared" si="132"/>
        <v>85.772956262896656</v>
      </c>
      <c r="K1108" s="25">
        <f t="shared" si="133"/>
        <v>2.2606703979170883</v>
      </c>
      <c r="L1108">
        <f t="shared" si="136"/>
        <v>3.5789256208809128E-3</v>
      </c>
      <c r="Q1108">
        <v>112.00004</v>
      </c>
      <c r="R1108">
        <v>159.98439999999999</v>
      </c>
      <c r="S1108">
        <v>1.9439997340425532</v>
      </c>
      <c r="T1108">
        <v>0.82293870221916099</v>
      </c>
      <c r="U1108" s="17">
        <f t="shared" si="134"/>
        <v>134.18793369506551</v>
      </c>
      <c r="V1108" s="25">
        <f t="shared" si="135"/>
        <v>1.9477125947975291</v>
      </c>
      <c r="W1108">
        <f t="shared" si="137"/>
        <v>3.7128607549758996E-3</v>
      </c>
    </row>
    <row r="1109" spans="6:23" x14ac:dyDescent="0.25">
      <c r="F1109">
        <v>112.30004</v>
      </c>
      <c r="G1109">
        <v>140.00149999999999</v>
      </c>
      <c r="H1109">
        <v>2.2642982033750365</v>
      </c>
      <c r="I1109">
        <v>0.64958107879299687</v>
      </c>
      <c r="J1109" s="17">
        <f t="shared" si="132"/>
        <v>85.869660696938112</v>
      </c>
      <c r="K1109" s="25">
        <f t="shared" si="133"/>
        <v>2.260596509862435</v>
      </c>
      <c r="L1109">
        <f t="shared" si="136"/>
        <v>3.7016935126015227E-3</v>
      </c>
      <c r="Q1109">
        <v>112.10003999999999</v>
      </c>
      <c r="R1109">
        <v>159.98439999999999</v>
      </c>
      <c r="S1109">
        <v>1.9440888297872341</v>
      </c>
      <c r="T1109">
        <v>0.82296272606284437</v>
      </c>
      <c r="U1109" s="17">
        <f t="shared" si="134"/>
        <v>134.19585561765885</v>
      </c>
      <c r="V1109" s="25">
        <f t="shared" si="135"/>
        <v>1.9476962270441778</v>
      </c>
      <c r="W1109">
        <f t="shared" si="137"/>
        <v>3.6073972569437007E-3</v>
      </c>
    </row>
    <row r="1110" spans="6:23" x14ac:dyDescent="0.25">
      <c r="F1110">
        <v>112.40004000000002</v>
      </c>
      <c r="G1110">
        <v>140.00149999999999</v>
      </c>
      <c r="H1110">
        <v>2.2643654131510043</v>
      </c>
      <c r="I1110">
        <v>0.64998946851409123</v>
      </c>
      <c r="J1110" s="17">
        <f t="shared" si="132"/>
        <v>85.965908976932212</v>
      </c>
      <c r="K1110" s="25">
        <f t="shared" si="133"/>
        <v>2.2605165008092114</v>
      </c>
      <c r="L1110">
        <f t="shared" si="136"/>
        <v>3.8489123417928539E-3</v>
      </c>
      <c r="Q1110">
        <v>112.20004000000002</v>
      </c>
      <c r="R1110">
        <v>159.98439999999999</v>
      </c>
      <c r="S1110">
        <v>1.9442114361702127</v>
      </c>
      <c r="T1110">
        <v>0.82298670312369948</v>
      </c>
      <c r="U1110" s="17">
        <f t="shared" si="134"/>
        <v>134.20376251428843</v>
      </c>
      <c r="V1110" s="25">
        <f t="shared" si="135"/>
        <v>1.9476799498550759</v>
      </c>
      <c r="W1110">
        <f t="shared" si="137"/>
        <v>3.4685136848631171E-3</v>
      </c>
    </row>
    <row r="1111" spans="6:23" x14ac:dyDescent="0.25">
      <c r="F1111">
        <v>112.50004000000001</v>
      </c>
      <c r="G1111">
        <v>140.0009</v>
      </c>
      <c r="H1111">
        <v>2.2643817064300262</v>
      </c>
      <c r="I1111">
        <v>0.65039562794429351</v>
      </c>
      <c r="J1111" s="17">
        <f t="shared" si="132"/>
        <v>86.061701274375991</v>
      </c>
      <c r="K1111" s="25">
        <f t="shared" si="133"/>
        <v>2.2604285075284327</v>
      </c>
      <c r="L1111">
        <f t="shared" si="136"/>
        <v>3.9531989015935132E-3</v>
      </c>
      <c r="Q1111">
        <v>112.30004000000001</v>
      </c>
      <c r="R1111">
        <v>159.98439999999999</v>
      </c>
      <c r="S1111">
        <v>1.9443484042553192</v>
      </c>
      <c r="T1111">
        <v>0.82301063356943083</v>
      </c>
      <c r="U1111" s="17">
        <f t="shared" si="134"/>
        <v>134.21165443794891</v>
      </c>
      <c r="V1111" s="25">
        <f t="shared" si="135"/>
        <v>1.9476637625724826</v>
      </c>
      <c r="W1111">
        <f t="shared" si="137"/>
        <v>3.3153583171634526E-3</v>
      </c>
    </row>
    <row r="1112" spans="6:23" x14ac:dyDescent="0.25">
      <c r="F1112">
        <v>112.60004000000001</v>
      </c>
      <c r="G1112">
        <v>140.00040000000001</v>
      </c>
      <c r="H1112">
        <v>2.2643491198719814</v>
      </c>
      <c r="I1112">
        <v>0.65079953612649588</v>
      </c>
      <c r="J1112" s="17">
        <f t="shared" si="132"/>
        <v>86.157031572007213</v>
      </c>
      <c r="K1112" s="25">
        <f t="shared" si="133"/>
        <v>2.2603341619919957</v>
      </c>
      <c r="L1112">
        <f t="shared" si="136"/>
        <v>4.0149578799857366E-3</v>
      </c>
      <c r="Q1112">
        <v>112.40004</v>
      </c>
      <c r="R1112">
        <v>159.98439999999999</v>
      </c>
      <c r="S1112">
        <v>1.9445321808510638</v>
      </c>
      <c r="T1112">
        <v>0.82303451756687473</v>
      </c>
      <c r="U1112" s="17">
        <f t="shared" si="134"/>
        <v>134.21953144136387</v>
      </c>
      <c r="V1112" s="25">
        <f t="shared" si="135"/>
        <v>1.9476476645445273</v>
      </c>
      <c r="W1112">
        <f t="shared" si="137"/>
        <v>3.1154836934634833E-3</v>
      </c>
    </row>
    <row r="1113" spans="6:23" x14ac:dyDescent="0.25">
      <c r="F1113">
        <v>112.70004</v>
      </c>
      <c r="G1113">
        <v>140.00040000000001</v>
      </c>
      <c r="H1113">
        <v>2.2642941300552808</v>
      </c>
      <c r="I1113">
        <v>0.65120120323190811</v>
      </c>
      <c r="J1113" s="17">
        <f t="shared" si="132"/>
        <v>86.251901197094128</v>
      </c>
      <c r="K1113" s="25">
        <f t="shared" si="133"/>
        <v>2.2602344850448834</v>
      </c>
      <c r="L1113">
        <f t="shared" si="136"/>
        <v>4.0596450103973503E-3</v>
      </c>
      <c r="Q1113">
        <v>112.50004</v>
      </c>
      <c r="R1113">
        <v>159.98439999999999</v>
      </c>
      <c r="S1113">
        <v>1.9446968085106384</v>
      </c>
      <c r="T1113">
        <v>0.82305835528200511</v>
      </c>
      <c r="U1113" s="17">
        <f t="shared" si="134"/>
        <v>134.22739357698777</v>
      </c>
      <c r="V1113" s="25">
        <f t="shared" si="135"/>
        <v>1.9476316551251442</v>
      </c>
      <c r="W1113">
        <f t="shared" si="137"/>
        <v>2.9348466145058261E-3</v>
      </c>
    </row>
    <row r="1114" spans="6:23" x14ac:dyDescent="0.25">
      <c r="F1114">
        <v>112.80004</v>
      </c>
      <c r="G1114">
        <v>140.00040000000001</v>
      </c>
      <c r="H1114">
        <v>2.2642309935990688</v>
      </c>
      <c r="I1114">
        <v>0.6516006571545202</v>
      </c>
      <c r="J1114" s="17">
        <f t="shared" si="132"/>
        <v>86.346315678248743</v>
      </c>
      <c r="K1114" s="25">
        <f t="shared" si="133"/>
        <v>2.2601278719659037</v>
      </c>
      <c r="L1114">
        <f t="shared" si="136"/>
        <v>4.1031216331650633E-3</v>
      </c>
      <c r="Q1114">
        <v>112.60003999999999</v>
      </c>
      <c r="R1114">
        <v>159.98439999999999</v>
      </c>
      <c r="S1114">
        <v>1.9448609042553193</v>
      </c>
      <c r="T1114">
        <v>0.82308214687993919</v>
      </c>
      <c r="U1114" s="17">
        <f t="shared" si="134"/>
        <v>134.23524089700771</v>
      </c>
      <c r="V1114" s="25">
        <f t="shared" si="135"/>
        <v>1.9476157336740139</v>
      </c>
      <c r="W1114">
        <f t="shared" si="137"/>
        <v>2.7548294186945377E-3</v>
      </c>
    </row>
    <row r="1115" spans="6:23" x14ac:dyDescent="0.25">
      <c r="F1115">
        <v>112.90004000000002</v>
      </c>
      <c r="G1115">
        <v>140.00040000000001</v>
      </c>
      <c r="H1115">
        <v>2.2641515638638348</v>
      </c>
      <c r="I1115">
        <v>0.65199790381824141</v>
      </c>
      <c r="J1115" s="17">
        <f t="shared" si="132"/>
        <v>86.440275368488486</v>
      </c>
      <c r="K1115" s="25">
        <f t="shared" si="133"/>
        <v>2.2600141080346843</v>
      </c>
      <c r="L1115">
        <f t="shared" si="136"/>
        <v>4.1374558291504826E-3</v>
      </c>
      <c r="Q1115">
        <v>112.70004000000002</v>
      </c>
      <c r="R1115">
        <v>159.98439999999999</v>
      </c>
      <c r="S1115">
        <v>1.9450382978723406</v>
      </c>
      <c r="T1115">
        <v>0.82310589252494337</v>
      </c>
      <c r="U1115" s="17">
        <f t="shared" si="134"/>
        <v>134.24307345334509</v>
      </c>
      <c r="V1115" s="25">
        <f t="shared" si="135"/>
        <v>1.9475998995565007</v>
      </c>
      <c r="W1115">
        <f t="shared" si="137"/>
        <v>2.5616016841600864E-3</v>
      </c>
    </row>
    <row r="1116" spans="6:23" x14ac:dyDescent="0.25">
      <c r="F1116">
        <v>113.00004000000001</v>
      </c>
      <c r="G1116">
        <v>140.00040000000001</v>
      </c>
      <c r="H1116">
        <v>2.2640089976723887</v>
      </c>
      <c r="I1116">
        <v>0.65239294930049163</v>
      </c>
      <c r="J1116" s="17">
        <f t="shared" si="132"/>
        <v>86.53378066506896</v>
      </c>
      <c r="K1116" s="25">
        <f t="shared" si="133"/>
        <v>2.2598929738831197</v>
      </c>
      <c r="L1116">
        <f t="shared" si="136"/>
        <v>4.1160237892690077E-3</v>
      </c>
      <c r="Q1116">
        <v>112.80004000000001</v>
      </c>
      <c r="R1116">
        <v>159.98439999999999</v>
      </c>
      <c r="S1116">
        <v>1.9451712765957447</v>
      </c>
      <c r="T1116">
        <v>0.82312959238043892</v>
      </c>
      <c r="U1116" s="17">
        <f t="shared" si="134"/>
        <v>134.25089129765752</v>
      </c>
      <c r="V1116" s="25">
        <f t="shared" si="135"/>
        <v>1.9475841521435955</v>
      </c>
      <c r="W1116">
        <f t="shared" si="137"/>
        <v>2.4128755478507458E-3</v>
      </c>
    </row>
    <row r="1117" spans="6:23" x14ac:dyDescent="0.25">
      <c r="F1117">
        <v>113.10004000000001</v>
      </c>
      <c r="G1117">
        <v>140.00040000000001</v>
      </c>
      <c r="H1117">
        <v>2.2638155149839978</v>
      </c>
      <c r="I1117">
        <v>0.65278579982993579</v>
      </c>
      <c r="J1117" s="17">
        <f t="shared" si="132"/>
        <v>86.626832009057765</v>
      </c>
      <c r="K1117" s="25">
        <f t="shared" si="133"/>
        <v>2.2597642455108122</v>
      </c>
      <c r="L1117">
        <f t="shared" si="136"/>
        <v>4.0512694731855703E-3</v>
      </c>
      <c r="Q1117">
        <v>112.90004</v>
      </c>
      <c r="R1117">
        <v>159.98439999999999</v>
      </c>
      <c r="S1117">
        <v>1.9453191489361703</v>
      </c>
      <c r="T1117">
        <v>0.82315324660900768</v>
      </c>
      <c r="U1117" s="17">
        <f t="shared" si="134"/>
        <v>134.2586944813406</v>
      </c>
      <c r="V1117" s="25">
        <f t="shared" si="135"/>
        <v>1.9475684908118549</v>
      </c>
      <c r="W1117">
        <f t="shared" si="137"/>
        <v>2.2493418756845962E-3</v>
      </c>
    </row>
    <row r="1118" spans="6:23" x14ac:dyDescent="0.25">
      <c r="F1118">
        <v>113.20004</v>
      </c>
      <c r="G1118">
        <v>140.00040000000001</v>
      </c>
      <c r="H1118">
        <v>2.2636485088740184</v>
      </c>
      <c r="I1118">
        <v>0.65317646178416267</v>
      </c>
      <c r="J1118" s="17">
        <f t="shared" si="132"/>
        <v>86.719429884890957</v>
      </c>
      <c r="K1118" s="25">
        <f t="shared" si="133"/>
        <v>2.2596276943076301</v>
      </c>
      <c r="L1118">
        <f t="shared" si="136"/>
        <v>4.0208145663882533E-3</v>
      </c>
      <c r="Q1118">
        <v>113.00004</v>
      </c>
      <c r="R1118">
        <v>159.98439999999999</v>
      </c>
      <c r="S1118">
        <v>1.9454787234042554</v>
      </c>
      <c r="T1118">
        <v>0.82317685537239749</v>
      </c>
      <c r="U1118" s="17">
        <f t="shared" si="134"/>
        <v>134.26648305552942</v>
      </c>
      <c r="V1118" s="25">
        <f t="shared" si="135"/>
        <v>1.9475529149433453</v>
      </c>
      <c r="W1118">
        <f t="shared" si="137"/>
        <v>2.0741915390898313E-3</v>
      </c>
    </row>
    <row r="1119" spans="6:23" x14ac:dyDescent="0.25">
      <c r="F1119">
        <v>113.30004</v>
      </c>
      <c r="G1119">
        <v>140.00040000000001</v>
      </c>
      <c r="H1119">
        <v>2.263438732906605</v>
      </c>
      <c r="I1119">
        <v>0.65356494168731327</v>
      </c>
      <c r="J1119" s="17">
        <f t="shared" si="132"/>
        <v>86.811574819913218</v>
      </c>
      <c r="K1119" s="25">
        <f t="shared" si="133"/>
        <v>2.2594830870837019</v>
      </c>
      <c r="L1119">
        <f t="shared" si="136"/>
        <v>3.9556458229030866E-3</v>
      </c>
      <c r="Q1119">
        <v>113.10003999999999</v>
      </c>
      <c r="R1119">
        <v>159.98439999999999</v>
      </c>
      <c r="S1119">
        <v>1.9456159574468086</v>
      </c>
      <c r="T1119">
        <v>0.82320041883152806</v>
      </c>
      <c r="U1119" s="17">
        <f t="shared" si="134"/>
        <v>134.27425707110066</v>
      </c>
      <c r="V1119" s="25">
        <f t="shared" si="135"/>
        <v>1.9475374239255827</v>
      </c>
      <c r="W1119">
        <f t="shared" si="137"/>
        <v>1.9214664787741143E-3</v>
      </c>
    </row>
    <row r="1120" spans="6:23" x14ac:dyDescent="0.25">
      <c r="F1120">
        <v>113.40004000000002</v>
      </c>
      <c r="G1120">
        <v>140.00040000000001</v>
      </c>
      <c r="H1120">
        <v>2.2631943337212688</v>
      </c>
      <c r="I1120">
        <v>0.65395124620765899</v>
      </c>
      <c r="J1120" s="17">
        <f t="shared" si="132"/>
        <v>86.903267383901877</v>
      </c>
      <c r="K1120" s="25">
        <f t="shared" si="133"/>
        <v>2.259330186107158</v>
      </c>
      <c r="L1120">
        <f t="shared" si="136"/>
        <v>3.8641476141108022E-3</v>
      </c>
      <c r="Q1120">
        <v>113.20004000000002</v>
      </c>
      <c r="R1120">
        <v>159.98439999999999</v>
      </c>
      <c r="S1120">
        <v>1.9457132978723404</v>
      </c>
      <c r="T1120">
        <v>0.82322393714649611</v>
      </c>
      <c r="U1120" s="17">
        <f t="shared" si="134"/>
        <v>134.28201657867373</v>
      </c>
      <c r="V1120" s="25">
        <f t="shared" si="135"/>
        <v>1.9475220171514791</v>
      </c>
      <c r="W1120">
        <f t="shared" si="137"/>
        <v>1.8087192791387263E-3</v>
      </c>
    </row>
    <row r="1121" spans="6:23" x14ac:dyDescent="0.25">
      <c r="F1121">
        <v>113.50004000000001</v>
      </c>
      <c r="G1121">
        <v>140.00040000000001</v>
      </c>
      <c r="H1121">
        <v>2.2629295679371544</v>
      </c>
      <c r="I1121">
        <v>0.65433538215513332</v>
      </c>
      <c r="J1121" s="17">
        <f t="shared" si="132"/>
        <v>86.994508188575793</v>
      </c>
      <c r="K1121" s="25">
        <f t="shared" si="133"/>
        <v>2.2591687491499455</v>
      </c>
      <c r="L1121">
        <f t="shared" si="136"/>
        <v>3.7608187872089083E-3</v>
      </c>
      <c r="Q1121">
        <v>113.30004000000001</v>
      </c>
      <c r="R1121">
        <v>159.98439999999999</v>
      </c>
      <c r="S1121">
        <v>1.9458239361702128</v>
      </c>
      <c r="T1121">
        <v>0.82324741047658123</v>
      </c>
      <c r="U1121" s="17">
        <f t="shared" si="134"/>
        <v>134.28976162861315</v>
      </c>
      <c r="V1121" s="25">
        <f t="shared" si="135"/>
        <v>1.9475066940192827</v>
      </c>
      <c r="W1121">
        <f t="shared" si="137"/>
        <v>1.6827578490699047E-3</v>
      </c>
    </row>
    <row r="1122" spans="6:23" x14ac:dyDescent="0.25">
      <c r="F1122">
        <v>113.60004000000001</v>
      </c>
      <c r="G1122">
        <v>140.00040000000001</v>
      </c>
      <c r="H1122">
        <v>2.262701462030841</v>
      </c>
      <c r="I1122">
        <v>0.65471735647881968</v>
      </c>
      <c r="J1122" s="17">
        <f t="shared" si="132"/>
        <v>87.085297887089197</v>
      </c>
      <c r="K1122" s="25">
        <f t="shared" si="133"/>
        <v>2.2589985295420214</v>
      </c>
      <c r="L1122">
        <f t="shared" si="136"/>
        <v>3.702932488819588E-3</v>
      </c>
      <c r="Q1122">
        <v>113.40004</v>
      </c>
      <c r="R1122">
        <v>159.9847</v>
      </c>
      <c r="S1122">
        <v>1.9460952127659574</v>
      </c>
      <c r="T1122">
        <v>0.823270838980251</v>
      </c>
      <c r="U1122" s="17">
        <f t="shared" si="134"/>
        <v>134.29749227102965</v>
      </c>
      <c r="V1122" s="25">
        <f t="shared" si="135"/>
        <v>1.9474930402637201</v>
      </c>
      <c r="W1122">
        <f t="shared" si="137"/>
        <v>1.397827497762627E-3</v>
      </c>
    </row>
    <row r="1123" spans="6:23" x14ac:dyDescent="0.25">
      <c r="F1123">
        <v>113.70004</v>
      </c>
      <c r="G1123">
        <v>140.00040000000001</v>
      </c>
      <c r="H1123">
        <v>2.2625242726214725</v>
      </c>
      <c r="I1123">
        <v>0.65509717626439623</v>
      </c>
      <c r="J1123" s="17">
        <f t="shared" si="132"/>
        <v>87.175637173511419</v>
      </c>
      <c r="K1123" s="25">
        <f t="shared" si="133"/>
        <v>2.2588192762342527</v>
      </c>
      <c r="L1123">
        <f t="shared" si="136"/>
        <v>3.7049963872197722E-3</v>
      </c>
      <c r="Q1123">
        <v>113.50004</v>
      </c>
      <c r="R1123">
        <v>159.9847</v>
      </c>
      <c r="S1123">
        <v>1.9460553191489363</v>
      </c>
      <c r="T1123">
        <v>0.82329422497738591</v>
      </c>
      <c r="U1123" s="17">
        <f t="shared" si="134"/>
        <v>134.30520926929699</v>
      </c>
      <c r="V1123" s="25">
        <f t="shared" si="135"/>
        <v>1.9474778781954369</v>
      </c>
      <c r="W1123">
        <f t="shared" si="137"/>
        <v>1.4225590465006821E-3</v>
      </c>
    </row>
    <row r="1124" spans="6:23" x14ac:dyDescent="0.25">
      <c r="F1124">
        <v>113.80004</v>
      </c>
      <c r="G1124">
        <v>140.00040000000001</v>
      </c>
      <c r="H1124">
        <v>2.2623104233343034</v>
      </c>
      <c r="I1124">
        <v>0.65547484873154205</v>
      </c>
      <c r="J1124" s="17">
        <f t="shared" si="132"/>
        <v>87.265526782292966</v>
      </c>
      <c r="K1124" s="25">
        <f t="shared" si="133"/>
        <v>2.2586307338703238</v>
      </c>
      <c r="L1124">
        <f t="shared" si="136"/>
        <v>3.679689463979674E-3</v>
      </c>
      <c r="Q1124">
        <v>113.60003999999999</v>
      </c>
      <c r="R1124">
        <v>159.9847</v>
      </c>
      <c r="S1124">
        <v>1.9460412234042552</v>
      </c>
      <c r="T1124">
        <v>0.82331756645482523</v>
      </c>
      <c r="U1124" s="17">
        <f t="shared" si="134"/>
        <v>134.31291195700481</v>
      </c>
      <c r="V1124" s="25">
        <f t="shared" si="135"/>
        <v>1.9474627980262533</v>
      </c>
      <c r="W1124">
        <f t="shared" si="137"/>
        <v>1.4215746219981007E-3</v>
      </c>
    </row>
    <row r="1125" spans="6:23" x14ac:dyDescent="0.25">
      <c r="F1125">
        <v>113.90004000000002</v>
      </c>
      <c r="G1125">
        <v>140.00040000000001</v>
      </c>
      <c r="H1125">
        <v>2.2620599141693338</v>
      </c>
      <c r="I1125">
        <v>0.65585038123130601</v>
      </c>
      <c r="J1125" s="17">
        <f t="shared" si="132"/>
        <v>87.354967487718355</v>
      </c>
      <c r="K1125" s="25">
        <f t="shared" si="133"/>
        <v>2.258432642867966</v>
      </c>
      <c r="L1125">
        <f t="shared" si="136"/>
        <v>3.6272713013678626E-3</v>
      </c>
      <c r="Q1125">
        <v>113.70004000000002</v>
      </c>
      <c r="R1125">
        <v>159.9847</v>
      </c>
      <c r="S1125">
        <v>1.9460337765957447</v>
      </c>
      <c r="T1125">
        <v>0.8233408635686732</v>
      </c>
      <c r="U1125" s="17">
        <f t="shared" si="134"/>
        <v>134.32060038352589</v>
      </c>
      <c r="V1125" s="25">
        <f t="shared" si="135"/>
        <v>1.9474477991749573</v>
      </c>
      <c r="W1125">
        <f t="shared" si="137"/>
        <v>1.4140225792125261E-3</v>
      </c>
    </row>
    <row r="1126" spans="6:23" x14ac:dyDescent="0.25">
      <c r="F1126">
        <v>114.00004000000001</v>
      </c>
      <c r="G1126">
        <v>140.00040000000001</v>
      </c>
      <c r="H1126">
        <v>2.2618134783241204</v>
      </c>
      <c r="I1126">
        <v>0.6562237812434405</v>
      </c>
      <c r="J1126" s="17">
        <f t="shared" si="132"/>
        <v>87.443960103346569</v>
      </c>
      <c r="K1126" s="25">
        <f t="shared" si="133"/>
        <v>2.2582247395098172</v>
      </c>
      <c r="L1126">
        <f t="shared" si="136"/>
        <v>3.5887388143032162E-3</v>
      </c>
      <c r="Q1126">
        <v>113.80004000000001</v>
      </c>
      <c r="R1126">
        <v>159.9847</v>
      </c>
      <c r="S1126">
        <v>1.94595585106383</v>
      </c>
      <c r="T1126">
        <v>0.8233641164742429</v>
      </c>
      <c r="U1126" s="17">
        <f t="shared" si="134"/>
        <v>134.3282745979858</v>
      </c>
      <c r="V1126" s="25">
        <f t="shared" si="135"/>
        <v>1.9474328810654065</v>
      </c>
      <c r="W1126">
        <f t="shared" si="137"/>
        <v>1.477030001576507E-3</v>
      </c>
    </row>
    <row r="1127" spans="6:23" x14ac:dyDescent="0.25">
      <c r="F1127">
        <v>114.10004000000001</v>
      </c>
      <c r="G1127">
        <v>140.00040000000001</v>
      </c>
      <c r="H1127">
        <v>2.2615731524585394</v>
      </c>
      <c r="I1127">
        <v>0.65659505637370441</v>
      </c>
      <c r="J1127" s="17">
        <f t="shared" si="132"/>
        <v>87.532505481439827</v>
      </c>
      <c r="K1127" s="25">
        <f t="shared" si="133"/>
        <v>2.2580067560441979</v>
      </c>
      <c r="L1127">
        <f t="shared" si="136"/>
        <v>3.5663964143415328E-3</v>
      </c>
      <c r="Q1127">
        <v>113.90004</v>
      </c>
      <c r="R1127">
        <v>159.9847</v>
      </c>
      <c r="S1127">
        <v>1.9458348404255319</v>
      </c>
      <c r="T1127">
        <v>0.82338732532606207</v>
      </c>
      <c r="U1127" s="17">
        <f t="shared" si="134"/>
        <v>134.33593464926474</v>
      </c>
      <c r="V1127" s="25">
        <f t="shared" si="135"/>
        <v>1.9474180431264778</v>
      </c>
      <c r="W1127">
        <f t="shared" si="137"/>
        <v>1.5832027009459182E-3</v>
      </c>
    </row>
    <row r="1128" spans="6:23" x14ac:dyDescent="0.25">
      <c r="F1128">
        <v>114.20004</v>
      </c>
      <c r="G1128">
        <v>140.00040000000001</v>
      </c>
      <c r="H1128">
        <v>2.2613511565318594</v>
      </c>
      <c r="I1128">
        <v>0.65696421435113539</v>
      </c>
      <c r="J1128" s="17">
        <f t="shared" si="132"/>
        <v>87.620604512380694</v>
      </c>
      <c r="K1128" s="25">
        <f t="shared" si="133"/>
        <v>2.2577784207961118</v>
      </c>
      <c r="L1128">
        <f t="shared" si="136"/>
        <v>3.5727357357475675E-3</v>
      </c>
      <c r="Q1128">
        <v>114.00004</v>
      </c>
      <c r="R1128">
        <v>159.9847</v>
      </c>
      <c r="S1128">
        <v>1.9456529255319148</v>
      </c>
      <c r="T1128">
        <v>0.82341049027787783</v>
      </c>
      <c r="U1128" s="17">
        <f t="shared" si="134"/>
        <v>134.34358058599898</v>
      </c>
      <c r="V1128" s="25">
        <f t="shared" si="135"/>
        <v>1.9474032847920142</v>
      </c>
      <c r="W1128">
        <f t="shared" si="137"/>
        <v>1.7503592600993656E-3</v>
      </c>
    </row>
    <row r="1129" spans="6:23" x14ac:dyDescent="0.25">
      <c r="F1129">
        <v>114.30004</v>
      </c>
      <c r="G1129">
        <v>140.00040000000001</v>
      </c>
      <c r="H1129">
        <v>2.2611454538842017</v>
      </c>
      <c r="I1129">
        <v>0.65733126302529499</v>
      </c>
      <c r="J1129" s="17">
        <f t="shared" si="132"/>
        <v>87.708258124078768</v>
      </c>
      <c r="K1129" s="25">
        <f t="shared" si="133"/>
        <v>2.2575394582887407</v>
      </c>
      <c r="L1129">
        <f t="shared" si="136"/>
        <v>3.6059955954610423E-3</v>
      </c>
      <c r="Q1129">
        <v>114.10003999999999</v>
      </c>
      <c r="R1129">
        <v>159.9847</v>
      </c>
      <c r="S1129">
        <v>1.9453976063829788</v>
      </c>
      <c r="T1129">
        <v>0.82343361148266203</v>
      </c>
      <c r="U1129" s="17">
        <f t="shared" si="134"/>
        <v>134.35121245658263</v>
      </c>
      <c r="V1129" s="25">
        <f t="shared" si="135"/>
        <v>1.947388605500775</v>
      </c>
      <c r="W1129">
        <f t="shared" si="137"/>
        <v>1.9909991177962105E-3</v>
      </c>
    </row>
    <row r="1130" spans="6:23" x14ac:dyDescent="0.25">
      <c r="F1130">
        <v>114.40004000000002</v>
      </c>
      <c r="G1130">
        <v>140.00040000000001</v>
      </c>
      <c r="H1130">
        <v>2.2609825210939776</v>
      </c>
      <c r="I1130">
        <v>0.6576962103634898</v>
      </c>
      <c r="J1130" s="17">
        <f t="shared" si="132"/>
        <v>87.795467281367266</v>
      </c>
      <c r="K1130" s="25">
        <f t="shared" si="133"/>
        <v>2.2572895893757119</v>
      </c>
      <c r="L1130">
        <f t="shared" si="136"/>
        <v>3.6929317182656796E-3</v>
      </c>
      <c r="Q1130">
        <v>114.20004000000002</v>
      </c>
      <c r="R1130">
        <v>159.9847</v>
      </c>
      <c r="S1130">
        <v>1.945112765957447</v>
      </c>
      <c r="T1130">
        <v>0.82345668909261616</v>
      </c>
      <c r="U1130" s="17">
        <f t="shared" si="134"/>
        <v>134.35883030916901</v>
      </c>
      <c r="V1130" s="25">
        <f t="shared" si="135"/>
        <v>1.9473740046963846</v>
      </c>
      <c r="W1130">
        <f t="shared" si="137"/>
        <v>2.2612387389375765E-3</v>
      </c>
    </row>
    <row r="1131" spans="6:23" x14ac:dyDescent="0.25">
      <c r="F1131">
        <v>114.50004000000001</v>
      </c>
      <c r="G1131">
        <v>140.00040000000001</v>
      </c>
      <c r="H1131">
        <v>2.2608094050043643</v>
      </c>
      <c r="I1131">
        <v>0.65805906444796947</v>
      </c>
      <c r="J1131" s="17">
        <f t="shared" si="132"/>
        <v>87.882232985389976</v>
      </c>
      <c r="K1131" s="25">
        <f t="shared" si="133"/>
        <v>2.2570285313844032</v>
      </c>
      <c r="L1131">
        <f t="shared" si="136"/>
        <v>3.7808736199611559E-3</v>
      </c>
      <c r="Q1131">
        <v>114.30004000000001</v>
      </c>
      <c r="R1131">
        <v>159.9847</v>
      </c>
      <c r="S1131">
        <v>1.9447659574468086</v>
      </c>
      <c r="T1131">
        <v>0.82347972325917662</v>
      </c>
      <c r="U1131" s="17">
        <f t="shared" si="134"/>
        <v>134.36643419167237</v>
      </c>
      <c r="V1131" s="25">
        <f t="shared" si="135"/>
        <v>1.9473594818272832</v>
      </c>
      <c r="W1131">
        <f t="shared" si="137"/>
        <v>2.5935243804746655E-3</v>
      </c>
    </row>
    <row r="1132" spans="6:23" x14ac:dyDescent="0.25">
      <c r="F1132">
        <v>114.60004000000001</v>
      </c>
      <c r="G1132">
        <v>140.00040000000001</v>
      </c>
      <c r="H1132">
        <v>2.2606729487925517</v>
      </c>
      <c r="I1132">
        <v>0.65841983347310584</v>
      </c>
      <c r="J1132" s="17">
        <f t="shared" si="132"/>
        <v>87.968556272979697</v>
      </c>
      <c r="K1132" s="25">
        <f t="shared" si="133"/>
        <v>2.256755998270533</v>
      </c>
      <c r="L1132">
        <f t="shared" si="136"/>
        <v>3.9169505220186807E-3</v>
      </c>
      <c r="Q1132">
        <v>114.40004</v>
      </c>
      <c r="R1132">
        <v>159.9847</v>
      </c>
      <c r="S1132">
        <v>1.9443218085106384</v>
      </c>
      <c r="T1132">
        <v>0.82350271413301945</v>
      </c>
      <c r="U1132" s="17">
        <f t="shared" si="134"/>
        <v>134.37402415176933</v>
      </c>
      <c r="V1132" s="25">
        <f t="shared" si="135"/>
        <v>1.9473450363466778</v>
      </c>
      <c r="W1132">
        <f t="shared" si="137"/>
        <v>3.0232278360393661E-3</v>
      </c>
    </row>
    <row r="1133" spans="6:23" x14ac:dyDescent="0.25">
      <c r="F1133">
        <v>114.70004</v>
      </c>
      <c r="G1133">
        <v>140.00040000000001</v>
      </c>
      <c r="H1133">
        <v>2.260528345941228</v>
      </c>
      <c r="I1133">
        <v>0.65877852574255358</v>
      </c>
      <c r="J1133" s="17">
        <f t="shared" si="132"/>
        <v>88.054438216027989</v>
      </c>
      <c r="K1133" s="25">
        <f t="shared" si="133"/>
        <v>2.2564717007842732</v>
      </c>
      <c r="L1133">
        <f t="shared" si="136"/>
        <v>4.0566451569548079E-3</v>
      </c>
      <c r="Q1133">
        <v>114.50004</v>
      </c>
      <c r="R1133">
        <v>159.9847</v>
      </c>
      <c r="S1133">
        <v>1.9438164893617023</v>
      </c>
      <c r="T1133">
        <v>0.82352566186406573</v>
      </c>
      <c r="U1133" s="17">
        <f t="shared" si="134"/>
        <v>134.38160023690054</v>
      </c>
      <c r="V1133" s="25">
        <f t="shared" si="135"/>
        <v>1.9473306677124924</v>
      </c>
      <c r="W1133">
        <f t="shared" si="137"/>
        <v>3.5141783507901536E-3</v>
      </c>
    </row>
    <row r="1134" spans="6:23" x14ac:dyDescent="0.25">
      <c r="F1134">
        <v>114.80004</v>
      </c>
      <c r="G1134">
        <v>140.00040000000001</v>
      </c>
      <c r="H1134">
        <v>2.2603450465522261</v>
      </c>
      <c r="I1134">
        <v>0.65913514966639664</v>
      </c>
      <c r="J1134" s="17">
        <f t="shared" si="132"/>
        <v>88.139879920847619</v>
      </c>
      <c r="K1134" s="25">
        <f t="shared" si="133"/>
        <v>2.2561753466480989</v>
      </c>
      <c r="L1134">
        <f t="shared" si="136"/>
        <v>4.1696999041271887E-3</v>
      </c>
      <c r="Q1134">
        <v>114.60003999999999</v>
      </c>
      <c r="R1134">
        <v>159.9847</v>
      </c>
      <c r="S1134">
        <v>1.9433297872340427</v>
      </c>
      <c r="T1134">
        <v>0.82354856660148601</v>
      </c>
      <c r="U1134" s="17">
        <f t="shared" si="134"/>
        <v>134.389162494272</v>
      </c>
      <c r="V1134" s="25">
        <f t="shared" si="135"/>
        <v>1.9473163753873215</v>
      </c>
      <c r="W1134">
        <f t="shared" si="137"/>
        <v>3.9865881532787917E-3</v>
      </c>
    </row>
    <row r="1135" spans="6:23" x14ac:dyDescent="0.25">
      <c r="F1135">
        <v>114.90004000000002</v>
      </c>
      <c r="G1135">
        <v>140.00040000000001</v>
      </c>
      <c r="H1135">
        <v>2.2601352705848123</v>
      </c>
      <c r="I1135">
        <v>0.65948971375828114</v>
      </c>
      <c r="J1135" s="17">
        <f t="shared" si="132"/>
        <v>88.224882527527697</v>
      </c>
      <c r="K1135" s="25">
        <f t="shared" si="133"/>
        <v>2.2558666407465942</v>
      </c>
      <c r="L1135">
        <f t="shared" si="136"/>
        <v>4.2686298382181853E-3</v>
      </c>
      <c r="Q1135">
        <v>114.70004000000002</v>
      </c>
      <c r="R1135">
        <v>159.9847</v>
      </c>
      <c r="S1135">
        <v>1.942844414893617</v>
      </c>
      <c r="T1135">
        <v>0.82357142849370546</v>
      </c>
      <c r="U1135" s="17">
        <f t="shared" si="134"/>
        <v>134.39671097085693</v>
      </c>
      <c r="V1135" s="25">
        <f t="shared" si="135"/>
        <v>1.9473021588383819</v>
      </c>
      <c r="W1135">
        <f t="shared" si="137"/>
        <v>4.4577439447648359E-3</v>
      </c>
    </row>
    <row r="1136" spans="6:23" x14ac:dyDescent="0.25">
      <c r="F1136">
        <v>115.00004000000001</v>
      </c>
      <c r="G1136">
        <v>140.00040000000001</v>
      </c>
      <c r="H1136">
        <v>2.2599438245562995</v>
      </c>
      <c r="I1136">
        <v>0.65984222663253844</v>
      </c>
      <c r="J1136" s="17">
        <f t="shared" si="132"/>
        <v>88.309447209282453</v>
      </c>
      <c r="K1136" s="25">
        <f t="shared" si="133"/>
        <v>2.2555452853283775</v>
      </c>
      <c r="L1136">
        <f t="shared" si="136"/>
        <v>4.3985392279219937E-3</v>
      </c>
      <c r="Q1136">
        <v>114.80004000000001</v>
      </c>
      <c r="R1136">
        <v>159.9847</v>
      </c>
      <c r="S1136">
        <v>1.94243085106383</v>
      </c>
      <c r="T1136">
        <v>0.82359424768840883</v>
      </c>
      <c r="U1136" s="17">
        <f t="shared" si="134"/>
        <v>134.40424571339679</v>
      </c>
      <c r="V1136" s="25">
        <f t="shared" si="135"/>
        <v>1.9472880175374645</v>
      </c>
      <c r="W1136">
        <f t="shared" si="137"/>
        <v>4.8571664736345443E-3</v>
      </c>
    </row>
    <row r="1137" spans="6:23" x14ac:dyDescent="0.25">
      <c r="F1137">
        <v>115.10004000000001</v>
      </c>
      <c r="G1137">
        <v>140.00040000000001</v>
      </c>
      <c r="H1137">
        <v>2.2598297716031426</v>
      </c>
      <c r="I1137">
        <v>0.66019269700130001</v>
      </c>
      <c r="J1137" s="17">
        <f t="shared" si="132"/>
        <v>88.393575171794325</v>
      </c>
      <c r="K1137" s="25">
        <f t="shared" si="133"/>
        <v>2.2552109802203302</v>
      </c>
      <c r="L1137">
        <f t="shared" si="136"/>
        <v>4.6187913828124039E-3</v>
      </c>
      <c r="Q1137">
        <v>114.90004</v>
      </c>
      <c r="R1137">
        <v>159.9847</v>
      </c>
      <c r="S1137">
        <v>1.9421343085106384</v>
      </c>
      <c r="T1137">
        <v>0.82361702433254502</v>
      </c>
      <c r="U1137" s="17">
        <f t="shared" si="134"/>
        <v>134.4117667684032</v>
      </c>
      <c r="V1137" s="25">
        <f t="shared" si="135"/>
        <v>1.9472739509608903</v>
      </c>
      <c r="W1137">
        <f t="shared" si="137"/>
        <v>5.1396424502518911E-3</v>
      </c>
    </row>
    <row r="1138" spans="6:23" x14ac:dyDescent="0.25">
      <c r="F1138">
        <v>115.20004</v>
      </c>
      <c r="G1138">
        <v>140.00040000000001</v>
      </c>
      <c r="H1138">
        <v>2.2596953520512075</v>
      </c>
      <c r="I1138">
        <v>0.66054113367160583</v>
      </c>
      <c r="J1138" s="17">
        <f t="shared" si="132"/>
        <v>88.477267652551276</v>
      </c>
      <c r="K1138" s="25">
        <f t="shared" si="133"/>
        <v>2.254863423054255</v>
      </c>
      <c r="L1138">
        <f t="shared" si="136"/>
        <v>4.8319289969525059E-3</v>
      </c>
      <c r="Q1138">
        <v>115.00004</v>
      </c>
      <c r="R1138">
        <v>159.9847</v>
      </c>
      <c r="S1138">
        <v>1.9418787234042552</v>
      </c>
      <c r="T1138">
        <v>0.82363975857233185</v>
      </c>
      <c r="U1138" s="17">
        <f t="shared" si="134"/>
        <v>134.41927418215911</v>
      </c>
      <c r="V1138" s="25">
        <f t="shared" si="135"/>
        <v>1.9472599585894634</v>
      </c>
      <c r="W1138">
        <f t="shared" si="137"/>
        <v>5.3812351852082774E-3</v>
      </c>
    </row>
    <row r="1139" spans="6:23" x14ac:dyDescent="0.25">
      <c r="F1139">
        <v>115.30004</v>
      </c>
      <c r="G1139">
        <v>140.00040000000001</v>
      </c>
      <c r="H1139">
        <v>2.2595772257782949</v>
      </c>
      <c r="I1139">
        <v>0.66088754554250972</v>
      </c>
      <c r="J1139" s="17">
        <f t="shared" ref="J1139:J1202" si="138">$B$3+($B$4-$B$3)*$B$5*I1139/(1-(1-$B$5)*I1139)</f>
        <v>88.560525920179813</v>
      </c>
      <c r="K1139" s="25">
        <f t="shared" ref="K1139:K1202" si="139">$B$19+$B$20*I1139+$B$21*G1139+($B$22+$B$23*G1139-$B$19-$B$20*I1139-$B$21*G1139)/(1+EXP($B$24*(G1139-J1139-$B$25-$B$26*G1139)))</f>
        <v>2.2545023095060959</v>
      </c>
      <c r="L1139">
        <f t="shared" si="136"/>
        <v>5.074916272199026E-3</v>
      </c>
      <c r="Q1139">
        <v>115.10003999999999</v>
      </c>
      <c r="R1139">
        <v>159.9847</v>
      </c>
      <c r="S1139">
        <v>1.9416640957446809</v>
      </c>
      <c r="T1139">
        <v>0.82366245055326115</v>
      </c>
      <c r="U1139" s="17">
        <f t="shared" si="134"/>
        <v>134.4267680007205</v>
      </c>
      <c r="V1139" s="25">
        <f t="shared" si="135"/>
        <v>1.9472460399084248</v>
      </c>
      <c r="W1139">
        <f t="shared" si="137"/>
        <v>5.5819441637439127E-3</v>
      </c>
    </row>
    <row r="1140" spans="6:23" x14ac:dyDescent="0.25">
      <c r="F1140">
        <v>115.40004000000002</v>
      </c>
      <c r="G1140">
        <v>140.00040000000001</v>
      </c>
      <c r="H1140">
        <v>2.2595140893220833</v>
      </c>
      <c r="I1140">
        <v>0.6612319416021829</v>
      </c>
      <c r="J1140" s="17">
        <f t="shared" si="138"/>
        <v>88.643351273773831</v>
      </c>
      <c r="K1140" s="25">
        <f t="shared" si="139"/>
        <v>2.254127333547796</v>
      </c>
      <c r="L1140">
        <f t="shared" si="136"/>
        <v>5.3867557742872663E-3</v>
      </c>
      <c r="Q1140">
        <v>115.20004000000002</v>
      </c>
      <c r="R1140">
        <v>159.9847</v>
      </c>
      <c r="S1140">
        <v>1.9415090425531916</v>
      </c>
      <c r="T1140">
        <v>0.8236851004201029</v>
      </c>
      <c r="U1140" s="17">
        <f t="shared" si="134"/>
        <v>134.43424826991767</v>
      </c>
      <c r="V1140" s="25">
        <f t="shared" si="135"/>
        <v>1.9472321944074091</v>
      </c>
      <c r="W1140">
        <f t="shared" si="137"/>
        <v>5.7231518542175674E-3</v>
      </c>
    </row>
    <row r="1141" spans="6:23" x14ac:dyDescent="0.25">
      <c r="F1141">
        <v>115.50004000000001</v>
      </c>
      <c r="G1141">
        <v>140.00040000000001</v>
      </c>
      <c r="H1141">
        <v>2.2594672461448941</v>
      </c>
      <c r="I1141">
        <v>0.6615743309250175</v>
      </c>
      <c r="J1141" s="17">
        <f t="shared" si="138"/>
        <v>88.725745042219472</v>
      </c>
      <c r="K1141" s="25">
        <f t="shared" si="139"/>
        <v>2.2537381877118756</v>
      </c>
      <c r="L1141">
        <f t="shared" si="136"/>
        <v>5.729058433018519E-3</v>
      </c>
      <c r="Q1141">
        <v>115.30004000000001</v>
      </c>
      <c r="R1141">
        <v>159.9847</v>
      </c>
      <c r="S1141">
        <v>1.9413800531914893</v>
      </c>
      <c r="T1141">
        <v>0.82370770831691054</v>
      </c>
      <c r="U1141" s="17">
        <f t="shared" ref="U1141:U1204" si="140">$B$3+($B$4-$B$3)*$B$5*T1141/(1-(1-$B$5)*T1141)</f>
        <v>134.44171503535676</v>
      </c>
      <c r="V1141" s="25">
        <f t="shared" ref="V1141:V1204" si="141">$B$19+$B$20*T1141+$B$21*R1141+($B$22+$B$23*R1141-$B$19-$B$20*T1141-$B$21*R1141)/(1+EXP($B$24*(R1141-U1141-$B$25-$B$26*R1141)))</f>
        <v>1.9472184215803994</v>
      </c>
      <c r="W1141">
        <f t="shared" si="137"/>
        <v>5.8383683889100535E-3</v>
      </c>
    </row>
    <row r="1142" spans="6:23" x14ac:dyDescent="0.25">
      <c r="F1142">
        <v>115.60004000000001</v>
      </c>
      <c r="G1142">
        <v>140.00040000000001</v>
      </c>
      <c r="H1142">
        <v>2.2593694864707596</v>
      </c>
      <c r="I1142">
        <v>0.66191472266873386</v>
      </c>
      <c r="J1142" s="17">
        <f t="shared" si="138"/>
        <v>88.807708583517467</v>
      </c>
      <c r="K1142" s="25">
        <f t="shared" si="139"/>
        <v>2.25333456336875</v>
      </c>
      <c r="L1142">
        <f t="shared" si="136"/>
        <v>6.0349231020095928E-3</v>
      </c>
      <c r="Q1142">
        <v>115.40004</v>
      </c>
      <c r="R1142">
        <v>159.98439999999999</v>
      </c>
      <c r="S1142">
        <v>1.941122340425532</v>
      </c>
      <c r="T1142">
        <v>0.82373027438702495</v>
      </c>
      <c r="U1142" s="17">
        <f t="shared" si="140"/>
        <v>134.44916834242116</v>
      </c>
      <c r="V1142" s="25">
        <f t="shared" si="141"/>
        <v>1.9472031923842086</v>
      </c>
      <c r="W1142">
        <f t="shared" si="137"/>
        <v>6.0808519586765808E-3</v>
      </c>
    </row>
    <row r="1143" spans="6:23" x14ac:dyDescent="0.25">
      <c r="F1143">
        <v>115.70004</v>
      </c>
      <c r="G1143">
        <v>140.00040000000001</v>
      </c>
      <c r="H1143">
        <v>2.2591882237416354</v>
      </c>
      <c r="I1143">
        <v>0.66225312607149156</v>
      </c>
      <c r="J1143" s="17">
        <f t="shared" si="138"/>
        <v>88.889243284102619</v>
      </c>
      <c r="K1143" s="25">
        <f t="shared" si="139"/>
        <v>2.2529161510168008</v>
      </c>
      <c r="L1143">
        <f t="shared" si="136"/>
        <v>6.2720727248346542E-3</v>
      </c>
      <c r="Q1143">
        <v>115.50004</v>
      </c>
      <c r="R1143">
        <v>159.98439999999999</v>
      </c>
      <c r="S1143">
        <v>1.9410500000000002</v>
      </c>
      <c r="T1143">
        <v>0.82375279668242196</v>
      </c>
      <c r="U1143" s="17">
        <f t="shared" si="140"/>
        <v>134.45660754570403</v>
      </c>
      <c r="V1143" s="25">
        <f t="shared" si="141"/>
        <v>1.9471895674010902</v>
      </c>
      <c r="W1143">
        <f t="shared" si="137"/>
        <v>6.139567401090007E-3</v>
      </c>
    </row>
    <row r="1144" spans="6:23" x14ac:dyDescent="0.25">
      <c r="F1144">
        <v>115.80004</v>
      </c>
      <c r="G1144">
        <v>140.00040000000001</v>
      </c>
      <c r="H1144">
        <v>2.2589417878964215</v>
      </c>
      <c r="I1144">
        <v>0.66258955044900758</v>
      </c>
      <c r="J1144" s="17">
        <f t="shared" si="138"/>
        <v>88.97035055816157</v>
      </c>
      <c r="K1144" s="25">
        <f t="shared" si="139"/>
        <v>2.252482640585165</v>
      </c>
      <c r="L1144">
        <f t="shared" si="136"/>
        <v>6.459147311256519E-3</v>
      </c>
      <c r="Q1144">
        <v>115.60003999999999</v>
      </c>
      <c r="R1144">
        <v>159.98439999999999</v>
      </c>
      <c r="S1144">
        <v>1.941031914893617</v>
      </c>
      <c r="T1144">
        <v>0.82377527744300127</v>
      </c>
      <c r="U1144" s="17">
        <f t="shared" si="140"/>
        <v>134.46403338306609</v>
      </c>
      <c r="V1144" s="25">
        <f t="shared" si="141"/>
        <v>1.947176013572578</v>
      </c>
      <c r="W1144">
        <f t="shared" si="137"/>
        <v>6.1440986789609298E-3</v>
      </c>
    </row>
    <row r="1145" spans="6:23" x14ac:dyDescent="0.25">
      <c r="F1145">
        <v>115.90004000000002</v>
      </c>
      <c r="G1145">
        <v>140.00040000000001</v>
      </c>
      <c r="H1145">
        <v>2.2586851687518186</v>
      </c>
      <c r="I1145">
        <v>0.66292400519168282</v>
      </c>
      <c r="J1145" s="17">
        <f t="shared" si="138"/>
        <v>89.05103184694903</v>
      </c>
      <c r="K1145" s="25">
        <f t="shared" si="139"/>
        <v>2.2520337217491861</v>
      </c>
      <c r="L1145">
        <f t="shared" si="136"/>
        <v>6.6514470026324268E-3</v>
      </c>
      <c r="Q1145">
        <v>115.70004000000002</v>
      </c>
      <c r="R1145">
        <v>159.98439999999999</v>
      </c>
      <c r="S1145">
        <v>1.9411095744680851</v>
      </c>
      <c r="T1145">
        <v>0.82379771680995806</v>
      </c>
      <c r="U1145" s="17">
        <f t="shared" si="140"/>
        <v>134.47144589921947</v>
      </c>
      <c r="V1145" s="25">
        <f t="shared" si="141"/>
        <v>1.9471625304098432</v>
      </c>
      <c r="W1145">
        <f t="shared" si="137"/>
        <v>6.0529559417581424E-3</v>
      </c>
    </row>
    <row r="1146" spans="6:23" x14ac:dyDescent="0.25">
      <c r="F1146">
        <v>116.00004000000001</v>
      </c>
      <c r="G1146">
        <v>140.00040000000001</v>
      </c>
      <c r="H1146">
        <v>2.258436696246727</v>
      </c>
      <c r="I1146">
        <v>0.6632564997617385</v>
      </c>
      <c r="J1146" s="17">
        <f t="shared" si="138"/>
        <v>89.131288618102843</v>
      </c>
      <c r="K1146" s="25">
        <f t="shared" si="139"/>
        <v>2.2515690842584215</v>
      </c>
      <c r="L1146">
        <f t="shared" si="136"/>
        <v>6.8676119883055442E-3</v>
      </c>
      <c r="Q1146">
        <v>115.80004000000001</v>
      </c>
      <c r="R1146">
        <v>159.98439999999999</v>
      </c>
      <c r="S1146">
        <v>1.9412207446808512</v>
      </c>
      <c r="T1146">
        <v>0.8238201149237937</v>
      </c>
      <c r="U1146" s="17">
        <f t="shared" si="140"/>
        <v>134.47884513865921</v>
      </c>
      <c r="V1146" s="25">
        <f t="shared" si="141"/>
        <v>1.9471491174281903</v>
      </c>
      <c r="W1146">
        <f t="shared" si="137"/>
        <v>5.9283727473391501E-3</v>
      </c>
    </row>
    <row r="1147" spans="6:23" x14ac:dyDescent="0.25">
      <c r="F1147">
        <v>116.10004000000001</v>
      </c>
      <c r="G1147">
        <v>140.00040000000001</v>
      </c>
      <c r="H1147">
        <v>2.2582045170206579</v>
      </c>
      <c r="I1147">
        <v>0.66358704369036614</v>
      </c>
      <c r="J1147" s="17">
        <f t="shared" si="138"/>
        <v>89.211122364959195</v>
      </c>
      <c r="K1147" s="25">
        <f t="shared" si="139"/>
        <v>2.2510884182770634</v>
      </c>
      <c r="L1147">
        <f t="shared" si="136"/>
        <v>7.1160987435945344E-3</v>
      </c>
      <c r="Q1147">
        <v>115.90004</v>
      </c>
      <c r="R1147">
        <v>159.98439999999999</v>
      </c>
      <c r="S1147">
        <v>1.941341489361702</v>
      </c>
      <c r="T1147">
        <v>0.82384247192431992</v>
      </c>
      <c r="U1147" s="17">
        <f t="shared" si="140"/>
        <v>134.4862311456647</v>
      </c>
      <c r="V1147" s="25">
        <f t="shared" si="141"/>
        <v>1.9471357741470148</v>
      </c>
      <c r="W1147">
        <f t="shared" si="137"/>
        <v>5.7942847853127422E-3</v>
      </c>
    </row>
    <row r="1148" spans="6:23" x14ac:dyDescent="0.25">
      <c r="F1148">
        <v>116.20004</v>
      </c>
      <c r="G1148">
        <v>140.00040000000001</v>
      </c>
      <c r="H1148">
        <v>2.2580130709921447</v>
      </c>
      <c r="I1148">
        <v>0.66391564657489044</v>
      </c>
      <c r="J1148" s="17">
        <f t="shared" si="138"/>
        <v>89.290534605867478</v>
      </c>
      <c r="K1148" s="25">
        <f t="shared" si="139"/>
        <v>2.2505914147366051</v>
      </c>
      <c r="L1148">
        <f t="shared" si="136"/>
        <v>7.4216562555395882E-3</v>
      </c>
      <c r="Q1148">
        <v>116.00004</v>
      </c>
      <c r="R1148">
        <v>159.98439999999999</v>
      </c>
      <c r="S1148">
        <v>1.9414494680851064</v>
      </c>
      <c r="T1148">
        <v>0.82386478795066365</v>
      </c>
      <c r="U1148" s="17">
        <f t="shared" si="140"/>
        <v>134.49360396430095</v>
      </c>
      <c r="V1148" s="25">
        <f t="shared" si="141"/>
        <v>1.9471225000897612</v>
      </c>
      <c r="W1148">
        <f t="shared" si="137"/>
        <v>5.6730320046547433E-3</v>
      </c>
    </row>
    <row r="1149" spans="6:23" x14ac:dyDescent="0.25">
      <c r="F1149">
        <v>116.30004</v>
      </c>
      <c r="G1149">
        <v>140.00040000000001</v>
      </c>
      <c r="H1149">
        <v>2.2578481015420429</v>
      </c>
      <c r="I1149">
        <v>0.66424231807594802</v>
      </c>
      <c r="J1149" s="17">
        <f t="shared" si="138"/>
        <v>89.369526883505713</v>
      </c>
      <c r="K1149" s="25">
        <f t="shared" si="139"/>
        <v>2.2500777657005266</v>
      </c>
      <c r="L1149">
        <f t="shared" si="136"/>
        <v>7.7703358415162072E-3</v>
      </c>
      <c r="Q1149">
        <v>116.10003999999999</v>
      </c>
      <c r="R1149">
        <v>159.98439999999999</v>
      </c>
      <c r="S1149">
        <v>1.9415627659574468</v>
      </c>
      <c r="T1149">
        <v>0.82388706314127091</v>
      </c>
      <c r="U1149" s="17">
        <f t="shared" si="140"/>
        <v>134.50096363841996</v>
      </c>
      <c r="V1149" s="25">
        <f t="shared" si="141"/>
        <v>1.9471092947838873</v>
      </c>
      <c r="W1149">
        <f t="shared" si="137"/>
        <v>5.5465288264404666E-3</v>
      </c>
    </row>
    <row r="1150" spans="6:23" x14ac:dyDescent="0.25">
      <c r="F1150">
        <v>116.40004000000002</v>
      </c>
      <c r="G1150">
        <v>140.00040000000001</v>
      </c>
      <c r="H1150">
        <v>2.2576485088740181</v>
      </c>
      <c r="I1150">
        <v>0.66456706791468423</v>
      </c>
      <c r="J1150" s="17">
        <f t="shared" si="138"/>
        <v>89.44810076419725</v>
      </c>
      <c r="K1150" s="25">
        <f t="shared" si="139"/>
        <v>2.2495471647407341</v>
      </c>
      <c r="L1150">
        <f t="shared" si="136"/>
        <v>8.1013441332840053E-3</v>
      </c>
      <c r="Q1150">
        <v>116.20004000000002</v>
      </c>
      <c r="R1150">
        <v>159.98439999999999</v>
      </c>
      <c r="S1150">
        <v>1.9416978723404255</v>
      </c>
      <c r="T1150">
        <v>0.82390929763391152</v>
      </c>
      <c r="U1150" s="17">
        <f t="shared" si="140"/>
        <v>134.50831021166229</v>
      </c>
      <c r="V1150" s="25">
        <f t="shared" si="141"/>
        <v>1.9470961577608177</v>
      </c>
      <c r="W1150">
        <f t="shared" si="137"/>
        <v>5.3982854203922237E-3</v>
      </c>
    </row>
    <row r="1151" spans="6:23" x14ac:dyDescent="0.25">
      <c r="F1151">
        <v>116.50004000000001</v>
      </c>
      <c r="G1151">
        <v>140.00040000000001</v>
      </c>
      <c r="H1151">
        <v>2.2573857797497818</v>
      </c>
      <c r="I1151">
        <v>0.66488990586996788</v>
      </c>
      <c r="J1151" s="17">
        <f t="shared" si="138"/>
        <v>89.526257837228783</v>
      </c>
      <c r="K1151" s="25">
        <f t="shared" si="139"/>
        <v>2.2489993073254548</v>
      </c>
      <c r="L1151">
        <f t="shared" si="136"/>
        <v>8.3864724243269961E-3</v>
      </c>
      <c r="Q1151">
        <v>116.30004000000001</v>
      </c>
      <c r="R1151">
        <v>159.98439999999999</v>
      </c>
      <c r="S1151">
        <v>1.9418055851063831</v>
      </c>
      <c r="T1151">
        <v>0.82393149156568313</v>
      </c>
      <c r="U1151" s="17">
        <f t="shared" si="140"/>
        <v>134.51564372745796</v>
      </c>
      <c r="V1151" s="25">
        <f t="shared" si="141"/>
        <v>1.9470830885559105</v>
      </c>
      <c r="W1151">
        <f t="shared" si="137"/>
        <v>5.2775034495273765E-3</v>
      </c>
    </row>
    <row r="1152" spans="6:23" x14ac:dyDescent="0.25">
      <c r="F1152">
        <v>116.60004000000001</v>
      </c>
      <c r="G1152">
        <v>140.00040000000001</v>
      </c>
      <c r="H1152">
        <v>2.2569886310736109</v>
      </c>
      <c r="I1152">
        <v>0.66521084177562739</v>
      </c>
      <c r="J1152" s="17">
        <f t="shared" si="138"/>
        <v>89.603999714170172</v>
      </c>
      <c r="K1152" s="25">
        <f t="shared" si="139"/>
        <v>2.2484338912182218</v>
      </c>
      <c r="L1152">
        <f t="shared" si="136"/>
        <v>8.5547398553891263E-3</v>
      </c>
      <c r="Q1152">
        <v>116.40004</v>
      </c>
      <c r="R1152">
        <v>159.98439999999999</v>
      </c>
      <c r="S1152">
        <v>1.941968085106383</v>
      </c>
      <c r="T1152">
        <v>0.82395364507301572</v>
      </c>
      <c r="U1152" s="17">
        <f t="shared" si="140"/>
        <v>134.52296422902819</v>
      </c>
      <c r="V1152" s="25">
        <f t="shared" si="141"/>
        <v>1.9470700867084147</v>
      </c>
      <c r="W1152">
        <f t="shared" si="137"/>
        <v>5.1020016020317804E-3</v>
      </c>
    </row>
    <row r="1153" spans="6:23" x14ac:dyDescent="0.25">
      <c r="F1153">
        <v>116.70004</v>
      </c>
      <c r="G1153">
        <v>140.00040000000001</v>
      </c>
      <c r="H1153">
        <v>2.2564692828047717</v>
      </c>
      <c r="I1153">
        <v>0.66552988551770853</v>
      </c>
      <c r="J1153" s="17">
        <f t="shared" si="138"/>
        <v>89.681328028196972</v>
      </c>
      <c r="K1153" s="25">
        <f t="shared" si="139"/>
        <v>2.247850616887562</v>
      </c>
      <c r="L1153">
        <f t="shared" si="136"/>
        <v>8.6186659172096114E-3</v>
      </c>
      <c r="Q1153">
        <v>116.50004</v>
      </c>
      <c r="R1153">
        <v>159.98439999999999</v>
      </c>
      <c r="S1153">
        <v>1.9421691489361701</v>
      </c>
      <c r="T1153">
        <v>0.82397575829167569</v>
      </c>
      <c r="U1153" s="17">
        <f t="shared" si="140"/>
        <v>134.53027175938649</v>
      </c>
      <c r="V1153" s="25">
        <f t="shared" si="141"/>
        <v>1.947057151761433</v>
      </c>
      <c r="W1153">
        <f t="shared" si="137"/>
        <v>4.888002825262916E-3</v>
      </c>
    </row>
    <row r="1154" spans="6:23" x14ac:dyDescent="0.25">
      <c r="F1154">
        <v>116.80004</v>
      </c>
      <c r="G1154">
        <v>140.00040000000001</v>
      </c>
      <c r="H1154">
        <v>2.2559234579575214</v>
      </c>
      <c r="I1154">
        <v>0.66584704703175557</v>
      </c>
      <c r="J1154" s="17">
        <f t="shared" si="138"/>
        <v>89.758244433415356</v>
      </c>
      <c r="K1154" s="25">
        <f t="shared" si="139"/>
        <v>2.247249187926927</v>
      </c>
      <c r="L1154">
        <f t="shared" si="136"/>
        <v>8.6742700305943998E-3</v>
      </c>
      <c r="Q1154">
        <v>116.60003999999999</v>
      </c>
      <c r="R1154">
        <v>159.98439999999999</v>
      </c>
      <c r="S1154">
        <v>1.9423976063829786</v>
      </c>
      <c r="T1154">
        <v>0.82399783135677007</v>
      </c>
      <c r="U1154" s="17">
        <f t="shared" si="140"/>
        <v>134.53756636133997</v>
      </c>
      <c r="V1154" s="25">
        <f t="shared" si="141"/>
        <v>1.9470442832618826</v>
      </c>
      <c r="W1154">
        <f t="shared" si="137"/>
        <v>4.6466768789039659E-3</v>
      </c>
    </row>
    <row r="1155" spans="6:23" x14ac:dyDescent="0.25">
      <c r="F1155">
        <v>116.90004000000002</v>
      </c>
      <c r="G1155">
        <v>140.00040000000001</v>
      </c>
      <c r="H1155">
        <v>2.2554061463485597</v>
      </c>
      <c r="I1155">
        <v>0.66616233630011723</v>
      </c>
      <c r="J1155" s="17">
        <f t="shared" si="138"/>
        <v>89.83475060419039</v>
      </c>
      <c r="K1155" s="25">
        <f t="shared" si="139"/>
        <v>2.2466293114843801</v>
      </c>
      <c r="L1155">
        <f t="shared" si="136"/>
        <v>8.7768348641796834E-3</v>
      </c>
      <c r="Q1155">
        <v>116.70004000000002</v>
      </c>
      <c r="R1155">
        <v>159.98439999999999</v>
      </c>
      <c r="S1155">
        <v>1.9426925531914894</v>
      </c>
      <c r="T1155">
        <v>0.82401986440275088</v>
      </c>
      <c r="U1155" s="17">
        <f t="shared" si="140"/>
        <v>134.54484807749074</v>
      </c>
      <c r="V1155" s="25">
        <f t="shared" si="141"/>
        <v>1.9470314807604598</v>
      </c>
      <c r="W1155">
        <f t="shared" si="137"/>
        <v>4.3389275689704743E-3</v>
      </c>
    </row>
    <row r="1156" spans="6:23" x14ac:dyDescent="0.25">
      <c r="F1156">
        <v>117.00004000000001</v>
      </c>
      <c r="G1156">
        <v>140.00040000000001</v>
      </c>
      <c r="H1156">
        <v>2.2549540078556882</v>
      </c>
      <c r="I1156">
        <v>0.6664757633492786</v>
      </c>
      <c r="J1156" s="17">
        <f t="shared" si="138"/>
        <v>89.910848234477854</v>
      </c>
      <c r="K1156" s="25">
        <f t="shared" si="139"/>
        <v>2.2459906987014873</v>
      </c>
      <c r="L1156">
        <f t="shared" ref="L1156:L1219" si="142">ABS(H1156-K1156)</f>
        <v>8.9633091542009602E-3</v>
      </c>
      <c r="Q1156">
        <v>116.80004000000001</v>
      </c>
      <c r="R1156">
        <v>159.98439999999999</v>
      </c>
      <c r="S1156">
        <v>1.94295</v>
      </c>
      <c r="T1156">
        <v>0.82404185756341897</v>
      </c>
      <c r="U1156" s="17">
        <f t="shared" si="140"/>
        <v>134.55211695023709</v>
      </c>
      <c r="V1156" s="25">
        <f t="shared" si="141"/>
        <v>1.9470187438115996</v>
      </c>
      <c r="W1156">
        <f t="shared" ref="W1156:W1219" si="143">ABS(S1156-V1156)</f>
        <v>4.0687438115996066E-3</v>
      </c>
    </row>
    <row r="1157" spans="6:23" x14ac:dyDescent="0.25">
      <c r="F1157">
        <v>117.10004000000001</v>
      </c>
      <c r="G1157">
        <v>140.00040000000001</v>
      </c>
      <c r="H1157">
        <v>2.254516125981961</v>
      </c>
      <c r="I1157">
        <v>0.66678733824722081</v>
      </c>
      <c r="J1157" s="17">
        <f t="shared" si="138"/>
        <v>89.986539037160071</v>
      </c>
      <c r="K1157" s="25">
        <f t="shared" si="139"/>
        <v>2.2453330651608114</v>
      </c>
      <c r="L1157">
        <f t="shared" si="142"/>
        <v>9.1830608211496134E-3</v>
      </c>
      <c r="Q1157">
        <v>116.90004</v>
      </c>
      <c r="R1157">
        <v>159.98439999999999</v>
      </c>
      <c r="S1157">
        <v>1.9431340425531916</v>
      </c>
      <c r="T1157">
        <v>0.82406381097192838</v>
      </c>
      <c r="U1157" s="17">
        <f t="shared" si="140"/>
        <v>134.55937302177483</v>
      </c>
      <c r="V1157" s="25">
        <f t="shared" si="141"/>
        <v>1.9470060719734428</v>
      </c>
      <c r="W1157">
        <f t="shared" si="143"/>
        <v>3.8720294202512218E-3</v>
      </c>
    </row>
    <row r="1158" spans="6:23" x14ac:dyDescent="0.25">
      <c r="F1158">
        <v>117.20004</v>
      </c>
      <c r="G1158">
        <v>140.00040000000001</v>
      </c>
      <c r="H1158">
        <v>2.2541006473668896</v>
      </c>
      <c r="I1158">
        <v>0.66709707110080851</v>
      </c>
      <c r="J1158" s="17">
        <f t="shared" si="138"/>
        <v>90.061824743385785</v>
      </c>
      <c r="K1158" s="25">
        <f t="shared" si="139"/>
        <v>2.2446561313413742</v>
      </c>
      <c r="L1158">
        <f t="shared" si="142"/>
        <v>9.444516025515437E-3</v>
      </c>
      <c r="Q1158">
        <v>117.00004</v>
      </c>
      <c r="R1158">
        <v>159.98439999999999</v>
      </c>
      <c r="S1158">
        <v>1.9432595744680852</v>
      </c>
      <c r="T1158">
        <v>0.82408572476079012</v>
      </c>
      <c r="U1158" s="17">
        <f t="shared" si="140"/>
        <v>134.56661633409846</v>
      </c>
      <c r="V1158" s="25">
        <f t="shared" si="141"/>
        <v>1.9469934648077953</v>
      </c>
      <c r="W1158">
        <f t="shared" si="143"/>
        <v>3.7338903397101664E-3</v>
      </c>
    </row>
    <row r="1159" spans="6:23" x14ac:dyDescent="0.25">
      <c r="F1159">
        <v>117.30004</v>
      </c>
      <c r="G1159">
        <v>140.00040000000001</v>
      </c>
      <c r="H1159">
        <v>2.2536098123363399</v>
      </c>
      <c r="I1159">
        <v>0.6674049720532077</v>
      </c>
      <c r="J1159" s="17">
        <f t="shared" si="138"/>
        <v>90.136707101915022</v>
      </c>
      <c r="K1159" s="25">
        <f t="shared" si="139"/>
        <v>2.2439596230813756</v>
      </c>
      <c r="L1159">
        <f t="shared" si="142"/>
        <v>9.6501892549643031E-3</v>
      </c>
      <c r="Q1159">
        <v>117.10003999999999</v>
      </c>
      <c r="R1159">
        <v>159.98439999999999</v>
      </c>
      <c r="S1159">
        <v>1.9432925531914895</v>
      </c>
      <c r="T1159">
        <v>0.82410759906187658</v>
      </c>
      <c r="U1159" s="17">
        <f t="shared" si="140"/>
        <v>134.57384692900251</v>
      </c>
      <c r="V1159" s="25">
        <f t="shared" si="141"/>
        <v>1.946980921880096</v>
      </c>
      <c r="W1159">
        <f t="shared" si="143"/>
        <v>3.6883686886064471E-3</v>
      </c>
    </row>
    <row r="1160" spans="6:23" x14ac:dyDescent="0.25">
      <c r="F1160">
        <v>117.40004000000002</v>
      </c>
      <c r="G1160">
        <v>140.00040000000001</v>
      </c>
      <c r="H1160">
        <v>2.2529865944137333</v>
      </c>
      <c r="I1160">
        <v>0.66771105128133368</v>
      </c>
      <c r="J1160" s="17">
        <f t="shared" si="138"/>
        <v>90.211187878468635</v>
      </c>
      <c r="K1160" s="25">
        <f t="shared" si="139"/>
        <v>2.2432432720474282</v>
      </c>
      <c r="L1160">
        <f t="shared" si="142"/>
        <v>9.7433223663050406E-3</v>
      </c>
      <c r="Q1160">
        <v>117.20004000000002</v>
      </c>
      <c r="R1160">
        <v>159.98439999999999</v>
      </c>
      <c r="S1160">
        <v>1.9432648936170214</v>
      </c>
      <c r="T1160">
        <v>0.82412943400642535</v>
      </c>
      <c r="U1160" s="17">
        <f t="shared" si="140"/>
        <v>134.58106484808283</v>
      </c>
      <c r="V1160" s="25">
        <f t="shared" si="141"/>
        <v>1.9469684427593783</v>
      </c>
      <c r="W1160">
        <f t="shared" si="143"/>
        <v>3.7035491423569322E-3</v>
      </c>
    </row>
    <row r="1161" spans="6:23" x14ac:dyDescent="0.25">
      <c r="F1161">
        <v>117.50004000000001</v>
      </c>
      <c r="G1161">
        <v>140.00040000000001</v>
      </c>
      <c r="H1161">
        <v>2.2521821137620019</v>
      </c>
      <c r="I1161">
        <v>0.66801531899333066</v>
      </c>
      <c r="J1161" s="17">
        <f t="shared" si="138"/>
        <v>90.285268855083302</v>
      </c>
      <c r="K1161" s="25">
        <f t="shared" si="139"/>
        <v>2.2425068162095023</v>
      </c>
      <c r="L1161">
        <f t="shared" si="142"/>
        <v>9.6752975524996288E-3</v>
      </c>
      <c r="Q1161">
        <v>117.30004000000001</v>
      </c>
      <c r="R1161">
        <v>159.9846</v>
      </c>
      <c r="S1161">
        <v>1.9432537234042555</v>
      </c>
      <c r="T1161">
        <v>0.82415122972504307</v>
      </c>
      <c r="U1161" s="17">
        <f t="shared" si="140"/>
        <v>134.58827013273759</v>
      </c>
      <c r="V1161" s="25">
        <f t="shared" si="141"/>
        <v>1.9469570129438307</v>
      </c>
      <c r="W1161">
        <f t="shared" si="143"/>
        <v>3.7032895395752163E-3</v>
      </c>
    </row>
    <row r="1162" spans="6:23" x14ac:dyDescent="0.25">
      <c r="F1162">
        <v>117.60004000000001</v>
      </c>
      <c r="G1162">
        <v>140.00040000000001</v>
      </c>
      <c r="H1162">
        <v>2.2513124599941814</v>
      </c>
      <c r="I1162">
        <v>0.66831778542608478</v>
      </c>
      <c r="J1162" s="17">
        <f t="shared" si="138"/>
        <v>90.35895182947209</v>
      </c>
      <c r="K1162" s="25">
        <f t="shared" si="139"/>
        <v>2.2417500003207409</v>
      </c>
      <c r="L1162">
        <f t="shared" si="142"/>
        <v>9.5624596734404932E-3</v>
      </c>
      <c r="Q1162">
        <v>117.40004</v>
      </c>
      <c r="R1162">
        <v>159.9853</v>
      </c>
      <c r="S1162">
        <v>1.9434941489361701</v>
      </c>
      <c r="T1162">
        <v>0.82417298769885816</v>
      </c>
      <c r="U1162" s="17">
        <f t="shared" si="140"/>
        <v>134.59546327086579</v>
      </c>
      <c r="V1162" s="25">
        <f t="shared" si="141"/>
        <v>1.9469481032084812</v>
      </c>
      <c r="W1162">
        <f t="shared" si="143"/>
        <v>3.4539542723110994E-3</v>
      </c>
    </row>
    <row r="1163" spans="6:23" x14ac:dyDescent="0.25">
      <c r="F1163">
        <v>117.70004</v>
      </c>
      <c r="G1163">
        <v>140.00040000000001</v>
      </c>
      <c r="H1163">
        <v>2.2504529895257495</v>
      </c>
      <c r="I1163">
        <v>0.66861846084276988</v>
      </c>
      <c r="J1163" s="17">
        <f t="shared" si="138"/>
        <v>90.432238614390982</v>
      </c>
      <c r="K1163" s="25">
        <f t="shared" si="139"/>
        <v>2.2409725764012327</v>
      </c>
      <c r="L1163">
        <f t="shared" si="142"/>
        <v>9.4804131245167511E-3</v>
      </c>
      <c r="Q1163">
        <v>117.50004</v>
      </c>
      <c r="R1163">
        <v>159.9853</v>
      </c>
      <c r="S1163">
        <v>1.9433925531914895</v>
      </c>
      <c r="T1163">
        <v>0.82419471142350087</v>
      </c>
      <c r="U1163" s="17">
        <f t="shared" si="140"/>
        <v>134.60264541649516</v>
      </c>
      <c r="V1163" s="25">
        <f t="shared" si="141"/>
        <v>1.9469358021193388</v>
      </c>
      <c r="W1163">
        <f t="shared" si="143"/>
        <v>3.5432489278492962E-3</v>
      </c>
    </row>
    <row r="1164" spans="6:23" x14ac:dyDescent="0.25">
      <c r="F1164">
        <v>117.80004</v>
      </c>
      <c r="G1164">
        <v>140.00040000000001</v>
      </c>
      <c r="H1164">
        <v>2.2496444355542624</v>
      </c>
      <c r="I1164">
        <v>0.66891735553042775</v>
      </c>
      <c r="J1164" s="17">
        <f t="shared" si="138"/>
        <v>90.505131037011395</v>
      </c>
      <c r="K1164" s="25">
        <f t="shared" si="139"/>
        <v>2.240174304224809</v>
      </c>
      <c r="L1164">
        <f t="shared" si="142"/>
        <v>9.4701313294534017E-3</v>
      </c>
      <c r="Q1164">
        <v>117.60003999999999</v>
      </c>
      <c r="R1164">
        <v>159.9853</v>
      </c>
      <c r="S1164">
        <v>1.9433117021276596</v>
      </c>
      <c r="T1164">
        <v>0.82421639628969279</v>
      </c>
      <c r="U1164" s="17">
        <f t="shared" si="140"/>
        <v>134.60981504409557</v>
      </c>
      <c r="V1164" s="25">
        <f t="shared" si="141"/>
        <v>1.9469235632195303</v>
      </c>
      <c r="W1164">
        <f t="shared" si="143"/>
        <v>3.6118610918707272E-3</v>
      </c>
    </row>
    <row r="1165" spans="6:23" x14ac:dyDescent="0.25">
      <c r="F1165">
        <v>117.90004000000002</v>
      </c>
      <c r="G1165">
        <v>140.00040000000001</v>
      </c>
      <c r="H1165">
        <v>2.2488847614198431</v>
      </c>
      <c r="I1165">
        <v>0.66921447979758397</v>
      </c>
      <c r="J1165" s="17">
        <f t="shared" si="138"/>
        <v>90.57763093829935</v>
      </c>
      <c r="K1165" s="25">
        <f t="shared" si="139"/>
        <v>2.2393549518078641</v>
      </c>
      <c r="L1165">
        <f t="shared" si="142"/>
        <v>9.5298096119789122E-3</v>
      </c>
      <c r="Q1165">
        <v>117.70004000000002</v>
      </c>
      <c r="R1165">
        <v>159.9853</v>
      </c>
      <c r="S1165">
        <v>1.9432303191489364</v>
      </c>
      <c r="T1165">
        <v>0.82423804242565601</v>
      </c>
      <c r="U1165" s="17">
        <f t="shared" si="140"/>
        <v>134.61697219431886</v>
      </c>
      <c r="V1165" s="25">
        <f t="shared" si="141"/>
        <v>1.9469113860949712</v>
      </c>
      <c r="W1165">
        <f t="shared" si="143"/>
        <v>3.6810669460347611E-3</v>
      </c>
    </row>
    <row r="1166" spans="6:23" x14ac:dyDescent="0.25">
      <c r="F1166">
        <v>118.00004000000001</v>
      </c>
      <c r="G1166">
        <v>140.00040000000001</v>
      </c>
      <c r="H1166">
        <v>2.2481454538842014</v>
      </c>
      <c r="I1166">
        <v>0.66950984397189894</v>
      </c>
      <c r="J1166" s="17">
        <f t="shared" si="138"/>
        <v>90.649740172401096</v>
      </c>
      <c r="K1166" s="25">
        <f t="shared" si="139"/>
        <v>2.2385142958991611</v>
      </c>
      <c r="L1166">
        <f t="shared" si="142"/>
        <v>9.6311579850403284E-3</v>
      </c>
      <c r="Q1166">
        <v>117.80004000000001</v>
      </c>
      <c r="R1166">
        <v>159.9853</v>
      </c>
      <c r="S1166">
        <v>1.9431686170212765</v>
      </c>
      <c r="T1166">
        <v>0.8242596499590007</v>
      </c>
      <c r="U1166" s="17">
        <f t="shared" si="140"/>
        <v>134.62411690762505</v>
      </c>
      <c r="V1166" s="25">
        <f t="shared" si="141"/>
        <v>1.9468992703349746</v>
      </c>
      <c r="W1166">
        <f t="shared" si="143"/>
        <v>3.7306533136980402E-3</v>
      </c>
    </row>
    <row r="1167" spans="6:23" x14ac:dyDescent="0.25">
      <c r="F1167">
        <v>118.10004000000001</v>
      </c>
      <c r="G1167">
        <v>140.00040000000001</v>
      </c>
      <c r="H1167">
        <v>2.2473979997090487</v>
      </c>
      <c r="I1167">
        <v>0.66980345839785649</v>
      </c>
      <c r="J1167" s="17">
        <f t="shared" si="138"/>
        <v>90.721460606036075</v>
      </c>
      <c r="K1167" s="25">
        <f t="shared" si="139"/>
        <v>2.237652122469544</v>
      </c>
      <c r="L1167">
        <f t="shared" si="142"/>
        <v>9.7458772395047077E-3</v>
      </c>
      <c r="Q1167">
        <v>117.90004</v>
      </c>
      <c r="R1167">
        <v>159.9853</v>
      </c>
      <c r="S1167">
        <v>1.9431289893617021</v>
      </c>
      <c r="T1167">
        <v>0.82428121901672891</v>
      </c>
      <c r="U1167" s="17">
        <f t="shared" si="140"/>
        <v>134.63124922428395</v>
      </c>
      <c r="V1167" s="25">
        <f t="shared" si="141"/>
        <v>1.946887215532215</v>
      </c>
      <c r="W1167">
        <f t="shared" si="143"/>
        <v>3.7582261705129127E-3</v>
      </c>
    </row>
    <row r="1168" spans="6:23" x14ac:dyDescent="0.25">
      <c r="F1168">
        <v>118.20004</v>
      </c>
      <c r="G1168">
        <v>140.00040000000001</v>
      </c>
      <c r="H1168">
        <v>2.2465670424789059</v>
      </c>
      <c r="I1168">
        <v>0.67009533343448824</v>
      </c>
      <c r="J1168" s="17">
        <f t="shared" si="138"/>
        <v>90.79279411789642</v>
      </c>
      <c r="K1168" s="25">
        <f t="shared" si="139"/>
        <v>2.2367682272004319</v>
      </c>
      <c r="L1168">
        <f t="shared" si="142"/>
        <v>9.7988152784740379E-3</v>
      </c>
      <c r="Q1168">
        <v>118.00004</v>
      </c>
      <c r="R1168">
        <v>159.9853</v>
      </c>
      <c r="S1168">
        <v>1.9431521276595745</v>
      </c>
      <c r="T1168">
        <v>0.8243027497252382</v>
      </c>
      <c r="U1168" s="17">
        <f t="shared" si="140"/>
        <v>134.63836918437573</v>
      </c>
      <c r="V1168" s="25">
        <f t="shared" si="141"/>
        <v>1.9468752212826985</v>
      </c>
      <c r="W1168">
        <f t="shared" si="143"/>
        <v>3.723093623124063E-3</v>
      </c>
    </row>
    <row r="1169" spans="6:23" x14ac:dyDescent="0.25">
      <c r="F1169">
        <v>118.30004</v>
      </c>
      <c r="G1169">
        <v>140.00040000000001</v>
      </c>
      <c r="H1169">
        <v>2.2456301789351181</v>
      </c>
      <c r="I1169">
        <v>0.67038547945313709</v>
      </c>
      <c r="J1169" s="17">
        <f t="shared" si="138"/>
        <v>90.863742598054401</v>
      </c>
      <c r="K1169" s="25">
        <f t="shared" si="139"/>
        <v>2.2358624159699314</v>
      </c>
      <c r="L1169">
        <f t="shared" si="142"/>
        <v>9.767762965186666E-3</v>
      </c>
      <c r="Q1169">
        <v>118.10003999999999</v>
      </c>
      <c r="R1169">
        <v>159.9853</v>
      </c>
      <c r="S1169">
        <v>1.9432156914893617</v>
      </c>
      <c r="T1169">
        <v>0.82432424221032552</v>
      </c>
      <c r="U1169" s="17">
        <f t="shared" si="140"/>
        <v>134.64547682779255</v>
      </c>
      <c r="V1169" s="25">
        <f t="shared" si="141"/>
        <v>1.9468632871857297</v>
      </c>
      <c r="W1169">
        <f t="shared" si="143"/>
        <v>3.6475956963679668E-3</v>
      </c>
    </row>
    <row r="1170" spans="6:23" x14ac:dyDescent="0.25">
      <c r="F1170">
        <v>118.40004000000002</v>
      </c>
      <c r="G1170">
        <v>140.00040000000001</v>
      </c>
      <c r="H1170">
        <v>2.2445751891184176</v>
      </c>
      <c r="I1170">
        <v>0.67067390683525796</v>
      </c>
      <c r="J1170" s="17">
        <f t="shared" si="138"/>
        <v>90.934307947376993</v>
      </c>
      <c r="K1170" s="25">
        <f t="shared" si="139"/>
        <v>2.2349345053353789</v>
      </c>
      <c r="L1170">
        <f t="shared" si="142"/>
        <v>9.6406837830387282E-3</v>
      </c>
      <c r="Q1170">
        <v>118.20004000000002</v>
      </c>
      <c r="R1170">
        <v>159.9853</v>
      </c>
      <c r="S1170">
        <v>1.9432914893617022</v>
      </c>
      <c r="T1170">
        <v>0.82434569659719081</v>
      </c>
      <c r="U1170" s="17">
        <f t="shared" si="140"/>
        <v>134.65257219423944</v>
      </c>
      <c r="V1170" s="25">
        <f t="shared" si="141"/>
        <v>1.9468514128438796</v>
      </c>
      <c r="W1170">
        <f t="shared" si="143"/>
        <v>3.559923482177485E-3</v>
      </c>
    </row>
    <row r="1171" spans="6:23" x14ac:dyDescent="0.25">
      <c r="F1171">
        <v>118.50004000000001</v>
      </c>
      <c r="G1171">
        <v>139.99950000000001</v>
      </c>
      <c r="H1171">
        <v>2.2435426025603729</v>
      </c>
      <c r="I1171">
        <v>0.67096062597025752</v>
      </c>
      <c r="J1171" s="17">
        <f t="shared" si="138"/>
        <v>91.004492076948509</v>
      </c>
      <c r="K1171" s="25">
        <f t="shared" si="139"/>
        <v>2.2339650263472239</v>
      </c>
      <c r="L1171">
        <f t="shared" si="142"/>
        <v>9.5775762131489195E-3</v>
      </c>
      <c r="Q1171">
        <v>118.30004000000001</v>
      </c>
      <c r="R1171">
        <v>159.9853</v>
      </c>
      <c r="S1171">
        <v>1.9434465425531917</v>
      </c>
      <c r="T1171">
        <v>0.82436711301044074</v>
      </c>
      <c r="U1171" s="17">
        <f t="shared" si="140"/>
        <v>134.65965532323557</v>
      </c>
      <c r="V1171" s="25">
        <f t="shared" si="141"/>
        <v>1.9468395978629536</v>
      </c>
      <c r="W1171">
        <f t="shared" si="143"/>
        <v>3.393055309761861E-3</v>
      </c>
    </row>
    <row r="1172" spans="6:23" x14ac:dyDescent="0.25">
      <c r="F1172">
        <v>118.60004000000001</v>
      </c>
      <c r="G1172">
        <v>139.9992</v>
      </c>
      <c r="H1172">
        <v>2.2425201993017168</v>
      </c>
      <c r="I1172">
        <v>0.67124561052529852</v>
      </c>
      <c r="J1172" s="17">
        <f t="shared" si="138"/>
        <v>91.074287910060363</v>
      </c>
      <c r="K1172" s="25">
        <f t="shared" si="139"/>
        <v>2.23298540704802</v>
      </c>
      <c r="L1172">
        <f t="shared" si="142"/>
        <v>9.5347922536967999E-3</v>
      </c>
      <c r="Q1172">
        <v>118.40004</v>
      </c>
      <c r="R1172">
        <v>159.9853</v>
      </c>
      <c r="S1172">
        <v>1.9436117021276595</v>
      </c>
      <c r="T1172">
        <v>0.82438849157409266</v>
      </c>
      <c r="U1172" s="17">
        <f t="shared" si="140"/>
        <v>134.66672625411564</v>
      </c>
      <c r="V1172" s="25">
        <f t="shared" si="141"/>
        <v>1.9468278418519618</v>
      </c>
      <c r="W1172">
        <f t="shared" si="143"/>
        <v>3.216139724302236E-3</v>
      </c>
    </row>
    <row r="1173" spans="6:23" x14ac:dyDescent="0.25">
      <c r="F1173">
        <v>118.70004</v>
      </c>
      <c r="G1173">
        <v>139.9992</v>
      </c>
      <c r="H1173">
        <v>2.2415079793424502</v>
      </c>
      <c r="I1173">
        <v>0.67152889570644314</v>
      </c>
      <c r="J1173" s="17">
        <f t="shared" si="138"/>
        <v>91.143703442839936</v>
      </c>
      <c r="K1173" s="25">
        <f t="shared" si="139"/>
        <v>2.231989680589789</v>
      </c>
      <c r="L1173">
        <f t="shared" si="142"/>
        <v>9.5182987526611917E-3</v>
      </c>
      <c r="Q1173">
        <v>118.50004</v>
      </c>
      <c r="R1173">
        <v>159.9853</v>
      </c>
      <c r="S1173">
        <v>1.9437569148936171</v>
      </c>
      <c r="T1173">
        <v>0.82440983241157773</v>
      </c>
      <c r="U1173" s="17">
        <f t="shared" si="140"/>
        <v>134.67378502603034</v>
      </c>
      <c r="V1173" s="25">
        <f t="shared" si="141"/>
        <v>1.9468161444230869</v>
      </c>
      <c r="W1173">
        <f t="shared" si="143"/>
        <v>3.059229529469798E-3</v>
      </c>
    </row>
    <row r="1174" spans="6:23" x14ac:dyDescent="0.25">
      <c r="F1174">
        <v>118.80004</v>
      </c>
      <c r="G1174">
        <v>139.9992</v>
      </c>
      <c r="H1174">
        <v>2.2405120526622055</v>
      </c>
      <c r="I1174">
        <v>0.67181050422790956</v>
      </c>
      <c r="J1174" s="17">
        <f t="shared" si="138"/>
        <v>91.212743628816838</v>
      </c>
      <c r="K1174" s="25">
        <f t="shared" si="139"/>
        <v>2.2309712354477322</v>
      </c>
      <c r="L1174">
        <f t="shared" si="142"/>
        <v>9.5408172144733072E-3</v>
      </c>
      <c r="Q1174">
        <v>118.60003999999999</v>
      </c>
      <c r="R1174">
        <v>159.9853</v>
      </c>
      <c r="S1174">
        <v>1.943904255319149</v>
      </c>
      <c r="T1174">
        <v>0.82443113564574477</v>
      </c>
      <c r="U1174" s="17">
        <f t="shared" si="140"/>
        <v>134.68083167794813</v>
      </c>
      <c r="V1174" s="25">
        <f t="shared" si="141"/>
        <v>1.9468045051916549</v>
      </c>
      <c r="W1174">
        <f t="shared" si="143"/>
        <v>2.9002498725059223E-3</v>
      </c>
    </row>
    <row r="1175" spans="6:23" x14ac:dyDescent="0.25">
      <c r="F1175">
        <v>118.90004000000002</v>
      </c>
      <c r="G1175">
        <v>139.9992</v>
      </c>
      <c r="H1175">
        <v>2.2394672461448941</v>
      </c>
      <c r="I1175">
        <v>0.67209044648848493</v>
      </c>
      <c r="J1175" s="17">
        <f t="shared" si="138"/>
        <v>91.28141041417615</v>
      </c>
      <c r="K1175" s="25">
        <f t="shared" si="139"/>
        <v>2.2299299489345406</v>
      </c>
      <c r="L1175">
        <f t="shared" si="142"/>
        <v>9.537297210353568E-3</v>
      </c>
      <c r="Q1175">
        <v>118.70004000000002</v>
      </c>
      <c r="R1175">
        <v>159.9853</v>
      </c>
      <c r="S1175">
        <v>1.9440223404255319</v>
      </c>
      <c r="T1175">
        <v>0.824452401398864</v>
      </c>
      <c r="U1175" s="17">
        <f t="shared" si="140"/>
        <v>134.68786624865595</v>
      </c>
      <c r="V1175" s="25">
        <f t="shared" si="141"/>
        <v>1.9467929237761037</v>
      </c>
      <c r="W1175">
        <f t="shared" si="143"/>
        <v>2.770583350571787E-3</v>
      </c>
    </row>
    <row r="1176" spans="6:23" x14ac:dyDescent="0.25">
      <c r="F1176">
        <v>119.00004000000001</v>
      </c>
      <c r="G1176">
        <v>139.9992</v>
      </c>
      <c r="H1176">
        <v>2.2383043133546696</v>
      </c>
      <c r="I1176">
        <v>0.67236873288465737</v>
      </c>
      <c r="J1176" s="17">
        <f t="shared" si="138"/>
        <v>91.349705752540942</v>
      </c>
      <c r="K1176" s="25">
        <f t="shared" si="139"/>
        <v>2.2288657118002737</v>
      </c>
      <c r="L1176">
        <f t="shared" si="142"/>
        <v>9.438601554395909E-3</v>
      </c>
      <c r="Q1176">
        <v>118.80004000000001</v>
      </c>
      <c r="R1176">
        <v>159.9853</v>
      </c>
      <c r="S1176">
        <v>1.9441510638297874</v>
      </c>
      <c r="T1176">
        <v>0.82447362979263028</v>
      </c>
      <c r="U1176" s="17">
        <f t="shared" si="140"/>
        <v>134.69488877676065</v>
      </c>
      <c r="V1176" s="25">
        <f t="shared" si="141"/>
        <v>1.9467813997979542</v>
      </c>
      <c r="W1176">
        <f t="shared" si="143"/>
        <v>2.6303359681667526E-3</v>
      </c>
    </row>
    <row r="1177" spans="6:23" x14ac:dyDescent="0.25">
      <c r="F1177">
        <v>119.10004000000001</v>
      </c>
      <c r="G1177">
        <v>139.9992</v>
      </c>
      <c r="H1177">
        <v>2.2370965740471345</v>
      </c>
      <c r="I1177">
        <v>0.67264537380869704</v>
      </c>
      <c r="J1177" s="17">
        <f t="shared" si="138"/>
        <v>91.417631604444821</v>
      </c>
      <c r="K1177" s="25">
        <f t="shared" si="139"/>
        <v>2.2277784286537132</v>
      </c>
      <c r="L1177">
        <f t="shared" si="142"/>
        <v>9.3181453934212399E-3</v>
      </c>
      <c r="Q1177">
        <v>118.90004</v>
      </c>
      <c r="R1177">
        <v>159.9853</v>
      </c>
      <c r="S1177">
        <v>1.9442159574468085</v>
      </c>
      <c r="T1177">
        <v>0.82449482094816695</v>
      </c>
      <c r="U1177" s="17">
        <f t="shared" si="140"/>
        <v>134.70189930068963</v>
      </c>
      <c r="V1177" s="25">
        <f t="shared" si="141"/>
        <v>1.9467699328817809</v>
      </c>
      <c r="W1177">
        <f t="shared" si="143"/>
        <v>2.5539754349723776E-3</v>
      </c>
    </row>
    <row r="1178" spans="6:23" x14ac:dyDescent="0.25">
      <c r="F1178">
        <v>119.20004</v>
      </c>
      <c r="G1178">
        <v>139.9992</v>
      </c>
      <c r="H1178">
        <v>2.2358277349432645</v>
      </c>
      <c r="I1178">
        <v>0.67292037964677653</v>
      </c>
      <c r="J1178" s="17">
        <f t="shared" si="138"/>
        <v>91.485189936812944</v>
      </c>
      <c r="K1178" s="25">
        <f t="shared" si="139"/>
        <v>2.226668018369697</v>
      </c>
      <c r="L1178">
        <f t="shared" si="142"/>
        <v>9.1597165735675112E-3</v>
      </c>
      <c r="Q1178">
        <v>119.00004</v>
      </c>
      <c r="R1178">
        <v>159.9853</v>
      </c>
      <c r="S1178">
        <v>1.9442904255319149</v>
      </c>
      <c r="T1178">
        <v>0.82451597498602902</v>
      </c>
      <c r="U1178" s="17">
        <f t="shared" si="140"/>
        <v>134.70889785869241</v>
      </c>
      <c r="V1178" s="25">
        <f t="shared" si="141"/>
        <v>1.946758522655182</v>
      </c>
      <c r="W1178">
        <f t="shared" si="143"/>
        <v>2.4680971232671212E-3</v>
      </c>
    </row>
    <row r="1179" spans="6:23" x14ac:dyDescent="0.25">
      <c r="F1179">
        <v>119.30004</v>
      </c>
      <c r="G1179">
        <v>139.9992</v>
      </c>
      <c r="H1179">
        <v>2.2346037023567065</v>
      </c>
      <c r="I1179">
        <v>0.67319376077713289</v>
      </c>
      <c r="J1179" s="17">
        <f t="shared" si="138"/>
        <v>91.552382722452052</v>
      </c>
      <c r="K1179" s="25">
        <f t="shared" si="139"/>
        <v>2.2255344144810909</v>
      </c>
      <c r="L1179">
        <f t="shared" si="142"/>
        <v>9.0692878756155615E-3</v>
      </c>
      <c r="Q1179">
        <v>119.10003999999999</v>
      </c>
      <c r="R1179">
        <v>159.9853</v>
      </c>
      <c r="S1179">
        <v>1.9443992021276597</v>
      </c>
      <c r="T1179">
        <v>0.82453709202620684</v>
      </c>
      <c r="U1179" s="17">
        <f t="shared" si="140"/>
        <v>134.7158844888414</v>
      </c>
      <c r="V1179" s="25">
        <f t="shared" si="141"/>
        <v>1.9467471687487512</v>
      </c>
      <c r="W1179">
        <f t="shared" si="143"/>
        <v>2.3479666210914907E-3</v>
      </c>
    </row>
    <row r="1180" spans="6:23" x14ac:dyDescent="0.25">
      <c r="F1180">
        <v>119.40004000000002</v>
      </c>
      <c r="G1180">
        <v>139.9992</v>
      </c>
      <c r="H1180">
        <v>2.2334733561245272</v>
      </c>
      <c r="I1180">
        <v>0.67346552756827005</v>
      </c>
      <c r="J1180" s="17">
        <f t="shared" si="138"/>
        <v>91.619211939549231</v>
      </c>
      <c r="K1180" s="25">
        <f t="shared" si="139"/>
        <v>2.2243775655540619</v>
      </c>
      <c r="L1180">
        <f t="shared" si="142"/>
        <v>9.0957905704653896E-3</v>
      </c>
      <c r="Q1180">
        <v>119.20004000000002</v>
      </c>
      <c r="R1180">
        <v>159.9853</v>
      </c>
      <c r="S1180">
        <v>1.9445135638297872</v>
      </c>
      <c r="T1180">
        <v>0.82455817218812955</v>
      </c>
      <c r="U1180" s="17">
        <f t="shared" si="140"/>
        <v>134.72285922903308</v>
      </c>
      <c r="V1180" s="25">
        <f t="shared" si="141"/>
        <v>1.9467358707960489</v>
      </c>
      <c r="W1180">
        <f t="shared" si="143"/>
        <v>2.222306966261689E-3</v>
      </c>
    </row>
    <row r="1181" spans="6:23" x14ac:dyDescent="0.25">
      <c r="F1181">
        <v>119.50004000000001</v>
      </c>
      <c r="G1181">
        <v>139.9992</v>
      </c>
      <c r="H1181">
        <v>2.2324102196683158</v>
      </c>
      <c r="I1181">
        <v>0.67373569037720149</v>
      </c>
      <c r="J1181" s="17">
        <f t="shared" si="138"/>
        <v>91.685679571179392</v>
      </c>
      <c r="K1181" s="25">
        <f t="shared" si="139"/>
        <v>2.2231974355453508</v>
      </c>
      <c r="L1181">
        <f t="shared" si="142"/>
        <v>9.2127841229650009E-3</v>
      </c>
      <c r="Q1181">
        <v>119.30004000000001</v>
      </c>
      <c r="R1181">
        <v>159.9853</v>
      </c>
      <c r="S1181">
        <v>1.9446037234042555</v>
      </c>
      <c r="T1181">
        <v>0.82457921559066838</v>
      </c>
      <c r="U1181" s="17">
        <f t="shared" si="140"/>
        <v>134.72982211698894</v>
      </c>
      <c r="V1181" s="25">
        <f t="shared" si="141"/>
        <v>1.9467246284335751</v>
      </c>
      <c r="W1181">
        <f t="shared" si="143"/>
        <v>2.1209050293196086E-3</v>
      </c>
    </row>
    <row r="1182" spans="6:23" x14ac:dyDescent="0.25">
      <c r="F1182">
        <v>119.60004000000001</v>
      </c>
      <c r="G1182">
        <v>139.9992</v>
      </c>
      <c r="H1182">
        <v>2.2312839467558918</v>
      </c>
      <c r="I1182">
        <v>0.67400425954773491</v>
      </c>
      <c r="J1182" s="17">
        <f t="shared" si="138"/>
        <v>91.75178760482224</v>
      </c>
      <c r="K1182" s="25">
        <f t="shared" si="139"/>
        <v>2.2219940041402206</v>
      </c>
      <c r="L1182">
        <f t="shared" si="142"/>
        <v>9.2899426156711762E-3</v>
      </c>
      <c r="Q1182">
        <v>119.40004</v>
      </c>
      <c r="R1182">
        <v>159.9853</v>
      </c>
      <c r="S1182">
        <v>1.9444906914893618</v>
      </c>
      <c r="T1182">
        <v>0.82460022235214026</v>
      </c>
      <c r="U1182" s="17">
        <f t="shared" si="140"/>
        <v>134.73677319025691</v>
      </c>
      <c r="V1182" s="25">
        <f t="shared" si="141"/>
        <v>1.9467134413007392</v>
      </c>
      <c r="W1182">
        <f t="shared" si="143"/>
        <v>2.222749811377378E-3</v>
      </c>
    </row>
    <row r="1183" spans="6:23" x14ac:dyDescent="0.25">
      <c r="F1183">
        <v>119.70004</v>
      </c>
      <c r="G1183">
        <v>139.9992</v>
      </c>
      <c r="H1183">
        <v>2.2300436208903114</v>
      </c>
      <c r="I1183">
        <v>0.67427124540879657</v>
      </c>
      <c r="J1183" s="17">
        <f t="shared" si="138"/>
        <v>91.817538031887736</v>
      </c>
      <c r="K1183" s="25">
        <f t="shared" si="139"/>
        <v>2.2207672670698351</v>
      </c>
      <c r="L1183">
        <f t="shared" si="142"/>
        <v>9.276353820476313E-3</v>
      </c>
      <c r="Q1183">
        <v>119.50004</v>
      </c>
      <c r="R1183">
        <v>159.9853</v>
      </c>
      <c r="S1183">
        <v>1.9445779255319149</v>
      </c>
      <c r="T1183">
        <v>0.82462119259031086</v>
      </c>
      <c r="U1183" s="17">
        <f t="shared" si="140"/>
        <v>134.74371248621185</v>
      </c>
      <c r="V1183" s="25">
        <f t="shared" si="141"/>
        <v>1.9467023090398337</v>
      </c>
      <c r="W1183">
        <f t="shared" si="143"/>
        <v>2.1243835079187701E-3</v>
      </c>
    </row>
    <row r="1184" spans="6:23" x14ac:dyDescent="0.25">
      <c r="F1184">
        <v>119.80004</v>
      </c>
      <c r="G1184">
        <v>139.9992</v>
      </c>
      <c r="H1184">
        <v>2.2286261056153625</v>
      </c>
      <c r="I1184">
        <v>0.67453665827279663</v>
      </c>
      <c r="J1184" s="17">
        <f t="shared" si="138"/>
        <v>91.88293284725107</v>
      </c>
      <c r="K1184" s="25">
        <f t="shared" si="139"/>
        <v>2.2195172364068072</v>
      </c>
      <c r="L1184">
        <f t="shared" si="142"/>
        <v>9.1088692085552481E-3</v>
      </c>
      <c r="Q1184">
        <v>119.60003999999999</v>
      </c>
      <c r="R1184">
        <v>159.9853</v>
      </c>
      <c r="S1184">
        <v>1.9445675531914892</v>
      </c>
      <c r="T1184">
        <v>0.8246421264223982</v>
      </c>
      <c r="U1184" s="17">
        <f t="shared" si="140"/>
        <v>134.75064004205694</v>
      </c>
      <c r="V1184" s="25">
        <f t="shared" si="141"/>
        <v>1.946691231296009</v>
      </c>
      <c r="W1184">
        <f t="shared" si="143"/>
        <v>2.1236781045197439E-3</v>
      </c>
    </row>
    <row r="1185" spans="6:23" x14ac:dyDescent="0.25">
      <c r="F1185">
        <v>119.90004000000002</v>
      </c>
      <c r="G1185">
        <v>139.9992</v>
      </c>
      <c r="H1185">
        <v>2.2270986107070123</v>
      </c>
      <c r="I1185">
        <v>0.67480050843403527</v>
      </c>
      <c r="J1185" s="17">
        <f t="shared" si="138"/>
        <v>91.947974048796382</v>
      </c>
      <c r="K1185" s="25">
        <f t="shared" si="139"/>
        <v>2.2182439408377257</v>
      </c>
      <c r="L1185">
        <f t="shared" si="142"/>
        <v>8.8546698692866244E-3</v>
      </c>
      <c r="Q1185">
        <v>119.70004000000002</v>
      </c>
      <c r="R1185">
        <v>159.9853</v>
      </c>
      <c r="S1185">
        <v>1.9444936170212765</v>
      </c>
      <c r="T1185">
        <v>0.82466302396507596</v>
      </c>
      <c r="U1185" s="17">
        <f t="shared" si="140"/>
        <v>134.75755589482469</v>
      </c>
      <c r="V1185" s="25">
        <f t="shared" si="141"/>
        <v>1.9466802077172425</v>
      </c>
      <c r="W1185">
        <f t="shared" si="143"/>
        <v>2.1865906959659398E-3</v>
      </c>
    </row>
    <row r="1186" spans="6:23" x14ac:dyDescent="0.25">
      <c r="F1186">
        <v>120.00004000000001</v>
      </c>
      <c r="G1186">
        <v>139.9992</v>
      </c>
      <c r="H1186">
        <v>2.2254855760837939</v>
      </c>
      <c r="I1186">
        <v>0.67506280616714831</v>
      </c>
      <c r="J1186" s="17">
        <f t="shared" si="138"/>
        <v>92.012663636969791</v>
      </c>
      <c r="K1186" s="25">
        <f t="shared" si="139"/>
        <v>2.2169474259114996</v>
      </c>
      <c r="L1186">
        <f t="shared" si="142"/>
        <v>8.5381501722943121E-3</v>
      </c>
      <c r="Q1186">
        <v>119.80004000000001</v>
      </c>
      <c r="R1186">
        <v>159.9853</v>
      </c>
      <c r="S1186">
        <v>1.9444085106382978</v>
      </c>
      <c r="T1186">
        <v>0.82468388533447667</v>
      </c>
      <c r="U1186" s="17">
        <f t="shared" si="140"/>
        <v>134.76446008137796</v>
      </c>
      <c r="V1186" s="25">
        <f t="shared" si="141"/>
        <v>1.9466692379543145</v>
      </c>
      <c r="W1186">
        <f t="shared" si="143"/>
        <v>2.2607273160166752E-3</v>
      </c>
    </row>
    <row r="1187" spans="6:23" x14ac:dyDescent="0.25">
      <c r="F1187">
        <v>120.10004000000001</v>
      </c>
      <c r="G1187">
        <v>139.9992</v>
      </c>
      <c r="H1187">
        <v>2.2238338449228978</v>
      </c>
      <c r="I1187">
        <v>0.67532356172559427</v>
      </c>
      <c r="J1187" s="17">
        <f t="shared" si="138"/>
        <v>92.077003614341564</v>
      </c>
      <c r="K1187" s="25">
        <f t="shared" si="139"/>
        <v>2.2156277542624032</v>
      </c>
      <c r="L1187">
        <f t="shared" si="142"/>
        <v>8.2060906604946027E-3</v>
      </c>
      <c r="Q1187">
        <v>119.90004</v>
      </c>
      <c r="R1187">
        <v>159.9853</v>
      </c>
      <c r="S1187">
        <v>1.9443164893617022</v>
      </c>
      <c r="T1187">
        <v>0.8247047106461951</v>
      </c>
      <c r="U1187" s="17">
        <f t="shared" si="140"/>
        <v>134.77135263841086</v>
      </c>
      <c r="V1187" s="25">
        <f t="shared" si="141"/>
        <v>1.9466583216607816</v>
      </c>
      <c r="W1187">
        <f t="shared" si="143"/>
        <v>2.3418322990793605E-3</v>
      </c>
    </row>
    <row r="1188" spans="6:23" x14ac:dyDescent="0.25">
      <c r="F1188">
        <v>120.20004</v>
      </c>
      <c r="G1188">
        <v>139.9992</v>
      </c>
      <c r="H1188">
        <v>2.2221882237416355</v>
      </c>
      <c r="I1188">
        <v>0.67558278534018057</v>
      </c>
      <c r="J1188" s="17">
        <f t="shared" si="138"/>
        <v>92.140995985177298</v>
      </c>
      <c r="K1188" s="25">
        <f t="shared" si="139"/>
        <v>2.214285005806782</v>
      </c>
      <c r="L1188">
        <f t="shared" si="142"/>
        <v>7.9032179348534903E-3</v>
      </c>
      <c r="Q1188">
        <v>120.00004</v>
      </c>
      <c r="R1188">
        <v>159.9853</v>
      </c>
      <c r="S1188">
        <v>1.9442537234042554</v>
      </c>
      <c r="T1188">
        <v>0.82472550001529121</v>
      </c>
      <c r="U1188" s="17">
        <f t="shared" si="140"/>
        <v>134.77823360244975</v>
      </c>
      <c r="V1188" s="25">
        <f t="shared" si="141"/>
        <v>1.946647458492949</v>
      </c>
      <c r="W1188">
        <f t="shared" si="143"/>
        <v>2.3937350886935604E-3</v>
      </c>
    </row>
    <row r="1189" spans="6:23" x14ac:dyDescent="0.25">
      <c r="F1189">
        <v>120.30004</v>
      </c>
      <c r="G1189">
        <v>139.9992</v>
      </c>
      <c r="H1189">
        <v>2.22060981233634</v>
      </c>
      <c r="I1189">
        <v>0.67584048721762957</v>
      </c>
      <c r="J1189" s="17">
        <f t="shared" si="138"/>
        <v>92.204642755018412</v>
      </c>
      <c r="K1189" s="25">
        <f t="shared" si="139"/>
        <v>2.2129192779124107</v>
      </c>
      <c r="L1189">
        <f t="shared" si="142"/>
        <v>7.6905344239293072E-3</v>
      </c>
      <c r="Q1189">
        <v>120.10003999999999</v>
      </c>
      <c r="R1189">
        <v>159.9853</v>
      </c>
      <c r="S1189">
        <v>1.9441361702127662</v>
      </c>
      <c r="T1189">
        <v>0.82474625355629383</v>
      </c>
      <c r="U1189" s="17">
        <f t="shared" si="140"/>
        <v>134.78510300985454</v>
      </c>
      <c r="V1189" s="25">
        <f t="shared" si="141"/>
        <v>1.9466366481098472</v>
      </c>
      <c r="W1189">
        <f t="shared" si="143"/>
        <v>2.500477897080966E-3</v>
      </c>
    </row>
    <row r="1190" spans="6:23" x14ac:dyDescent="0.25">
      <c r="F1190">
        <v>120.40004000000002</v>
      </c>
      <c r="G1190">
        <v>139.9992</v>
      </c>
      <c r="H1190">
        <v>2.219066024148967</v>
      </c>
      <c r="I1190">
        <v>0.67609667753918434</v>
      </c>
      <c r="J1190" s="17">
        <f t="shared" si="138"/>
        <v>92.267945930271623</v>
      </c>
      <c r="K1190" s="25">
        <f t="shared" si="139"/>
        <v>2.2115306855395911</v>
      </c>
      <c r="L1190">
        <f t="shared" si="142"/>
        <v>7.5353386093759411E-3</v>
      </c>
      <c r="Q1190">
        <v>120.20004000000002</v>
      </c>
      <c r="R1190">
        <v>159.9853</v>
      </c>
      <c r="S1190">
        <v>1.9439643617021276</v>
      </c>
      <c r="T1190">
        <v>0.82476697138320343</v>
      </c>
      <c r="U1190" s="17">
        <f t="shared" si="140"/>
        <v>134.79196089681918</v>
      </c>
      <c r="V1190" s="25">
        <f t="shared" si="141"/>
        <v>1.9466258901732043</v>
      </c>
      <c r="W1190">
        <f t="shared" si="143"/>
        <v>2.6615284710767018E-3</v>
      </c>
    </row>
    <row r="1191" spans="6:23" x14ac:dyDescent="0.25">
      <c r="F1191">
        <v>120.50004000000001</v>
      </c>
      <c r="G1191">
        <v>139.99940000000001</v>
      </c>
      <c r="H1191">
        <v>2.2174916860634277</v>
      </c>
      <c r="I1191">
        <v>0.67635136645925353</v>
      </c>
      <c r="J1191" s="17">
        <f t="shared" si="138"/>
        <v>92.330907517807518</v>
      </c>
      <c r="K1191" s="25">
        <f t="shared" si="139"/>
        <v>2.2101262549252456</v>
      </c>
      <c r="L1191">
        <f t="shared" si="142"/>
        <v>7.3654311381821103E-3</v>
      </c>
      <c r="Q1191">
        <v>120.30004000000001</v>
      </c>
      <c r="R1191">
        <v>159.9853</v>
      </c>
      <c r="S1191">
        <v>1.9438085106382978</v>
      </c>
      <c r="T1191">
        <v>0.82478765360949557</v>
      </c>
      <c r="U1191" s="17">
        <f t="shared" si="140"/>
        <v>134.79880729937315</v>
      </c>
      <c r="V1191" s="25">
        <f t="shared" si="141"/>
        <v>1.9466151843474213</v>
      </c>
      <c r="W1191">
        <f t="shared" si="143"/>
        <v>2.8066737091234639E-3</v>
      </c>
    </row>
    <row r="1192" spans="6:23" x14ac:dyDescent="0.25">
      <c r="F1192">
        <v>120.60004000000001</v>
      </c>
      <c r="G1192">
        <v>139.99959999999999</v>
      </c>
      <c r="H1192">
        <v>2.2158032950247311</v>
      </c>
      <c r="I1192">
        <v>0.67660457189462075</v>
      </c>
      <c r="J1192" s="17">
        <f t="shared" si="138"/>
        <v>92.393531451803184</v>
      </c>
      <c r="K1192" s="25">
        <f t="shared" si="139"/>
        <v>2.2086994802047308</v>
      </c>
      <c r="L1192">
        <f t="shared" si="142"/>
        <v>7.1038148200002205E-3</v>
      </c>
      <c r="Q1192">
        <v>120.40004</v>
      </c>
      <c r="R1192">
        <v>159.9853</v>
      </c>
      <c r="S1192">
        <v>1.9436335106382978</v>
      </c>
      <c r="T1192">
        <v>0.82480830034812402</v>
      </c>
      <c r="U1192" s="17">
        <f t="shared" si="140"/>
        <v>134.80564225338213</v>
      </c>
      <c r="V1192" s="25">
        <f t="shared" si="141"/>
        <v>1.9466045302995481</v>
      </c>
      <c r="W1192">
        <f t="shared" si="143"/>
        <v>2.9710196612502404E-3</v>
      </c>
    </row>
    <row r="1193" spans="6:23" x14ac:dyDescent="0.25">
      <c r="F1193">
        <v>120.70004</v>
      </c>
      <c r="G1193">
        <v>139.99959999999999</v>
      </c>
      <c r="H1193">
        <v>2.213966227814955</v>
      </c>
      <c r="I1193">
        <v>0.67685630385731288</v>
      </c>
      <c r="J1193" s="17">
        <f t="shared" si="138"/>
        <v>92.455819720564122</v>
      </c>
      <c r="K1193" s="25">
        <f t="shared" si="139"/>
        <v>2.2072433535277107</v>
      </c>
      <c r="L1193">
        <f t="shared" si="142"/>
        <v>6.7228742872442737E-3</v>
      </c>
      <c r="Q1193">
        <v>120.50004</v>
      </c>
      <c r="R1193">
        <v>159.9853</v>
      </c>
      <c r="S1193">
        <v>1.9434140957446808</v>
      </c>
      <c r="T1193">
        <v>0.82482891171152384</v>
      </c>
      <c r="U1193" s="17">
        <f t="shared" si="140"/>
        <v>134.81246579454913</v>
      </c>
      <c r="V1193" s="25">
        <f t="shared" si="141"/>
        <v>1.9465939276992568</v>
      </c>
      <c r="W1193">
        <f t="shared" si="143"/>
        <v>3.1798319545759401E-3</v>
      </c>
    </row>
    <row r="1194" spans="6:23" x14ac:dyDescent="0.25">
      <c r="F1194">
        <v>120.80004</v>
      </c>
      <c r="G1194">
        <v>139.99959999999999</v>
      </c>
      <c r="H1194">
        <v>2.2120191809717777</v>
      </c>
      <c r="I1194">
        <v>0.6771065645777411</v>
      </c>
      <c r="J1194" s="17">
        <f t="shared" si="138"/>
        <v>92.517772392437934</v>
      </c>
      <c r="K1194" s="25">
        <f t="shared" si="139"/>
        <v>2.2057649976939042</v>
      </c>
      <c r="L1194">
        <f t="shared" si="142"/>
        <v>6.2541832778735262E-3</v>
      </c>
      <c r="Q1194">
        <v>120.60003999999999</v>
      </c>
      <c r="R1194">
        <v>159.9853</v>
      </c>
      <c r="S1194">
        <v>1.9432468085106385</v>
      </c>
      <c r="T1194">
        <v>0.82484948781161438</v>
      </c>
      <c r="U1194" s="17">
        <f t="shared" si="140"/>
        <v>134.81927795841526</v>
      </c>
      <c r="V1194" s="25">
        <f t="shared" si="141"/>
        <v>1.94658337621882</v>
      </c>
      <c r="W1194">
        <f t="shared" si="143"/>
        <v>3.3365677081815814E-3</v>
      </c>
    </row>
    <row r="1195" spans="6:23" x14ac:dyDescent="0.25">
      <c r="F1195">
        <v>120.90004000000002</v>
      </c>
      <c r="G1195">
        <v>139.99959999999999</v>
      </c>
      <c r="H1195">
        <v>2.2100151076520222</v>
      </c>
      <c r="I1195">
        <v>0.67735536409097563</v>
      </c>
      <c r="J1195" s="17">
        <f t="shared" si="138"/>
        <v>92.579391472439411</v>
      </c>
      <c r="K1195" s="25">
        <f t="shared" si="139"/>
        <v>2.2042646165423436</v>
      </c>
      <c r="L1195">
        <f t="shared" si="142"/>
        <v>5.7504911096786238E-3</v>
      </c>
      <c r="Q1195">
        <v>120.70004000000002</v>
      </c>
      <c r="R1195">
        <v>159.9853</v>
      </c>
      <c r="S1195">
        <v>1.9430771276595744</v>
      </c>
      <c r="T1195">
        <v>0.82487002875980242</v>
      </c>
      <c r="U1195" s="17">
        <f t="shared" si="140"/>
        <v>134.8260787803608</v>
      </c>
      <c r="V1195" s="25">
        <f t="shared" si="141"/>
        <v>1.9465728755330836</v>
      </c>
      <c r="W1195">
        <f t="shared" si="143"/>
        <v>3.4957478735091474E-3</v>
      </c>
    </row>
    <row r="1196" spans="6:23" x14ac:dyDescent="0.25">
      <c r="F1196">
        <v>121.00004000000001</v>
      </c>
      <c r="G1196">
        <v>139.99959999999999</v>
      </c>
      <c r="H1196">
        <v>2.2080354742508002</v>
      </c>
      <c r="I1196">
        <v>0.67760271239906023</v>
      </c>
      <c r="J1196" s="17">
        <f t="shared" si="138"/>
        <v>92.640678964178591</v>
      </c>
      <c r="K1196" s="25">
        <f t="shared" si="139"/>
        <v>2.2027424317168505</v>
      </c>
      <c r="L1196">
        <f t="shared" si="142"/>
        <v>5.2930425339496878E-3</v>
      </c>
      <c r="Q1196">
        <v>120.80004000000001</v>
      </c>
      <c r="R1196">
        <v>159.9853</v>
      </c>
      <c r="S1196">
        <v>1.9429159574468087</v>
      </c>
      <c r="T1196">
        <v>0.82489053466698548</v>
      </c>
      <c r="U1196" s="17">
        <f t="shared" si="140"/>
        <v>134.83286829560637</v>
      </c>
      <c r="V1196" s="25">
        <f t="shared" si="141"/>
        <v>1.9465624253194451</v>
      </c>
      <c r="W1196">
        <f t="shared" si="143"/>
        <v>3.6464678726364497E-3</v>
      </c>
    </row>
    <row r="1197" spans="6:23" x14ac:dyDescent="0.25">
      <c r="F1197">
        <v>121.10004000000001</v>
      </c>
      <c r="G1197">
        <v>139.99959999999999</v>
      </c>
      <c r="H1197">
        <v>2.2060476942100671</v>
      </c>
      <c r="I1197">
        <v>0.67784861946988562</v>
      </c>
      <c r="J1197" s="17">
        <f t="shared" si="138"/>
        <v>92.701636869513138</v>
      </c>
      <c r="K1197" s="25">
        <f t="shared" si="139"/>
        <v>2.2011986825903653</v>
      </c>
      <c r="L1197">
        <f t="shared" si="142"/>
        <v>4.8490116197017485E-3</v>
      </c>
      <c r="Q1197">
        <v>120.90004</v>
      </c>
      <c r="R1197">
        <v>159.9853</v>
      </c>
      <c r="S1197">
        <v>1.9428159574468087</v>
      </c>
      <c r="T1197">
        <v>0.82491100564355446</v>
      </c>
      <c r="U1197" s="17">
        <f t="shared" si="140"/>
        <v>134.83964653921348</v>
      </c>
      <c r="V1197" s="25">
        <f t="shared" si="141"/>
        <v>1.9465520252578286</v>
      </c>
      <c r="W1197">
        <f t="shared" si="143"/>
        <v>3.736067811019872E-3</v>
      </c>
    </row>
    <row r="1198" spans="6:23" x14ac:dyDescent="0.25">
      <c r="F1198">
        <v>121.20004</v>
      </c>
      <c r="G1198">
        <v>139.99959999999999</v>
      </c>
      <c r="H1198">
        <v>2.2040700974687226</v>
      </c>
      <c r="I1198">
        <v>0.67809309523609806</v>
      </c>
      <c r="J1198" s="17">
        <f t="shared" si="138"/>
        <v>92.762267188209336</v>
      </c>
      <c r="K1198" s="25">
        <f t="shared" si="139"/>
        <v>2.1996336261566256</v>
      </c>
      <c r="L1198">
        <f t="shared" si="142"/>
        <v>4.4364713120970123E-3</v>
      </c>
      <c r="Q1198">
        <v>121.00004</v>
      </c>
      <c r="R1198">
        <v>159.9853</v>
      </c>
      <c r="S1198">
        <v>1.9427369680851063</v>
      </c>
      <c r="T1198">
        <v>0.82493144179939693</v>
      </c>
      <c r="U1198" s="17">
        <f t="shared" si="140"/>
        <v>134.84641354608567</v>
      </c>
      <c r="V1198" s="25">
        <f t="shared" si="141"/>
        <v>1.9465416750306623</v>
      </c>
      <c r="W1198">
        <f t="shared" si="143"/>
        <v>3.8047069455560134E-3</v>
      </c>
    </row>
    <row r="1199" spans="6:23" x14ac:dyDescent="0.25">
      <c r="F1199">
        <v>121.30004</v>
      </c>
      <c r="G1199">
        <v>139.99959999999999</v>
      </c>
      <c r="H1199">
        <v>2.2020639874890895</v>
      </c>
      <c r="I1199">
        <v>0.67833614959404531</v>
      </c>
      <c r="J1199" s="17">
        <f t="shared" si="138"/>
        <v>92.822571917612237</v>
      </c>
      <c r="K1199" s="25">
        <f t="shared" si="139"/>
        <v>2.1980475368890557</v>
      </c>
      <c r="L1199">
        <f t="shared" si="142"/>
        <v>4.0164506000337497E-3</v>
      </c>
      <c r="Q1199">
        <v>121.10003999999999</v>
      </c>
      <c r="R1199">
        <v>159.9853</v>
      </c>
      <c r="S1199">
        <v>1.9426771276595745</v>
      </c>
      <c r="T1199">
        <v>0.82495184324389992</v>
      </c>
      <c r="U1199" s="17">
        <f t="shared" si="140"/>
        <v>134.85316935096944</v>
      </c>
      <c r="V1199" s="25">
        <f t="shared" si="141"/>
        <v>1.9465313743228541</v>
      </c>
      <c r="W1199">
        <f t="shared" si="143"/>
        <v>3.8542466632796035E-3</v>
      </c>
    </row>
    <row r="1200" spans="6:23" x14ac:dyDescent="0.25">
      <c r="F1200">
        <v>121.40004000000002</v>
      </c>
      <c r="G1200">
        <v>139.99959999999999</v>
      </c>
      <c r="H1200">
        <v>2.1999784477742219</v>
      </c>
      <c r="I1200">
        <v>0.67857779240275751</v>
      </c>
      <c r="J1200" s="17">
        <f t="shared" si="138"/>
        <v>92.882553052324027</v>
      </c>
      <c r="K1200" s="25">
        <f t="shared" si="139"/>
        <v>2.1964407065668863</v>
      </c>
      <c r="L1200">
        <f t="shared" si="142"/>
        <v>3.5377412073356318E-3</v>
      </c>
      <c r="Q1200">
        <v>121.20004000000002</v>
      </c>
      <c r="R1200">
        <v>159.9853</v>
      </c>
      <c r="S1200">
        <v>1.9426132978723405</v>
      </c>
      <c r="T1200">
        <v>0.82497221008595323</v>
      </c>
      <c r="U1200" s="17">
        <f t="shared" si="140"/>
        <v>134.85991398845522</v>
      </c>
      <c r="V1200" s="25">
        <f t="shared" si="141"/>
        <v>1.9465211228217698</v>
      </c>
      <c r="W1200">
        <f t="shared" si="143"/>
        <v>3.9078249494293171E-3</v>
      </c>
    </row>
    <row r="1201" spans="6:23" x14ac:dyDescent="0.25">
      <c r="F1201">
        <v>121.50004000000001</v>
      </c>
      <c r="G1201">
        <v>139.99959999999999</v>
      </c>
      <c r="H1201">
        <v>2.1978603215013095</v>
      </c>
      <c r="I1201">
        <v>0.67881803348296388</v>
      </c>
      <c r="J1201" s="17">
        <f t="shared" si="138"/>
        <v>92.942212583891205</v>
      </c>
      <c r="K1201" s="25">
        <f t="shared" si="139"/>
        <v>2.1948134440685871</v>
      </c>
      <c r="L1201">
        <f t="shared" si="142"/>
        <v>3.0468774327223613E-3</v>
      </c>
      <c r="Q1201">
        <v>121.30004000000001</v>
      </c>
      <c r="R1201">
        <v>159.98509999999999</v>
      </c>
      <c r="S1201">
        <v>1.9425454787234044</v>
      </c>
      <c r="T1201">
        <v>0.82499254243395204</v>
      </c>
      <c r="U1201" s="17">
        <f t="shared" si="140"/>
        <v>134.86664749297813</v>
      </c>
      <c r="V1201" s="25">
        <f t="shared" si="141"/>
        <v>1.9465099943451036</v>
      </c>
      <c r="W1201">
        <f t="shared" si="143"/>
        <v>3.9645156216991939E-3</v>
      </c>
    </row>
    <row r="1202" spans="6:23" x14ac:dyDescent="0.25">
      <c r="F1202">
        <v>121.60004000000001</v>
      </c>
      <c r="G1202">
        <v>139.99959999999999</v>
      </c>
      <c r="H1202">
        <v>2.1957360852487637</v>
      </c>
      <c r="I1202">
        <v>0.67905688261614405</v>
      </c>
      <c r="J1202" s="17">
        <f t="shared" si="138"/>
        <v>93.001552500500281</v>
      </c>
      <c r="K1202" s="25">
        <f t="shared" si="139"/>
        <v>2.1931660751328246</v>
      </c>
      <c r="L1202">
        <f t="shared" si="142"/>
        <v>2.5700101159391586E-3</v>
      </c>
      <c r="Q1202">
        <v>121.40004</v>
      </c>
      <c r="R1202">
        <v>159.98439999999999</v>
      </c>
      <c r="S1202">
        <v>1.942620744680851</v>
      </c>
      <c r="T1202">
        <v>0.82501283912643308</v>
      </c>
      <c r="U1202" s="17">
        <f t="shared" si="140"/>
        <v>134.87336947841314</v>
      </c>
      <c r="V1202" s="25">
        <f t="shared" si="141"/>
        <v>1.9464966070075713</v>
      </c>
      <c r="W1202">
        <f t="shared" si="143"/>
        <v>3.8758623267203252E-3</v>
      </c>
    </row>
    <row r="1203" spans="6:23" x14ac:dyDescent="0.25">
      <c r="F1203">
        <v>121.70004</v>
      </c>
      <c r="G1203">
        <v>139.99959999999999</v>
      </c>
      <c r="H1203">
        <v>2.1936281422752399</v>
      </c>
      <c r="I1203">
        <v>0.67929434954361378</v>
      </c>
      <c r="J1203" s="17">
        <f t="shared" ref="J1203:J1266" si="144">$B$3+($B$4-$B$3)*$B$5*I1203/(1-(1-$B$5)*I1203)</f>
        <v>93.060574786681642</v>
      </c>
      <c r="K1203" s="25">
        <f t="shared" ref="K1203:K1266" si="145">$B$19+$B$20*I1203+$B$21*G1203+($B$22+$B$23*G1203-$B$19-$B$20*I1203-$B$21*G1203)/(1+EXP($B$24*(G1203-J1203-$B$25-$B$26*G1203)))</f>
        <v>2.191498942087271</v>
      </c>
      <c r="L1203">
        <f t="shared" si="142"/>
        <v>2.129200187968916E-3</v>
      </c>
      <c r="Q1203">
        <v>121.50004</v>
      </c>
      <c r="R1203">
        <v>159.98439999999999</v>
      </c>
      <c r="S1203">
        <v>1.9426776595744681</v>
      </c>
      <c r="T1203">
        <v>0.82503309710878614</v>
      </c>
      <c r="U1203" s="17">
        <f t="shared" si="140"/>
        <v>134.88007893154702</v>
      </c>
      <c r="V1203" s="25">
        <f t="shared" si="141"/>
        <v>1.946486510215774</v>
      </c>
      <c r="W1203">
        <f t="shared" si="143"/>
        <v>3.808850641305872E-3</v>
      </c>
    </row>
    <row r="1204" spans="6:23" x14ac:dyDescent="0.25">
      <c r="F1204">
        <v>121.80004</v>
      </c>
      <c r="G1204">
        <v>139.99959999999999</v>
      </c>
      <c r="H1204">
        <v>2.1915853724178067</v>
      </c>
      <c r="I1204">
        <v>0.67953044396564444</v>
      </c>
      <c r="J1204" s="17">
        <f t="shared" si="144"/>
        <v>93.119281423022088</v>
      </c>
      <c r="K1204" s="25">
        <f t="shared" si="145"/>
        <v>2.1898124035456843</v>
      </c>
      <c r="L1204">
        <f t="shared" si="142"/>
        <v>1.7729688721224157E-3</v>
      </c>
      <c r="Q1204">
        <v>121.60003999999999</v>
      </c>
      <c r="R1204">
        <v>159.98439999999999</v>
      </c>
      <c r="S1204">
        <v>1.9428750000000001</v>
      </c>
      <c r="T1204">
        <v>0.82505332093758854</v>
      </c>
      <c r="U1204" s="17">
        <f t="shared" si="140"/>
        <v>134.88677735998641</v>
      </c>
      <c r="V1204" s="25">
        <f t="shared" si="141"/>
        <v>1.9464764613492231</v>
      </c>
      <c r="W1204">
        <f t="shared" si="143"/>
        <v>3.6014613492230119E-3</v>
      </c>
    </row>
    <row r="1205" spans="6:23" x14ac:dyDescent="0.25">
      <c r="F1205">
        <v>121.90004000000002</v>
      </c>
      <c r="G1205">
        <v>139.99959999999999</v>
      </c>
      <c r="H1205">
        <v>2.1895487125400059</v>
      </c>
      <c r="I1205">
        <v>0.67976517554061577</v>
      </c>
      <c r="J1205" s="17">
        <f t="shared" si="144"/>
        <v>93.177674385885425</v>
      </c>
      <c r="K1205" s="25">
        <f t="shared" si="145"/>
        <v>2.1881068340737921</v>
      </c>
      <c r="L1205">
        <f t="shared" si="142"/>
        <v>1.4418784662137973E-3</v>
      </c>
      <c r="Q1205">
        <v>121.70004000000002</v>
      </c>
      <c r="R1205">
        <v>159.98439999999999</v>
      </c>
      <c r="S1205">
        <v>1.9430984042553192</v>
      </c>
      <c r="T1205">
        <v>0.82507351071920321</v>
      </c>
      <c r="U1205" s="17">
        <f t="shared" ref="U1205:U1220" si="146">$B$3+($B$4-$B$3)*$B$5*T1205/(1-(1-$B$5)*T1205)</f>
        <v>134.89346479752831</v>
      </c>
      <c r="V1205" s="25">
        <f t="shared" ref="V1205:V1220" si="147">$B$19+$B$20*T1205+$B$21*R1205+($B$22+$B$23*R1205-$B$19-$B$20*T1205-$B$21*R1205)/(1+EXP($B$24*(R1205-U1205-$B$25-$B$26*R1205)))</f>
        <v>1.9464664601076582</v>
      </c>
      <c r="W1205">
        <f t="shared" si="143"/>
        <v>3.3680558523390136E-3</v>
      </c>
    </row>
    <row r="1206" spans="6:23" x14ac:dyDescent="0.25">
      <c r="F1206">
        <v>122.00004000000001</v>
      </c>
      <c r="G1206">
        <v>139.99959999999999</v>
      </c>
      <c r="H1206">
        <v>2.1875487125400057</v>
      </c>
      <c r="I1206">
        <v>0.67999855388420161</v>
      </c>
      <c r="J1206" s="17">
        <f t="shared" si="144"/>
        <v>93.235755647141048</v>
      </c>
      <c r="K1206" s="25">
        <f t="shared" si="145"/>
        <v>2.1863826238246449</v>
      </c>
      <c r="L1206">
        <f t="shared" si="142"/>
        <v>1.1660887153608357E-3</v>
      </c>
      <c r="Q1206">
        <v>121.80004000000001</v>
      </c>
      <c r="R1206">
        <v>159.98439999999999</v>
      </c>
      <c r="S1206">
        <v>1.9433135638297871</v>
      </c>
      <c r="T1206">
        <v>0.82509366655951355</v>
      </c>
      <c r="U1206" s="17">
        <f t="shared" si="146"/>
        <v>134.9001412778189</v>
      </c>
      <c r="V1206" s="25">
        <f t="shared" si="147"/>
        <v>1.9464565061931407</v>
      </c>
      <c r="W1206">
        <f t="shared" si="143"/>
        <v>3.1429423633535514E-3</v>
      </c>
    </row>
    <row r="1207" spans="6:23" x14ac:dyDescent="0.25">
      <c r="F1207">
        <v>122.10004000000001</v>
      </c>
      <c r="G1207">
        <v>139.99959999999999</v>
      </c>
      <c r="H1207">
        <v>2.185567042478906</v>
      </c>
      <c r="I1207">
        <v>0.68023058856858787</v>
      </c>
      <c r="J1207" s="17">
        <f t="shared" si="144"/>
        <v>93.293527173900955</v>
      </c>
      <c r="K1207" s="25">
        <f t="shared" si="145"/>
        <v>2.1846401781441513</v>
      </c>
      <c r="L1207">
        <f t="shared" si="142"/>
        <v>9.2686433475464014E-4</v>
      </c>
      <c r="Q1207">
        <v>121.90004</v>
      </c>
      <c r="R1207">
        <v>159.98439999999999</v>
      </c>
      <c r="S1207">
        <v>1.943463829787234</v>
      </c>
      <c r="T1207">
        <v>0.82511378856392625</v>
      </c>
      <c r="U1207" s="17">
        <f t="shared" si="146"/>
        <v>134.90680683435497</v>
      </c>
      <c r="V1207" s="25">
        <f t="shared" si="147"/>
        <v>1.9464465993100308</v>
      </c>
      <c r="W1207">
        <f t="shared" si="143"/>
        <v>2.9827695227968576E-3</v>
      </c>
    </row>
    <row r="1208" spans="6:23" x14ac:dyDescent="0.25">
      <c r="F1208">
        <v>122.20004</v>
      </c>
      <c r="G1208">
        <v>139.99959999999999</v>
      </c>
      <c r="H1208">
        <v>2.1835772257782953</v>
      </c>
      <c r="I1208">
        <v>0.6804612891217221</v>
      </c>
      <c r="J1208" s="17">
        <f t="shared" si="144"/>
        <v>93.350990928264295</v>
      </c>
      <c r="K1208" s="25">
        <f t="shared" si="145"/>
        <v>2.1828799171476847</v>
      </c>
      <c r="L1208">
        <f t="shared" si="142"/>
        <v>6.9730863061057136E-4</v>
      </c>
      <c r="Q1208">
        <v>122.00004</v>
      </c>
      <c r="R1208">
        <v>159.98439999999999</v>
      </c>
      <c r="S1208">
        <v>1.9435654255319148</v>
      </c>
      <c r="T1208">
        <v>0.82513387683737394</v>
      </c>
      <c r="U1208" s="17">
        <f t="shared" si="146"/>
        <v>134.91346150048426</v>
      </c>
      <c r="V1208" s="25">
        <f t="shared" si="147"/>
        <v>1.9464367391649686</v>
      </c>
      <c r="W1208">
        <f t="shared" si="143"/>
        <v>2.871313633053818E-3</v>
      </c>
    </row>
    <row r="1209" spans="6:23" x14ac:dyDescent="0.25">
      <c r="F1209">
        <v>122.30004</v>
      </c>
      <c r="G1209">
        <v>139.99959999999999</v>
      </c>
      <c r="H1209">
        <v>2.1815874090776841</v>
      </c>
      <c r="I1209">
        <v>0.6806906650265947</v>
      </c>
      <c r="J1209" s="17">
        <f t="shared" si="144"/>
        <v>93.408148867070153</v>
      </c>
      <c r="K1209" s="25">
        <f t="shared" si="145"/>
        <v>2.1811022752686768</v>
      </c>
      <c r="L1209">
        <f t="shared" si="142"/>
        <v>4.8513380900727654E-4</v>
      </c>
      <c r="Q1209">
        <v>122.10003999999999</v>
      </c>
      <c r="R1209">
        <v>159.98439999999999</v>
      </c>
      <c r="S1209">
        <v>1.9436422872340426</v>
      </c>
      <c r="T1209">
        <v>0.82515393148431804</v>
      </c>
      <c r="U1209" s="17">
        <f t="shared" si="146"/>
        <v>134.92010530940649</v>
      </c>
      <c r="V1209" s="25">
        <f t="shared" si="147"/>
        <v>1.9464269254668514</v>
      </c>
      <c r="W1209">
        <f t="shared" si="143"/>
        <v>2.7846382328087227E-3</v>
      </c>
    </row>
    <row r="1210" spans="6:23" x14ac:dyDescent="0.25">
      <c r="F1210">
        <v>122.40004000000002</v>
      </c>
      <c r="G1210">
        <v>139.99959999999999</v>
      </c>
      <c r="H1210">
        <v>2.1796179589758511</v>
      </c>
      <c r="I1210">
        <v>0.68091872572055023</v>
      </c>
      <c r="J1210" s="17">
        <f t="shared" si="144"/>
        <v>93.465002941657616</v>
      </c>
      <c r="K1210" s="25">
        <f t="shared" si="145"/>
        <v>2.179307700780285</v>
      </c>
      <c r="L1210">
        <f t="shared" si="142"/>
        <v>3.1025819556607104E-4</v>
      </c>
      <c r="Q1210">
        <v>122.20004000000002</v>
      </c>
      <c r="R1210">
        <v>159.98439999999999</v>
      </c>
      <c r="S1210">
        <v>1.9438031914893619</v>
      </c>
      <c r="T1210">
        <v>0.82517395260875159</v>
      </c>
      <c r="U1210" s="17">
        <f t="shared" si="146"/>
        <v>134.92673829417441</v>
      </c>
      <c r="V1210" s="25">
        <f t="shared" si="147"/>
        <v>1.9464171579268139</v>
      </c>
      <c r="W1210">
        <f t="shared" si="143"/>
        <v>2.6139664374520422E-3</v>
      </c>
    </row>
    <row r="1211" spans="6:23" x14ac:dyDescent="0.25">
      <c r="F1211">
        <v>122.50004000000001</v>
      </c>
      <c r="G1211">
        <v>139.9992</v>
      </c>
      <c r="H1211">
        <v>2.1775527858597616</v>
      </c>
      <c r="I1211">
        <v>0.6811454805946292</v>
      </c>
      <c r="J1211" s="17">
        <f t="shared" si="144"/>
        <v>93.521555097633865</v>
      </c>
      <c r="K1211" s="25">
        <f t="shared" si="145"/>
        <v>2.177477249216996</v>
      </c>
      <c r="L1211">
        <f t="shared" si="142"/>
        <v>7.5536642765605677E-5</v>
      </c>
      <c r="Q1211">
        <v>122.30004000000001</v>
      </c>
      <c r="R1211">
        <v>159.98439999999999</v>
      </c>
      <c r="S1211">
        <v>1.943970744680851</v>
      </c>
      <c r="T1211">
        <v>0.82519394031420201</v>
      </c>
      <c r="U1211" s="17">
        <f t="shared" si="146"/>
        <v>134.93336048769453</v>
      </c>
      <c r="V1211" s="25">
        <f t="shared" si="147"/>
        <v>1.9464074362582089</v>
      </c>
      <c r="W1211">
        <f t="shared" si="143"/>
        <v>2.4366915773579301E-3</v>
      </c>
    </row>
    <row r="1212" spans="6:23" x14ac:dyDescent="0.25">
      <c r="F1212">
        <v>122.60004000000001</v>
      </c>
      <c r="G1212">
        <v>139.99889999999999</v>
      </c>
      <c r="H1212">
        <v>2.1754957593831832</v>
      </c>
      <c r="I1212">
        <v>0.68137092422488932</v>
      </c>
      <c r="J1212" s="17">
        <f t="shared" si="144"/>
        <v>93.577803589237945</v>
      </c>
      <c r="K1212" s="25">
        <f t="shared" si="145"/>
        <v>2.1756353070180086</v>
      </c>
      <c r="L1212">
        <f t="shared" si="142"/>
        <v>1.3954763482537658E-4</v>
      </c>
      <c r="Q1212">
        <v>122.40004</v>
      </c>
      <c r="R1212">
        <v>159.98439999999999</v>
      </c>
      <c r="S1212">
        <v>1.9441760638297874</v>
      </c>
      <c r="T1212">
        <v>0.82521389470373363</v>
      </c>
      <c r="U1212" s="17">
        <f t="shared" si="146"/>
        <v>134.93997192272781</v>
      </c>
      <c r="V1212" s="25">
        <f t="shared" si="147"/>
        <v>1.9463977601765845</v>
      </c>
      <c r="W1212">
        <f t="shared" si="143"/>
        <v>2.2216963467971418E-3</v>
      </c>
    </row>
    <row r="1213" spans="6:23" x14ac:dyDescent="0.25">
      <c r="F1213">
        <v>122.70004</v>
      </c>
      <c r="G1213">
        <v>139.99889999999999</v>
      </c>
      <c r="H1213">
        <v>2.1735047206866454</v>
      </c>
      <c r="I1213">
        <v>0.68159506975746142</v>
      </c>
      <c r="J1213" s="17">
        <f t="shared" si="144"/>
        <v>93.63375130645602</v>
      </c>
      <c r="K1213" s="25">
        <f t="shared" si="145"/>
        <v>2.1737925102549083</v>
      </c>
      <c r="L1213">
        <f t="shared" si="142"/>
        <v>2.8778956826291946E-4</v>
      </c>
      <c r="Q1213">
        <v>122.50004</v>
      </c>
      <c r="R1213">
        <v>159.98439999999999</v>
      </c>
      <c r="S1213">
        <v>1.9444021276595744</v>
      </c>
      <c r="T1213">
        <v>0.82523381587995059</v>
      </c>
      <c r="U1213" s="17">
        <f t="shared" si="146"/>
        <v>134.94657263189072</v>
      </c>
      <c r="V1213" s="25">
        <f t="shared" si="147"/>
        <v>1.9463881293996677</v>
      </c>
      <c r="W1213">
        <f t="shared" si="143"/>
        <v>1.9860017400932239E-3</v>
      </c>
    </row>
    <row r="1214" spans="6:23" x14ac:dyDescent="0.25">
      <c r="F1214">
        <v>122.80004</v>
      </c>
      <c r="G1214">
        <v>139.99889999999999</v>
      </c>
      <c r="H1214">
        <v>2.1714751891184174</v>
      </c>
      <c r="I1214">
        <v>0.68181793757852549</v>
      </c>
      <c r="J1214" s="17">
        <f t="shared" si="144"/>
        <v>93.689402954787568</v>
      </c>
      <c r="K1214" s="25">
        <f t="shared" si="145"/>
        <v>2.1719347114355538</v>
      </c>
      <c r="L1214">
        <f t="shared" si="142"/>
        <v>4.5952231713641822E-4</v>
      </c>
      <c r="Q1214">
        <v>122.60003999999999</v>
      </c>
      <c r="R1214">
        <v>159.98439999999999</v>
      </c>
      <c r="S1214">
        <v>1.9445497340425533</v>
      </c>
      <c r="T1214">
        <v>0.82525370394499953</v>
      </c>
      <c r="U1214" s="17">
        <f t="shared" si="146"/>
        <v>134.95316264765597</v>
      </c>
      <c r="V1214" s="25">
        <f t="shared" si="147"/>
        <v>1.9463785436473409</v>
      </c>
      <c r="W1214">
        <f t="shared" si="143"/>
        <v>1.8288096047875957E-3</v>
      </c>
    </row>
    <row r="1215" spans="6:23" x14ac:dyDescent="0.25">
      <c r="F1215">
        <v>122.90004000000002</v>
      </c>
      <c r="G1215">
        <v>139.99889999999999</v>
      </c>
      <c r="H1215">
        <v>2.1693843540878675</v>
      </c>
      <c r="I1215">
        <v>0.68203953688630714</v>
      </c>
      <c r="J1215" s="17">
        <f t="shared" si="144"/>
        <v>93.744760454447416</v>
      </c>
      <c r="K1215" s="25">
        <f t="shared" si="145"/>
        <v>2.170062420162147</v>
      </c>
      <c r="L1215">
        <f t="shared" si="142"/>
        <v>6.7806607427955967E-4</v>
      </c>
      <c r="Q1215">
        <v>122.70004000000002</v>
      </c>
      <c r="R1215">
        <v>159.98439999999999</v>
      </c>
      <c r="S1215">
        <v>1.9446079787234043</v>
      </c>
      <c r="T1215">
        <v>0.82527355900057198</v>
      </c>
      <c r="U1215" s="17">
        <f t="shared" si="146"/>
        <v>134.95974200235341</v>
      </c>
      <c r="V1215" s="25">
        <f t="shared" si="147"/>
        <v>1.9463690026416256</v>
      </c>
      <c r="W1215">
        <f t="shared" si="143"/>
        <v>1.761023918221305E-3</v>
      </c>
    </row>
    <row r="1216" spans="6:23" x14ac:dyDescent="0.25">
      <c r="F1216">
        <v>123.00004000000001</v>
      </c>
      <c r="G1216">
        <v>139.99889999999999</v>
      </c>
      <c r="H1216">
        <v>2.1672727451265641</v>
      </c>
      <c r="I1216">
        <v>0.68225987682986733</v>
      </c>
      <c r="J1216" s="17">
        <f t="shared" si="144"/>
        <v>93.799825718866458</v>
      </c>
      <c r="K1216" s="25">
        <f t="shared" si="145"/>
        <v>2.1681761564984856</v>
      </c>
      <c r="L1216">
        <f t="shared" si="142"/>
        <v>9.0341137192151422E-4</v>
      </c>
      <c r="Q1216">
        <v>122.80004000000001</v>
      </c>
      <c r="R1216">
        <v>159.98439999999999</v>
      </c>
      <c r="S1216">
        <v>1.9446119680851064</v>
      </c>
      <c r="T1216">
        <v>0.82529338114790729</v>
      </c>
      <c r="U1216" s="17">
        <f t="shared" si="146"/>
        <v>134.9663107281707</v>
      </c>
      <c r="V1216" s="25">
        <f t="shared" si="147"/>
        <v>1.9463595061066608</v>
      </c>
      <c r="W1216">
        <f t="shared" si="143"/>
        <v>1.7475380215543623E-3</v>
      </c>
    </row>
    <row r="1217" spans="6:23" x14ac:dyDescent="0.25">
      <c r="F1217">
        <v>123.10004000000001</v>
      </c>
      <c r="G1217">
        <v>139.99889999999999</v>
      </c>
      <c r="H1217">
        <v>2.1651743744544665</v>
      </c>
      <c r="I1217">
        <v>0.68247896650861428</v>
      </c>
      <c r="J1217" s="17">
        <f t="shared" si="144"/>
        <v>93.854600654503471</v>
      </c>
      <c r="K1217" s="25">
        <f t="shared" si="145"/>
        <v>2.1662764503391565</v>
      </c>
      <c r="L1217">
        <f t="shared" si="142"/>
        <v>1.1020758846900236E-3</v>
      </c>
      <c r="Q1217">
        <v>122.90004</v>
      </c>
      <c r="R1217">
        <v>159.98439999999999</v>
      </c>
      <c r="S1217">
        <v>1.9446015957446809</v>
      </c>
      <c r="T1217">
        <v>0.82531317048779518</v>
      </c>
      <c r="U1217" s="17">
        <f t="shared" si="146"/>
        <v>134.97286885715431</v>
      </c>
      <c r="V1217" s="25">
        <f t="shared" si="147"/>
        <v>1.9463500537686853</v>
      </c>
      <c r="W1217">
        <f t="shared" si="143"/>
        <v>1.7484580240043623E-3</v>
      </c>
    </row>
    <row r="1218" spans="6:23" x14ac:dyDescent="0.25">
      <c r="F1218">
        <v>123.20004</v>
      </c>
      <c r="G1218">
        <v>139.99889999999999</v>
      </c>
      <c r="H1218">
        <v>2.1631039060226946</v>
      </c>
      <c r="I1218">
        <v>0.68269681497184065</v>
      </c>
      <c r="J1218" s="17">
        <f t="shared" si="144"/>
        <v>93.909087160663034</v>
      </c>
      <c r="K1218" s="25">
        <f t="shared" si="145"/>
        <v>2.1643638407630825</v>
      </c>
      <c r="L1218">
        <f t="shared" si="142"/>
        <v>1.2599347403878802E-3</v>
      </c>
      <c r="Q1218">
        <v>123.00004</v>
      </c>
      <c r="R1218">
        <v>159.98439999999999</v>
      </c>
      <c r="S1218">
        <v>1.9445906914893618</v>
      </c>
      <c r="T1218">
        <v>0.82533292712057837</v>
      </c>
      <c r="U1218" s="17">
        <f t="shared" si="146"/>
        <v>134.97941642121026</v>
      </c>
      <c r="V1218" s="25">
        <f t="shared" si="147"/>
        <v>1.9463406453560181</v>
      </c>
      <c r="W1218">
        <f t="shared" si="143"/>
        <v>1.7499538666563286E-3</v>
      </c>
    </row>
    <row r="1219" spans="6:23" x14ac:dyDescent="0.25">
      <c r="F1219">
        <v>123.30004</v>
      </c>
      <c r="G1219">
        <v>139.99889999999999</v>
      </c>
      <c r="H1219">
        <v>2.1610151076520223</v>
      </c>
      <c r="I1219">
        <v>0.68291343121828729</v>
      </c>
      <c r="J1219" s="17">
        <f t="shared" si="144"/>
        <v>93.963287129320918</v>
      </c>
      <c r="K1219" s="25">
        <f t="shared" si="145"/>
        <v>2.1624388753730459</v>
      </c>
      <c r="L1219">
        <f t="shared" si="142"/>
        <v>1.4237677210235944E-3</v>
      </c>
      <c r="Q1219">
        <v>123.10003999999999</v>
      </c>
      <c r="R1219">
        <v>159.98439999999999</v>
      </c>
      <c r="S1219">
        <v>1.944527925531915</v>
      </c>
      <c r="T1219">
        <v>0.82535265114615486</v>
      </c>
      <c r="U1219" s="17">
        <f t="shared" si="146"/>
        <v>134.98595345210481</v>
      </c>
      <c r="V1219" s="25">
        <f t="shared" si="147"/>
        <v>1.9463312805990396</v>
      </c>
      <c r="W1219">
        <f t="shared" si="143"/>
        <v>1.8033550671245901E-3</v>
      </c>
    </row>
    <row r="1220" spans="6:23" x14ac:dyDescent="0.25">
      <c r="F1220">
        <v>123.40004000000002</v>
      </c>
      <c r="G1220">
        <v>139.99889999999999</v>
      </c>
      <c r="H1220">
        <v>2.1589338449228981</v>
      </c>
      <c r="I1220">
        <v>0.68312882419573184</v>
      </c>
      <c r="J1220" s="17">
        <f t="shared" si="144"/>
        <v>94.017202444955501</v>
      </c>
      <c r="K1220" s="25">
        <f t="shared" si="145"/>
        <v>2.1605021096229566</v>
      </c>
      <c r="L1220">
        <f t="shared" ref="L1220:L1283" si="148">ABS(H1220-K1220)</f>
        <v>1.5682647000585526E-3</v>
      </c>
      <c r="Q1220">
        <v>123.20004000000002</v>
      </c>
      <c r="R1220">
        <v>159.98439999999999</v>
      </c>
      <c r="S1220">
        <v>1.9444680851063829</v>
      </c>
      <c r="T1220">
        <v>0.82537234266398107</v>
      </c>
      <c r="U1220" s="17">
        <f t="shared" si="146"/>
        <v>134.99247998146544</v>
      </c>
      <c r="V1220" s="25">
        <f t="shared" si="147"/>
        <v>1.9463219592301733</v>
      </c>
      <c r="W1220">
        <f t="shared" ref="W1220" si="149">ABS(S1220-V1220)</f>
        <v>1.8538741237903444E-3</v>
      </c>
    </row>
    <row r="1221" spans="6:23" x14ac:dyDescent="0.25">
      <c r="F1221">
        <v>123.50004000000001</v>
      </c>
      <c r="G1221">
        <v>139.99889999999999</v>
      </c>
      <c r="H1221">
        <v>2.156885779749782</v>
      </c>
      <c r="I1221">
        <v>0.68334300280060167</v>
      </c>
      <c r="J1221" s="17">
        <f t="shared" si="144"/>
        <v>94.070834984385996</v>
      </c>
      <c r="K1221" s="25">
        <f t="shared" si="145"/>
        <v>2.1585541061345603</v>
      </c>
      <c r="L1221">
        <f t="shared" si="148"/>
        <v>1.6683263847783181E-3</v>
      </c>
    </row>
    <row r="1222" spans="6:23" x14ac:dyDescent="0.25">
      <c r="F1222">
        <v>123.60004000000001</v>
      </c>
      <c r="G1222">
        <v>139.99889999999999</v>
      </c>
      <c r="H1222">
        <v>2.1547703011347106</v>
      </c>
      <c r="I1222">
        <v>0.68355597587761141</v>
      </c>
      <c r="J1222" s="17">
        <f t="shared" si="144"/>
        <v>94.124186616617038</v>
      </c>
      <c r="K1222" s="25">
        <f t="shared" si="145"/>
        <v>2.1565954340053701</v>
      </c>
      <c r="L1222">
        <f t="shared" si="148"/>
        <v>1.8251328706595515E-3</v>
      </c>
    </row>
    <row r="1223" spans="6:23" x14ac:dyDescent="0.25">
      <c r="F1223">
        <v>123.70004</v>
      </c>
      <c r="G1223">
        <v>139.99889999999999</v>
      </c>
      <c r="H1223">
        <v>2.152492093395403</v>
      </c>
      <c r="I1223">
        <v>0.68376775221942365</v>
      </c>
      <c r="J1223" s="17">
        <f t="shared" si="144"/>
        <v>94.1772592026892</v>
      </c>
      <c r="K1223" s="25">
        <f t="shared" si="145"/>
        <v>2.1546266681095982</v>
      </c>
      <c r="L1223">
        <f t="shared" si="148"/>
        <v>2.1345747141952032E-3</v>
      </c>
    </row>
    <row r="1224" spans="6:23" x14ac:dyDescent="0.25">
      <c r="F1224">
        <v>123.80004</v>
      </c>
      <c r="G1224">
        <v>139.99889999999999</v>
      </c>
      <c r="H1224">
        <v>2.1501507491998835</v>
      </c>
      <c r="I1224">
        <v>0.68397834056633222</v>
      </c>
      <c r="J1224" s="17">
        <f t="shared" si="144"/>
        <v>94.230054595535833</v>
      </c>
      <c r="K1224" s="25">
        <f t="shared" si="145"/>
        <v>2.1526483883938687</v>
      </c>
      <c r="L1224">
        <f t="shared" si="148"/>
        <v>2.4976391939852682E-3</v>
      </c>
    </row>
    <row r="1225" spans="6:23" x14ac:dyDescent="0.25">
      <c r="F1225">
        <v>123.90004000000002</v>
      </c>
      <c r="G1225">
        <v>139.99889999999999</v>
      </c>
      <c r="H1225">
        <v>2.1477766147803319</v>
      </c>
      <c r="I1225">
        <v>0.68418774960596895</v>
      </c>
      <c r="J1225" s="17">
        <f t="shared" si="144"/>
        <v>94.282574639846146</v>
      </c>
      <c r="K1225" s="25">
        <f t="shared" si="145"/>
        <v>2.1506611791694672</v>
      </c>
      <c r="L1225">
        <f t="shared" si="148"/>
        <v>2.8845643891353134E-3</v>
      </c>
    </row>
    <row r="1226" spans="6:23" x14ac:dyDescent="0.25">
      <c r="F1226">
        <v>124.00004000000001</v>
      </c>
      <c r="G1226">
        <v>139.99889999999999</v>
      </c>
      <c r="H1226">
        <v>2.1453898530695374</v>
      </c>
      <c r="I1226">
        <v>0.68439598797303092</v>
      </c>
      <c r="J1226" s="17">
        <f t="shared" si="144"/>
        <v>94.334821171933584</v>
      </c>
      <c r="K1226" s="25">
        <f t="shared" si="145"/>
        <v>2.1486656284029455</v>
      </c>
      <c r="L1226">
        <f t="shared" si="148"/>
        <v>3.2757753334080597E-3</v>
      </c>
    </row>
    <row r="1227" spans="6:23" x14ac:dyDescent="0.25">
      <c r="F1227">
        <v>124.10004000000001</v>
      </c>
      <c r="G1227">
        <v>139.99889999999999</v>
      </c>
      <c r="H1227">
        <v>2.1429755964503929</v>
      </c>
      <c r="I1227">
        <v>0.68460306424903028</v>
      </c>
      <c r="J1227" s="17">
        <f t="shared" si="144"/>
        <v>94.386796019610443</v>
      </c>
      <c r="K1227" s="25">
        <f t="shared" si="145"/>
        <v>2.1466623270067982</v>
      </c>
      <c r="L1227">
        <f t="shared" si="148"/>
        <v>3.6867305564052266E-3</v>
      </c>
    </row>
    <row r="1228" spans="6:23" x14ac:dyDescent="0.25">
      <c r="F1228">
        <v>124.20004</v>
      </c>
      <c r="G1228">
        <v>139.99889999999999</v>
      </c>
      <c r="H1228">
        <v>2.140563376491126</v>
      </c>
      <c r="I1228">
        <v>0.68480898696206449</v>
      </c>
      <c r="J1228" s="17">
        <f t="shared" si="144"/>
        <v>94.438501002068151</v>
      </c>
      <c r="K1228" s="25">
        <f t="shared" si="145"/>
        <v>2.1446518681319495</v>
      </c>
      <c r="L1228">
        <f t="shared" si="148"/>
        <v>4.0884916408234773E-3</v>
      </c>
    </row>
    <row r="1229" spans="6:23" x14ac:dyDescent="0.25">
      <c r="F1229">
        <v>124.30004</v>
      </c>
      <c r="G1229">
        <v>139.99889999999999</v>
      </c>
      <c r="H1229">
        <v>2.138172745126564</v>
      </c>
      <c r="I1229">
        <v>0.68501376458660634</v>
      </c>
      <c r="J1229" s="17">
        <f t="shared" si="144"/>
        <v>94.489937929762561</v>
      </c>
      <c r="K1229" s="25">
        <f t="shared" si="145"/>
        <v>2.1426348464637832</v>
      </c>
      <c r="L1229">
        <f t="shared" si="148"/>
        <v>4.4621013372192486E-3</v>
      </c>
    </row>
    <row r="1230" spans="6:23" x14ac:dyDescent="0.25">
      <c r="F1230">
        <v>124.40004000000002</v>
      </c>
      <c r="G1230">
        <v>139.99889999999999</v>
      </c>
      <c r="H1230">
        <v>2.1357739671224909</v>
      </c>
      <c r="I1230">
        <v>0.68521740554331478</v>
      </c>
      <c r="J1230" s="17">
        <f t="shared" si="144"/>
        <v>94.541108604305293</v>
      </c>
      <c r="K1230" s="25">
        <f t="shared" si="145"/>
        <v>2.1406118575233344</v>
      </c>
      <c r="L1230">
        <f t="shared" si="148"/>
        <v>4.8378904008434809E-3</v>
      </c>
    </row>
    <row r="1231" spans="6:23" x14ac:dyDescent="0.25">
      <c r="F1231">
        <v>124.50004000000001</v>
      </c>
      <c r="G1231">
        <v>139.9967</v>
      </c>
      <c r="H1231">
        <v>2.1334456575501894</v>
      </c>
      <c r="I1231">
        <v>0.68541991819886372</v>
      </c>
      <c r="J1231" s="17">
        <f t="shared" si="144"/>
        <v>94.592014818359971</v>
      </c>
      <c r="K1231" s="25">
        <f t="shared" si="145"/>
        <v>2.1384517269158088</v>
      </c>
      <c r="L1231">
        <f t="shared" si="148"/>
        <v>5.0060693656193145E-3</v>
      </c>
    </row>
    <row r="1232" spans="6:23" x14ac:dyDescent="0.25">
      <c r="F1232">
        <v>124.60004000000001</v>
      </c>
      <c r="G1232">
        <v>139.99549999999999</v>
      </c>
      <c r="H1232">
        <v>2.131124679953448</v>
      </c>
      <c r="I1232">
        <v>0.6856212342702267</v>
      </c>
      <c r="J1232" s="17">
        <f t="shared" si="144"/>
        <v>94.6426390907382</v>
      </c>
      <c r="K1232" s="25">
        <f t="shared" si="145"/>
        <v>2.136345985202909</v>
      </c>
      <c r="L1232">
        <f t="shared" si="148"/>
        <v>5.2213052494609613E-3</v>
      </c>
    </row>
    <row r="1233" spans="6:23" x14ac:dyDescent="0.25">
      <c r="F1233">
        <v>124.70004</v>
      </c>
      <c r="G1233">
        <v>139.99549999999999</v>
      </c>
      <c r="H1233">
        <v>2.1287619508292117</v>
      </c>
      <c r="I1233">
        <v>0.68582139761880512</v>
      </c>
      <c r="J1233" s="17">
        <f t="shared" si="144"/>
        <v>94.692992132537469</v>
      </c>
      <c r="K1233" s="25">
        <f t="shared" si="145"/>
        <v>2.1343084422522458</v>
      </c>
      <c r="L1233">
        <f t="shared" si="148"/>
        <v>5.5464914230340945E-3</v>
      </c>
    </row>
    <row r="1234" spans="6:23" x14ac:dyDescent="0.25">
      <c r="F1234">
        <v>124.80004</v>
      </c>
      <c r="G1234">
        <v>139.99549999999999</v>
      </c>
      <c r="H1234">
        <v>2.1263582848414315</v>
      </c>
      <c r="I1234">
        <v>0.68602045844398296</v>
      </c>
      <c r="J1234" s="17">
        <f t="shared" si="144"/>
        <v>94.743086267955661</v>
      </c>
      <c r="K1234" s="25">
        <f t="shared" si="145"/>
        <v>2.1322673662348119</v>
      </c>
      <c r="L1234">
        <f t="shared" si="148"/>
        <v>5.909081393380422E-3</v>
      </c>
    </row>
    <row r="1235" spans="6:23" x14ac:dyDescent="0.25">
      <c r="F1235">
        <v>124.90004000000002</v>
      </c>
      <c r="G1235">
        <v>139.99549999999999</v>
      </c>
      <c r="H1235">
        <v>2.1240171443119</v>
      </c>
      <c r="I1235">
        <v>0.68621842488695461</v>
      </c>
      <c r="J1235" s="17">
        <f t="shared" si="144"/>
        <v>94.792923251301517</v>
      </c>
      <c r="K1235" s="25">
        <f t="shared" si="145"/>
        <v>2.1302233462355207</v>
      </c>
      <c r="L1235">
        <f t="shared" si="148"/>
        <v>6.2062019236206467E-3</v>
      </c>
    </row>
    <row r="1236" spans="6:23" x14ac:dyDescent="0.25">
      <c r="F1236">
        <v>125.00004000000001</v>
      </c>
      <c r="G1236">
        <v>139.99549999999999</v>
      </c>
      <c r="H1236">
        <v>2.1216603215013095</v>
      </c>
      <c r="I1236">
        <v>0.68641530503437476</v>
      </c>
      <c r="J1236" s="17">
        <f t="shared" si="144"/>
        <v>94.842504827492235</v>
      </c>
      <c r="K1236" s="25">
        <f t="shared" si="145"/>
        <v>2.1281769681193925</v>
      </c>
      <c r="L1236">
        <f t="shared" si="148"/>
        <v>6.516646618083044E-3</v>
      </c>
      <c r="T1236">
        <v>0.80115231239811557</v>
      </c>
      <c r="U1236" s="17">
        <f t="shared" ref="U1236:U1245" si="150">$B$3+($B$4-$B$3)*$B$5*T1236/(1-(1-$B$5)*T1236)</f>
        <v>127.16555860311442</v>
      </c>
      <c r="V1236" s="25">
        <f t="shared" ref="V1236:V1245" si="151">$B$19+$B$20*T1236+$B$21*R1236+($B$22+$B$23*R1236-$B$19-$B$20*T1236-$B$21*R1236)/(1+EXP($B$24*(R1236-U1236-$B$25-$B$26*R1236)))</f>
        <v>1.5526162286439726</v>
      </c>
      <c r="W1236">
        <f t="shared" ref="W1236:W1245" si="152">(S1236-V1236)^2</f>
        <v>2.4106171534486327</v>
      </c>
    </row>
    <row r="1237" spans="6:23" x14ac:dyDescent="0.25">
      <c r="F1237">
        <v>125.10004000000001</v>
      </c>
      <c r="G1237">
        <v>139.99549999999999</v>
      </c>
      <c r="H1237">
        <v>2.1192977960430612</v>
      </c>
      <c r="I1237">
        <v>0.6866111069182953</v>
      </c>
      <c r="J1237" s="17">
        <f t="shared" si="144"/>
        <v>94.891832731979378</v>
      </c>
      <c r="K1237" s="25">
        <f t="shared" si="145"/>
        <v>2.1261288139132297</v>
      </c>
      <c r="L1237">
        <f t="shared" si="148"/>
        <v>6.8310178701684876E-3</v>
      </c>
      <c r="T1237">
        <v>0.80115231239811557</v>
      </c>
      <c r="U1237" s="17">
        <f t="shared" si="150"/>
        <v>127.16555860311442</v>
      </c>
      <c r="V1237" s="25">
        <f t="shared" si="151"/>
        <v>1.5526162286439726</v>
      </c>
      <c r="W1237">
        <f t="shared" si="152"/>
        <v>2.4106171534486327</v>
      </c>
    </row>
    <row r="1238" spans="6:23" x14ac:dyDescent="0.25">
      <c r="F1238">
        <v>125.20004</v>
      </c>
      <c r="G1238">
        <v>139.99549999999999</v>
      </c>
      <c r="H1238">
        <v>2.1169751891184174</v>
      </c>
      <c r="I1238">
        <v>0.68680583851611676</v>
      </c>
      <c r="J1238" s="17">
        <f t="shared" si="144"/>
        <v>94.940908690679635</v>
      </c>
      <c r="K1238" s="25">
        <f t="shared" si="145"/>
        <v>2.1240794612039049</v>
      </c>
      <c r="L1238">
        <f t="shared" si="148"/>
        <v>7.104272085487473E-3</v>
      </c>
      <c r="T1238">
        <v>0.80115231239811557</v>
      </c>
      <c r="U1238" s="17">
        <f t="shared" si="150"/>
        <v>127.16555860311442</v>
      </c>
      <c r="V1238" s="25">
        <f t="shared" si="151"/>
        <v>1.5526162286439726</v>
      </c>
      <c r="W1238">
        <f t="shared" si="152"/>
        <v>2.4106171534486327</v>
      </c>
    </row>
    <row r="1239" spans="6:23" x14ac:dyDescent="0.25">
      <c r="F1239">
        <v>125.30004</v>
      </c>
      <c r="G1239">
        <v>139.99549999999999</v>
      </c>
      <c r="H1239">
        <v>2.1146489162059936</v>
      </c>
      <c r="I1239">
        <v>0.68699950775055596</v>
      </c>
      <c r="J1239" s="17">
        <f t="shared" si="144"/>
        <v>94.989734419909595</v>
      </c>
      <c r="K1239" s="25">
        <f t="shared" si="145"/>
        <v>2.1220294825543857</v>
      </c>
      <c r="L1239">
        <f t="shared" si="148"/>
        <v>7.3805663483921258E-3</v>
      </c>
      <c r="T1239">
        <v>0.80115231239811557</v>
      </c>
      <c r="U1239" s="17">
        <f t="shared" si="150"/>
        <v>127.16555860311442</v>
      </c>
      <c r="V1239" s="25">
        <f t="shared" si="151"/>
        <v>1.5526162286439726</v>
      </c>
      <c r="W1239">
        <f t="shared" si="152"/>
        <v>2.4106171534486327</v>
      </c>
    </row>
    <row r="1240" spans="6:23" x14ac:dyDescent="0.25">
      <c r="F1240">
        <v>125.40004000000002</v>
      </c>
      <c r="G1240">
        <v>139.99549999999999</v>
      </c>
      <c r="H1240">
        <v>2.112347694210067</v>
      </c>
      <c r="I1240">
        <v>0.68719212248962847</v>
      </c>
      <c r="J1240" s="17">
        <f t="shared" si="144"/>
        <v>95.038311626325225</v>
      </c>
      <c r="K1240" s="25">
        <f t="shared" si="145"/>
        <v>2.119979444938477</v>
      </c>
      <c r="L1240">
        <f t="shared" si="148"/>
        <v>7.6317507284100472E-3</v>
      </c>
      <c r="T1240">
        <v>0.80115231239811557</v>
      </c>
      <c r="U1240" s="17">
        <f t="shared" si="150"/>
        <v>127.16555860311442</v>
      </c>
      <c r="V1240" s="25">
        <f t="shared" si="151"/>
        <v>1.5526162286439726</v>
      </c>
      <c r="W1240">
        <f t="shared" si="152"/>
        <v>2.4106171534486327</v>
      </c>
    </row>
    <row r="1241" spans="6:23" x14ac:dyDescent="0.25">
      <c r="F1241">
        <v>125.50004000000001</v>
      </c>
      <c r="G1241">
        <v>139.99549999999999</v>
      </c>
      <c r="H1241">
        <v>2.110054211521676</v>
      </c>
      <c r="I1241">
        <v>0.68738369054664472</v>
      </c>
      <c r="J1241" s="17">
        <f t="shared" si="144"/>
        <v>95.086642006864963</v>
      </c>
      <c r="K1241" s="25">
        <f t="shared" si="145"/>
        <v>2.1179299091952455</v>
      </c>
      <c r="L1241">
        <f t="shared" si="148"/>
        <v>7.8756976735694373E-3</v>
      </c>
      <c r="T1241">
        <v>0.80115231239811557</v>
      </c>
      <c r="U1241" s="17">
        <f t="shared" si="150"/>
        <v>127.16555860311442</v>
      </c>
      <c r="V1241" s="25">
        <f t="shared" si="151"/>
        <v>1.5526162286439726</v>
      </c>
      <c r="W1241">
        <f t="shared" si="152"/>
        <v>2.4106171534486327</v>
      </c>
    </row>
    <row r="1242" spans="6:23" x14ac:dyDescent="0.25">
      <c r="F1242">
        <v>125.60004000000001</v>
      </c>
      <c r="G1242">
        <v>139.99549999999999</v>
      </c>
      <c r="H1242">
        <v>2.1078092013383767</v>
      </c>
      <c r="I1242">
        <v>0.68757421968022159</v>
      </c>
      <c r="J1242" s="17">
        <f t="shared" si="144"/>
        <v>95.134727248697402</v>
      </c>
      <c r="K1242" s="25">
        <f t="shared" si="145"/>
        <v>2.1158814295039319</v>
      </c>
      <c r="L1242">
        <f t="shared" si="148"/>
        <v>8.0722281655551953E-3</v>
      </c>
      <c r="T1242">
        <v>0.80115231239811557</v>
      </c>
      <c r="U1242" s="17">
        <f t="shared" si="150"/>
        <v>127.16555860311442</v>
      </c>
      <c r="V1242" s="25">
        <f t="shared" si="151"/>
        <v>1.5526162286439726</v>
      </c>
      <c r="W1242">
        <f t="shared" si="152"/>
        <v>2.4106171534486327</v>
      </c>
    </row>
    <row r="1243" spans="6:23" x14ac:dyDescent="0.25">
      <c r="F1243">
        <v>125.70004</v>
      </c>
      <c r="G1243">
        <v>139.99549999999999</v>
      </c>
      <c r="H1243">
        <v>2.1056593031713704</v>
      </c>
      <c r="I1243">
        <v>0.6877637175943061</v>
      </c>
      <c r="J1243" s="17">
        <f t="shared" si="144"/>
        <v>95.182569029172541</v>
      </c>
      <c r="K1243" s="25">
        <f t="shared" si="145"/>
        <v>2.113834552880145</v>
      </c>
      <c r="L1243">
        <f t="shared" si="148"/>
        <v>8.1752497087745901E-3</v>
      </c>
      <c r="T1243">
        <v>0.80115231239811557</v>
      </c>
      <c r="U1243" s="17">
        <f t="shared" si="150"/>
        <v>127.16555860311442</v>
      </c>
      <c r="V1243" s="25">
        <f t="shared" si="151"/>
        <v>1.5526162286439726</v>
      </c>
      <c r="W1243">
        <f t="shared" si="152"/>
        <v>2.4106171534486327</v>
      </c>
    </row>
    <row r="1244" spans="6:23" x14ac:dyDescent="0.25">
      <c r="F1244">
        <v>125.80004</v>
      </c>
      <c r="G1244">
        <v>139.99549999999999</v>
      </c>
      <c r="H1244">
        <v>2.1035658204829799</v>
      </c>
      <c r="I1244">
        <v>0.68795219193821333</v>
      </c>
      <c r="J1244" s="17">
        <f t="shared" si="144"/>
        <v>95.230169015777108</v>
      </c>
      <c r="K1244" s="25">
        <f t="shared" si="145"/>
        <v>2.1117898186939899</v>
      </c>
      <c r="L1244">
        <f t="shared" si="148"/>
        <v>8.2239982110099419E-3</v>
      </c>
      <c r="T1244">
        <v>0.80115231239811557</v>
      </c>
      <c r="U1244" s="17">
        <f t="shared" si="150"/>
        <v>127.16555860311442</v>
      </c>
      <c r="V1244" s="25">
        <f t="shared" si="151"/>
        <v>1.5526162286439726</v>
      </c>
      <c r="W1244">
        <f t="shared" si="152"/>
        <v>2.4106171534486327</v>
      </c>
    </row>
    <row r="1245" spans="6:23" x14ac:dyDescent="0.25">
      <c r="F1245">
        <v>125.90004000000002</v>
      </c>
      <c r="G1245">
        <v>139.99549999999999</v>
      </c>
      <c r="H1245">
        <v>2.1014965740471343</v>
      </c>
      <c r="I1245">
        <v>0.68813965030667656</v>
      </c>
      <c r="J1245" s="17">
        <f t="shared" si="144"/>
        <v>95.277528866093519</v>
      </c>
      <c r="K1245" s="25">
        <f t="shared" si="145"/>
        <v>2.1097477582107236</v>
      </c>
      <c r="L1245">
        <f t="shared" si="148"/>
        <v>8.2511841635892758E-3</v>
      </c>
      <c r="T1245">
        <v>0.80115231239811557</v>
      </c>
      <c r="U1245" s="17">
        <f t="shared" si="150"/>
        <v>127.16555860311442</v>
      </c>
      <c r="V1245" s="25">
        <f t="shared" si="151"/>
        <v>1.5526162286439726</v>
      </c>
      <c r="W1245">
        <f t="shared" si="152"/>
        <v>2.4106171534486327</v>
      </c>
    </row>
    <row r="1246" spans="6:23" x14ac:dyDescent="0.25">
      <c r="F1246">
        <v>126.00004000000001</v>
      </c>
      <c r="G1246">
        <v>139.99549999999999</v>
      </c>
      <c r="H1246">
        <v>2.0993902604015133</v>
      </c>
      <c r="I1246">
        <v>0.68832610023990948</v>
      </c>
      <c r="J1246" s="17">
        <f t="shared" si="144"/>
        <v>95.324650227762419</v>
      </c>
      <c r="K1246" s="25">
        <f t="shared" si="145"/>
        <v>2.107708894154452</v>
      </c>
      <c r="L1246">
        <f t="shared" si="148"/>
        <v>8.3186337529386201E-3</v>
      </c>
    </row>
    <row r="1247" spans="6:23" x14ac:dyDescent="0.25">
      <c r="F1247">
        <v>126.10004000000001</v>
      </c>
      <c r="G1247">
        <v>139.99549999999999</v>
      </c>
      <c r="H1247">
        <v>2.0973210139656677</v>
      </c>
      <c r="I1247">
        <v>0.68851154922368152</v>
      </c>
      <c r="J1247" s="17">
        <f t="shared" si="144"/>
        <v>95.371534738449085</v>
      </c>
      <c r="K1247" s="25">
        <f t="shared" si="145"/>
        <v>2.105673740295253</v>
      </c>
      <c r="L1247">
        <f t="shared" si="148"/>
        <v>8.3527263295852805E-3</v>
      </c>
    </row>
    <row r="1248" spans="6:23" x14ac:dyDescent="0.25">
      <c r="F1248">
        <v>126.20004</v>
      </c>
      <c r="G1248">
        <v>139.99549999999999</v>
      </c>
      <c r="H1248">
        <v>2.0953065536805351</v>
      </c>
      <c r="I1248">
        <v>0.68869600468940317</v>
      </c>
      <c r="J1248" s="17">
        <f t="shared" si="144"/>
        <v>95.41818402581282</v>
      </c>
      <c r="K1248" s="25">
        <f t="shared" si="145"/>
        <v>2.1036428010601069</v>
      </c>
      <c r="L1248">
        <f t="shared" si="148"/>
        <v>8.3362473795718373E-3</v>
      </c>
    </row>
    <row r="1249" spans="6:12" x14ac:dyDescent="0.25">
      <c r="F1249">
        <v>126.30004</v>
      </c>
      <c r="G1249">
        <v>139.99549999999999</v>
      </c>
      <c r="H1249">
        <v>2.0932739671224909</v>
      </c>
      <c r="I1249">
        <v>0.68887947401422356</v>
      </c>
      <c r="J1249" s="17">
        <f t="shared" si="144"/>
        <v>95.464599707480019</v>
      </c>
      <c r="K1249" s="25">
        <f t="shared" si="145"/>
        <v>2.1016165711678365</v>
      </c>
      <c r="L1249">
        <f t="shared" si="148"/>
        <v>8.3426040453455919E-3</v>
      </c>
    </row>
    <row r="1250" spans="6:12" x14ac:dyDescent="0.25">
      <c r="F1250">
        <v>126.40004000000002</v>
      </c>
      <c r="G1250">
        <v>139.99549999999999</v>
      </c>
      <c r="H1250">
        <v>2.091275392784405</v>
      </c>
      <c r="I1250">
        <v>0.68906196452113866</v>
      </c>
      <c r="J1250" s="17">
        <f t="shared" si="144"/>
        <v>95.510783391020581</v>
      </c>
      <c r="K1250" s="25">
        <f t="shared" si="145"/>
        <v>2.0995955352882563</v>
      </c>
      <c r="L1250">
        <f t="shared" si="148"/>
        <v>8.3201425038512689E-3</v>
      </c>
    </row>
    <row r="1251" spans="6:12" x14ac:dyDescent="0.25">
      <c r="F1251">
        <v>126.50004000000001</v>
      </c>
      <c r="G1251">
        <v>139.99549999999999</v>
      </c>
      <c r="H1251">
        <v>2.0892572665114928</v>
      </c>
      <c r="I1251">
        <v>0.68924348347910902</v>
      </c>
      <c r="J1251" s="17">
        <f t="shared" si="144"/>
        <v>95.556736673927006</v>
      </c>
      <c r="K1251" s="25">
        <f t="shared" si="145"/>
        <v>2.0975801677256301</v>
      </c>
      <c r="L1251">
        <f t="shared" si="148"/>
        <v>8.3229012141372571E-3</v>
      </c>
    </row>
    <row r="1252" spans="6:12" x14ac:dyDescent="0.25">
      <c r="F1252">
        <v>126.60004000000001</v>
      </c>
      <c r="G1252">
        <v>139.99549999999999</v>
      </c>
      <c r="H1252">
        <v>2.0873214212976432</v>
      </c>
      <c r="I1252">
        <v>0.68942403810318909</v>
      </c>
      <c r="J1252" s="17">
        <f t="shared" si="144"/>
        <v>95.602461143597324</v>
      </c>
      <c r="K1252" s="25">
        <f t="shared" si="145"/>
        <v>2.095570932126412</v>
      </c>
      <c r="L1252">
        <f t="shared" si="148"/>
        <v>8.2495108287687913E-3</v>
      </c>
    </row>
    <row r="1253" spans="6:12" x14ac:dyDescent="0.25">
      <c r="F1253">
        <v>126.70004</v>
      </c>
      <c r="G1253">
        <v>139.99549999999999</v>
      </c>
      <c r="H1253">
        <v>2.0854485088740184</v>
      </c>
      <c r="I1253">
        <v>0.68960363555466464</v>
      </c>
      <c r="J1253" s="17">
        <f t="shared" si="144"/>
        <v>95.647958377320208</v>
      </c>
      <c r="K1253" s="25">
        <f t="shared" si="145"/>
        <v>2.0935682812112764</v>
      </c>
      <c r="L1253">
        <f t="shared" si="148"/>
        <v>8.1197723372579134E-3</v>
      </c>
    </row>
    <row r="1254" spans="6:12" x14ac:dyDescent="0.25">
      <c r="F1254">
        <v>126.80004</v>
      </c>
      <c r="G1254">
        <v>139.99549999999999</v>
      </c>
      <c r="H1254">
        <v>2.0836273276112891</v>
      </c>
      <c r="I1254">
        <v>0.6897822829412007</v>
      </c>
      <c r="J1254" s="17">
        <f t="shared" si="144"/>
        <v>95.693229942263571</v>
      </c>
      <c r="K1254" s="25">
        <f t="shared" si="145"/>
        <v>2.0915726565312558</v>
      </c>
      <c r="L1254">
        <f t="shared" si="148"/>
        <v>7.9453289199666877E-3</v>
      </c>
    </row>
    <row r="1255" spans="6:12" x14ac:dyDescent="0.25">
      <c r="F1255">
        <v>126.90004000000002</v>
      </c>
      <c r="G1255">
        <v>139.99549999999999</v>
      </c>
      <c r="H1255">
        <v>2.0817882237416354</v>
      </c>
      <c r="I1255">
        <v>0.6899599873169977</v>
      </c>
      <c r="J1255" s="17">
        <f t="shared" si="144"/>
        <v>95.738277395465744</v>
      </c>
      <c r="K1255" s="25">
        <f t="shared" si="145"/>
        <v>2.0895844882478212</v>
      </c>
      <c r="L1255">
        <f t="shared" si="148"/>
        <v>7.7962645061857572E-3</v>
      </c>
    </row>
    <row r="1256" spans="6:12" x14ac:dyDescent="0.25">
      <c r="F1256">
        <v>127.00004000000001</v>
      </c>
      <c r="G1256">
        <v>139.99549999999999</v>
      </c>
      <c r="H1256">
        <v>2.0799448428862379</v>
      </c>
      <c r="I1256">
        <v>0.69013675568295674</v>
      </c>
      <c r="J1256" s="17">
        <f t="shared" si="144"/>
        <v>95.783102283829393</v>
      </c>
      <c r="K1256" s="25">
        <f t="shared" si="145"/>
        <v>2.0876041949366479</v>
      </c>
      <c r="L1256">
        <f t="shared" si="148"/>
        <v>7.6593520504100177E-3</v>
      </c>
    </row>
    <row r="1257" spans="6:12" x14ac:dyDescent="0.25">
      <c r="F1257">
        <v>127.10004000000001</v>
      </c>
      <c r="G1257">
        <v>139.99549999999999</v>
      </c>
      <c r="H1257">
        <v>2.078099832702939</v>
      </c>
      <c r="I1257">
        <v>0.69031259498685305</v>
      </c>
      <c r="J1257" s="17">
        <f t="shared" si="144"/>
        <v>95.82770614411811</v>
      </c>
      <c r="K1257" s="25">
        <f t="shared" si="145"/>
        <v>2.0856321834147424</v>
      </c>
      <c r="L1257">
        <f t="shared" si="148"/>
        <v>7.5323507118034705E-3</v>
      </c>
    </row>
    <row r="1258" spans="6:12" x14ac:dyDescent="0.25">
      <c r="F1258">
        <v>127.20004</v>
      </c>
      <c r="G1258">
        <v>139.99549999999999</v>
      </c>
      <c r="H1258">
        <v>2.0761519711958103</v>
      </c>
      <c r="I1258">
        <v>0.69048751212351744</v>
      </c>
      <c r="J1258" s="17">
        <f t="shared" si="144"/>
        <v>95.8720905029557</v>
      </c>
      <c r="K1258" s="25">
        <f t="shared" si="145"/>
        <v>2.0836688485905537</v>
      </c>
      <c r="L1258">
        <f t="shared" si="148"/>
        <v>7.516877394743382E-3</v>
      </c>
    </row>
    <row r="1259" spans="6:12" x14ac:dyDescent="0.25">
      <c r="F1259">
        <v>127.30004</v>
      </c>
      <c r="G1259">
        <v>139.99549999999999</v>
      </c>
      <c r="H1259">
        <v>2.0742232542915335</v>
      </c>
      <c r="I1259">
        <v>0.69066151393502551</v>
      </c>
      <c r="J1259" s="17">
        <f t="shared" si="144"/>
        <v>95.916256876827717</v>
      </c>
      <c r="K1259" s="25">
        <f t="shared" si="145"/>
        <v>2.0817145733366624</v>
      </c>
      <c r="L1259">
        <f t="shared" si="148"/>
        <v>7.4913190451288969E-3</v>
      </c>
    </row>
    <row r="1260" spans="6:12" x14ac:dyDescent="0.25">
      <c r="F1260">
        <v>127.40004000000002</v>
      </c>
      <c r="G1260">
        <v>139.99549999999999</v>
      </c>
      <c r="H1260">
        <v>2.0723161259819611</v>
      </c>
      <c r="I1260">
        <v>0.69083460721089396</v>
      </c>
      <c r="J1260" s="17">
        <f t="shared" si="144"/>
        <v>95.960206772085499</v>
      </c>
      <c r="K1260" s="25">
        <f t="shared" si="145"/>
        <v>2.0797697283845618</v>
      </c>
      <c r="L1260">
        <f t="shared" si="148"/>
        <v>7.4536024026006231E-3</v>
      </c>
    </row>
    <row r="1261" spans="6:12" x14ac:dyDescent="0.25">
      <c r="F1261">
        <v>127.50004000000001</v>
      </c>
      <c r="G1261">
        <v>139.99549999999999</v>
      </c>
      <c r="H1261">
        <v>2.0704175516438754</v>
      </c>
      <c r="I1261">
        <v>0.69100679868828441</v>
      </c>
      <c r="J1261" s="17">
        <f t="shared" si="144"/>
        <v>96.003941684952679</v>
      </c>
      <c r="K1261" s="25">
        <f t="shared" si="145"/>
        <v>2.0778346722409968</v>
      </c>
      <c r="L1261">
        <f t="shared" si="148"/>
        <v>7.4171205971214071E-3</v>
      </c>
    </row>
    <row r="1262" spans="6:12" x14ac:dyDescent="0.25">
      <c r="F1262">
        <v>127.60004000000001</v>
      </c>
      <c r="G1262">
        <v>139.99549999999999</v>
      </c>
      <c r="H1262">
        <v>2.068549730869945</v>
      </c>
      <c r="I1262">
        <v>0.69117809505221395</v>
      </c>
      <c r="J1262" s="17">
        <f t="shared" si="144"/>
        <v>96.047463101533708</v>
      </c>
      <c r="K1262" s="25">
        <f t="shared" si="145"/>
        <v>2.0759097511253319</v>
      </c>
      <c r="L1262">
        <f t="shared" si="148"/>
        <v>7.3600202553869565E-3</v>
      </c>
    </row>
    <row r="1263" spans="6:12" x14ac:dyDescent="0.25">
      <c r="F1263">
        <v>127.70004</v>
      </c>
      <c r="G1263">
        <v>139.99549999999999</v>
      </c>
      <c r="H1263">
        <v>2.0667495272039571</v>
      </c>
      <c r="I1263">
        <v>0.69134850293577177</v>
      </c>
      <c r="J1263" s="17">
        <f t="shared" si="144"/>
        <v>96.090772497824872</v>
      </c>
      <c r="K1263" s="25">
        <f t="shared" si="145"/>
        <v>2.073995298927318</v>
      </c>
      <c r="L1263">
        <f t="shared" si="148"/>
        <v>7.2457717233609387E-3</v>
      </c>
    </row>
    <row r="1264" spans="6:12" x14ac:dyDescent="0.25">
      <c r="F1264">
        <v>127.80004</v>
      </c>
      <c r="G1264">
        <v>139.99549999999999</v>
      </c>
      <c r="H1264">
        <v>2.0649389365725925</v>
      </c>
      <c r="I1264">
        <v>0.69151802892034264</v>
      </c>
      <c r="J1264" s="17">
        <f t="shared" si="144"/>
        <v>96.133871339727037</v>
      </c>
      <c r="K1264" s="25">
        <f t="shared" si="145"/>
        <v>2.0720916371846578</v>
      </c>
      <c r="L1264">
        <f t="shared" si="148"/>
        <v>7.1527006120652992E-3</v>
      </c>
    </row>
    <row r="1265" spans="6:12" x14ac:dyDescent="0.25">
      <c r="F1265">
        <v>127.90004000000002</v>
      </c>
      <c r="G1265">
        <v>139.99549999999999</v>
      </c>
      <c r="H1265">
        <v>2.0630823174279898</v>
      </c>
      <c r="I1265">
        <v>0.69168667953583596</v>
      </c>
      <c r="J1265" s="17">
        <f t="shared" si="144"/>
        <v>96.176761083060811</v>
      </c>
      <c r="K1265" s="25">
        <f t="shared" si="145"/>
        <v>2.0701990750796768</v>
      </c>
      <c r="L1265">
        <f t="shared" si="148"/>
        <v>7.1167576516870668E-3</v>
      </c>
    </row>
    <row r="1266" spans="6:12" x14ac:dyDescent="0.25">
      <c r="F1266">
        <v>128.00004000000001</v>
      </c>
      <c r="G1266">
        <v>139.99549999999999</v>
      </c>
      <c r="H1266">
        <v>2.0612116453302303</v>
      </c>
      <c r="I1266">
        <v>0.69185446126092043</v>
      </c>
      <c r="J1266" s="17">
        <f t="shared" si="144"/>
        <v>96.219443173583372</v>
      </c>
      <c r="K1266" s="25">
        <f t="shared" si="145"/>
        <v>2.0683179094544442</v>
      </c>
      <c r="L1266">
        <f t="shared" si="148"/>
        <v>7.1062641242138902E-3</v>
      </c>
    </row>
    <row r="1267" spans="6:12" x14ac:dyDescent="0.25">
      <c r="F1267">
        <v>128.10004000000001</v>
      </c>
      <c r="G1267">
        <v>139.99549999999999</v>
      </c>
      <c r="H1267">
        <v>2.059280077102124</v>
      </c>
      <c r="I1267">
        <v>0.69202138052326445</v>
      </c>
      <c r="J1267" s="17">
        <f t="shared" ref="J1267:J1330" si="153">$B$3+($B$4-$B$3)*$B$5*I1267/(1-(1-$B$5)*I1267)</f>
        <v>96.261919047007368</v>
      </c>
      <c r="K1267" s="25">
        <f t="shared" ref="K1267:K1330" si="154">$B$19+$B$20*I1267+$B$21*G1267+($B$22+$B$23*G1267-$B$19-$B$20*I1267-$B$21*G1267)/(1+EXP($B$24*(G1267-J1267-$B$25-$B$26*G1267)))</f>
        <v>2.0664484248436081</v>
      </c>
      <c r="L1267">
        <f t="shared" si="148"/>
        <v>7.1683477414841157E-3</v>
      </c>
    </row>
    <row r="1268" spans="6:12" x14ac:dyDescent="0.25">
      <c r="F1268">
        <v>128.20004</v>
      </c>
      <c r="G1268">
        <v>139.99549999999999</v>
      </c>
      <c r="H1268">
        <v>2.0573269202793134</v>
      </c>
      <c r="I1268">
        <v>0.6921874436997818</v>
      </c>
      <c r="J1268" s="17">
        <f t="shared" si="153"/>
        <v>96.304190129021734</v>
      </c>
      <c r="K1268" s="25">
        <f t="shared" si="154"/>
        <v>2.0645908935242279</v>
      </c>
      <c r="L1268">
        <f t="shared" si="148"/>
        <v>7.2639732449144567E-3</v>
      </c>
    </row>
    <row r="1269" spans="6:12" x14ac:dyDescent="0.25">
      <c r="F1269">
        <v>128.30004</v>
      </c>
      <c r="G1269">
        <v>139.99549999999999</v>
      </c>
      <c r="H1269">
        <v>2.0553837430899042</v>
      </c>
      <c r="I1269">
        <v>0.69235265711688188</v>
      </c>
      <c r="J1269" s="17">
        <f t="shared" si="153"/>
        <v>96.346257835314006</v>
      </c>
      <c r="K1269" s="25">
        <f t="shared" si="154"/>
        <v>2.0627455755818698</v>
      </c>
      <c r="L1269">
        <f t="shared" si="148"/>
        <v>7.3618324919655365E-3</v>
      </c>
    </row>
    <row r="1270" spans="6:12" x14ac:dyDescent="0.25">
      <c r="F1270">
        <v>128.40004000000002</v>
      </c>
      <c r="G1270">
        <v>139.99549999999999</v>
      </c>
      <c r="H1270">
        <v>2.053443213558336</v>
      </c>
      <c r="I1270">
        <v>0.69251702705072471</v>
      </c>
      <c r="J1270" s="17">
        <f t="shared" si="153"/>
        <v>96.388123571594605</v>
      </c>
      <c r="K1270" s="25">
        <f t="shared" si="154"/>
        <v>2.0609127189921952</v>
      </c>
      <c r="L1270">
        <f t="shared" si="148"/>
        <v>7.4695054338591582E-3</v>
      </c>
    </row>
    <row r="1271" spans="6:12" x14ac:dyDescent="0.25">
      <c r="F1271">
        <v>128.50004000000001</v>
      </c>
      <c r="G1271">
        <v>139.99459999999999</v>
      </c>
      <c r="H1271">
        <v>2.0515436208903113</v>
      </c>
      <c r="I1271">
        <v>0.69268055972748055</v>
      </c>
      <c r="J1271" s="17">
        <f t="shared" si="153"/>
        <v>96.42978873362253</v>
      </c>
      <c r="K1271" s="25">
        <f t="shared" si="154"/>
        <v>2.0590337017888021</v>
      </c>
      <c r="L1271">
        <f t="shared" si="148"/>
        <v>7.4900808984907918E-3</v>
      </c>
    </row>
    <row r="1272" spans="6:12" x14ac:dyDescent="0.25">
      <c r="F1272">
        <v>128.60004000000001</v>
      </c>
      <c r="G1272">
        <v>139.99420000000001</v>
      </c>
      <c r="H1272">
        <v>2.0496605251672975</v>
      </c>
      <c r="I1272">
        <v>0.69284323367231637</v>
      </c>
      <c r="J1272" s="17">
        <f t="shared" si="153"/>
        <v>96.471247658990393</v>
      </c>
      <c r="K1272" s="25">
        <f t="shared" si="154"/>
        <v>2.0572008059433733</v>
      </c>
      <c r="L1272">
        <f t="shared" si="148"/>
        <v>7.540280776075825E-3</v>
      </c>
    </row>
    <row r="1273" spans="6:12" x14ac:dyDescent="0.25">
      <c r="F1273">
        <v>128.70004</v>
      </c>
      <c r="G1273">
        <v>139.99420000000001</v>
      </c>
      <c r="H1273">
        <v>2.0478293642711671</v>
      </c>
      <c r="I1273">
        <v>0.69300507064187744</v>
      </c>
      <c r="J1273" s="17">
        <f t="shared" si="153"/>
        <v>96.512505702441075</v>
      </c>
      <c r="K1273" s="25">
        <f t="shared" si="154"/>
        <v>2.0554073474066161</v>
      </c>
      <c r="L1273">
        <f t="shared" si="148"/>
        <v>7.5779831354489957E-3</v>
      </c>
    </row>
    <row r="1274" spans="6:12" x14ac:dyDescent="0.25">
      <c r="F1274">
        <v>128.80004</v>
      </c>
      <c r="G1274">
        <v>139.99420000000001</v>
      </c>
      <c r="H1274">
        <v>2.0460489162059936</v>
      </c>
      <c r="I1274">
        <v>0.69316608906210819</v>
      </c>
      <c r="J1274" s="17">
        <f t="shared" si="153"/>
        <v>96.553567376728395</v>
      </c>
      <c r="K1274" s="25">
        <f t="shared" si="154"/>
        <v>2.0536272311271371</v>
      </c>
      <c r="L1274">
        <f t="shared" si="148"/>
        <v>7.5783149211434697E-3</v>
      </c>
    </row>
    <row r="1275" spans="6:12" x14ac:dyDescent="0.25">
      <c r="F1275">
        <v>128.90004000000002</v>
      </c>
      <c r="G1275">
        <v>139.99420000000001</v>
      </c>
      <c r="H1275">
        <v>2.0442462685481528</v>
      </c>
      <c r="I1275">
        <v>0.69332629495895759</v>
      </c>
      <c r="J1275" s="17">
        <f t="shared" si="153"/>
        <v>96.594434037461184</v>
      </c>
      <c r="K1275" s="25">
        <f t="shared" si="154"/>
        <v>2.0518606457143767</v>
      </c>
      <c r="L1275">
        <f t="shared" si="148"/>
        <v>7.614377166223818E-3</v>
      </c>
    </row>
    <row r="1276" spans="6:12" x14ac:dyDescent="0.25">
      <c r="F1276">
        <v>129.00004000000001</v>
      </c>
      <c r="G1276">
        <v>139.99420000000001</v>
      </c>
      <c r="H1276">
        <v>2.0424269202793135</v>
      </c>
      <c r="I1276">
        <v>0.69348569430976426</v>
      </c>
      <c r="J1276" s="17">
        <f t="shared" si="153"/>
        <v>96.635107030452502</v>
      </c>
      <c r="K1276" s="25">
        <f t="shared" si="154"/>
        <v>2.0501077684486244</v>
      </c>
      <c r="L1276">
        <f t="shared" si="148"/>
        <v>7.6808481693109165E-3</v>
      </c>
    </row>
    <row r="1277" spans="6:12" x14ac:dyDescent="0.25">
      <c r="F1277">
        <v>129.10004000000001</v>
      </c>
      <c r="G1277">
        <v>139.99420000000001</v>
      </c>
      <c r="H1277">
        <v>2.0406020730288041</v>
      </c>
      <c r="I1277">
        <v>0.6936442930435387</v>
      </c>
      <c r="J1277" s="17">
        <f t="shared" si="153"/>
        <v>96.67558769175416</v>
      </c>
      <c r="K1277" s="25">
        <f t="shared" si="154"/>
        <v>2.0483687654499936</v>
      </c>
      <c r="L1277">
        <f t="shared" si="148"/>
        <v>7.7666924211894361E-3</v>
      </c>
    </row>
    <row r="1278" spans="6:12" x14ac:dyDescent="0.25">
      <c r="F1278">
        <v>129.20004</v>
      </c>
      <c r="G1278">
        <v>139.99420000000001</v>
      </c>
      <c r="H1278">
        <v>2.0388904640675012</v>
      </c>
      <c r="I1278">
        <v>0.69380209704124807</v>
      </c>
      <c r="J1278" s="17">
        <f t="shared" si="153"/>
        <v>96.71587734769237</v>
      </c>
      <c r="K1278" s="25">
        <f t="shared" si="154"/>
        <v>2.0466437918567539</v>
      </c>
      <c r="L1278">
        <f t="shared" si="148"/>
        <v>7.7533277892527508E-3</v>
      </c>
    </row>
    <row r="1279" spans="6:12" x14ac:dyDescent="0.25">
      <c r="F1279">
        <v>129.30004</v>
      </c>
      <c r="G1279">
        <v>139.99420000000001</v>
      </c>
      <c r="H1279">
        <v>2.0372077756764622</v>
      </c>
      <c r="I1279">
        <v>0.69395911213610362</v>
      </c>
      <c r="J1279" s="17">
        <f t="shared" si="153"/>
        <v>96.755977314904868</v>
      </c>
      <c r="K1279" s="25">
        <f t="shared" si="154"/>
        <v>2.0449329920122614</v>
      </c>
      <c r="L1279">
        <f t="shared" si="148"/>
        <v>7.7252163357992565E-3</v>
      </c>
    </row>
    <row r="1280" spans="6:12" x14ac:dyDescent="0.25">
      <c r="F1280">
        <v>129.40004000000002</v>
      </c>
      <c r="G1280">
        <v>139.99420000000001</v>
      </c>
      <c r="H1280">
        <v>2.0355071646784992</v>
      </c>
      <c r="I1280">
        <v>0.69411534411385134</v>
      </c>
      <c r="J1280" s="17">
        <f t="shared" si="153"/>
        <v>96.795888900378912</v>
      </c>
      <c r="K1280" s="25">
        <f t="shared" si="154"/>
        <v>2.0432364996597911</v>
      </c>
      <c r="L1280">
        <f t="shared" si="148"/>
        <v>7.7293349812919132E-3</v>
      </c>
    </row>
    <row r="1281" spans="6:12" x14ac:dyDescent="0.25">
      <c r="F1281">
        <v>129.50004000000001</v>
      </c>
      <c r="G1281">
        <v>139.99420000000001</v>
      </c>
      <c r="H1281">
        <v>2.0338079793424502</v>
      </c>
      <c r="I1281">
        <v>0.69427079871306463</v>
      </c>
      <c r="J1281" s="17">
        <f t="shared" si="153"/>
        <v>96.835613401490605</v>
      </c>
      <c r="K1281" s="25">
        <f t="shared" si="154"/>
        <v>2.041554438144543</v>
      </c>
      <c r="L1281">
        <f t="shared" si="148"/>
        <v>7.7464588020927927E-3</v>
      </c>
    </row>
    <row r="1282" spans="6:12" x14ac:dyDescent="0.25">
      <c r="F1282">
        <v>129.60004000000001</v>
      </c>
      <c r="G1282">
        <v>139.99420000000001</v>
      </c>
      <c r="H1282">
        <v>2.0321409732324702</v>
      </c>
      <c r="I1282">
        <v>0.69442548162543938</v>
      </c>
      <c r="J1282" s="17">
        <f t="shared" si="153"/>
        <v>96.875152106045036</v>
      </c>
      <c r="K1282" s="25">
        <f t="shared" si="154"/>
        <v>2.0398869206221528</v>
      </c>
      <c r="L1282">
        <f t="shared" si="148"/>
        <v>7.7459473896825948E-3</v>
      </c>
    </row>
    <row r="1283" spans="6:12" x14ac:dyDescent="0.25">
      <c r="F1283">
        <v>129.70004</v>
      </c>
      <c r="G1283">
        <v>139.99420000000001</v>
      </c>
      <c r="H1283">
        <v>2.0304925007273784</v>
      </c>
      <c r="I1283">
        <v>0.6945793984960914</v>
      </c>
      <c r="J1283" s="17">
        <f t="shared" si="153"/>
        <v>96.914506292317768</v>
      </c>
      <c r="K1283" s="25">
        <f t="shared" si="154"/>
        <v>2.0382340502730081</v>
      </c>
      <c r="L1283">
        <f t="shared" si="148"/>
        <v>7.7415495456296668E-3</v>
      </c>
    </row>
    <row r="1284" spans="6:12" x14ac:dyDescent="0.25">
      <c r="F1284">
        <v>129.80004</v>
      </c>
      <c r="G1284">
        <v>139.99420000000001</v>
      </c>
      <c r="H1284">
        <v>2.0288615434972357</v>
      </c>
      <c r="I1284">
        <v>0.69473255492385522</v>
      </c>
      <c r="J1284" s="17">
        <f t="shared" si="153"/>
        <v>96.953677229096854</v>
      </c>
      <c r="K1284" s="25">
        <f t="shared" si="154"/>
        <v>2.0365959205217479</v>
      </c>
      <c r="L1284">
        <f t="shared" ref="L1284:L1347" si="155">ABS(H1284-K1284)</f>
        <v>7.7343770245121846E-3</v>
      </c>
    </row>
    <row r="1285" spans="6:12" x14ac:dyDescent="0.25">
      <c r="F1285">
        <v>129.90004000000002</v>
      </c>
      <c r="G1285">
        <v>139.99420000000001</v>
      </c>
      <c r="H1285">
        <v>2.0272912787314521</v>
      </c>
      <c r="I1285">
        <v>0.69488495646158532</v>
      </c>
      <c r="J1285" s="17">
        <f t="shared" si="153"/>
        <v>96.992666175726228</v>
      </c>
      <c r="K1285" s="25">
        <f t="shared" si="154"/>
        <v>2.0349726152612795</v>
      </c>
      <c r="L1285">
        <f t="shared" si="155"/>
        <v>7.6813365298273872E-3</v>
      </c>
    </row>
    <row r="1286" spans="6:12" x14ac:dyDescent="0.25">
      <c r="F1286">
        <v>130.00004000000001</v>
      </c>
      <c r="G1286">
        <v>139.99420000000001</v>
      </c>
      <c r="H1286">
        <v>2.0257998327029387</v>
      </c>
      <c r="I1286">
        <v>0.69503660861645844</v>
      </c>
      <c r="J1286" s="17">
        <f t="shared" si="153"/>
        <v>97.031474382149355</v>
      </c>
      <c r="K1286" s="25">
        <f t="shared" si="154"/>
        <v>2.03336420908074</v>
      </c>
      <c r="L1286">
        <f t="shared" si="155"/>
        <v>7.564376377801274E-3</v>
      </c>
    </row>
    <row r="1287" spans="6:12" x14ac:dyDescent="0.25">
      <c r="F1287">
        <v>130.10004000000001</v>
      </c>
      <c r="G1287">
        <v>139.99420000000001</v>
      </c>
      <c r="H1287">
        <v>2.0243637838231017</v>
      </c>
      <c r="I1287">
        <v>0.69518751685027813</v>
      </c>
      <c r="J1287" s="17">
        <f t="shared" si="153"/>
        <v>97.07010308895461</v>
      </c>
      <c r="K1287" s="25">
        <f t="shared" si="154"/>
        <v>2.0317707674967527</v>
      </c>
      <c r="L1287">
        <f t="shared" si="155"/>
        <v>7.406983673651002E-3</v>
      </c>
    </row>
    <row r="1288" spans="6:12" x14ac:dyDescent="0.25">
      <c r="F1288">
        <v>130.20004</v>
      </c>
      <c r="G1288">
        <v>139.99420000000001</v>
      </c>
      <c r="H1288">
        <v>2.022950341867908</v>
      </c>
      <c r="I1288">
        <v>0.69533768657977979</v>
      </c>
      <c r="J1288" s="17">
        <f t="shared" si="153"/>
        <v>97.108553527420554</v>
      </c>
      <c r="K1288" s="25">
        <f t="shared" si="154"/>
        <v>2.030192347187477</v>
      </c>
      <c r="L1288">
        <f t="shared" si="155"/>
        <v>7.2420053195689782E-3</v>
      </c>
    </row>
    <row r="1289" spans="6:12" x14ac:dyDescent="0.25">
      <c r="F1289">
        <v>130.30004</v>
      </c>
      <c r="G1289">
        <v>139.99420000000001</v>
      </c>
      <c r="H1289">
        <v>2.0215652094850163</v>
      </c>
      <c r="I1289">
        <v>0.69548712317693773</v>
      </c>
      <c r="J1289" s="17">
        <f t="shared" si="153"/>
        <v>97.1468269195624</v>
      </c>
      <c r="K1289" s="25">
        <f t="shared" si="154"/>
        <v>2.0286289962288606</v>
      </c>
      <c r="L1289">
        <f t="shared" si="155"/>
        <v>7.0637867438443358E-3</v>
      </c>
    </row>
    <row r="1290" spans="6:12" x14ac:dyDescent="0.25">
      <c r="F1290">
        <v>130.40004000000002</v>
      </c>
      <c r="G1290">
        <v>139.99420000000001</v>
      </c>
      <c r="H1290">
        <v>2.0201945373872565</v>
      </c>
      <c r="I1290">
        <v>0.69563583196927281</v>
      </c>
      <c r="J1290" s="17">
        <f t="shared" si="153"/>
        <v>97.184924478179369</v>
      </c>
      <c r="K1290" s="25">
        <f t="shared" si="154"/>
        <v>2.0270807543325708</v>
      </c>
      <c r="L1290">
        <f t="shared" si="155"/>
        <v>6.8862169453143274E-3</v>
      </c>
    </row>
    <row r="1291" spans="6:12" x14ac:dyDescent="0.25">
      <c r="F1291">
        <v>130.50004000000001</v>
      </c>
      <c r="G1291">
        <v>139.99420000000001</v>
      </c>
      <c r="H1291">
        <v>2.0189428062263604</v>
      </c>
      <c r="I1291">
        <v>0.69578381824016111</v>
      </c>
      <c r="J1291" s="17">
        <f t="shared" si="153"/>
        <v>97.222847406902133</v>
      </c>
      <c r="K1291" s="25">
        <f t="shared" si="154"/>
        <v>2.0255476530851455</v>
      </c>
      <c r="L1291">
        <f t="shared" si="155"/>
        <v>6.6048468587851517E-3</v>
      </c>
    </row>
    <row r="1292" spans="6:12" x14ac:dyDescent="0.25">
      <c r="F1292">
        <v>130.60004000000001</v>
      </c>
      <c r="G1292">
        <v>139.99420000000001</v>
      </c>
      <c r="H1292">
        <v>2.0176672461448941</v>
      </c>
      <c r="I1292">
        <v>0.69593108722914365</v>
      </c>
      <c r="J1292" s="17">
        <f t="shared" si="153"/>
        <v>97.26059690024158</v>
      </c>
      <c r="K1292" s="25">
        <f t="shared" si="154"/>
        <v>2.0240297161878291</v>
      </c>
      <c r="L1292">
        <f t="shared" si="155"/>
        <v>6.3624700429349978E-3</v>
      </c>
    </row>
    <row r="1293" spans="6:12" x14ac:dyDescent="0.25">
      <c r="F1293">
        <v>130.70004</v>
      </c>
      <c r="G1293">
        <v>139.99420000000001</v>
      </c>
      <c r="H1293">
        <v>2.0163291606051787</v>
      </c>
      <c r="I1293">
        <v>0.69607764413223672</v>
      </c>
      <c r="J1293" s="17">
        <f t="shared" si="153"/>
        <v>97.298174143637695</v>
      </c>
      <c r="K1293" s="25">
        <f t="shared" si="154"/>
        <v>2.0225269596966928</v>
      </c>
      <c r="L1293">
        <f t="shared" si="155"/>
        <v>6.1977990915140779E-3</v>
      </c>
    </row>
    <row r="1294" spans="6:12" x14ac:dyDescent="0.25">
      <c r="F1294">
        <v>130.80004</v>
      </c>
      <c r="G1294">
        <v>139.99420000000001</v>
      </c>
      <c r="H1294">
        <v>2.0149833357579285</v>
      </c>
      <c r="I1294">
        <v>0.69622349410224271</v>
      </c>
      <c r="J1294" s="17">
        <f t="shared" si="153"/>
        <v>97.335580313509197</v>
      </c>
      <c r="K1294" s="25">
        <f t="shared" si="154"/>
        <v>2.0210393922625776</v>
      </c>
      <c r="L1294">
        <f t="shared" si="155"/>
        <v>6.0560565046490211E-3</v>
      </c>
    </row>
    <row r="1295" spans="6:12" x14ac:dyDescent="0.25">
      <c r="F1295">
        <v>130.90004000000002</v>
      </c>
      <c r="G1295">
        <v>139.99420000000001</v>
      </c>
      <c r="H1295">
        <v>2.013706350014548</v>
      </c>
      <c r="I1295">
        <v>0.69636864224906159</v>
      </c>
      <c r="J1295" s="17">
        <f t="shared" si="153"/>
        <v>97.372816577303837</v>
      </c>
      <c r="K1295" s="25">
        <f t="shared" si="154"/>
        <v>2.0195670153704599</v>
      </c>
      <c r="L1295">
        <f t="shared" si="155"/>
        <v>5.8606653559118982E-3</v>
      </c>
    </row>
    <row r="1296" spans="6:12" x14ac:dyDescent="0.25">
      <c r="F1296">
        <v>131.00004000000001</v>
      </c>
      <c r="G1296">
        <v>139.99420000000001</v>
      </c>
      <c r="H1296">
        <v>2.0124696901367471</v>
      </c>
      <c r="I1296">
        <v>0.69651309364000247</v>
      </c>
      <c r="J1296" s="17">
        <f t="shared" si="153"/>
        <v>97.409884093548754</v>
      </c>
      <c r="K1296" s="25">
        <f t="shared" si="154"/>
        <v>2.0181098235778809</v>
      </c>
      <c r="L1296">
        <f t="shared" si="155"/>
        <v>5.6401334411337878E-3</v>
      </c>
    </row>
    <row r="1297" spans="6:12" x14ac:dyDescent="0.25">
      <c r="F1297">
        <v>131.10004000000001</v>
      </c>
      <c r="G1297">
        <v>139.99420000000001</v>
      </c>
      <c r="H1297">
        <v>2.0112570628455049</v>
      </c>
      <c r="I1297">
        <v>0.69665685330009608</v>
      </c>
      <c r="J1297" s="17">
        <f t="shared" si="153"/>
        <v>97.446784011901997</v>
      </c>
      <c r="K1297" s="25">
        <f t="shared" si="154"/>
        <v>2.0166678047520272</v>
      </c>
      <c r="L1297">
        <f t="shared" si="155"/>
        <v>5.4107419065223539E-3</v>
      </c>
    </row>
    <row r="1298" spans="6:12" x14ac:dyDescent="0.25">
      <c r="F1298">
        <v>131.20004</v>
      </c>
      <c r="G1298">
        <v>139.99420000000001</v>
      </c>
      <c r="H1298">
        <v>2.0099969813791096</v>
      </c>
      <c r="I1298">
        <v>0.69679992621240661</v>
      </c>
      <c r="J1298" s="17">
        <f t="shared" si="153"/>
        <v>97.483517473203918</v>
      </c>
      <c r="K1298" s="25">
        <f t="shared" si="154"/>
        <v>2.0152409403051821</v>
      </c>
      <c r="L1298">
        <f t="shared" si="155"/>
        <v>5.243958926072434E-3</v>
      </c>
    </row>
    <row r="1299" spans="6:12" x14ac:dyDescent="0.25">
      <c r="F1299">
        <v>131.30004</v>
      </c>
      <c r="G1299">
        <v>139.99420000000001</v>
      </c>
      <c r="H1299">
        <v>2.0087142929880715</v>
      </c>
      <c r="I1299">
        <v>0.69694231731834422</v>
      </c>
      <c r="J1299" s="17">
        <f t="shared" si="153"/>
        <v>97.520085609529133</v>
      </c>
      <c r="K1299" s="25">
        <f t="shared" si="154"/>
        <v>2.0138292054282028</v>
      </c>
      <c r="L1299">
        <f t="shared" si="155"/>
        <v>5.1149124401312918E-3</v>
      </c>
    </row>
    <row r="1300" spans="6:12" x14ac:dyDescent="0.25">
      <c r="F1300">
        <v>131.40004000000002</v>
      </c>
      <c r="G1300">
        <v>139.99420000000001</v>
      </c>
      <c r="H1300">
        <v>2.0074593031713706</v>
      </c>
      <c r="I1300">
        <v>0.69708403151797738</v>
      </c>
      <c r="J1300" s="17">
        <f t="shared" si="153"/>
        <v>97.556489544239071</v>
      </c>
      <c r="K1300" s="25">
        <f t="shared" si="154"/>
        <v>2.0124325693217209</v>
      </c>
      <c r="L1300">
        <f t="shared" si="155"/>
        <v>4.9732661503503195E-3</v>
      </c>
    </row>
    <row r="1301" spans="6:12" x14ac:dyDescent="0.25">
      <c r="F1301">
        <v>131.50004000000001</v>
      </c>
      <c r="G1301">
        <v>139.99420000000001</v>
      </c>
      <c r="H1301">
        <v>2.006241584230434</v>
      </c>
      <c r="I1301">
        <v>0.6972250736703447</v>
      </c>
      <c r="J1301" s="17">
        <f t="shared" si="153"/>
        <v>97.592730392034511</v>
      </c>
      <c r="K1301" s="25">
        <f t="shared" si="154"/>
        <v>2.0110509954248244</v>
      </c>
      <c r="L1301">
        <f t="shared" si="155"/>
        <v>4.8094111943903783E-3</v>
      </c>
    </row>
    <row r="1302" spans="6:12" x14ac:dyDescent="0.25">
      <c r="F1302">
        <v>131.60004000000001</v>
      </c>
      <c r="G1302">
        <v>139.99420000000001</v>
      </c>
      <c r="H1302">
        <v>2.0050770221123075</v>
      </c>
      <c r="I1302">
        <v>0.69736544859376726</v>
      </c>
      <c r="J1302" s="17">
        <f t="shared" si="153"/>
        <v>97.628809259008932</v>
      </c>
      <c r="K1302" s="25">
        <f t="shared" si="154"/>
        <v>2.0096844416409292</v>
      </c>
      <c r="L1302">
        <f t="shared" si="155"/>
        <v>4.6074195286216479E-3</v>
      </c>
    </row>
    <row r="1303" spans="6:12" x14ac:dyDescent="0.25">
      <c r="F1303">
        <v>131.70004</v>
      </c>
      <c r="G1303">
        <v>139.99420000000001</v>
      </c>
      <c r="H1303">
        <v>2.0039888347395989</v>
      </c>
      <c r="I1303">
        <v>0.69750516106616023</v>
      </c>
      <c r="J1303" s="17">
        <f t="shared" si="153"/>
        <v>97.664727242701716</v>
      </c>
      <c r="K1303" s="25">
        <f t="shared" si="154"/>
        <v>2.0083328605606483</v>
      </c>
      <c r="L1303">
        <f t="shared" si="155"/>
        <v>4.3440258210494243E-3</v>
      </c>
    </row>
    <row r="1304" spans="6:12" x14ac:dyDescent="0.25">
      <c r="F1304">
        <v>131.80004</v>
      </c>
      <c r="G1304">
        <v>139.99420000000001</v>
      </c>
      <c r="H1304">
        <v>2.002950341867908</v>
      </c>
      <c r="I1304">
        <v>0.69764421582534397</v>
      </c>
      <c r="J1304" s="17">
        <f t="shared" si="153"/>
        <v>97.700485432151851</v>
      </c>
      <c r="K1304" s="25">
        <f t="shared" si="154"/>
        <v>2.0069961996814185</v>
      </c>
      <c r="L1304">
        <f t="shared" si="155"/>
        <v>4.0458578135105228E-3</v>
      </c>
    </row>
    <row r="1305" spans="6:12" x14ac:dyDescent="0.25">
      <c r="F1305">
        <v>131.90004000000002</v>
      </c>
      <c r="G1305">
        <v>139.99420000000001</v>
      </c>
      <c r="H1305">
        <v>2.0019039060226946</v>
      </c>
      <c r="I1305">
        <v>0.69778261756935522</v>
      </c>
      <c r="J1305" s="17">
        <f t="shared" si="153"/>
        <v>97.736084907951863</v>
      </c>
      <c r="K1305" s="25">
        <f t="shared" si="154"/>
        <v>2.0056744016236991</v>
      </c>
      <c r="L1305">
        <f t="shared" si="155"/>
        <v>3.7704956010045088E-3</v>
      </c>
    </row>
    <row r="1306" spans="6:12" x14ac:dyDescent="0.25">
      <c r="F1306">
        <v>132.00004000000001</v>
      </c>
      <c r="G1306">
        <v>139.99420000000001</v>
      </c>
      <c r="H1306">
        <v>2.0008012583648531</v>
      </c>
      <c r="I1306">
        <v>0.69792037095675719</v>
      </c>
      <c r="J1306" s="17">
        <f t="shared" si="153"/>
        <v>97.771526742302029</v>
      </c>
      <c r="K1306" s="25">
        <f t="shared" si="154"/>
        <v>2.0043674043435651</v>
      </c>
      <c r="L1306">
        <f t="shared" si="155"/>
        <v>3.5661459787119654E-3</v>
      </c>
    </row>
    <row r="1307" spans="6:12" x14ac:dyDescent="0.25">
      <c r="F1307">
        <v>132.10004000000001</v>
      </c>
      <c r="G1307">
        <v>139.99379999999999</v>
      </c>
      <c r="H1307">
        <v>1.999643213558336</v>
      </c>
      <c r="I1307">
        <v>0.69805748060694961</v>
      </c>
      <c r="J1307" s="17">
        <f t="shared" si="153"/>
        <v>97.806811999064749</v>
      </c>
      <c r="K1307" s="25">
        <f t="shared" si="154"/>
        <v>2.0030530696983151</v>
      </c>
      <c r="L1307">
        <f t="shared" si="155"/>
        <v>3.4098561399791283E-3</v>
      </c>
    </row>
    <row r="1308" spans="6:12" x14ac:dyDescent="0.25">
      <c r="F1308">
        <v>132.20004</v>
      </c>
      <c r="G1308">
        <v>139.99299999999999</v>
      </c>
      <c r="H1308">
        <v>1.9984590995053828</v>
      </c>
      <c r="I1308">
        <v>0.69819394014082947</v>
      </c>
      <c r="J1308" s="17">
        <f t="shared" si="153"/>
        <v>97.84193891226731</v>
      </c>
      <c r="K1308" s="25">
        <f t="shared" si="154"/>
        <v>2.0017318784569311</v>
      </c>
      <c r="L1308">
        <f t="shared" si="155"/>
        <v>3.2727789515483163E-3</v>
      </c>
    </row>
    <row r="1309" spans="6:12" x14ac:dyDescent="0.25">
      <c r="F1309">
        <v>132.30004</v>
      </c>
      <c r="G1309">
        <v>139.9923</v>
      </c>
      <c r="H1309">
        <v>1.9972562481815537</v>
      </c>
      <c r="I1309">
        <v>0.698329743297182</v>
      </c>
      <c r="J1309" s="17">
        <f t="shared" si="153"/>
        <v>97.876905745131268</v>
      </c>
      <c r="K1309" s="25">
        <f t="shared" si="154"/>
        <v>2.0004315201501055</v>
      </c>
      <c r="L1309">
        <f t="shared" si="155"/>
        <v>3.1752719685518294E-3</v>
      </c>
    </row>
    <row r="1310" spans="6:12" x14ac:dyDescent="0.25">
      <c r="F1310">
        <v>132.40004000000002</v>
      </c>
      <c r="G1310">
        <v>139.9915</v>
      </c>
      <c r="H1310">
        <v>1.9960619508292117</v>
      </c>
      <c r="I1310">
        <v>0.69846489754234631</v>
      </c>
      <c r="J1310" s="17">
        <f t="shared" si="153"/>
        <v>97.911714295699085</v>
      </c>
      <c r="K1310" s="25">
        <f t="shared" si="154"/>
        <v>1.9991409671740521</v>
      </c>
      <c r="L1310">
        <f t="shared" si="155"/>
        <v>3.079016344840424E-3</v>
      </c>
    </row>
    <row r="1311" spans="6:12" x14ac:dyDescent="0.25">
      <c r="F1311">
        <v>132.50004000000001</v>
      </c>
      <c r="G1311">
        <v>139.99080000000001</v>
      </c>
      <c r="H1311">
        <v>1.9948505455338961</v>
      </c>
      <c r="I1311">
        <v>0.69859940483663574</v>
      </c>
      <c r="J1311" s="17">
        <f t="shared" si="153"/>
        <v>97.946364945875857</v>
      </c>
      <c r="K1311" s="25">
        <f t="shared" si="154"/>
        <v>1.9978710038128691</v>
      </c>
      <c r="L1311">
        <f t="shared" si="155"/>
        <v>3.020458278973015E-3</v>
      </c>
    </row>
    <row r="1312" spans="6:12" x14ac:dyDescent="0.25">
      <c r="F1312">
        <v>132.60004000000001</v>
      </c>
      <c r="G1312">
        <v>139.99</v>
      </c>
      <c r="H1312">
        <v>1.9937037023567064</v>
      </c>
      <c r="I1312">
        <v>0.69873327254799866</v>
      </c>
      <c r="J1312" s="17">
        <f t="shared" si="153"/>
        <v>97.980859472178537</v>
      </c>
      <c r="K1312" s="25">
        <f t="shared" si="154"/>
        <v>1.9966107481409614</v>
      </c>
      <c r="L1312">
        <f t="shared" si="155"/>
        <v>2.9070457842550468E-3</v>
      </c>
    </row>
    <row r="1313" spans="6:12" x14ac:dyDescent="0.25">
      <c r="F1313">
        <v>132.70004</v>
      </c>
      <c r="G1313">
        <v>139.98929999999999</v>
      </c>
      <c r="H1313">
        <v>1.9926739671224907</v>
      </c>
      <c r="I1313">
        <v>0.69886650257462746</v>
      </c>
      <c r="J1313" s="17">
        <f t="shared" si="153"/>
        <v>98.015198243572144</v>
      </c>
      <c r="K1313" s="25">
        <f t="shared" si="154"/>
        <v>1.9953708223789974</v>
      </c>
      <c r="L1313">
        <f t="shared" si="155"/>
        <v>2.6968552565067583E-3</v>
      </c>
    </row>
    <row r="1314" spans="6:12" x14ac:dyDescent="0.25">
      <c r="F1314">
        <v>132.80004</v>
      </c>
      <c r="G1314">
        <v>139.98849999999999</v>
      </c>
      <c r="H1314">
        <v>1.9916690791387839</v>
      </c>
      <c r="I1314">
        <v>0.69899910218753247</v>
      </c>
      <c r="J1314" s="17">
        <f t="shared" si="153"/>
        <v>98.049383015314191</v>
      </c>
      <c r="K1314" s="25">
        <f t="shared" si="154"/>
        <v>1.9941404922161285</v>
      </c>
      <c r="L1314">
        <f t="shared" si="155"/>
        <v>2.4714130773446641E-3</v>
      </c>
    </row>
    <row r="1315" spans="6:12" x14ac:dyDescent="0.25">
      <c r="F1315">
        <v>132.90004000000002</v>
      </c>
      <c r="G1315">
        <v>139.98769999999999</v>
      </c>
      <c r="H1315">
        <v>1.9907236616235091</v>
      </c>
      <c r="I1315">
        <v>0.69913107322395696</v>
      </c>
      <c r="J1315" s="17">
        <f t="shared" si="153"/>
        <v>98.083414143640127</v>
      </c>
      <c r="K1315" s="25">
        <f t="shared" si="154"/>
        <v>1.9929250080610263</v>
      </c>
      <c r="L1315">
        <f t="shared" si="155"/>
        <v>2.2013464375172376E-3</v>
      </c>
    </row>
    <row r="1316" spans="6:12" x14ac:dyDescent="0.25">
      <c r="F1316">
        <v>133.00004000000001</v>
      </c>
      <c r="G1316">
        <v>139.98689999999999</v>
      </c>
      <c r="H1316">
        <v>1.9897994253709632</v>
      </c>
      <c r="I1316">
        <v>0.69926242019012119</v>
      </c>
      <c r="J1316" s="17">
        <f t="shared" si="153"/>
        <v>98.117292674234719</v>
      </c>
      <c r="K1316" s="25">
        <f t="shared" si="154"/>
        <v>1.9917242665288284</v>
      </c>
      <c r="L1316">
        <f t="shared" si="155"/>
        <v>1.9248411578651758E-3</v>
      </c>
    </row>
    <row r="1317" spans="6:12" x14ac:dyDescent="0.25">
      <c r="F1317">
        <v>133.10004000000001</v>
      </c>
      <c r="G1317">
        <v>139.98609999999999</v>
      </c>
      <c r="H1317">
        <v>1.9888157186499857</v>
      </c>
      <c r="I1317">
        <v>0.69939314755360027</v>
      </c>
      <c r="J1317" s="17">
        <f t="shared" si="153"/>
        <v>98.151019644431088</v>
      </c>
      <c r="K1317" s="25">
        <f t="shared" si="154"/>
        <v>1.9905381612519477</v>
      </c>
      <c r="L1317">
        <f t="shared" si="155"/>
        <v>1.722442601961971E-3</v>
      </c>
    </row>
    <row r="1318" spans="6:12" x14ac:dyDescent="0.25">
      <c r="F1318">
        <v>133.20004</v>
      </c>
      <c r="G1318">
        <v>139.9854</v>
      </c>
      <c r="H1318">
        <v>1.9878360852487635</v>
      </c>
      <c r="I1318">
        <v>0.69952325974364837</v>
      </c>
      <c r="J1318" s="17">
        <f t="shared" si="153"/>
        <v>98.184596083270932</v>
      </c>
      <c r="K1318" s="25">
        <f t="shared" si="154"/>
        <v>1.9893716755002209</v>
      </c>
      <c r="L1318">
        <f t="shared" si="155"/>
        <v>1.5355902514573305E-3</v>
      </c>
    </row>
    <row r="1319" spans="6:12" x14ac:dyDescent="0.25">
      <c r="F1319">
        <v>133.30004</v>
      </c>
      <c r="G1319">
        <v>139.9846</v>
      </c>
      <c r="H1319">
        <v>1.9868872054116962</v>
      </c>
      <c r="I1319">
        <v>0.69965276379488284</v>
      </c>
      <c r="J1319" s="17">
        <f t="shared" si="153"/>
        <v>98.218023693951949</v>
      </c>
      <c r="K1319" s="25">
        <f t="shared" si="154"/>
        <v>1.9882144508127413</v>
      </c>
      <c r="L1319">
        <f t="shared" si="155"/>
        <v>1.3272454010451185E-3</v>
      </c>
    </row>
    <row r="1320" spans="6:12" x14ac:dyDescent="0.25">
      <c r="F1320">
        <v>133.40004000000002</v>
      </c>
      <c r="G1320">
        <v>139.9838</v>
      </c>
      <c r="H1320">
        <v>1.985940158568519</v>
      </c>
      <c r="I1320">
        <v>0.69978166139701425</v>
      </c>
      <c r="J1320" s="17">
        <f t="shared" si="153"/>
        <v>98.251302801758911</v>
      </c>
      <c r="K1320" s="25">
        <f t="shared" si="154"/>
        <v>1.9870715277396835</v>
      </c>
      <c r="L1320">
        <f t="shared" si="155"/>
        <v>1.1313691711645202E-3</v>
      </c>
    </row>
    <row r="1321" spans="6:12" x14ac:dyDescent="0.25">
      <c r="F1321">
        <v>133.50004000000001</v>
      </c>
      <c r="G1321">
        <v>139.983</v>
      </c>
      <c r="H1321">
        <v>1.984986594413733</v>
      </c>
      <c r="I1321">
        <v>0.69990995686645441</v>
      </c>
      <c r="J1321" s="17">
        <f t="shared" si="153"/>
        <v>98.284434411262112</v>
      </c>
      <c r="K1321" s="25">
        <f t="shared" si="154"/>
        <v>1.9859427897876489</v>
      </c>
      <c r="L1321">
        <f t="shared" si="155"/>
        <v>9.5619537391589127E-4</v>
      </c>
    </row>
    <row r="1322" spans="6:12" x14ac:dyDescent="0.25">
      <c r="F1322">
        <v>133.60004000000001</v>
      </c>
      <c r="G1322">
        <v>139.98220000000001</v>
      </c>
      <c r="H1322">
        <v>1.9840112379982544</v>
      </c>
      <c r="I1322">
        <v>0.70003765448257604</v>
      </c>
      <c r="J1322" s="17">
        <f t="shared" si="153"/>
        <v>98.317419518980117</v>
      </c>
      <c r="K1322" s="25">
        <f t="shared" si="154"/>
        <v>1.9848281183522316</v>
      </c>
      <c r="L1322">
        <f t="shared" si="155"/>
        <v>8.1688035397720071E-4</v>
      </c>
    </row>
    <row r="1323" spans="6:12" x14ac:dyDescent="0.25">
      <c r="F1323">
        <v>133.70004</v>
      </c>
      <c r="G1323">
        <v>139.98140000000001</v>
      </c>
      <c r="H1323">
        <v>1.9830059426825724</v>
      </c>
      <c r="I1323">
        <v>0.70016475848802939</v>
      </c>
      <c r="J1323" s="17">
        <f t="shared" si="153"/>
        <v>98.350259113439733</v>
      </c>
      <c r="K1323" s="25">
        <f t="shared" si="154"/>
        <v>1.9837273928769898</v>
      </c>
      <c r="L1323">
        <f t="shared" si="155"/>
        <v>7.2145019441749447E-4</v>
      </c>
    </row>
    <row r="1324" spans="6:12" x14ac:dyDescent="0.25">
      <c r="F1324">
        <v>133.80004</v>
      </c>
      <c r="G1324">
        <v>139.98060000000001</v>
      </c>
      <c r="H1324">
        <v>1.9819870017457086</v>
      </c>
      <c r="I1324">
        <v>0.70029127308905803</v>
      </c>
      <c r="J1324" s="17">
        <f t="shared" si="153"/>
        <v>98.382954175235767</v>
      </c>
      <c r="K1324" s="25">
        <f t="shared" si="154"/>
        <v>1.9826404910073128</v>
      </c>
      <c r="L1324">
        <f t="shared" si="155"/>
        <v>6.5348926160413434E-4</v>
      </c>
    </row>
    <row r="1325" spans="6:12" x14ac:dyDescent="0.25">
      <c r="F1325">
        <v>133.90004000000002</v>
      </c>
      <c r="G1325">
        <v>139.97989999999999</v>
      </c>
      <c r="H1325">
        <v>1.9810356779167881</v>
      </c>
      <c r="I1325">
        <v>0.70041720245581263</v>
      </c>
      <c r="J1325" s="17">
        <f t="shared" si="153"/>
        <v>98.415505677090778</v>
      </c>
      <c r="K1325" s="25">
        <f t="shared" si="154"/>
        <v>1.9815721081062694</v>
      </c>
      <c r="L1325">
        <f t="shared" si="155"/>
        <v>5.3643018948124066E-4</v>
      </c>
    </row>
    <row r="1326" spans="6:12" x14ac:dyDescent="0.25">
      <c r="F1326">
        <v>134.00004000000001</v>
      </c>
      <c r="G1326">
        <v>139.97909999999999</v>
      </c>
      <c r="H1326">
        <v>1.9801405659004947</v>
      </c>
      <c r="I1326">
        <v>0.70054255330675508</v>
      </c>
      <c r="J1326" s="17">
        <f t="shared" si="153"/>
        <v>98.447915252112196</v>
      </c>
      <c r="K1326" s="25">
        <f t="shared" si="154"/>
        <v>1.9805124201458786</v>
      </c>
      <c r="L1326">
        <f t="shared" si="155"/>
        <v>3.7185424538388467E-4</v>
      </c>
    </row>
    <row r="1327" spans="6:12" x14ac:dyDescent="0.25">
      <c r="F1327">
        <v>134.10004000000001</v>
      </c>
      <c r="G1327">
        <v>139.9786</v>
      </c>
      <c r="H1327">
        <v>1.9793061463485599</v>
      </c>
      <c r="I1327">
        <v>0.70066732713690394</v>
      </c>
      <c r="J1327" s="17">
        <f t="shared" si="153"/>
        <v>98.480183184452656</v>
      </c>
      <c r="K1327" s="25">
        <f t="shared" si="154"/>
        <v>1.9794804064585607</v>
      </c>
      <c r="L1327">
        <f t="shared" si="155"/>
        <v>1.7426011000076791E-4</v>
      </c>
    </row>
    <row r="1328" spans="6:12" x14ac:dyDescent="0.25">
      <c r="F1328">
        <v>134.20004</v>
      </c>
      <c r="G1328">
        <v>139.9786</v>
      </c>
      <c r="H1328">
        <v>1.978456248181554</v>
      </c>
      <c r="I1328">
        <v>0.70079153571278385</v>
      </c>
      <c r="J1328" s="17">
        <f t="shared" si="153"/>
        <v>98.512312416292971</v>
      </c>
      <c r="K1328" s="25">
        <f t="shared" si="154"/>
        <v>1.9784849442174499</v>
      </c>
      <c r="L1328">
        <f t="shared" si="155"/>
        <v>2.8696035895947603E-5</v>
      </c>
    </row>
    <row r="1329" spans="6:12" x14ac:dyDescent="0.25">
      <c r="F1329">
        <v>134.30004</v>
      </c>
      <c r="G1329">
        <v>139.9786</v>
      </c>
      <c r="H1329">
        <v>1.9775796697701487</v>
      </c>
      <c r="I1329">
        <v>0.70091519577797201</v>
      </c>
      <c r="J1329" s="17">
        <f t="shared" si="153"/>
        <v>98.544307180911858</v>
      </c>
      <c r="K1329" s="25">
        <f t="shared" si="154"/>
        <v>1.9775019066168971</v>
      </c>
      <c r="L1329">
        <f t="shared" si="155"/>
        <v>7.7763153251586559E-5</v>
      </c>
    </row>
    <row r="1330" spans="6:12" x14ac:dyDescent="0.25">
      <c r="F1330">
        <v>134.40004000000002</v>
      </c>
      <c r="G1330">
        <v>139.9786</v>
      </c>
      <c r="H1330">
        <v>1.9766711157986618</v>
      </c>
      <c r="I1330">
        <v>0.70103831110824055</v>
      </c>
      <c r="J1330" s="17">
        <f t="shared" si="153"/>
        <v>98.576168359632547</v>
      </c>
      <c r="K1330" s="25">
        <f t="shared" si="154"/>
        <v>1.9765311720808767</v>
      </c>
      <c r="L1330">
        <f t="shared" si="155"/>
        <v>1.3994371778514036E-4</v>
      </c>
    </row>
    <row r="1331" spans="6:12" x14ac:dyDescent="0.25">
      <c r="F1331">
        <v>134.50004000000001</v>
      </c>
      <c r="G1331">
        <v>139.9863</v>
      </c>
      <c r="H1331">
        <v>1.9756788551061972</v>
      </c>
      <c r="I1331">
        <v>0.70116088544755673</v>
      </c>
      <c r="J1331" s="17">
        <f t="shared" ref="J1331:J1394" si="156">$B$3+($B$4-$B$3)*$B$5*I1331/(1-(1-$B$5)*I1331)</f>
        <v>98.607896826811427</v>
      </c>
      <c r="K1331" s="25">
        <f t="shared" ref="K1331:K1394" si="157">$B$19+$B$20*I1331+$B$21*G1331+($B$22+$B$23*G1331-$B$19-$B$20*I1331-$B$21*G1331)/(1+EXP($B$24*(G1331-J1331-$B$25-$B$26*G1331)))</f>
        <v>1.9759268483988341</v>
      </c>
      <c r="L1331">
        <f t="shared" si="155"/>
        <v>2.4799329263691661E-4</v>
      </c>
    </row>
    <row r="1332" spans="6:12" x14ac:dyDescent="0.25">
      <c r="F1332">
        <v>134.60004000000001</v>
      </c>
      <c r="G1332">
        <v>139.9913</v>
      </c>
      <c r="H1332">
        <v>1.9747283459412279</v>
      </c>
      <c r="I1332">
        <v>0.70128311789705611</v>
      </c>
      <c r="J1332" s="17">
        <f t="shared" si="156"/>
        <v>98.639544043777718</v>
      </c>
      <c r="K1332" s="25">
        <f t="shared" si="157"/>
        <v>1.975204714941236</v>
      </c>
      <c r="L1332">
        <f t="shared" si="155"/>
        <v>4.7636900000802562E-4</v>
      </c>
    </row>
    <row r="1333" spans="6:12" x14ac:dyDescent="0.25">
      <c r="F1333">
        <v>134.70004</v>
      </c>
      <c r="G1333">
        <v>139.99199999999999</v>
      </c>
      <c r="H1333">
        <v>1.9738299752691304</v>
      </c>
      <c r="I1333">
        <v>0.70140494190262326</v>
      </c>
      <c r="J1333" s="17">
        <f t="shared" si="156"/>
        <v>98.671092714833563</v>
      </c>
      <c r="K1333" s="25">
        <f t="shared" si="157"/>
        <v>1.9742948380943224</v>
      </c>
      <c r="L1333">
        <f t="shared" si="155"/>
        <v>4.6486282519198063E-4</v>
      </c>
    </row>
    <row r="1334" spans="6:12" x14ac:dyDescent="0.25">
      <c r="F1334">
        <v>134.80004</v>
      </c>
      <c r="G1334">
        <v>139.99289999999999</v>
      </c>
      <c r="H1334">
        <v>1.9730106270002912</v>
      </c>
      <c r="I1334">
        <v>0.70152625125355794</v>
      </c>
      <c r="J1334" s="17">
        <f t="shared" si="156"/>
        <v>98.702515255394303</v>
      </c>
      <c r="K1334" s="25">
        <f t="shared" si="157"/>
        <v>1.9734052255597483</v>
      </c>
      <c r="L1334">
        <f t="shared" si="155"/>
        <v>3.9459855945711553E-4</v>
      </c>
    </row>
    <row r="1335" spans="6:12" x14ac:dyDescent="0.25">
      <c r="F1335">
        <v>134.90004000000002</v>
      </c>
      <c r="G1335">
        <v>139.99359999999999</v>
      </c>
      <c r="H1335">
        <v>1.9721800771021243</v>
      </c>
      <c r="I1335">
        <v>0.70164705444317477</v>
      </c>
      <c r="J1335" s="17">
        <f t="shared" si="156"/>
        <v>98.733813777830974</v>
      </c>
      <c r="K1335" s="25">
        <f t="shared" si="157"/>
        <v>1.9725176222830241</v>
      </c>
      <c r="L1335">
        <f t="shared" si="155"/>
        <v>3.375451808997898E-4</v>
      </c>
    </row>
    <row r="1336" spans="6:12" x14ac:dyDescent="0.25">
      <c r="F1336">
        <v>135.00004000000001</v>
      </c>
      <c r="G1336">
        <v>139.99440000000001</v>
      </c>
      <c r="H1336">
        <v>1.9713670424789063</v>
      </c>
      <c r="I1336">
        <v>0.70176734982658562</v>
      </c>
      <c r="J1336" s="17">
        <f t="shared" si="156"/>
        <v>98.764987769258184</v>
      </c>
      <c r="K1336" s="25">
        <f t="shared" si="157"/>
        <v>1.9716454743739031</v>
      </c>
      <c r="L1336">
        <f t="shared" si="155"/>
        <v>2.7843189499687782E-4</v>
      </c>
    </row>
    <row r="1337" spans="6:12" x14ac:dyDescent="0.25">
      <c r="F1337">
        <v>135.10004000000001</v>
      </c>
      <c r="G1337">
        <v>139.99520000000001</v>
      </c>
      <c r="H1337">
        <v>1.9706318082630203</v>
      </c>
      <c r="I1337">
        <v>0.70188714330738533</v>
      </c>
      <c r="J1337" s="17">
        <f t="shared" si="156"/>
        <v>98.796038673535392</v>
      </c>
      <c r="K1337" s="25">
        <f t="shared" si="157"/>
        <v>1.9707841396151933</v>
      </c>
      <c r="L1337">
        <f t="shared" si="155"/>
        <v>1.5233135217296301E-4</v>
      </c>
    </row>
    <row r="1338" spans="6:12" x14ac:dyDescent="0.25">
      <c r="F1338">
        <v>135.20004</v>
      </c>
      <c r="G1338">
        <v>139.99590000000001</v>
      </c>
      <c r="H1338">
        <v>1.9699395475705559</v>
      </c>
      <c r="I1338">
        <v>0.70200643823209685</v>
      </c>
      <c r="J1338" s="17">
        <f t="shared" si="156"/>
        <v>98.826967273181538</v>
      </c>
      <c r="K1338" s="25">
        <f t="shared" si="157"/>
        <v>1.9699291348394319</v>
      </c>
      <c r="L1338">
        <f t="shared" si="155"/>
        <v>1.0412731124009866E-5</v>
      </c>
    </row>
    <row r="1339" spans="6:12" x14ac:dyDescent="0.25">
      <c r="F1339">
        <v>135.30004</v>
      </c>
      <c r="G1339">
        <v>139.99680000000001</v>
      </c>
      <c r="H1339">
        <v>1.9691874090776842</v>
      </c>
      <c r="I1339">
        <v>0.70212523543102001</v>
      </c>
      <c r="J1339" s="17">
        <f t="shared" si="156"/>
        <v>98.857773699219024</v>
      </c>
      <c r="K1339" s="25">
        <f t="shared" si="157"/>
        <v>1.9690934666676516</v>
      </c>
      <c r="L1339">
        <f t="shared" si="155"/>
        <v>9.3942410032576973E-5</v>
      </c>
    </row>
    <row r="1340" spans="6:12" x14ac:dyDescent="0.25">
      <c r="F1340">
        <v>135.40004000000002</v>
      </c>
      <c r="G1340">
        <v>139.9975</v>
      </c>
      <c r="H1340">
        <v>1.9684261056153625</v>
      </c>
      <c r="I1340">
        <v>0.70224354318364124</v>
      </c>
      <c r="J1340" s="17">
        <f t="shared" si="156"/>
        <v>98.888460015528551</v>
      </c>
      <c r="K1340" s="25">
        <f t="shared" si="157"/>
        <v>1.9682595805224876</v>
      </c>
      <c r="L1340">
        <f t="shared" si="155"/>
        <v>1.665250928748474E-4</v>
      </c>
    </row>
    <row r="1341" spans="6:12" x14ac:dyDescent="0.25">
      <c r="F1341">
        <v>135.50004000000001</v>
      </c>
      <c r="G1341">
        <v>139.9984</v>
      </c>
      <c r="H1341">
        <v>1.9677206066336925</v>
      </c>
      <c r="I1341">
        <v>0.70236135978096281</v>
      </c>
      <c r="J1341" s="17">
        <f t="shared" si="156"/>
        <v>98.919025696549141</v>
      </c>
      <c r="K1341" s="25">
        <f t="shared" si="157"/>
        <v>1.9674446628083662</v>
      </c>
      <c r="L1341">
        <f t="shared" si="155"/>
        <v>2.7594382532636352E-4</v>
      </c>
    </row>
    <row r="1342" spans="6:12" x14ac:dyDescent="0.25">
      <c r="F1342">
        <v>135.60004000000001</v>
      </c>
      <c r="G1342">
        <v>139.9991</v>
      </c>
      <c r="H1342">
        <v>1.9670297716031426</v>
      </c>
      <c r="I1342">
        <v>0.70247869341914848</v>
      </c>
      <c r="J1342" s="17">
        <f t="shared" si="156"/>
        <v>98.949472787212812</v>
      </c>
      <c r="K1342" s="25">
        <f t="shared" si="157"/>
        <v>1.9666314346462317</v>
      </c>
      <c r="L1342">
        <f t="shared" si="155"/>
        <v>3.9833695691093851E-4</v>
      </c>
    </row>
    <row r="1343" spans="6:12" x14ac:dyDescent="0.25">
      <c r="F1343">
        <v>135.70004</v>
      </c>
      <c r="G1343">
        <v>139.99979999999999</v>
      </c>
      <c r="H1343">
        <v>1.9664151076520222</v>
      </c>
      <c r="I1343">
        <v>0.70259554236483623</v>
      </c>
      <c r="J1343" s="17">
        <f t="shared" si="156"/>
        <v>98.979800757135806</v>
      </c>
      <c r="K1343" s="25">
        <f t="shared" si="157"/>
        <v>1.9658284147792497</v>
      </c>
      <c r="L1343">
        <f t="shared" si="155"/>
        <v>5.8669287277246518E-4</v>
      </c>
    </row>
    <row r="1344" spans="6:12" x14ac:dyDescent="0.25">
      <c r="F1344">
        <v>135.80004</v>
      </c>
      <c r="G1344">
        <v>140.00069999999999</v>
      </c>
      <c r="H1344">
        <v>1.9658937227233051</v>
      </c>
      <c r="I1344">
        <v>0.70271190982738252</v>
      </c>
      <c r="J1344" s="17">
        <f t="shared" si="156"/>
        <v>99.010010359124351</v>
      </c>
      <c r="K1344" s="25">
        <f t="shared" si="157"/>
        <v>1.9650438145497184</v>
      </c>
      <c r="L1344">
        <f t="shared" si="155"/>
        <v>8.4990817358665538E-4</v>
      </c>
    </row>
    <row r="1345" spans="6:12" x14ac:dyDescent="0.25">
      <c r="F1345">
        <v>135.90004000000002</v>
      </c>
      <c r="G1345">
        <v>140.00139999999999</v>
      </c>
      <c r="H1345">
        <v>1.9653684681408208</v>
      </c>
      <c r="I1345">
        <v>0.70282780387994892</v>
      </c>
      <c r="J1345" s="17">
        <f t="shared" si="156"/>
        <v>99.040103610079498</v>
      </c>
      <c r="K1345" s="25">
        <f t="shared" si="157"/>
        <v>1.9642607642124743</v>
      </c>
      <c r="L1345">
        <f t="shared" si="155"/>
        <v>1.1077039283464707E-3</v>
      </c>
    </row>
    <row r="1346" spans="6:12" x14ac:dyDescent="0.25">
      <c r="F1346">
        <v>136.00004000000001</v>
      </c>
      <c r="G1346">
        <v>140.00219999999999</v>
      </c>
      <c r="H1346">
        <v>1.9649228469595579</v>
      </c>
      <c r="I1346">
        <v>0.70294322275384824</v>
      </c>
      <c r="J1346" s="17">
        <f t="shared" si="156"/>
        <v>99.07007997262069</v>
      </c>
      <c r="K1346" s="25">
        <f t="shared" si="157"/>
        <v>1.9634916750228355</v>
      </c>
      <c r="L1346">
        <f t="shared" si="155"/>
        <v>1.4311719367223752E-3</v>
      </c>
    </row>
    <row r="1347" spans="6:12" x14ac:dyDescent="0.25">
      <c r="F1347">
        <v>136.10004000000001</v>
      </c>
      <c r="G1347">
        <v>140.00299999999999</v>
      </c>
      <c r="H1347">
        <v>1.9645018693628165</v>
      </c>
      <c r="I1347">
        <v>0.70305817201093823</v>
      </c>
      <c r="J1347" s="17">
        <f t="shared" si="156"/>
        <v>99.099940813738527</v>
      </c>
      <c r="K1347" s="25">
        <f t="shared" si="157"/>
        <v>1.9627322532541158</v>
      </c>
      <c r="L1347">
        <f t="shared" si="155"/>
        <v>1.7696161087006335E-3</v>
      </c>
    </row>
    <row r="1348" spans="6:12" x14ac:dyDescent="0.25">
      <c r="F1348">
        <v>136.20004</v>
      </c>
      <c r="G1348">
        <v>140.00370000000001</v>
      </c>
      <c r="H1348">
        <v>1.9640843540878676</v>
      </c>
      <c r="I1348">
        <v>0.7031726547319801</v>
      </c>
      <c r="J1348" s="17">
        <f t="shared" si="156"/>
        <v>99.129686857210572</v>
      </c>
      <c r="K1348" s="25">
        <f t="shared" si="157"/>
        <v>1.9619783554454777</v>
      </c>
      <c r="L1348">
        <f t="shared" ref="L1348:L1411" si="158">ABS(H1348-K1348)</f>
        <v>2.1059986423899169E-3</v>
      </c>
    </row>
    <row r="1349" spans="6:12" x14ac:dyDescent="0.25">
      <c r="F1349">
        <v>136.30004</v>
      </c>
      <c r="G1349">
        <v>140.00460000000001</v>
      </c>
      <c r="H1349">
        <v>1.9636053316846089</v>
      </c>
      <c r="I1349">
        <v>0.70328667155569735</v>
      </c>
      <c r="J1349" s="17">
        <f t="shared" si="156"/>
        <v>99.15931819305311</v>
      </c>
      <c r="K1349" s="25">
        <f t="shared" si="157"/>
        <v>1.9612419787875828</v>
      </c>
      <c r="L1349">
        <f t="shared" si="158"/>
        <v>2.3633528970261608E-3</v>
      </c>
    </row>
    <row r="1350" spans="6:12" x14ac:dyDescent="0.25">
      <c r="F1350">
        <v>136.40004000000002</v>
      </c>
      <c r="G1350">
        <v>140.00540000000001</v>
      </c>
      <c r="H1350">
        <v>1.9631762074483563</v>
      </c>
      <c r="I1350">
        <v>0.70340023035620436</v>
      </c>
      <c r="J1350" s="17">
        <f t="shared" si="156"/>
        <v>99.188836792668411</v>
      </c>
      <c r="K1350" s="25">
        <f t="shared" si="157"/>
        <v>1.9605108861837897</v>
      </c>
      <c r="L1350">
        <f t="shared" si="158"/>
        <v>2.6653212645666446E-3</v>
      </c>
    </row>
    <row r="1351" spans="6:12" x14ac:dyDescent="0.25">
      <c r="F1351">
        <v>136.50004000000001</v>
      </c>
      <c r="G1351">
        <v>139.9984</v>
      </c>
      <c r="H1351">
        <v>1.9629627654931627</v>
      </c>
      <c r="I1351">
        <v>0.70351333171211849</v>
      </c>
      <c r="J1351" s="17">
        <f t="shared" si="156"/>
        <v>99.218242732460482</v>
      </c>
      <c r="K1351" s="25">
        <f t="shared" si="157"/>
        <v>1.9594826644947432</v>
      </c>
      <c r="L1351">
        <f t="shared" si="158"/>
        <v>3.4801009984195552E-3</v>
      </c>
    </row>
    <row r="1352" spans="6:12" x14ac:dyDescent="0.25">
      <c r="F1352">
        <v>136.60004000000001</v>
      </c>
      <c r="G1352">
        <v>139.994</v>
      </c>
      <c r="H1352">
        <v>1.962669079138784</v>
      </c>
      <c r="I1352">
        <v>0.70362579184862717</v>
      </c>
      <c r="J1352" s="17">
        <f t="shared" si="156"/>
        <v>99.247488142796726</v>
      </c>
      <c r="K1352" s="25">
        <f t="shared" si="157"/>
        <v>1.9585715925214302</v>
      </c>
      <c r="L1352">
        <f t="shared" si="158"/>
        <v>4.0974866173537627E-3</v>
      </c>
    </row>
    <row r="1353" spans="6:12" x14ac:dyDescent="0.25">
      <c r="F1353">
        <v>136.70004</v>
      </c>
      <c r="G1353">
        <v>139.99379999999999</v>
      </c>
      <c r="H1353">
        <v>1.9622707084666864</v>
      </c>
      <c r="I1353">
        <v>0.70373767778412566</v>
      </c>
      <c r="J1353" s="17">
        <f t="shared" si="156"/>
        <v>99.276590353832461</v>
      </c>
      <c r="K1353" s="25">
        <f t="shared" si="157"/>
        <v>1.9578354623115986</v>
      </c>
      <c r="L1353">
        <f t="shared" si="158"/>
        <v>4.4352461550878353E-3</v>
      </c>
    </row>
    <row r="1354" spans="6:12" x14ac:dyDescent="0.25">
      <c r="F1354">
        <v>136.80004</v>
      </c>
      <c r="G1354">
        <v>139.99299999999999</v>
      </c>
      <c r="H1354">
        <v>1.9618847614198429</v>
      </c>
      <c r="I1354">
        <v>0.70384909355753611</v>
      </c>
      <c r="J1354" s="17">
        <f t="shared" si="156"/>
        <v>99.305576343104974</v>
      </c>
      <c r="K1354" s="25">
        <f t="shared" si="157"/>
        <v>1.957086057793076</v>
      </c>
      <c r="L1354">
        <f t="shared" si="158"/>
        <v>4.7987036267669314E-3</v>
      </c>
    </row>
    <row r="1355" spans="6:12" x14ac:dyDescent="0.25">
      <c r="F1355">
        <v>136.90004000000002</v>
      </c>
      <c r="G1355">
        <v>139.9923</v>
      </c>
      <c r="H1355">
        <v>1.9615114416642423</v>
      </c>
      <c r="I1355">
        <v>0.70396002808233138</v>
      </c>
      <c r="J1355" s="17">
        <f t="shared" si="156"/>
        <v>99.334443150637298</v>
      </c>
      <c r="K1355" s="25">
        <f t="shared" si="157"/>
        <v>1.956350413036108</v>
      </c>
      <c r="L1355">
        <f t="shared" si="158"/>
        <v>5.1610286281342788E-3</v>
      </c>
    </row>
    <row r="1356" spans="6:12" x14ac:dyDescent="0.25">
      <c r="F1356">
        <v>137.00004000000001</v>
      </c>
      <c r="G1356">
        <v>139.9914</v>
      </c>
      <c r="H1356">
        <v>1.9611197919697412</v>
      </c>
      <c r="I1356">
        <v>0.70407048696946384</v>
      </c>
      <c r="J1356" s="17">
        <f t="shared" si="156"/>
        <v>99.363192160621239</v>
      </c>
      <c r="K1356" s="25">
        <f t="shared" si="157"/>
        <v>1.9556170456960615</v>
      </c>
      <c r="L1356">
        <f t="shared" si="158"/>
        <v>5.5027462736796373E-3</v>
      </c>
    </row>
    <row r="1357" spans="6:12" x14ac:dyDescent="0.25">
      <c r="F1357">
        <v>137.10004000000001</v>
      </c>
      <c r="G1357">
        <v>139.9907</v>
      </c>
      <c r="H1357">
        <v>1.9607059426825721</v>
      </c>
      <c r="I1357">
        <v>0.70418046870748507</v>
      </c>
      <c r="J1357" s="17">
        <f t="shared" si="156"/>
        <v>99.391822904431876</v>
      </c>
      <c r="K1357" s="25">
        <f t="shared" si="157"/>
        <v>1.9549009134533835</v>
      </c>
      <c r="L1357">
        <f t="shared" si="158"/>
        <v>5.8050292291886851E-3</v>
      </c>
    </row>
    <row r="1358" spans="6:12" x14ac:dyDescent="0.25">
      <c r="F1358">
        <v>137.20004</v>
      </c>
      <c r="G1358">
        <v>139.98990000000001</v>
      </c>
      <c r="H1358">
        <v>1.9602340485888858</v>
      </c>
      <c r="I1358">
        <v>0.70428998120923103</v>
      </c>
      <c r="J1358" s="17">
        <f t="shared" si="156"/>
        <v>99.420337367518115</v>
      </c>
      <c r="K1358" s="25">
        <f t="shared" si="157"/>
        <v>1.9541906212761719</v>
      </c>
      <c r="L1358">
        <f t="shared" si="158"/>
        <v>6.0434273127139004E-3</v>
      </c>
    </row>
    <row r="1359" spans="6:12" x14ac:dyDescent="0.25">
      <c r="F1359">
        <v>137.30004</v>
      </c>
      <c r="G1359">
        <v>139.98910000000001</v>
      </c>
      <c r="H1359">
        <v>1.9598210139656678</v>
      </c>
      <c r="I1359">
        <v>0.70439902527815246</v>
      </c>
      <c r="J1359" s="17">
        <f t="shared" si="156"/>
        <v>99.44873568561799</v>
      </c>
      <c r="K1359" s="25">
        <f t="shared" si="157"/>
        <v>1.9534898063964601</v>
      </c>
      <c r="L1359">
        <f t="shared" si="158"/>
        <v>6.3312075692076863E-3</v>
      </c>
    </row>
    <row r="1360" spans="6:12" x14ac:dyDescent="0.25">
      <c r="F1360">
        <v>137.40004000000002</v>
      </c>
      <c r="G1360">
        <v>139.98840000000001</v>
      </c>
      <c r="H1360">
        <v>1.9594438245562993</v>
      </c>
      <c r="I1360">
        <v>0.70450760405495083</v>
      </c>
      <c r="J1360" s="17">
        <f t="shared" si="156"/>
        <v>99.47701860379351</v>
      </c>
      <c r="K1360" s="25">
        <f t="shared" si="157"/>
        <v>1.9528019611708329</v>
      </c>
      <c r="L1360">
        <f t="shared" si="158"/>
        <v>6.6418633854663511E-3</v>
      </c>
    </row>
    <row r="1361" spans="6:12" x14ac:dyDescent="0.25">
      <c r="F1361">
        <v>137.50004000000001</v>
      </c>
      <c r="G1361">
        <v>139.98750000000001</v>
      </c>
      <c r="H1361">
        <v>1.9590515638638351</v>
      </c>
      <c r="I1361">
        <v>0.70461572297884278</v>
      </c>
      <c r="J1361" s="17">
        <f t="shared" si="156"/>
        <v>99.505187466954254</v>
      </c>
      <c r="K1361" s="25">
        <f t="shared" si="157"/>
        <v>1.9521161018846158</v>
      </c>
      <c r="L1361">
        <f t="shared" si="158"/>
        <v>6.9354619792192373E-3</v>
      </c>
    </row>
    <row r="1362" spans="6:12" x14ac:dyDescent="0.25">
      <c r="F1362">
        <v>137.60004000000001</v>
      </c>
      <c r="G1362">
        <v>139.98679999999999</v>
      </c>
      <c r="H1362">
        <v>1.9587045170206578</v>
      </c>
      <c r="I1362">
        <v>0.70472338047808403</v>
      </c>
      <c r="J1362" s="17">
        <f t="shared" si="156"/>
        <v>99.533241794267155</v>
      </c>
      <c r="K1362" s="25">
        <f t="shared" si="157"/>
        <v>1.9514465343834955</v>
      </c>
      <c r="L1362">
        <f t="shared" si="158"/>
        <v>7.2579826371623746E-3</v>
      </c>
    </row>
    <row r="1363" spans="6:12" x14ac:dyDescent="0.25">
      <c r="F1363">
        <v>137.70004</v>
      </c>
      <c r="G1363">
        <v>139.98599999999999</v>
      </c>
      <c r="H1363">
        <v>1.9582998327029386</v>
      </c>
      <c r="I1363">
        <v>0.70483058425966938</v>
      </c>
      <c r="J1363" s="17">
        <f t="shared" si="156"/>
        <v>99.561183523501811</v>
      </c>
      <c r="K1363" s="25">
        <f t="shared" si="157"/>
        <v>1.9507823595433671</v>
      </c>
      <c r="L1363">
        <f t="shared" si="158"/>
        <v>7.5174731595715194E-3</v>
      </c>
    </row>
    <row r="1364" spans="6:12" x14ac:dyDescent="0.25">
      <c r="F1364">
        <v>137.80004</v>
      </c>
      <c r="G1364">
        <v>139.98519999999999</v>
      </c>
      <c r="H1364">
        <v>1.9578456575501892</v>
      </c>
      <c r="I1364">
        <v>0.7049373350324204</v>
      </c>
      <c r="J1364" s="17">
        <f t="shared" si="156"/>
        <v>99.589012769745935</v>
      </c>
      <c r="K1364" s="25">
        <f t="shared" si="157"/>
        <v>1.950127055692366</v>
      </c>
      <c r="L1364">
        <f t="shared" si="158"/>
        <v>7.7186018578232485E-3</v>
      </c>
    </row>
    <row r="1365" spans="6:12" x14ac:dyDescent="0.25">
      <c r="F1365">
        <v>137.90004000000002</v>
      </c>
      <c r="G1365">
        <v>139.9845</v>
      </c>
      <c r="H1365">
        <v>1.9573764111143439</v>
      </c>
      <c r="I1365">
        <v>0.70504363580687557</v>
      </c>
      <c r="J1365" s="17">
        <f t="shared" si="156"/>
        <v>99.616730248717786</v>
      </c>
      <c r="K1365" s="25">
        <f t="shared" si="157"/>
        <v>1.949483962543765</v>
      </c>
      <c r="L1365">
        <f t="shared" si="158"/>
        <v>7.8924485705789138E-3</v>
      </c>
    </row>
    <row r="1366" spans="6:12" x14ac:dyDescent="0.25">
      <c r="F1366">
        <v>138.00004000000001</v>
      </c>
      <c r="G1366">
        <v>139.9836</v>
      </c>
      <c r="H1366">
        <v>1.9568010546988654</v>
      </c>
      <c r="I1366">
        <v>0.70514949185745346</v>
      </c>
      <c r="J1366" s="17">
        <f t="shared" si="156"/>
        <v>99.644337267493071</v>
      </c>
      <c r="K1366" s="25">
        <f t="shared" si="157"/>
        <v>1.9488425759503942</v>
      </c>
      <c r="L1366">
        <f t="shared" si="158"/>
        <v>7.9584787484712205E-3</v>
      </c>
    </row>
    <row r="1367" spans="6:12" x14ac:dyDescent="0.25">
      <c r="F1367">
        <v>138.10004000000001</v>
      </c>
      <c r="G1367">
        <v>139.9829</v>
      </c>
      <c r="H1367">
        <v>1.9561798734361364</v>
      </c>
      <c r="I1367">
        <v>0.70525490155660753</v>
      </c>
      <c r="J1367" s="17">
        <f t="shared" si="156"/>
        <v>99.671833333941066</v>
      </c>
      <c r="K1367" s="25">
        <f t="shared" si="157"/>
        <v>1.9482165768158759</v>
      </c>
      <c r="L1367">
        <f t="shared" si="158"/>
        <v>7.9632966202605182E-3</v>
      </c>
    </row>
    <row r="1368" spans="6:12" x14ac:dyDescent="0.25">
      <c r="F1368">
        <v>138.20004</v>
      </c>
      <c r="G1368">
        <v>139.9821</v>
      </c>
      <c r="H1368">
        <v>1.9555874090776841</v>
      </c>
      <c r="I1368">
        <v>0.70535987241312437</v>
      </c>
      <c r="J1368" s="17">
        <f t="shared" si="156"/>
        <v>99.699220339760274</v>
      </c>
      <c r="K1368" s="25">
        <f t="shared" si="157"/>
        <v>1.9475955426307303</v>
      </c>
      <c r="L1368">
        <f t="shared" si="158"/>
        <v>7.9918664469538214E-3</v>
      </c>
    </row>
    <row r="1369" spans="6:12" x14ac:dyDescent="0.25">
      <c r="F1369">
        <v>138.30004</v>
      </c>
      <c r="G1369">
        <v>139.9813</v>
      </c>
      <c r="H1369">
        <v>1.9550529895257494</v>
      </c>
      <c r="I1369">
        <v>0.70546440504638463</v>
      </c>
      <c r="J1369" s="17">
        <f t="shared" si="156"/>
        <v>99.726498380457443</v>
      </c>
      <c r="K1369" s="25">
        <f t="shared" si="157"/>
        <v>1.9469827999208047</v>
      </c>
      <c r="L1369">
        <f t="shared" si="158"/>
        <v>8.0701896049446553E-3</v>
      </c>
    </row>
    <row r="1370" spans="6:12" x14ac:dyDescent="0.25">
      <c r="F1370">
        <v>138.40004000000002</v>
      </c>
      <c r="G1370">
        <v>139.98060000000001</v>
      </c>
      <c r="H1370">
        <v>1.9545715231306373</v>
      </c>
      <c r="I1370">
        <v>0.70556850234270174</v>
      </c>
      <c r="J1370" s="17">
        <f t="shared" si="156"/>
        <v>99.7536681436452</v>
      </c>
      <c r="K1370" s="25">
        <f t="shared" si="157"/>
        <v>1.9463815428415363</v>
      </c>
      <c r="L1370">
        <f t="shared" si="158"/>
        <v>8.1899802891010065E-3</v>
      </c>
    </row>
    <row r="1371" spans="6:12" x14ac:dyDescent="0.25">
      <c r="F1371">
        <v>138.50004000000001</v>
      </c>
      <c r="G1371">
        <v>139.98650000000001</v>
      </c>
      <c r="H1371">
        <v>1.9540092013383767</v>
      </c>
      <c r="I1371">
        <v>0.70567216941836419</v>
      </c>
      <c r="J1371" s="17">
        <f t="shared" si="156"/>
        <v>99.780730899968503</v>
      </c>
      <c r="K1371" s="25">
        <f t="shared" si="157"/>
        <v>1.9460049283191683</v>
      </c>
      <c r="L1371">
        <f t="shared" si="158"/>
        <v>8.0042730192084743E-3</v>
      </c>
    </row>
    <row r="1372" spans="6:12" x14ac:dyDescent="0.25">
      <c r="F1372">
        <v>138.60004000000001</v>
      </c>
      <c r="G1372">
        <v>139.9896</v>
      </c>
      <c r="H1372">
        <v>1.9534890384055865</v>
      </c>
      <c r="I1372">
        <v>0.705775557493033</v>
      </c>
      <c r="J1372" s="17">
        <f t="shared" si="156"/>
        <v>99.8077260734145</v>
      </c>
      <c r="K1372" s="25">
        <f t="shared" si="157"/>
        <v>1.9455407540242298</v>
      </c>
      <c r="L1372">
        <f t="shared" si="158"/>
        <v>7.9482843813567516E-3</v>
      </c>
    </row>
    <row r="1373" spans="6:12" x14ac:dyDescent="0.25">
      <c r="F1373">
        <v>138.70004</v>
      </c>
      <c r="G1373">
        <v>139.98920000000001</v>
      </c>
      <c r="H1373">
        <v>1.9530122563281933</v>
      </c>
      <c r="I1373">
        <v>0.70587860517317524</v>
      </c>
      <c r="J1373" s="17">
        <f t="shared" si="156"/>
        <v>99.834637588207514</v>
      </c>
      <c r="K1373" s="25">
        <f t="shared" si="157"/>
        <v>1.9449686194142508</v>
      </c>
      <c r="L1373">
        <f t="shared" si="158"/>
        <v>8.0436369139424979E-3</v>
      </c>
    </row>
    <row r="1374" spans="6:12" x14ac:dyDescent="0.25">
      <c r="F1374">
        <v>138.80004</v>
      </c>
      <c r="G1374">
        <v>139.98920000000001</v>
      </c>
      <c r="H1374">
        <v>1.9525096086703524</v>
      </c>
      <c r="I1374">
        <v>0.70598123609313979</v>
      </c>
      <c r="J1374" s="17">
        <f t="shared" si="156"/>
        <v>99.861445445083575</v>
      </c>
      <c r="K1374" s="25">
        <f t="shared" si="157"/>
        <v>1.9444168411190246</v>
      </c>
      <c r="L1374">
        <f t="shared" si="158"/>
        <v>8.0927675513278174E-3</v>
      </c>
    </row>
    <row r="1375" spans="6:12" x14ac:dyDescent="0.25">
      <c r="F1375">
        <v>138.90004000000002</v>
      </c>
      <c r="G1375">
        <v>139.98920000000001</v>
      </c>
      <c r="H1375">
        <v>1.9519487125400059</v>
      </c>
      <c r="I1375">
        <v>0.70608346186985937</v>
      </c>
      <c r="J1375" s="17">
        <f t="shared" si="156"/>
        <v>99.888152617829192</v>
      </c>
      <c r="K1375" s="25">
        <f t="shared" si="157"/>
        <v>1.9438722173355578</v>
      </c>
      <c r="L1375">
        <f t="shared" si="158"/>
        <v>8.0764952044480864E-3</v>
      </c>
    </row>
    <row r="1376" spans="6:12" x14ac:dyDescent="0.25">
      <c r="F1376">
        <v>139.00004000000001</v>
      </c>
      <c r="G1376">
        <v>139.98920000000001</v>
      </c>
      <c r="H1376">
        <v>1.9514301789351181</v>
      </c>
      <c r="I1376">
        <v>0.70618528508602241</v>
      </c>
      <c r="J1376" s="17">
        <f t="shared" si="156"/>
        <v>99.914759721839502</v>
      </c>
      <c r="K1376" s="25">
        <f t="shared" si="157"/>
        <v>1.9433346514728584</v>
      </c>
      <c r="L1376">
        <f t="shared" si="158"/>
        <v>8.0955274622596107E-3</v>
      </c>
    </row>
    <row r="1377" spans="6:12" x14ac:dyDescent="0.25">
      <c r="F1377">
        <v>139.10004000000001</v>
      </c>
      <c r="G1377">
        <v>139.98920000000001</v>
      </c>
      <c r="H1377">
        <v>1.9508904640675009</v>
      </c>
      <c r="I1377">
        <v>0.70628670830323426</v>
      </c>
      <c r="J1377" s="17">
        <f t="shared" si="156"/>
        <v>99.941267367721025</v>
      </c>
      <c r="K1377" s="25">
        <f t="shared" si="157"/>
        <v>1.9428040480207072</v>
      </c>
      <c r="L1377">
        <f t="shared" si="158"/>
        <v>8.0864160467937207E-3</v>
      </c>
    </row>
    <row r="1378" spans="6:12" x14ac:dyDescent="0.25">
      <c r="F1378">
        <v>139.20004</v>
      </c>
      <c r="G1378">
        <v>139.98920000000001</v>
      </c>
      <c r="H1378">
        <v>1.9503784477742219</v>
      </c>
      <c r="I1378">
        <v>0.70638773406221067</v>
      </c>
      <c r="J1378" s="17">
        <f t="shared" si="156"/>
        <v>99.967676161332861</v>
      </c>
      <c r="K1378" s="25">
        <f t="shared" si="157"/>
        <v>1.9422803125507746</v>
      </c>
      <c r="L1378">
        <f t="shared" si="158"/>
        <v>8.098135223447267E-3</v>
      </c>
    </row>
    <row r="1379" spans="6:12" x14ac:dyDescent="0.25">
      <c r="F1379">
        <v>139.30004</v>
      </c>
      <c r="G1379">
        <v>139.98920000000001</v>
      </c>
      <c r="H1379">
        <v>1.9498244762874601</v>
      </c>
      <c r="I1379">
        <v>0.70648836488297029</v>
      </c>
      <c r="J1379" s="17">
        <f t="shared" si="156"/>
        <v>99.993986703827503</v>
      </c>
      <c r="K1379" s="25">
        <f t="shared" si="157"/>
        <v>1.9417633517169985</v>
      </c>
      <c r="L1379">
        <f t="shared" si="158"/>
        <v>8.0611245704615975E-3</v>
      </c>
    </row>
    <row r="1380" spans="6:12" x14ac:dyDescent="0.25">
      <c r="F1380">
        <v>139.40004000000002</v>
      </c>
      <c r="G1380">
        <v>139.98920000000001</v>
      </c>
      <c r="H1380">
        <v>1.9492393439045683</v>
      </c>
      <c r="I1380">
        <v>0.70658860326502471</v>
      </c>
      <c r="J1380" s="17">
        <f t="shared" si="156"/>
        <v>100.02019959169085</v>
      </c>
      <c r="K1380" s="25">
        <f t="shared" si="157"/>
        <v>1.9412530732552677</v>
      </c>
      <c r="L1380">
        <f t="shared" si="158"/>
        <v>7.9862706493005753E-3</v>
      </c>
    </row>
    <row r="1381" spans="6:12" x14ac:dyDescent="0.25">
      <c r="F1381">
        <v>139.50004000000001</v>
      </c>
      <c r="G1381">
        <v>139.98920000000001</v>
      </c>
      <c r="H1381">
        <v>1.9486391402385803</v>
      </c>
      <c r="I1381">
        <v>0.70668845168756733</v>
      </c>
      <c r="J1381" s="17">
        <f t="shared" si="156"/>
        <v>100.0463154167829</v>
      </c>
      <c r="K1381" s="25">
        <f t="shared" si="157"/>
        <v>1.9407493859824141</v>
      </c>
      <c r="L1381">
        <f t="shared" si="158"/>
        <v>7.8897542561662259E-3</v>
      </c>
    </row>
    <row r="1382" spans="6:12" x14ac:dyDescent="0.25">
      <c r="F1382">
        <v>139.60004000000001</v>
      </c>
      <c r="G1382">
        <v>139.98920000000001</v>
      </c>
      <c r="H1382">
        <v>1.9480269202793132</v>
      </c>
      <c r="I1382">
        <v>0.70678791260966034</v>
      </c>
      <c r="J1382" s="17">
        <f t="shared" si="156"/>
        <v>100.07233476637695</v>
      </c>
      <c r="K1382" s="25">
        <f t="shared" si="157"/>
        <v>1.9402521997945941</v>
      </c>
      <c r="L1382">
        <f t="shared" si="158"/>
        <v>7.7747204847191664E-3</v>
      </c>
    </row>
    <row r="1383" spans="6:12" x14ac:dyDescent="0.25">
      <c r="F1383">
        <v>139.70004</v>
      </c>
      <c r="G1383">
        <v>139.98920000000001</v>
      </c>
      <c r="H1383">
        <v>1.9475016656968289</v>
      </c>
      <c r="I1383">
        <v>0.70688698847041986</v>
      </c>
      <c r="J1383" s="17">
        <f t="shared" si="156"/>
        <v>100.09825822319945</v>
      </c>
      <c r="K1383" s="25">
        <f t="shared" si="157"/>
        <v>1.9397614256650524</v>
      </c>
      <c r="L1383">
        <f t="shared" si="158"/>
        <v>7.7402400317765352E-3</v>
      </c>
    </row>
    <row r="1384" spans="6:12" x14ac:dyDescent="0.25">
      <c r="F1384">
        <v>139.80004</v>
      </c>
      <c r="G1384">
        <v>139.98920000000001</v>
      </c>
      <c r="H1384">
        <v>1.9470069610125111</v>
      </c>
      <c r="I1384">
        <v>0.70698568168919973</v>
      </c>
      <c r="J1384" s="17">
        <f t="shared" si="156"/>
        <v>100.12408636546908</v>
      </c>
      <c r="K1384" s="25">
        <f t="shared" si="157"/>
        <v>1.9392769756413257</v>
      </c>
      <c r="L1384">
        <f t="shared" si="158"/>
        <v>7.7299853711854105E-3</v>
      </c>
    </row>
    <row r="1385" spans="6:12" x14ac:dyDescent="0.25">
      <c r="F1385">
        <v>139.90004000000002</v>
      </c>
      <c r="G1385">
        <v>139.98920000000001</v>
      </c>
      <c r="H1385">
        <v>1.9465485088740182</v>
      </c>
      <c r="I1385">
        <v>0.70708399466577321</v>
      </c>
      <c r="J1385" s="17">
        <f t="shared" si="156"/>
        <v>100.14981976693542</v>
      </c>
      <c r="K1385" s="25">
        <f t="shared" si="157"/>
        <v>1.9387987628419074</v>
      </c>
      <c r="L1385">
        <f t="shared" si="158"/>
        <v>7.7497460321107603E-3</v>
      </c>
    </row>
    <row r="1386" spans="6:12" x14ac:dyDescent="0.25">
      <c r="F1386">
        <v>140.00004000000001</v>
      </c>
      <c r="G1386">
        <v>139.98920000000001</v>
      </c>
      <c r="H1386">
        <v>1.9461664314809428</v>
      </c>
      <c r="I1386">
        <v>0.70718192978051309</v>
      </c>
      <c r="J1386" s="17">
        <f t="shared" si="156"/>
        <v>100.17545899691764</v>
      </c>
      <c r="K1386" s="25">
        <f t="shared" si="157"/>
        <v>1.9383267014524002</v>
      </c>
      <c r="L1386">
        <f t="shared" si="158"/>
        <v>7.8397300285426574E-3</v>
      </c>
    </row>
    <row r="1387" spans="6:12" x14ac:dyDescent="0.25">
      <c r="F1387">
        <v>140.10004000000001</v>
      </c>
      <c r="G1387">
        <v>139.98920000000001</v>
      </c>
      <c r="H1387">
        <v>1.9458501382019202</v>
      </c>
      <c r="I1387">
        <v>0.70727948939457075</v>
      </c>
      <c r="J1387" s="17">
        <f t="shared" si="156"/>
        <v>100.2010046203427</v>
      </c>
      <c r="K1387" s="25">
        <f t="shared" si="157"/>
        <v>1.9378607067211919</v>
      </c>
      <c r="L1387">
        <f t="shared" si="158"/>
        <v>7.9894314807282818E-3</v>
      </c>
    </row>
    <row r="1388" spans="6:12" x14ac:dyDescent="0.25">
      <c r="F1388">
        <v>140.20004</v>
      </c>
      <c r="G1388">
        <v>139.98920000000001</v>
      </c>
      <c r="H1388">
        <v>1.9455784477742217</v>
      </c>
      <c r="I1388">
        <v>0.70737667585005259</v>
      </c>
      <c r="J1388" s="17">
        <f t="shared" si="156"/>
        <v>100.22645719778322</v>
      </c>
      <c r="K1388" s="25">
        <f t="shared" si="157"/>
        <v>1.9374006949546816</v>
      </c>
      <c r="L1388">
        <f t="shared" si="158"/>
        <v>8.1777528195401405E-3</v>
      </c>
    </row>
    <row r="1389" spans="6:12" x14ac:dyDescent="0.25">
      <c r="F1389">
        <v>140.30004</v>
      </c>
      <c r="G1389">
        <v>139.98920000000001</v>
      </c>
      <c r="H1389">
        <v>1.9453605251672974</v>
      </c>
      <c r="I1389">
        <v>0.70747349147019567</v>
      </c>
      <c r="J1389" s="17">
        <f t="shared" si="156"/>
        <v>100.25181728549515</v>
      </c>
      <c r="K1389" s="25">
        <f t="shared" si="157"/>
        <v>1.9369465835120763</v>
      </c>
      <c r="L1389">
        <f t="shared" si="158"/>
        <v>8.4139416552211355E-3</v>
      </c>
    </row>
    <row r="1390" spans="6:12" x14ac:dyDescent="0.25">
      <c r="F1390">
        <v>140.40004000000002</v>
      </c>
      <c r="G1390">
        <v>139.98920000000001</v>
      </c>
      <c r="H1390">
        <v>1.9450717267966251</v>
      </c>
      <c r="I1390">
        <v>0.70756993855954131</v>
      </c>
      <c r="J1390" s="17">
        <f t="shared" si="156"/>
        <v>100.27708543545499</v>
      </c>
      <c r="K1390" s="25">
        <f t="shared" si="157"/>
        <v>1.9364982907997907</v>
      </c>
      <c r="L1390">
        <f t="shared" si="158"/>
        <v>8.5734359968343554E-3</v>
      </c>
    </row>
    <row r="1391" spans="6:12" x14ac:dyDescent="0.25">
      <c r="F1391">
        <v>140.50004000000001</v>
      </c>
      <c r="G1391">
        <v>139.98920000000001</v>
      </c>
      <c r="H1391">
        <v>1.9447817064300263</v>
      </c>
      <c r="I1391">
        <v>0.70766601940410689</v>
      </c>
      <c r="J1391" s="17">
        <f t="shared" si="156"/>
        <v>100.30226219539672</v>
      </c>
      <c r="K1391" s="25">
        <f t="shared" si="157"/>
        <v>1.9360557362654738</v>
      </c>
      <c r="L1391">
        <f t="shared" si="158"/>
        <v>8.7259701645525656E-3</v>
      </c>
    </row>
    <row r="1392" spans="6:12" x14ac:dyDescent="0.25">
      <c r="F1392">
        <v>140.60004000000001</v>
      </c>
      <c r="G1392">
        <v>139.98929999999999</v>
      </c>
      <c r="H1392">
        <v>1.9444554335176025</v>
      </c>
      <c r="I1392">
        <v>0.7077617362715567</v>
      </c>
      <c r="J1392" s="17">
        <f t="shared" si="156"/>
        <v>100.32734810884872</v>
      </c>
      <c r="K1392" s="25">
        <f t="shared" si="157"/>
        <v>1.9356215927739369</v>
      </c>
      <c r="L1392">
        <f t="shared" si="158"/>
        <v>8.8338407436656663E-3</v>
      </c>
    </row>
    <row r="1393" spans="6:12" x14ac:dyDescent="0.25">
      <c r="F1393">
        <v>140.70004</v>
      </c>
      <c r="G1393">
        <v>139.98929999999999</v>
      </c>
      <c r="H1393">
        <v>1.9441116453302298</v>
      </c>
      <c r="I1393">
        <v>0.70785709352932058</v>
      </c>
      <c r="J1393" s="17">
        <f t="shared" si="156"/>
        <v>100.35234427040157</v>
      </c>
      <c r="K1393" s="25">
        <f t="shared" si="157"/>
        <v>1.9351902444672178</v>
      </c>
      <c r="L1393">
        <f t="shared" si="158"/>
        <v>8.9214008630120745E-3</v>
      </c>
    </row>
    <row r="1394" spans="6:12" x14ac:dyDescent="0.25">
      <c r="F1394">
        <v>140.80004</v>
      </c>
      <c r="G1394">
        <v>139.98929999999999</v>
      </c>
      <c r="H1394">
        <v>1.9437890384055865</v>
      </c>
      <c r="I1394">
        <v>0.70795209127690584</v>
      </c>
      <c r="J1394" s="17">
        <f t="shared" si="156"/>
        <v>100.3772506565756</v>
      </c>
      <c r="K1394" s="25">
        <f t="shared" si="157"/>
        <v>1.9347643993258172</v>
      </c>
      <c r="L1394">
        <f t="shared" si="158"/>
        <v>9.0246390797692477E-3</v>
      </c>
    </row>
    <row r="1395" spans="6:12" x14ac:dyDescent="0.25">
      <c r="F1395">
        <v>140.90004000000002</v>
      </c>
      <c r="G1395">
        <v>139.98929999999999</v>
      </c>
      <c r="H1395">
        <v>1.943526512947338</v>
      </c>
      <c r="I1395">
        <v>0.70804673172804111</v>
      </c>
      <c r="J1395" s="17">
        <f t="shared" ref="J1395:J1458" si="159">$B$3+($B$4-$B$3)*$B$5*I1395/(1-(1-$B$5)*I1395)</f>
        <v>100.40206779852666</v>
      </c>
      <c r="K1395" s="25">
        <f t="shared" ref="K1395:K1458" si="160">$B$19+$B$20*I1395+$B$21*G1395+($B$22+$B$23*G1395-$B$19-$B$20*I1395-$B$21*G1395)/(1+EXP($B$24*(G1395-J1395-$B$25-$B$26*G1395)))</f>
        <v>1.9343439808896068</v>
      </c>
      <c r="L1395">
        <f t="shared" si="158"/>
        <v>9.1825320577312297E-3</v>
      </c>
    </row>
    <row r="1396" spans="6:12" x14ac:dyDescent="0.25">
      <c r="F1396">
        <v>141.00004000000001</v>
      </c>
      <c r="G1396">
        <v>139.98929999999999</v>
      </c>
      <c r="H1396">
        <v>1.943221013965668</v>
      </c>
      <c r="I1396">
        <v>0.70814101707876642</v>
      </c>
      <c r="J1396" s="17">
        <f t="shared" si="159"/>
        <v>100.42679622334826</v>
      </c>
      <c r="K1396" s="25">
        <f t="shared" si="160"/>
        <v>1.933928913705024</v>
      </c>
      <c r="L1396">
        <f t="shared" si="158"/>
        <v>9.2921002606440872E-3</v>
      </c>
    </row>
    <row r="1397" spans="6:12" x14ac:dyDescent="0.25">
      <c r="F1397">
        <v>141.10004000000001</v>
      </c>
      <c r="G1397">
        <v>139.98929999999999</v>
      </c>
      <c r="H1397">
        <v>1.9429751891184173</v>
      </c>
      <c r="I1397">
        <v>0.70823494950759636</v>
      </c>
      <c r="J1397" s="17">
        <f t="shared" si="159"/>
        <v>100.45143645410676</v>
      </c>
      <c r="K1397" s="25">
        <f t="shared" si="160"/>
        <v>1.9335191233173101</v>
      </c>
      <c r="L1397">
        <f t="shared" si="158"/>
        <v>9.4560658011071386E-3</v>
      </c>
    </row>
    <row r="1398" spans="6:12" x14ac:dyDescent="0.25">
      <c r="F1398">
        <v>141.20004</v>
      </c>
      <c r="G1398">
        <v>139.98929999999999</v>
      </c>
      <c r="H1398">
        <v>1.9427523785277858</v>
      </c>
      <c r="I1398">
        <v>0.70832853117568084</v>
      </c>
      <c r="J1398" s="17">
        <f t="shared" si="159"/>
        <v>100.47598900987634</v>
      </c>
      <c r="K1398" s="25">
        <f t="shared" si="160"/>
        <v>1.9331145362625142</v>
      </c>
      <c r="L1398">
        <f t="shared" si="158"/>
        <v>9.6378422652716456E-3</v>
      </c>
    </row>
    <row r="1399" spans="6:12" x14ac:dyDescent="0.25">
      <c r="F1399">
        <v>141.30004</v>
      </c>
      <c r="G1399">
        <v>139.98929999999999</v>
      </c>
      <c r="H1399">
        <v>1.9426136819901076</v>
      </c>
      <c r="I1399">
        <v>0.70842176422696479</v>
      </c>
      <c r="J1399" s="17">
        <f t="shared" si="159"/>
        <v>100.5004544057735</v>
      </c>
      <c r="K1399" s="25">
        <f t="shared" si="160"/>
        <v>1.9327150800592894</v>
      </c>
      <c r="L1399">
        <f t="shared" si="158"/>
        <v>9.8986019308182627E-3</v>
      </c>
    </row>
    <row r="1400" spans="6:12" x14ac:dyDescent="0.25">
      <c r="F1400">
        <v>141.40004000000002</v>
      </c>
      <c r="G1400">
        <v>139.98929999999999</v>
      </c>
      <c r="H1400">
        <v>1.94250064736689</v>
      </c>
      <c r="I1400">
        <v>0.70851465078834619</v>
      </c>
      <c r="J1400" s="17">
        <f t="shared" si="159"/>
        <v>100.52483315299139</v>
      </c>
      <c r="K1400" s="25">
        <f t="shared" si="160"/>
        <v>1.932320683200492</v>
      </c>
      <c r="L1400">
        <f t="shared" si="158"/>
        <v>1.0179964166397992E-2</v>
      </c>
    </row>
    <row r="1401" spans="6:12" x14ac:dyDescent="0.25">
      <c r="F1401">
        <v>141.50004000000001</v>
      </c>
      <c r="G1401">
        <v>139.98929999999999</v>
      </c>
      <c r="H1401">
        <v>1.9423949447192321</v>
      </c>
      <c r="I1401">
        <v>0.70860719296983254</v>
      </c>
      <c r="J1401" s="17">
        <f t="shared" si="159"/>
        <v>100.54912575883375</v>
      </c>
      <c r="K1401" s="25">
        <f t="shared" si="160"/>
        <v>1.9319312751446036</v>
      </c>
      <c r="L1401">
        <f t="shared" si="158"/>
        <v>1.046366957462852E-2</v>
      </c>
    </row>
    <row r="1402" spans="6:12" x14ac:dyDescent="0.25">
      <c r="F1402">
        <v>141.60004000000001</v>
      </c>
      <c r="G1402">
        <v>139.98929999999999</v>
      </c>
      <c r="H1402">
        <v>1.9423167369799244</v>
      </c>
      <c r="I1402">
        <v>0.7086993928646963</v>
      </c>
      <c r="J1402" s="17">
        <f t="shared" si="159"/>
        <v>100.57333272674873</v>
      </c>
      <c r="K1402" s="25">
        <f t="shared" si="160"/>
        <v>1.9315467863069835</v>
      </c>
      <c r="L1402">
        <f t="shared" si="158"/>
        <v>1.0769950672940842E-2</v>
      </c>
    </row>
    <row r="1403" spans="6:12" x14ac:dyDescent="0.25">
      <c r="F1403">
        <v>141.70004</v>
      </c>
      <c r="G1403">
        <v>139.98929999999999</v>
      </c>
      <c r="H1403">
        <v>1.9421945373872564</v>
      </c>
      <c r="I1403">
        <v>0.70879125254962816</v>
      </c>
      <c r="J1403" s="17">
        <f t="shared" si="159"/>
        <v>100.59745455636227</v>
      </c>
      <c r="K1403" s="25">
        <f t="shared" si="160"/>
        <v>1.93116714805098</v>
      </c>
      <c r="L1403">
        <f t="shared" si="158"/>
        <v>1.102738933627645E-2</v>
      </c>
    </row>
    <row r="1404" spans="6:12" x14ac:dyDescent="0.25">
      <c r="F1404">
        <v>141.80004</v>
      </c>
      <c r="G1404">
        <v>139.98929999999999</v>
      </c>
      <c r="H1404">
        <v>1.9420283459412282</v>
      </c>
      <c r="I1404">
        <v>0.70888277408488931</v>
      </c>
      <c r="J1404" s="17">
        <f t="shared" si="159"/>
        <v>100.62149174351121</v>
      </c>
      <c r="K1404" s="25">
        <f t="shared" si="160"/>
        <v>1.9307922926788987</v>
      </c>
      <c r="L1404">
        <f t="shared" si="158"/>
        <v>1.123605326232946E-2</v>
      </c>
    </row>
    <row r="1405" spans="6:12" x14ac:dyDescent="0.25">
      <c r="F1405">
        <v>141.90004000000002</v>
      </c>
      <c r="G1405">
        <v>139.98929999999999</v>
      </c>
      <c r="H1405">
        <v>1.9418387329066047</v>
      </c>
      <c r="I1405">
        <v>0.70897395951446207</v>
      </c>
      <c r="J1405" s="17">
        <f t="shared" si="159"/>
        <v>100.64544478027609</v>
      </c>
      <c r="K1405" s="25">
        <f t="shared" si="160"/>
        <v>1.9304221534228576</v>
      </c>
      <c r="L1405">
        <f t="shared" si="158"/>
        <v>1.141657948374708E-2</v>
      </c>
    </row>
    <row r="1406" spans="6:12" x14ac:dyDescent="0.25">
      <c r="F1406">
        <v>142.00004000000001</v>
      </c>
      <c r="G1406">
        <v>139.98929999999999</v>
      </c>
      <c r="H1406">
        <v>1.9415739671224908</v>
      </c>
      <c r="I1406">
        <v>0.70906481086619921</v>
      </c>
      <c r="J1406" s="17">
        <f t="shared" si="159"/>
        <v>100.66931415501377</v>
      </c>
      <c r="K1406" s="25">
        <f t="shared" si="160"/>
        <v>1.9300566644355237</v>
      </c>
      <c r="L1406">
        <f t="shared" si="158"/>
        <v>1.1517302686967046E-2</v>
      </c>
    </row>
    <row r="1407" spans="6:12" x14ac:dyDescent="0.25">
      <c r="F1407">
        <v>142.10004000000001</v>
      </c>
      <c r="G1407">
        <v>139.98929999999999</v>
      </c>
      <c r="H1407">
        <v>1.9412287532732038</v>
      </c>
      <c r="I1407">
        <v>0.70915533015197185</v>
      </c>
      <c r="J1407" s="17">
        <f t="shared" si="159"/>
        <v>100.69310035238979</v>
      </c>
      <c r="K1407" s="25">
        <f t="shared" si="160"/>
        <v>1.9296957607807566</v>
      </c>
      <c r="L1407">
        <f t="shared" si="158"/>
        <v>1.1532992492447214E-2</v>
      </c>
    </row>
    <row r="1408" spans="6:12" x14ac:dyDescent="0.25">
      <c r="F1408">
        <v>142.20004</v>
      </c>
      <c r="G1408">
        <v>139.98929999999999</v>
      </c>
      <c r="H1408">
        <v>1.9407725414605763</v>
      </c>
      <c r="I1408">
        <v>0.70924551936781577</v>
      </c>
      <c r="J1408" s="17">
        <f t="shared" si="159"/>
        <v>100.7168038534102</v>
      </c>
      <c r="K1408" s="25">
        <f t="shared" si="160"/>
        <v>1.9293393784241715</v>
      </c>
      <c r="L1408">
        <f t="shared" si="158"/>
        <v>1.1433163036404848E-2</v>
      </c>
    </row>
    <row r="1409" spans="6:12" x14ac:dyDescent="0.25">
      <c r="F1409">
        <v>142.30004</v>
      </c>
      <c r="G1409">
        <v>139.98929999999999</v>
      </c>
      <c r="H1409">
        <v>1.9402053316846086</v>
      </c>
      <c r="I1409">
        <v>0.7093353804940763</v>
      </c>
      <c r="J1409" s="17">
        <f t="shared" si="159"/>
        <v>100.74042513545339</v>
      </c>
      <c r="K1409" s="25">
        <f t="shared" si="160"/>
        <v>1.9289874542236167</v>
      </c>
      <c r="L1409">
        <f t="shared" si="158"/>
        <v>1.1217877460991899E-2</v>
      </c>
    </row>
    <row r="1410" spans="6:12" x14ac:dyDescent="0.25">
      <c r="F1410">
        <v>142.40004000000002</v>
      </c>
      <c r="G1410">
        <v>139.98929999999999</v>
      </c>
      <c r="H1410">
        <v>1.9395922970613908</v>
      </c>
      <c r="I1410">
        <v>0.7094249154955522</v>
      </c>
      <c r="J1410" s="17">
        <f t="shared" si="159"/>
        <v>100.76396467230155</v>
      </c>
      <c r="K1410" s="25">
        <f t="shared" si="160"/>
        <v>1.928639925919599</v>
      </c>
      <c r="L1410">
        <f t="shared" si="158"/>
        <v>1.0952371141791817E-2</v>
      </c>
    </row>
    <row r="1411" spans="6:12" x14ac:dyDescent="0.25">
      <c r="F1411">
        <v>142.50004000000001</v>
      </c>
      <c r="G1411">
        <v>139.98990000000001</v>
      </c>
      <c r="H1411">
        <v>1.9388218286296188</v>
      </c>
      <c r="I1411">
        <v>0.70951412632163779</v>
      </c>
      <c r="J1411" s="17">
        <f t="shared" si="159"/>
        <v>100.78742293417173</v>
      </c>
      <c r="K1411" s="25">
        <f t="shared" si="160"/>
        <v>1.9283108430847951</v>
      </c>
      <c r="L1411">
        <f t="shared" si="158"/>
        <v>1.051098554482377E-2</v>
      </c>
    </row>
    <row r="1412" spans="6:12" x14ac:dyDescent="0.25">
      <c r="F1412">
        <v>142.60004000000001</v>
      </c>
      <c r="G1412">
        <v>139.99039999999999</v>
      </c>
      <c r="H1412">
        <v>1.938199629036951</v>
      </c>
      <c r="I1412">
        <v>0.70960302695382671</v>
      </c>
      <c r="J1412" s="17">
        <f t="shared" si="159"/>
        <v>100.8108035564359</v>
      </c>
      <c r="K1412" s="25">
        <f t="shared" si="160"/>
        <v>1.9279834305338317</v>
      </c>
      <c r="L1412">
        <f t="shared" ref="L1412:L1475" si="161">ABS(H1412-K1412)</f>
        <v>1.0216198503119278E-2</v>
      </c>
    </row>
    <row r="1413" spans="6:12" x14ac:dyDescent="0.25">
      <c r="F1413">
        <v>142.70004</v>
      </c>
      <c r="G1413">
        <v>139.99039999999999</v>
      </c>
      <c r="H1413">
        <v>1.9377810954320631</v>
      </c>
      <c r="I1413">
        <v>0.70969161719981078</v>
      </c>
      <c r="J1413" s="17">
        <f t="shared" si="159"/>
        <v>100.83410644845253</v>
      </c>
      <c r="K1413" s="25">
        <f t="shared" si="160"/>
        <v>1.9276484354728689</v>
      </c>
      <c r="L1413">
        <f t="shared" si="161"/>
        <v>1.0132659959194212E-2</v>
      </c>
    </row>
    <row r="1414" spans="6:12" x14ac:dyDescent="0.25">
      <c r="F1414">
        <v>142.80004</v>
      </c>
      <c r="G1414">
        <v>139.99039999999999</v>
      </c>
      <c r="H1414">
        <v>1.9374026840267677</v>
      </c>
      <c r="I1414">
        <v>0.70977988888792198</v>
      </c>
      <c r="J1414" s="17">
        <f t="shared" si="159"/>
        <v>100.85732942024342</v>
      </c>
      <c r="K1414" s="25">
        <f t="shared" si="160"/>
        <v>1.9273176000142547</v>
      </c>
      <c r="L1414">
        <f t="shared" si="161"/>
        <v>1.0085084012513068E-2</v>
      </c>
    </row>
    <row r="1415" spans="6:12" x14ac:dyDescent="0.25">
      <c r="F1415">
        <v>142.90004000000002</v>
      </c>
      <c r="G1415">
        <v>139.99039999999999</v>
      </c>
      <c r="H1415">
        <v>1.9370411768984581</v>
      </c>
      <c r="I1415">
        <v>0.70986784390846613</v>
      </c>
      <c r="J1415" s="17">
        <f t="shared" si="159"/>
        <v>100.88047292834216</v>
      </c>
      <c r="K1415" s="25">
        <f t="shared" si="160"/>
        <v>1.9269908661068982</v>
      </c>
      <c r="L1415">
        <f t="shared" si="161"/>
        <v>1.0050310791559935E-2</v>
      </c>
    </row>
    <row r="1416" spans="6:12" x14ac:dyDescent="0.25">
      <c r="F1416">
        <v>143.00004000000001</v>
      </c>
      <c r="G1416">
        <v>139.99039999999999</v>
      </c>
      <c r="H1416">
        <v>1.936718162641839</v>
      </c>
      <c r="I1416">
        <v>0.70995548413702469</v>
      </c>
      <c r="J1416" s="17">
        <f t="shared" si="159"/>
        <v>100.90353742586655</v>
      </c>
      <c r="K1416" s="25">
        <f t="shared" si="160"/>
        <v>1.9266681765247939</v>
      </c>
      <c r="L1416">
        <f t="shared" si="161"/>
        <v>1.0049986117045107E-2</v>
      </c>
    </row>
    <row r="1417" spans="6:12" x14ac:dyDescent="0.25">
      <c r="F1417">
        <v>143.10004000000001</v>
      </c>
      <c r="G1417">
        <v>139.99039999999999</v>
      </c>
      <c r="H1417">
        <v>1.9363326229269713</v>
      </c>
      <c r="I1417">
        <v>0.71004281143458914</v>
      </c>
      <c r="J1417" s="17">
        <f t="shared" si="159"/>
        <v>100.92652336254837</v>
      </c>
      <c r="K1417" s="25">
        <f t="shared" si="160"/>
        <v>1.9263494748572423</v>
      </c>
      <c r="L1417">
        <f t="shared" si="161"/>
        <v>9.9831480697289976E-3</v>
      </c>
    </row>
    <row r="1418" spans="6:12" x14ac:dyDescent="0.25">
      <c r="F1418">
        <v>143.20004</v>
      </c>
      <c r="G1418">
        <v>139.99039999999999</v>
      </c>
      <c r="H1418">
        <v>1.9358472868780914</v>
      </c>
      <c r="I1418">
        <v>0.7101298276476935</v>
      </c>
      <c r="J1418" s="17">
        <f t="shared" si="159"/>
        <v>100.94943118476233</v>
      </c>
      <c r="K1418" s="25">
        <f t="shared" si="160"/>
        <v>1.9260347054990781</v>
      </c>
      <c r="L1418">
        <f t="shared" si="161"/>
        <v>9.8125813790133076E-3</v>
      </c>
    </row>
    <row r="1419" spans="6:12" x14ac:dyDescent="0.25">
      <c r="F1419">
        <v>143.30004</v>
      </c>
      <c r="G1419">
        <v>139.99039999999999</v>
      </c>
      <c r="H1419">
        <v>1.9352841504218796</v>
      </c>
      <c r="I1419">
        <v>0.71021653460854672</v>
      </c>
      <c r="J1419" s="17">
        <f t="shared" si="159"/>
        <v>100.97226133555552</v>
      </c>
      <c r="K1419" s="25">
        <f t="shared" si="160"/>
        <v>1.9257238136409009</v>
      </c>
      <c r="L1419">
        <f t="shared" si="161"/>
        <v>9.5603367809786732E-3</v>
      </c>
    </row>
    <row r="1420" spans="6:12" x14ac:dyDescent="0.25">
      <c r="F1420">
        <v>143.40004000000002</v>
      </c>
      <c r="G1420">
        <v>139.99039999999999</v>
      </c>
      <c r="H1420">
        <v>1.9347016656968288</v>
      </c>
      <c r="I1420">
        <v>0.71030293413516266</v>
      </c>
      <c r="J1420" s="17">
        <f t="shared" si="159"/>
        <v>100.99501425467585</v>
      </c>
      <c r="K1420" s="25">
        <f t="shared" si="160"/>
        <v>1.9254167452593272</v>
      </c>
      <c r="L1420">
        <f t="shared" si="161"/>
        <v>9.2849204375016203E-3</v>
      </c>
    </row>
    <row r="1421" spans="6:12" x14ac:dyDescent="0.25">
      <c r="F1421">
        <v>143.50004000000001</v>
      </c>
      <c r="G1421">
        <v>139.99039999999999</v>
      </c>
      <c r="H1421">
        <v>1.9341334375909225</v>
      </c>
      <c r="I1421">
        <v>0.71038902803148929</v>
      </c>
      <c r="J1421" s="17">
        <f t="shared" si="159"/>
        <v>101.01769037860082</v>
      </c>
      <c r="K1421" s="25">
        <f t="shared" si="160"/>
        <v>1.925113447107258</v>
      </c>
      <c r="L1421">
        <f t="shared" si="161"/>
        <v>9.0199904836645306E-3</v>
      </c>
    </row>
    <row r="1422" spans="6:12" x14ac:dyDescent="0.25">
      <c r="F1422">
        <v>143.60004000000001</v>
      </c>
      <c r="G1422">
        <v>139.99039999999999</v>
      </c>
      <c r="H1422">
        <v>1.9335546188536514</v>
      </c>
      <c r="I1422">
        <v>0.71047481808753654</v>
      </c>
      <c r="J1422" s="17">
        <f t="shared" si="159"/>
        <v>101.04029014056566</v>
      </c>
      <c r="K1422" s="25">
        <f t="shared" si="160"/>
        <v>1.9248138667041765</v>
      </c>
      <c r="L1422">
        <f t="shared" si="161"/>
        <v>8.7407521494748952E-3</v>
      </c>
    </row>
    <row r="1423" spans="6:12" x14ac:dyDescent="0.25">
      <c r="F1423">
        <v>143.70004</v>
      </c>
      <c r="G1423">
        <v>139.99039999999999</v>
      </c>
      <c r="H1423">
        <v>1.9329888347395987</v>
      </c>
      <c r="I1423">
        <v>0.71056030607950327</v>
      </c>
      <c r="J1423" s="17">
        <f t="shared" si="159"/>
        <v>101.06281397059148</v>
      </c>
      <c r="K1423" s="25">
        <f t="shared" si="160"/>
        <v>1.9245179523264748</v>
      </c>
      <c r="L1423">
        <f t="shared" si="161"/>
        <v>8.4708824131238813E-3</v>
      </c>
    </row>
    <row r="1424" spans="6:12" x14ac:dyDescent="0.25">
      <c r="F1424">
        <v>143.80004</v>
      </c>
      <c r="G1424">
        <v>139.99039999999999</v>
      </c>
      <c r="H1424">
        <v>1.9324751891184175</v>
      </c>
      <c r="I1424">
        <v>0.71064549376990238</v>
      </c>
      <c r="J1424" s="17">
        <f t="shared" si="159"/>
        <v>101.08526229551285</v>
      </c>
      <c r="K1424" s="25">
        <f t="shared" si="160"/>
        <v>1.9242256529978206</v>
      </c>
      <c r="L1424">
        <f t="shared" si="161"/>
        <v>8.2495361205969786E-3</v>
      </c>
    </row>
    <row r="1425" spans="6:12" x14ac:dyDescent="0.25">
      <c r="F1425">
        <v>143.90004000000002</v>
      </c>
      <c r="G1425">
        <v>139.99039999999999</v>
      </c>
      <c r="H1425">
        <v>1.9319843540878674</v>
      </c>
      <c r="I1425">
        <v>0.71073038290768509</v>
      </c>
      <c r="J1425" s="17">
        <f t="shared" si="159"/>
        <v>101.10763553900554</v>
      </c>
      <c r="K1425" s="25">
        <f t="shared" si="160"/>
        <v>1.9239369184795581</v>
      </c>
      <c r="L1425">
        <f t="shared" si="161"/>
        <v>8.047435608309339E-3</v>
      </c>
    </row>
    <row r="1426" spans="6:12" x14ac:dyDescent="0.25">
      <c r="F1426">
        <v>144.00004000000001</v>
      </c>
      <c r="G1426">
        <v>139.99039999999999</v>
      </c>
      <c r="H1426">
        <v>1.9315617471632238</v>
      </c>
      <c r="I1426">
        <v>0.7108149752283639</v>
      </c>
      <c r="J1426" s="17">
        <f t="shared" si="159"/>
        <v>101.12993412161373</v>
      </c>
      <c r="K1426" s="25">
        <f t="shared" si="160"/>
        <v>1.9236516992611636</v>
      </c>
      <c r="L1426">
        <f t="shared" si="161"/>
        <v>7.9100479020601799E-3</v>
      </c>
    </row>
    <row r="1427" spans="6:12" x14ac:dyDescent="0.25">
      <c r="F1427">
        <v>144.10004000000001</v>
      </c>
      <c r="G1427">
        <v>139.99039999999999</v>
      </c>
      <c r="H1427">
        <v>1.9311857797497818</v>
      </c>
      <c r="I1427">
        <v>0.71089927245413442</v>
      </c>
      <c r="J1427" s="17">
        <f t="shared" si="159"/>
        <v>101.15215846077679</v>
      </c>
      <c r="K1427" s="25">
        <f t="shared" si="160"/>
        <v>1.923369946550745</v>
      </c>
      <c r="L1427">
        <f t="shared" si="161"/>
        <v>7.8158331990367813E-3</v>
      </c>
    </row>
    <row r="1428" spans="6:12" x14ac:dyDescent="0.25">
      <c r="F1428">
        <v>144.20004</v>
      </c>
      <c r="G1428">
        <v>139.99039999999999</v>
      </c>
      <c r="H1428">
        <v>1.9308876127436718</v>
      </c>
      <c r="I1428">
        <v>0.71098327629399594</v>
      </c>
      <c r="J1428" s="17">
        <f t="shared" si="159"/>
        <v>101.17430897085642</v>
      </c>
      <c r="K1428" s="25">
        <f t="shared" si="160"/>
        <v>1.923091612265593</v>
      </c>
      <c r="L1428">
        <f t="shared" si="161"/>
        <v>7.7960004780788239E-3</v>
      </c>
    </row>
    <row r="1429" spans="6:12" x14ac:dyDescent="0.25">
      <c r="F1429">
        <v>144.30004</v>
      </c>
      <c r="G1429">
        <v>139.99039999999999</v>
      </c>
      <c r="H1429">
        <v>1.9306745781204542</v>
      </c>
      <c r="I1429">
        <v>0.71106698844387095</v>
      </c>
      <c r="J1429" s="17">
        <f t="shared" si="159"/>
        <v>101.19638606316308</v>
      </c>
      <c r="K1429" s="25">
        <f t="shared" si="160"/>
        <v>1.922816649022792</v>
      </c>
      <c r="L1429">
        <f t="shared" si="161"/>
        <v>7.8579290976621419E-3</v>
      </c>
    </row>
    <row r="1430" spans="6:12" x14ac:dyDescent="0.25">
      <c r="F1430">
        <v>144.40004000000002</v>
      </c>
      <c r="G1430">
        <v>139.99039999999999</v>
      </c>
      <c r="H1430">
        <v>1.9304961667151588</v>
      </c>
      <c r="I1430">
        <v>0.71115041058672324</v>
      </c>
      <c r="J1430" s="17">
        <f t="shared" si="159"/>
        <v>101.21839014598213</v>
      </c>
      <c r="K1430" s="25">
        <f t="shared" si="160"/>
        <v>1.9225450101298911</v>
      </c>
      <c r="L1430">
        <f t="shared" si="161"/>
        <v>7.9511565852676824E-3</v>
      </c>
    </row>
    <row r="1431" spans="6:12" x14ac:dyDescent="0.25">
      <c r="F1431">
        <v>144.50004000000001</v>
      </c>
      <c r="G1431">
        <v>139.99029999999999</v>
      </c>
      <c r="H1431">
        <v>1.9303886310736109</v>
      </c>
      <c r="I1431">
        <v>0.71123354439267505</v>
      </c>
      <c r="J1431" s="17">
        <f t="shared" si="159"/>
        <v>101.2403216246001</v>
      </c>
      <c r="K1431" s="25">
        <f t="shared" si="160"/>
        <v>1.9222746425749184</v>
      </c>
      <c r="L1431">
        <f t="shared" si="161"/>
        <v>8.1139884986924926E-3</v>
      </c>
    </row>
    <row r="1432" spans="6:12" x14ac:dyDescent="0.25">
      <c r="F1432">
        <v>144.60004000000001</v>
      </c>
      <c r="G1432">
        <v>139.99010000000001</v>
      </c>
      <c r="H1432">
        <v>1.9301456575501894</v>
      </c>
      <c r="I1432">
        <v>0.71131638961753307</v>
      </c>
      <c r="J1432" s="17">
        <f t="shared" si="159"/>
        <v>101.26218039955513</v>
      </c>
      <c r="K1432" s="25">
        <f t="shared" si="160"/>
        <v>1.9220055537817573</v>
      </c>
      <c r="L1432">
        <f t="shared" si="161"/>
        <v>8.1401037684321054E-3</v>
      </c>
    </row>
    <row r="1433" spans="6:12" x14ac:dyDescent="0.25">
      <c r="F1433">
        <v>144.70004</v>
      </c>
      <c r="G1433">
        <v>139.99010000000001</v>
      </c>
      <c r="H1433">
        <v>1.929734659586849</v>
      </c>
      <c r="I1433">
        <v>0.7113989460264053</v>
      </c>
      <c r="J1433" s="17">
        <f t="shared" si="159"/>
        <v>101.28396637390772</v>
      </c>
      <c r="K1433" s="25">
        <f t="shared" si="160"/>
        <v>1.9217436783611297</v>
      </c>
      <c r="L1433">
        <f t="shared" si="161"/>
        <v>7.9909812257192847E-3</v>
      </c>
    </row>
    <row r="1434" spans="6:12" x14ac:dyDescent="0.25">
      <c r="F1434">
        <v>144.80004</v>
      </c>
      <c r="G1434">
        <v>139.99010000000001</v>
      </c>
      <c r="H1434">
        <v>1.9292841504218796</v>
      </c>
      <c r="I1434">
        <v>0.71148121906752215</v>
      </c>
      <c r="J1434" s="17">
        <f t="shared" si="159"/>
        <v>101.30568095086831</v>
      </c>
      <c r="K1434" s="25">
        <f t="shared" si="160"/>
        <v>1.9214849463471708</v>
      </c>
      <c r="L1434">
        <f t="shared" si="161"/>
        <v>7.7992040747087987E-3</v>
      </c>
    </row>
    <row r="1435" spans="6:12" x14ac:dyDescent="0.25">
      <c r="F1435">
        <v>144.90004000000002</v>
      </c>
      <c r="G1435">
        <v>139.99010000000001</v>
      </c>
      <c r="H1435">
        <v>1.9288295679371545</v>
      </c>
      <c r="I1435">
        <v>0.71156321036051484</v>
      </c>
      <c r="J1435" s="17">
        <f t="shared" si="159"/>
        <v>101.32732452391809</v>
      </c>
      <c r="K1435" s="25">
        <f t="shared" si="160"/>
        <v>1.9212293143754269</v>
      </c>
      <c r="L1435">
        <f t="shared" si="161"/>
        <v>7.6002535617276656E-3</v>
      </c>
    </row>
    <row r="1436" spans="6:12" x14ac:dyDescent="0.25">
      <c r="F1436">
        <v>145.00004000000001</v>
      </c>
      <c r="G1436">
        <v>139.99010000000001</v>
      </c>
      <c r="H1436">
        <v>1.9284043133546698</v>
      </c>
      <c r="I1436">
        <v>0.71164492151274383</v>
      </c>
      <c r="J1436" s="17">
        <f t="shared" si="159"/>
        <v>101.34889748366651</v>
      </c>
      <c r="K1436" s="25">
        <f t="shared" si="160"/>
        <v>1.9209767397171631</v>
      </c>
      <c r="L1436">
        <f t="shared" si="161"/>
        <v>7.4275736375066792E-3</v>
      </c>
    </row>
    <row r="1437" spans="6:12" x14ac:dyDescent="0.25">
      <c r="F1437">
        <v>145.10004000000001</v>
      </c>
      <c r="G1437">
        <v>139.99010000000001</v>
      </c>
      <c r="H1437">
        <v>1.9280792624381731</v>
      </c>
      <c r="I1437">
        <v>0.71172635411940954</v>
      </c>
      <c r="J1437" s="17">
        <f t="shared" si="159"/>
        <v>101.37040021787611</v>
      </c>
      <c r="K1437" s="25">
        <f t="shared" si="160"/>
        <v>1.9207271802705255</v>
      </c>
      <c r="L1437">
        <f t="shared" si="161"/>
        <v>7.3520821676476E-3</v>
      </c>
    </row>
    <row r="1438" spans="6:12" x14ac:dyDescent="0.25">
      <c r="F1438">
        <v>145.20004</v>
      </c>
      <c r="G1438">
        <v>139.99010000000001</v>
      </c>
      <c r="H1438">
        <v>1.9278815027640386</v>
      </c>
      <c r="I1438">
        <v>0.71180750976366147</v>
      </c>
      <c r="J1438" s="17">
        <f t="shared" si="159"/>
        <v>101.39183311148707</v>
      </c>
      <c r="K1438" s="25">
        <f t="shared" si="160"/>
        <v>1.9204805945517895</v>
      </c>
      <c r="L1438">
        <f t="shared" si="161"/>
        <v>7.4009082122490355E-3</v>
      </c>
    </row>
    <row r="1439" spans="6:12" x14ac:dyDescent="0.25">
      <c r="F1439">
        <v>145.30004</v>
      </c>
      <c r="G1439">
        <v>139.99010000000001</v>
      </c>
      <c r="H1439">
        <v>1.9277684681408207</v>
      </c>
      <c r="I1439">
        <v>0.71188839001670645</v>
      </c>
      <c r="J1439" s="17">
        <f t="shared" si="159"/>
        <v>101.41319654664136</v>
      </c>
      <c r="K1439" s="25">
        <f t="shared" si="160"/>
        <v>1.9202369416866869</v>
      </c>
      <c r="L1439">
        <f t="shared" si="161"/>
        <v>7.5315264541337967E-3</v>
      </c>
    </row>
    <row r="1440" spans="6:12" x14ac:dyDescent="0.25">
      <c r="F1440">
        <v>145.40004000000002</v>
      </c>
      <c r="G1440">
        <v>139.99010000000001</v>
      </c>
      <c r="H1440">
        <v>1.927703295024731</v>
      </c>
      <c r="I1440">
        <v>0.71196899643791567</v>
      </c>
      <c r="J1440" s="17">
        <f t="shared" si="159"/>
        <v>101.43449090270651</v>
      </c>
      <c r="K1440" s="25">
        <f t="shared" si="160"/>
        <v>1.9199961814018165</v>
      </c>
      <c r="L1440">
        <f t="shared" si="161"/>
        <v>7.7071136229145409E-3</v>
      </c>
    </row>
    <row r="1441" spans="6:12" x14ac:dyDescent="0.25">
      <c r="F1441">
        <v>145.50004000000001</v>
      </c>
      <c r="G1441">
        <v>139.99010000000001</v>
      </c>
      <c r="H1441">
        <v>1.9275912787314518</v>
      </c>
      <c r="I1441">
        <v>0.71204933057493092</v>
      </c>
      <c r="J1441" s="17">
        <f t="shared" si="159"/>
        <v>101.45571655629973</v>
      </c>
      <c r="K1441" s="25">
        <f t="shared" si="160"/>
        <v>1.9197582740161359</v>
      </c>
      <c r="L1441">
        <f t="shared" si="161"/>
        <v>7.8330047153158944E-3</v>
      </c>
    </row>
    <row r="1442" spans="6:12" x14ac:dyDescent="0.25">
      <c r="F1442">
        <v>145.60004000000001</v>
      </c>
      <c r="G1442">
        <v>139.99010000000001</v>
      </c>
      <c r="H1442">
        <v>1.9274277349432647</v>
      </c>
      <c r="I1442">
        <v>0.71212939396376951</v>
      </c>
      <c r="J1442" s="17">
        <f t="shared" si="159"/>
        <v>101.47687388131119</v>
      </c>
      <c r="K1442" s="25">
        <f t="shared" si="160"/>
        <v>1.9195231804325394</v>
      </c>
      <c r="L1442">
        <f t="shared" si="161"/>
        <v>7.904554510725248E-3</v>
      </c>
    </row>
    <row r="1443" spans="6:12" x14ac:dyDescent="0.25">
      <c r="F1443">
        <v>145.70004</v>
      </c>
      <c r="G1443">
        <v>139.99010000000001</v>
      </c>
      <c r="H1443">
        <v>1.9272179589758511</v>
      </c>
      <c r="I1443">
        <v>0.71220918812892842</v>
      </c>
      <c r="J1443" s="17">
        <f t="shared" si="159"/>
        <v>101.49796324892752</v>
      </c>
      <c r="K1443" s="25">
        <f t="shared" si="160"/>
        <v>1.9192908621295237</v>
      </c>
      <c r="L1443">
        <f t="shared" si="161"/>
        <v>7.9270968463274194E-3</v>
      </c>
    </row>
    <row r="1444" spans="6:12" x14ac:dyDescent="0.25">
      <c r="F1444">
        <v>145.80004</v>
      </c>
      <c r="G1444">
        <v>139.99010000000001</v>
      </c>
      <c r="H1444">
        <v>1.926967042478906</v>
      </c>
      <c r="I1444">
        <v>0.71228871458348708</v>
      </c>
      <c r="J1444" s="17">
        <f t="shared" si="159"/>
        <v>101.51898502765486</v>
      </c>
      <c r="K1444" s="25">
        <f t="shared" si="160"/>
        <v>1.9190612811529366</v>
      </c>
      <c r="L1444">
        <f t="shared" si="161"/>
        <v>7.9057613259694293E-3</v>
      </c>
    </row>
    <row r="1445" spans="6:12" x14ac:dyDescent="0.25">
      <c r="F1445">
        <v>145.90004000000002</v>
      </c>
      <c r="G1445">
        <v>139.99010000000001</v>
      </c>
      <c r="H1445">
        <v>1.9266935190573176</v>
      </c>
      <c r="I1445">
        <v>0.71236797482920955</v>
      </c>
      <c r="J1445" s="17">
        <f t="shared" si="159"/>
        <v>101.53993958334173</v>
      </c>
      <c r="K1445" s="25">
        <f t="shared" si="160"/>
        <v>1.9188344001078166</v>
      </c>
      <c r="L1445">
        <f t="shared" si="161"/>
        <v>7.8591189495009761E-3</v>
      </c>
    </row>
    <row r="1446" spans="6:12" x14ac:dyDescent="0.25">
      <c r="F1446">
        <v>146.00004000000001</v>
      </c>
      <c r="G1446">
        <v>139.99010000000001</v>
      </c>
      <c r="H1446">
        <v>1.9264110343322667</v>
      </c>
      <c r="I1446">
        <v>0.7124469703566455</v>
      </c>
      <c r="J1446" s="17">
        <f t="shared" si="159"/>
        <v>101.56082727920187</v>
      </c>
      <c r="K1446" s="25">
        <f t="shared" si="160"/>
        <v>1.9186101821503188</v>
      </c>
      <c r="L1446">
        <f t="shared" si="161"/>
        <v>7.800852181947926E-3</v>
      </c>
    </row>
    <row r="1447" spans="6:12" x14ac:dyDescent="0.25">
      <c r="F1447">
        <v>146.10004000000001</v>
      </c>
      <c r="G1447">
        <v>139.99010000000001</v>
      </c>
      <c r="H1447">
        <v>1.9260998327029386</v>
      </c>
      <c r="I1447">
        <v>0.71252570264522996</v>
      </c>
      <c r="J1447" s="17">
        <f t="shared" si="159"/>
        <v>101.58164847583659</v>
      </c>
      <c r="K1447" s="25">
        <f t="shared" si="160"/>
        <v>1.9183885909797318</v>
      </c>
      <c r="L1447">
        <f t="shared" si="161"/>
        <v>7.7112417232068076E-3</v>
      </c>
    </row>
    <row r="1448" spans="6:12" x14ac:dyDescent="0.25">
      <c r="F1448">
        <v>146.20004</v>
      </c>
      <c r="G1448">
        <v>139.99010000000001</v>
      </c>
      <c r="H1448">
        <v>1.9258232542915334</v>
      </c>
      <c r="I1448">
        <v>0.71260417316338265</v>
      </c>
      <c r="J1448" s="17">
        <f t="shared" si="159"/>
        <v>101.60240353125707</v>
      </c>
      <c r="K1448" s="25">
        <f t="shared" si="160"/>
        <v>1.9181695908305816</v>
      </c>
      <c r="L1448">
        <f t="shared" si="161"/>
        <v>7.653663460951865E-3</v>
      </c>
    </row>
    <row r="1449" spans="6:12" x14ac:dyDescent="0.25">
      <c r="F1449">
        <v>146.30004</v>
      </c>
      <c r="G1449">
        <v>139.99010000000001</v>
      </c>
      <c r="H1449">
        <v>1.9255120526622054</v>
      </c>
      <c r="I1449">
        <v>0.71268238336860568</v>
      </c>
      <c r="J1449" s="17">
        <f t="shared" si="159"/>
        <v>101.62309280090645</v>
      </c>
      <c r="K1449" s="25">
        <f t="shared" si="160"/>
        <v>1.9179531464648278</v>
      </c>
      <c r="L1449">
        <f t="shared" si="161"/>
        <v>7.5589061973775351E-3</v>
      </c>
    </row>
    <row r="1450" spans="6:12" x14ac:dyDescent="0.25">
      <c r="F1450">
        <v>146.40004000000002</v>
      </c>
      <c r="G1450">
        <v>139.99010000000001</v>
      </c>
      <c r="H1450">
        <v>1.9252069610125111</v>
      </c>
      <c r="I1450">
        <v>0.71276033470758093</v>
      </c>
      <c r="J1450" s="17">
        <f t="shared" si="159"/>
        <v>101.64371663768178</v>
      </c>
      <c r="K1450" s="25">
        <f t="shared" si="160"/>
        <v>1.917739223164149</v>
      </c>
      <c r="L1450">
        <f t="shared" si="161"/>
        <v>7.4677378483620771E-3</v>
      </c>
    </row>
    <row r="1451" spans="6:12" x14ac:dyDescent="0.25">
      <c r="F1451">
        <v>146.50004000000001</v>
      </c>
      <c r="G1451">
        <v>139.98740000000001</v>
      </c>
      <c r="H1451">
        <v>1.9249629691591503</v>
      </c>
      <c r="I1451">
        <v>0.712838028616266</v>
      </c>
      <c r="J1451" s="17">
        <f t="shared" si="159"/>
        <v>101.6642753919556</v>
      </c>
      <c r="K1451" s="25">
        <f t="shared" si="160"/>
        <v>1.9174812126102403</v>
      </c>
      <c r="L1451">
        <f t="shared" si="161"/>
        <v>7.4817565489100346E-3</v>
      </c>
    </row>
    <row r="1452" spans="6:12" x14ac:dyDescent="0.25">
      <c r="F1452">
        <v>146.60004000000001</v>
      </c>
      <c r="G1452">
        <v>139.98589999999999</v>
      </c>
      <c r="H1452">
        <v>1.9247572665114927</v>
      </c>
      <c r="I1452">
        <v>0.71291541783155776</v>
      </c>
      <c r="J1452" s="17">
        <f t="shared" si="159"/>
        <v>101.68475652521126</v>
      </c>
      <c r="K1452" s="25">
        <f t="shared" si="160"/>
        <v>1.9172470399456123</v>
      </c>
      <c r="L1452">
        <f t="shared" si="161"/>
        <v>7.5102265658804068E-3</v>
      </c>
    </row>
    <row r="1453" spans="6:12" x14ac:dyDescent="0.25">
      <c r="F1453">
        <v>146.70004</v>
      </c>
      <c r="G1453">
        <v>139.98589999999999</v>
      </c>
      <c r="H1453">
        <v>1.924581910096014</v>
      </c>
      <c r="I1453">
        <v>0.71299252577437078</v>
      </c>
      <c r="J1453" s="17">
        <f t="shared" si="159"/>
        <v>101.70516620241165</v>
      </c>
      <c r="K1453" s="25">
        <f t="shared" si="160"/>
        <v>1.9170411970836292</v>
      </c>
      <c r="L1453">
        <f t="shared" si="161"/>
        <v>7.5407130123847921E-3</v>
      </c>
    </row>
    <row r="1454" spans="6:12" x14ac:dyDescent="0.25">
      <c r="F1454">
        <v>146.80004</v>
      </c>
      <c r="G1454">
        <v>139.98589999999999</v>
      </c>
      <c r="H1454">
        <v>1.924446675880128</v>
      </c>
      <c r="I1454">
        <v>0.71306938097313977</v>
      </c>
      <c r="J1454" s="17">
        <f t="shared" si="159"/>
        <v>101.72551194445207</v>
      </c>
      <c r="K1454" s="25">
        <f t="shared" si="160"/>
        <v>1.9168377315998453</v>
      </c>
      <c r="L1454">
        <f t="shared" si="161"/>
        <v>7.6089442802826923E-3</v>
      </c>
    </row>
    <row r="1455" spans="6:12" x14ac:dyDescent="0.25">
      <c r="F1455">
        <v>146.90004000000002</v>
      </c>
      <c r="G1455">
        <v>139.98589999999999</v>
      </c>
      <c r="H1455">
        <v>1.9243163296479491</v>
      </c>
      <c r="I1455">
        <v>0.713145984818497</v>
      </c>
      <c r="J1455" s="17">
        <f t="shared" si="159"/>
        <v>101.74579409100485</v>
      </c>
      <c r="K1455" s="25">
        <f t="shared" si="160"/>
        <v>1.9166366114094369</v>
      </c>
      <c r="L1455">
        <f t="shared" si="161"/>
        <v>7.679718238512212E-3</v>
      </c>
    </row>
    <row r="1456" spans="6:12" x14ac:dyDescent="0.25">
      <c r="F1456">
        <v>147.00004000000001</v>
      </c>
      <c r="G1456">
        <v>139.98589999999999</v>
      </c>
      <c r="H1456">
        <v>1.924151360197847</v>
      </c>
      <c r="I1456">
        <v>0.71322233869084795</v>
      </c>
      <c r="J1456" s="17">
        <f t="shared" si="159"/>
        <v>101.7660129793302</v>
      </c>
      <c r="K1456" s="25">
        <f t="shared" si="160"/>
        <v>1.9164378049006812</v>
      </c>
      <c r="L1456">
        <f t="shared" si="161"/>
        <v>7.7135552971658861E-3</v>
      </c>
    </row>
    <row r="1457" spans="6:12" x14ac:dyDescent="0.25">
      <c r="F1457">
        <v>147.10004000000001</v>
      </c>
      <c r="G1457">
        <v>139.98589999999999</v>
      </c>
      <c r="H1457">
        <v>1.9238586921734071</v>
      </c>
      <c r="I1457">
        <v>0.71329844396046127</v>
      </c>
      <c r="J1457" s="17">
        <f t="shared" si="159"/>
        <v>101.78616894429697</v>
      </c>
      <c r="K1457" s="25">
        <f t="shared" si="160"/>
        <v>1.9162412809279048</v>
      </c>
      <c r="L1457">
        <f t="shared" si="161"/>
        <v>7.6174112455023035E-3</v>
      </c>
    </row>
    <row r="1458" spans="6:12" x14ac:dyDescent="0.25">
      <c r="F1458">
        <v>147.20004</v>
      </c>
      <c r="G1458">
        <v>139.98589999999999</v>
      </c>
      <c r="H1458">
        <v>1.9234069610125113</v>
      </c>
      <c r="I1458">
        <v>0.71337430198755858</v>
      </c>
      <c r="J1458" s="17">
        <f t="shared" si="159"/>
        <v>101.80626231840255</v>
      </c>
      <c r="K1458" s="25">
        <f t="shared" si="160"/>
        <v>1.9160470088045258</v>
      </c>
      <c r="L1458">
        <f t="shared" si="161"/>
        <v>7.3599522079854651E-3</v>
      </c>
    </row>
    <row r="1459" spans="6:12" x14ac:dyDescent="0.25">
      <c r="F1459">
        <v>147.30004</v>
      </c>
      <c r="G1459">
        <v>139.98589999999999</v>
      </c>
      <c r="H1459">
        <v>1.9228124599941812</v>
      </c>
      <c r="I1459">
        <v>0.71344991412240266</v>
      </c>
      <c r="J1459" s="17">
        <f t="shared" ref="J1459:J1522" si="162">$B$3+($B$4-$B$3)*$B$5*I1459/(1-(1-$B$5)*I1459)</f>
        <v>101.8262934317931</v>
      </c>
      <c r="K1459" s="25">
        <f t="shared" ref="K1459:K1522" si="163">$B$19+$B$20*I1459+$B$21*G1459+($B$22+$B$23*G1459-$B$19-$B$20*I1459-$B$21*G1459)/(1+EXP($B$24*(G1459-J1459-$B$25-$B$26*G1459)))</f>
        <v>1.9158549582961815</v>
      </c>
      <c r="L1459">
        <f t="shared" si="161"/>
        <v>6.9575016979996906E-3</v>
      </c>
    </row>
    <row r="1460" spans="6:12" x14ac:dyDescent="0.25">
      <c r="F1460">
        <v>147.40004000000002</v>
      </c>
      <c r="G1460">
        <v>139.98589999999999</v>
      </c>
      <c r="H1460">
        <v>1.9221307899330815</v>
      </c>
      <c r="I1460">
        <v>0.71352528170538521</v>
      </c>
      <c r="J1460" s="17">
        <f t="shared" si="162"/>
        <v>101.84626261228345</v>
      </c>
      <c r="K1460" s="25">
        <f t="shared" si="163"/>
        <v>1.9156650996139488</v>
      </c>
      <c r="L1460">
        <f t="shared" si="161"/>
        <v>6.4656903191326887E-3</v>
      </c>
    </row>
    <row r="1461" spans="6:12" x14ac:dyDescent="0.25">
      <c r="F1461">
        <v>147.50004000000001</v>
      </c>
      <c r="G1461">
        <v>139.98589999999999</v>
      </c>
      <c r="H1461">
        <v>1.9214931117253422</v>
      </c>
      <c r="I1461">
        <v>0.7136004060671135</v>
      </c>
      <c r="J1461" s="17">
        <f t="shared" si="162"/>
        <v>101.86617018537663</v>
      </c>
      <c r="K1461" s="25">
        <f t="shared" si="163"/>
        <v>1.9154774034076525</v>
      </c>
      <c r="L1461">
        <f t="shared" si="161"/>
        <v>6.0157083176897164E-3</v>
      </c>
    </row>
    <row r="1462" spans="6:12" x14ac:dyDescent="0.25">
      <c r="F1462">
        <v>147.60004000000001</v>
      </c>
      <c r="G1462">
        <v>139.98589999999999</v>
      </c>
      <c r="H1462">
        <v>1.9209965740471342</v>
      </c>
      <c r="I1462">
        <v>0.71367528852849671</v>
      </c>
      <c r="J1462" s="17">
        <f t="shared" si="162"/>
        <v>101.88601647428351</v>
      </c>
      <c r="K1462" s="25">
        <f t="shared" si="163"/>
        <v>1.9152918407592618</v>
      </c>
      <c r="L1462">
        <f t="shared" si="161"/>
        <v>5.7047332878723545E-3</v>
      </c>
    </row>
    <row r="1463" spans="6:12" x14ac:dyDescent="0.25">
      <c r="F1463">
        <v>147.70004</v>
      </c>
      <c r="G1463">
        <v>139.98589999999999</v>
      </c>
      <c r="H1463">
        <v>1.9206481015420429</v>
      </c>
      <c r="I1463">
        <v>0.71374993040083057</v>
      </c>
      <c r="J1463" s="17">
        <f t="shared" si="162"/>
        <v>101.90580179994197</v>
      </c>
      <c r="K1463" s="25">
        <f t="shared" si="163"/>
        <v>1.9151083831763773</v>
      </c>
      <c r="L1463">
        <f t="shared" si="161"/>
        <v>5.5397183656655802E-3</v>
      </c>
    </row>
    <row r="1464" spans="6:12" x14ac:dyDescent="0.25">
      <c r="F1464">
        <v>147.80004</v>
      </c>
      <c r="G1464">
        <v>139.98589999999999</v>
      </c>
      <c r="H1464">
        <v>1.920410627000291</v>
      </c>
      <c r="I1464">
        <v>0.71382433298588188</v>
      </c>
      <c r="J1464" s="17">
        <f t="shared" si="162"/>
        <v>101.9255264810363</v>
      </c>
      <c r="K1464" s="25">
        <f t="shared" si="163"/>
        <v>1.9149270025858018</v>
      </c>
      <c r="L1464">
        <f t="shared" si="161"/>
        <v>5.48362441448913E-3</v>
      </c>
    </row>
    <row r="1465" spans="6:12" x14ac:dyDescent="0.25">
      <c r="F1465">
        <v>147.90004000000002</v>
      </c>
      <c r="G1465">
        <v>139.9862</v>
      </c>
      <c r="H1465">
        <v>1.9202342522548734</v>
      </c>
      <c r="I1465">
        <v>0.71389849757597201</v>
      </c>
      <c r="J1465" s="17">
        <f t="shared" si="162"/>
        <v>101.94519083401585</v>
      </c>
      <c r="K1465" s="25">
        <f t="shared" si="163"/>
        <v>1.9147523472002443</v>
      </c>
      <c r="L1465">
        <f t="shared" si="161"/>
        <v>5.4819050546290882E-3</v>
      </c>
    </row>
    <row r="1466" spans="6:12" x14ac:dyDescent="0.25">
      <c r="F1466">
        <v>148.00004000000001</v>
      </c>
      <c r="G1466">
        <v>139.98689999999999</v>
      </c>
      <c r="H1466">
        <v>1.9200733561245276</v>
      </c>
      <c r="I1466">
        <v>0.71397243067042027</v>
      </c>
      <c r="J1466" s="17">
        <f t="shared" si="162"/>
        <v>101.96479655649567</v>
      </c>
      <c r="K1466" s="25">
        <f t="shared" si="163"/>
        <v>1.914585830418001</v>
      </c>
      <c r="L1466">
        <f t="shared" si="161"/>
        <v>5.4875257065265526E-3</v>
      </c>
    </row>
    <row r="1467" spans="6:12" x14ac:dyDescent="0.25">
      <c r="F1467">
        <v>148.10004000000001</v>
      </c>
      <c r="G1467">
        <v>139.98769999999999</v>
      </c>
      <c r="H1467">
        <v>1.9198912787314519</v>
      </c>
      <c r="I1467">
        <v>0.71404614043865755</v>
      </c>
      <c r="J1467" s="17">
        <f t="shared" si="162"/>
        <v>101.98434579010394</v>
      </c>
      <c r="K1467" s="25">
        <f t="shared" si="163"/>
        <v>1.9144226727690403</v>
      </c>
      <c r="L1467">
        <f t="shared" si="161"/>
        <v>5.4686059624116101E-3</v>
      </c>
    </row>
    <row r="1468" spans="6:12" x14ac:dyDescent="0.25">
      <c r="F1468">
        <v>148.20004</v>
      </c>
      <c r="G1468">
        <v>139.98849999999999</v>
      </c>
      <c r="H1468">
        <v>1.9196707084666864</v>
      </c>
      <c r="I1468">
        <v>0.71411962977770937</v>
      </c>
      <c r="J1468" s="17">
        <f t="shared" si="162"/>
        <v>102.00383927911088</v>
      </c>
      <c r="K1468" s="25">
        <f t="shared" si="163"/>
        <v>1.9142612884128383</v>
      </c>
      <c r="L1468">
        <f t="shared" si="161"/>
        <v>5.4094200538481463E-3</v>
      </c>
    </row>
    <row r="1469" spans="6:12" x14ac:dyDescent="0.25">
      <c r="F1469">
        <v>148.30004</v>
      </c>
      <c r="G1469">
        <v>139.98920000000001</v>
      </c>
      <c r="H1469">
        <v>1.9195104233343032</v>
      </c>
      <c r="I1469">
        <v>0.71419289983215217</v>
      </c>
      <c r="J1469" s="17">
        <f t="shared" si="162"/>
        <v>102.02327730333381</v>
      </c>
      <c r="K1469" s="25">
        <f t="shared" si="163"/>
        <v>1.9141001362929988</v>
      </c>
      <c r="L1469">
        <f t="shared" si="161"/>
        <v>5.410287041304418E-3</v>
      </c>
    </row>
    <row r="1470" spans="6:12" x14ac:dyDescent="0.25">
      <c r="F1470">
        <v>148.40004000000002</v>
      </c>
      <c r="G1470">
        <v>139.99</v>
      </c>
      <c r="H1470">
        <v>1.9194493235379695</v>
      </c>
      <c r="I1470">
        <v>0.71426595001618909</v>
      </c>
      <c r="J1470" s="17">
        <f t="shared" si="162"/>
        <v>102.04265968367028</v>
      </c>
      <c r="K1470" s="25">
        <f t="shared" si="163"/>
        <v>1.9139422448105639</v>
      </c>
      <c r="L1470">
        <f t="shared" si="161"/>
        <v>5.5070787274056343E-3</v>
      </c>
    </row>
    <row r="1471" spans="6:12" x14ac:dyDescent="0.25">
      <c r="F1471">
        <v>148.50004000000001</v>
      </c>
      <c r="G1471">
        <v>139.99199999999999</v>
      </c>
      <c r="H1471">
        <v>1.9195157186499856</v>
      </c>
      <c r="I1471">
        <v>0.71433878319034005</v>
      </c>
      <c r="J1471" s="17">
        <f t="shared" si="162"/>
        <v>102.06198715559427</v>
      </c>
      <c r="K1471" s="25">
        <f t="shared" si="163"/>
        <v>1.9138040519761859</v>
      </c>
      <c r="L1471">
        <f t="shared" si="161"/>
        <v>5.7116666737997424E-3</v>
      </c>
    </row>
    <row r="1472" spans="6:12" x14ac:dyDescent="0.25">
      <c r="F1472">
        <v>148.60004000000001</v>
      </c>
      <c r="G1472">
        <v>139.99340000000001</v>
      </c>
      <c r="H1472">
        <v>1.9196250872854235</v>
      </c>
      <c r="I1472">
        <v>0.71441142104876798</v>
      </c>
      <c r="J1472" s="17">
        <f t="shared" si="162"/>
        <v>102.0812654539078</v>
      </c>
      <c r="K1472" s="25">
        <f t="shared" si="163"/>
        <v>1.9136583315973168</v>
      </c>
      <c r="L1472">
        <f t="shared" si="161"/>
        <v>5.966755688106673E-3</v>
      </c>
    </row>
    <row r="1473" spans="6:12" x14ac:dyDescent="0.25">
      <c r="F1473">
        <v>148.70004</v>
      </c>
      <c r="G1473">
        <v>139.99420000000001</v>
      </c>
      <c r="H1473">
        <v>1.9197301789351182</v>
      </c>
      <c r="I1473">
        <v>0.71448385428227812</v>
      </c>
      <c r="J1473" s="17">
        <f t="shared" si="162"/>
        <v>102.10049208655877</v>
      </c>
      <c r="K1473" s="25">
        <f t="shared" si="163"/>
        <v>1.9135052534530561</v>
      </c>
      <c r="L1473">
        <f t="shared" si="161"/>
        <v>6.2249254820621047E-3</v>
      </c>
    </row>
    <row r="1474" spans="6:12" x14ac:dyDescent="0.25">
      <c r="F1474">
        <v>148.80004</v>
      </c>
      <c r="G1474">
        <v>139.9949</v>
      </c>
      <c r="H1474">
        <v>1.9197454538842014</v>
      </c>
      <c r="I1474">
        <v>0.71455607367622864</v>
      </c>
      <c r="J1474" s="17">
        <f t="shared" si="162"/>
        <v>102.11966458529398</v>
      </c>
      <c r="K1474" s="25">
        <f t="shared" si="163"/>
        <v>1.9133523489215558</v>
      </c>
      <c r="L1474">
        <f t="shared" si="161"/>
        <v>6.3931049626455572E-3</v>
      </c>
    </row>
    <row r="1475" spans="6:12" x14ac:dyDescent="0.25">
      <c r="F1475">
        <v>148.90004000000002</v>
      </c>
      <c r="G1475">
        <v>139.9958</v>
      </c>
      <c r="H1475">
        <v>1.9197043133546698</v>
      </c>
      <c r="I1475">
        <v>0.71462807862655575</v>
      </c>
      <c r="J1475" s="17">
        <f t="shared" si="162"/>
        <v>102.13878276694685</v>
      </c>
      <c r="K1475" s="25">
        <f t="shared" si="163"/>
        <v>1.9132040160056916</v>
      </c>
      <c r="L1475">
        <f t="shared" si="161"/>
        <v>6.5002973489782789E-3</v>
      </c>
    </row>
    <row r="1476" spans="6:12" x14ac:dyDescent="0.25">
      <c r="F1476">
        <v>149.00004000000001</v>
      </c>
      <c r="G1476">
        <v>139.9966</v>
      </c>
      <c r="H1476">
        <v>1.9196476942100671</v>
      </c>
      <c r="I1476">
        <v>0.71469987363529475</v>
      </c>
      <c r="J1476" s="17">
        <f t="shared" si="162"/>
        <v>102.15784780433115</v>
      </c>
      <c r="K1476" s="25">
        <f t="shared" si="163"/>
        <v>1.9130558115624603</v>
      </c>
      <c r="L1476">
        <f t="shared" ref="L1476:L1539" si="164">ABS(H1476-K1476)</f>
        <v>6.5918826476067949E-3</v>
      </c>
    </row>
    <row r="1477" spans="6:12" x14ac:dyDescent="0.25">
      <c r="F1477">
        <v>149.10004000000001</v>
      </c>
      <c r="G1477">
        <v>139.9974</v>
      </c>
      <c r="H1477">
        <v>1.9197034986907187</v>
      </c>
      <c r="I1477">
        <v>0.7147714580778739</v>
      </c>
      <c r="J1477" s="17">
        <f t="shared" si="162"/>
        <v>102.17685950933075</v>
      </c>
      <c r="K1477" s="25">
        <f t="shared" si="163"/>
        <v>1.9129091908918521</v>
      </c>
      <c r="L1477">
        <f t="shared" si="164"/>
        <v>6.7943077988665834E-3</v>
      </c>
    </row>
    <row r="1478" spans="6:12" x14ac:dyDescent="0.25">
      <c r="F1478">
        <v>149.20004</v>
      </c>
      <c r="G1478">
        <v>139.99809999999999</v>
      </c>
      <c r="H1478">
        <v>1.9199419915624094</v>
      </c>
      <c r="I1478">
        <v>0.71484283303038243</v>
      </c>
      <c r="J1478" s="17">
        <f t="shared" si="162"/>
        <v>102.19581814555772</v>
      </c>
      <c r="K1478" s="25">
        <f t="shared" si="163"/>
        <v>1.9127626992494124</v>
      </c>
      <c r="L1478">
        <f t="shared" si="164"/>
        <v>7.1792923129969655E-3</v>
      </c>
    </row>
    <row r="1479" spans="6:12" x14ac:dyDescent="0.25">
      <c r="F1479">
        <v>149.30004</v>
      </c>
      <c r="G1479">
        <v>139.99879999999999</v>
      </c>
      <c r="H1479">
        <v>1.9203318082630201</v>
      </c>
      <c r="I1479">
        <v>0.71491399787452359</v>
      </c>
      <c r="J1479" s="17">
        <f t="shared" si="162"/>
        <v>102.21472352668191</v>
      </c>
      <c r="K1479" s="25">
        <f t="shared" si="163"/>
        <v>1.9126177735224188</v>
      </c>
      <c r="L1479">
        <f t="shared" si="164"/>
        <v>7.7140347406012832E-3</v>
      </c>
    </row>
    <row r="1480" spans="6:12" x14ac:dyDescent="0.25">
      <c r="F1480">
        <v>149.40004000000002</v>
      </c>
      <c r="G1480">
        <v>139.99969999999999</v>
      </c>
      <c r="H1480">
        <v>1.9208183663078269</v>
      </c>
      <c r="I1480">
        <v>0.71498495368470494</v>
      </c>
      <c r="J1480" s="17">
        <f t="shared" si="162"/>
        <v>102.23357591611018</v>
      </c>
      <c r="K1480" s="25">
        <f t="shared" si="163"/>
        <v>1.9124772276096786</v>
      </c>
      <c r="L1480">
        <f t="shared" si="164"/>
        <v>8.3411386981482316E-3</v>
      </c>
    </row>
    <row r="1481" spans="6:12" x14ac:dyDescent="0.25">
      <c r="F1481">
        <v>149.50004000000001</v>
      </c>
      <c r="G1481">
        <v>140.00049999999999</v>
      </c>
      <c r="H1481">
        <v>1.9213047206866456</v>
      </c>
      <c r="I1481">
        <v>0.71505570488610615</v>
      </c>
      <c r="J1481" s="17">
        <f t="shared" si="162"/>
        <v>102.25237646791288</v>
      </c>
      <c r="K1481" s="25">
        <f t="shared" si="163"/>
        <v>1.9123367578631341</v>
      </c>
      <c r="L1481">
        <f t="shared" si="164"/>
        <v>8.9679628235115327E-3</v>
      </c>
    </row>
    <row r="1482" spans="6:12" x14ac:dyDescent="0.25">
      <c r="F1482">
        <v>149.60004000000001</v>
      </c>
      <c r="G1482">
        <v>140.00129999999999</v>
      </c>
      <c r="H1482">
        <v>1.9216741707884784</v>
      </c>
      <c r="I1482">
        <v>0.71512625083719006</v>
      </c>
      <c r="J1482" s="17">
        <f t="shared" si="162"/>
        <v>102.27112499020954</v>
      </c>
      <c r="K1482" s="25">
        <f t="shared" si="163"/>
        <v>1.9121977748786854</v>
      </c>
      <c r="L1482">
        <f t="shared" si="164"/>
        <v>9.4763959097929895E-3</v>
      </c>
    </row>
    <row r="1483" spans="6:12" x14ac:dyDescent="0.25">
      <c r="F1483">
        <v>149.70004</v>
      </c>
      <c r="G1483">
        <v>140.00200000000001</v>
      </c>
      <c r="H1483">
        <v>1.921897796043061</v>
      </c>
      <c r="I1483">
        <v>0.71519659257749091</v>
      </c>
      <c r="J1483" s="17">
        <f t="shared" si="162"/>
        <v>102.28982173793979</v>
      </c>
      <c r="K1483" s="25">
        <f t="shared" si="163"/>
        <v>1.9120588694397895</v>
      </c>
      <c r="L1483">
        <f t="shared" si="164"/>
        <v>9.8389266032714584E-3</v>
      </c>
    </row>
    <row r="1484" spans="6:12" x14ac:dyDescent="0.25">
      <c r="F1484">
        <v>149.80004</v>
      </c>
      <c r="G1484">
        <v>140.00280000000001</v>
      </c>
      <c r="H1484">
        <v>1.9220222359615946</v>
      </c>
      <c r="I1484">
        <v>0.7152667294719286</v>
      </c>
      <c r="J1484" s="17">
        <f t="shared" si="162"/>
        <v>102.30846652104593</v>
      </c>
      <c r="K1484" s="25">
        <f t="shared" si="163"/>
        <v>1.9119228166153823</v>
      </c>
      <c r="L1484">
        <f t="shared" si="164"/>
        <v>1.0099419346212279E-2</v>
      </c>
    </row>
    <row r="1485" spans="6:12" x14ac:dyDescent="0.25">
      <c r="F1485">
        <v>149.90004000000002</v>
      </c>
      <c r="G1485">
        <v>140.0034</v>
      </c>
      <c r="H1485">
        <v>1.922071726796625</v>
      </c>
      <c r="I1485">
        <v>0.71533666422232112</v>
      </c>
      <c r="J1485" s="17">
        <f t="shared" si="162"/>
        <v>102.3270600366736</v>
      </c>
      <c r="K1485" s="25">
        <f t="shared" si="163"/>
        <v>1.9117854484944352</v>
      </c>
      <c r="L1485">
        <f t="shared" si="164"/>
        <v>1.0286278302189755E-2</v>
      </c>
    </row>
    <row r="1486" spans="6:12" x14ac:dyDescent="0.25">
      <c r="F1486">
        <v>150.00004000000001</v>
      </c>
      <c r="G1486">
        <v>140.0034</v>
      </c>
      <c r="H1486">
        <v>1.922078244108234</v>
      </c>
      <c r="I1486">
        <v>0.71540639452739918</v>
      </c>
      <c r="J1486" s="17">
        <f t="shared" si="162"/>
        <v>102.3456016519709</v>
      </c>
      <c r="K1486" s="25">
        <f t="shared" si="163"/>
        <v>1.9116413469037159</v>
      </c>
      <c r="L1486">
        <f t="shared" si="164"/>
        <v>1.0436897204518125E-2</v>
      </c>
    </row>
    <row r="1487" spans="6:12" x14ac:dyDescent="0.25">
      <c r="F1487">
        <v>150.10004000000001</v>
      </c>
      <c r="G1487">
        <v>140.0034</v>
      </c>
      <c r="H1487">
        <v>1.9220696901367473</v>
      </c>
      <c r="I1487">
        <v>0.71547591148936474</v>
      </c>
      <c r="J1487" s="17">
        <f t="shared" si="162"/>
        <v>102.36408897942141</v>
      </c>
      <c r="K1487" s="25">
        <f t="shared" si="163"/>
        <v>1.9114988059814522</v>
      </c>
      <c r="L1487">
        <f t="shared" si="164"/>
        <v>1.0570884155295168E-2</v>
      </c>
    </row>
    <row r="1488" spans="6:12" x14ac:dyDescent="0.25">
      <c r="F1488">
        <v>150.20004</v>
      </c>
      <c r="G1488">
        <v>140.0034</v>
      </c>
      <c r="H1488">
        <v>1.9220122563281932</v>
      </c>
      <c r="I1488">
        <v>0.71554521621576572</v>
      </c>
      <c r="J1488" s="17">
        <f t="shared" si="162"/>
        <v>102.38252229166407</v>
      </c>
      <c r="K1488" s="25">
        <f t="shared" si="163"/>
        <v>1.9113578056063893</v>
      </c>
      <c r="L1488">
        <f t="shared" si="164"/>
        <v>1.0654450721803821E-2</v>
      </c>
    </row>
    <row r="1489" spans="6:12" x14ac:dyDescent="0.25">
      <c r="F1489">
        <v>150.30004</v>
      </c>
      <c r="G1489">
        <v>140.0027</v>
      </c>
      <c r="H1489">
        <v>1.9218462685481525</v>
      </c>
      <c r="I1489">
        <v>0.71561430980638163</v>
      </c>
      <c r="J1489" s="17">
        <f t="shared" si="162"/>
        <v>102.40090185948576</v>
      </c>
      <c r="K1489" s="25">
        <f t="shared" si="163"/>
        <v>1.9112089606562461</v>
      </c>
      <c r="L1489">
        <f t="shared" si="164"/>
        <v>1.0637307891906422E-2</v>
      </c>
    </row>
    <row r="1490" spans="6:12" x14ac:dyDescent="0.25">
      <c r="F1490">
        <v>150.40004000000002</v>
      </c>
      <c r="G1490">
        <v>140.00200000000001</v>
      </c>
      <c r="H1490">
        <v>1.9215307899330811</v>
      </c>
      <c r="I1490">
        <v>0.71568318184913216</v>
      </c>
      <c r="J1490" s="17">
        <f t="shared" si="162"/>
        <v>102.41922489101823</v>
      </c>
      <c r="K1490" s="25">
        <f t="shared" si="163"/>
        <v>1.9110617635826135</v>
      </c>
      <c r="L1490">
        <f t="shared" si="164"/>
        <v>1.0469026350467647E-2</v>
      </c>
    </row>
    <row r="1491" spans="6:12" x14ac:dyDescent="0.25">
      <c r="F1491">
        <v>150.50004000000001</v>
      </c>
      <c r="G1491">
        <v>139.9956</v>
      </c>
      <c r="H1491">
        <v>1.9210861870817575</v>
      </c>
      <c r="I1491">
        <v>0.71575183352098082</v>
      </c>
      <c r="J1491" s="17">
        <f t="shared" si="162"/>
        <v>102.43749167681371</v>
      </c>
      <c r="K1491" s="25">
        <f t="shared" si="163"/>
        <v>1.9108410839466334</v>
      </c>
      <c r="L1491">
        <f t="shared" si="164"/>
        <v>1.0245103135124056E-2</v>
      </c>
    </row>
    <row r="1492" spans="6:12" x14ac:dyDescent="0.25">
      <c r="F1492">
        <v>150.60004000000001</v>
      </c>
      <c r="G1492">
        <v>139.99170000000001</v>
      </c>
      <c r="H1492">
        <v>1.9205872054116966</v>
      </c>
      <c r="I1492">
        <v>0.71582017285474919</v>
      </c>
      <c r="J1492" s="17">
        <f t="shared" si="162"/>
        <v>102.45567771909835</v>
      </c>
      <c r="K1492" s="25">
        <f t="shared" si="163"/>
        <v>1.9106560171470885</v>
      </c>
      <c r="L1492">
        <f t="shared" si="164"/>
        <v>9.9311882646080374E-3</v>
      </c>
    </row>
    <row r="1493" spans="6:12" x14ac:dyDescent="0.25">
      <c r="F1493">
        <v>150.70004</v>
      </c>
      <c r="G1493">
        <v>139.99090000000001</v>
      </c>
      <c r="H1493">
        <v>1.9201071646784986</v>
      </c>
      <c r="I1493">
        <v>0.71588824255976002</v>
      </c>
      <c r="J1493" s="17">
        <f t="shared" si="162"/>
        <v>102.47379435374577</v>
      </c>
      <c r="K1493" s="25">
        <f t="shared" si="163"/>
        <v>1.9105133970967363</v>
      </c>
      <c r="L1493">
        <f t="shared" si="164"/>
        <v>9.5937675817623358E-3</v>
      </c>
    </row>
    <row r="1494" spans="6:12" x14ac:dyDescent="0.25">
      <c r="F1494">
        <v>150.80004</v>
      </c>
      <c r="G1494">
        <v>139.99019999999999</v>
      </c>
      <c r="H1494">
        <v>1.9197407695664828</v>
      </c>
      <c r="I1494">
        <v>0.71595609455670806</v>
      </c>
      <c r="J1494" s="17">
        <f t="shared" si="162"/>
        <v>102.49185537467842</v>
      </c>
      <c r="K1494" s="25">
        <f t="shared" si="163"/>
        <v>1.9103736330541807</v>
      </c>
      <c r="L1494">
        <f t="shared" si="164"/>
        <v>9.3671365123020323E-3</v>
      </c>
    </row>
    <row r="1495" spans="6:12" x14ac:dyDescent="0.25">
      <c r="F1495">
        <v>150.90004000000002</v>
      </c>
      <c r="G1495">
        <v>139.98939999999999</v>
      </c>
      <c r="H1495">
        <v>1.9194297716031423</v>
      </c>
      <c r="I1495">
        <v>0.71602373161595145</v>
      </c>
      <c r="J1495" s="17">
        <f t="shared" si="162"/>
        <v>102.50986149752491</v>
      </c>
      <c r="K1495" s="25">
        <f t="shared" si="163"/>
        <v>1.9102341178857425</v>
      </c>
      <c r="L1495">
        <f t="shared" si="164"/>
        <v>9.1956537173998321E-3</v>
      </c>
    </row>
    <row r="1496" spans="6:12" x14ac:dyDescent="0.25">
      <c r="F1496">
        <v>151.00004000000001</v>
      </c>
      <c r="G1496">
        <v>139.98859999999999</v>
      </c>
      <c r="H1496">
        <v>1.9191521748617983</v>
      </c>
      <c r="I1496">
        <v>0.71609115325174899</v>
      </c>
      <c r="J1496" s="17">
        <f t="shared" si="162"/>
        <v>102.52781257135986</v>
      </c>
      <c r="K1496" s="25">
        <f t="shared" si="163"/>
        <v>1.9100961303326214</v>
      </c>
      <c r="L1496">
        <f t="shared" si="164"/>
        <v>9.0560445291769653E-3</v>
      </c>
    </row>
    <row r="1497" spans="6:12" x14ac:dyDescent="0.25">
      <c r="F1497">
        <v>151.10004000000001</v>
      </c>
      <c r="G1497">
        <v>139.98779999999999</v>
      </c>
      <c r="H1497">
        <v>1.9187800771021239</v>
      </c>
      <c r="I1497">
        <v>0.71615836059871951</v>
      </c>
      <c r="J1497" s="17">
        <f t="shared" si="162"/>
        <v>102.54570887675845</v>
      </c>
      <c r="K1497" s="25">
        <f t="shared" si="163"/>
        <v>1.9099596502439748</v>
      </c>
      <c r="L1497">
        <f t="shared" si="164"/>
        <v>8.8204268581490997E-3</v>
      </c>
    </row>
    <row r="1498" spans="6:12" x14ac:dyDescent="0.25">
      <c r="F1498">
        <v>151.20004</v>
      </c>
      <c r="G1498">
        <v>139.98699999999999</v>
      </c>
      <c r="H1498">
        <v>1.9182515638638349</v>
      </c>
      <c r="I1498">
        <v>0.7162253547834031</v>
      </c>
      <c r="J1498" s="17">
        <f t="shared" si="162"/>
        <v>102.56355069236001</v>
      </c>
      <c r="K1498" s="25">
        <f t="shared" si="163"/>
        <v>1.9098246577678157</v>
      </c>
      <c r="L1498">
        <f t="shared" si="164"/>
        <v>8.4269060960191489E-3</v>
      </c>
    </row>
    <row r="1499" spans="6:12" x14ac:dyDescent="0.25">
      <c r="F1499">
        <v>151.30004</v>
      </c>
      <c r="G1499">
        <v>139.9862</v>
      </c>
      <c r="H1499">
        <v>1.9176087940064011</v>
      </c>
      <c r="I1499">
        <v>0.71629213692433102</v>
      </c>
      <c r="J1499" s="17">
        <f t="shared" si="162"/>
        <v>102.58133829488408</v>
      </c>
      <c r="K1499" s="25">
        <f t="shared" si="163"/>
        <v>1.9096911333462805</v>
      </c>
      <c r="L1499">
        <f t="shared" si="164"/>
        <v>7.9176606601205624E-3</v>
      </c>
    </row>
    <row r="1500" spans="6:12" x14ac:dyDescent="0.25">
      <c r="F1500">
        <v>151.40004000000002</v>
      </c>
      <c r="G1500">
        <v>139.9855</v>
      </c>
      <c r="H1500">
        <v>1.9169094050043642</v>
      </c>
      <c r="I1500">
        <v>0.71635870813209546</v>
      </c>
      <c r="J1500" s="17">
        <f t="shared" si="162"/>
        <v>102.59907195914658</v>
      </c>
      <c r="K1500" s="25">
        <f t="shared" si="163"/>
        <v>1.9095602947031445</v>
      </c>
      <c r="L1500">
        <f t="shared" si="164"/>
        <v>7.3491103012197634E-3</v>
      </c>
    </row>
    <row r="1501" spans="6:12" x14ac:dyDescent="0.25">
      <c r="F1501">
        <v>151.50004000000001</v>
      </c>
      <c r="G1501">
        <v>139.9847</v>
      </c>
      <c r="H1501">
        <v>1.9161955557171955</v>
      </c>
      <c r="I1501">
        <v>0.71642507110415798</v>
      </c>
      <c r="J1501" s="17">
        <f t="shared" si="162"/>
        <v>102.6167523829732</v>
      </c>
      <c r="K1501" s="25">
        <f t="shared" si="163"/>
        <v>1.9094296378773701</v>
      </c>
      <c r="L1501">
        <f t="shared" si="164"/>
        <v>6.7659178398253861E-3</v>
      </c>
    </row>
    <row r="1502" spans="6:12" x14ac:dyDescent="0.25">
      <c r="F1502">
        <v>151.60004000000001</v>
      </c>
      <c r="G1502">
        <v>139.98390000000001</v>
      </c>
      <c r="H1502">
        <v>1.9155874090776843</v>
      </c>
      <c r="I1502">
        <v>0.71649122533193121</v>
      </c>
      <c r="J1502" s="17">
        <f t="shared" si="162"/>
        <v>102.63437941029348</v>
      </c>
      <c r="K1502" s="25">
        <f t="shared" si="163"/>
        <v>1.9093003922961065</v>
      </c>
      <c r="L1502">
        <f t="shared" si="164"/>
        <v>6.2870167815778366E-3</v>
      </c>
    </row>
    <row r="1503" spans="6:12" x14ac:dyDescent="0.25">
      <c r="F1503">
        <v>151.70004</v>
      </c>
      <c r="G1503">
        <v>139.98310000000001</v>
      </c>
      <c r="H1503">
        <v>1.9151140893220835</v>
      </c>
      <c r="I1503">
        <v>0.71655717190266288</v>
      </c>
      <c r="J1503" s="17">
        <f t="shared" si="162"/>
        <v>102.65195331032288</v>
      </c>
      <c r="K1503" s="25">
        <f t="shared" si="163"/>
        <v>1.9091725395299122</v>
      </c>
      <c r="L1503">
        <f t="shared" si="164"/>
        <v>5.941549792171319E-3</v>
      </c>
    </row>
    <row r="1504" spans="6:12" x14ac:dyDescent="0.25">
      <c r="F1504">
        <v>151.80004</v>
      </c>
      <c r="G1504">
        <v>139.98240000000001</v>
      </c>
      <c r="H1504">
        <v>1.9146800771021242</v>
      </c>
      <c r="I1504">
        <v>0.71662291189593164</v>
      </c>
      <c r="J1504" s="17">
        <f t="shared" si="162"/>
        <v>102.66947435043591</v>
      </c>
      <c r="K1504" s="25">
        <f t="shared" si="163"/>
        <v>1.9090472665581295</v>
      </c>
      <c r="L1504">
        <f t="shared" si="164"/>
        <v>5.6328105439946707E-3</v>
      </c>
    </row>
    <row r="1505" spans="6:12" x14ac:dyDescent="0.25">
      <c r="F1505">
        <v>151.90004000000002</v>
      </c>
      <c r="G1505">
        <v>139.98159999999999</v>
      </c>
      <c r="H1505">
        <v>1.914337714576666</v>
      </c>
      <c r="I1505">
        <v>0.71668844796233999</v>
      </c>
      <c r="J1505" s="17">
        <f t="shared" si="162"/>
        <v>102.68694321699599</v>
      </c>
      <c r="K1505" s="25">
        <f t="shared" si="163"/>
        <v>1.9089221346672622</v>
      </c>
      <c r="L1505">
        <f t="shared" si="164"/>
        <v>5.4155799094037782E-3</v>
      </c>
    </row>
    <row r="1506" spans="6:12" x14ac:dyDescent="0.25">
      <c r="F1506">
        <v>152.00004000000001</v>
      </c>
      <c r="G1506">
        <v>139.98079999999999</v>
      </c>
      <c r="H1506">
        <v>1.9140371035787027</v>
      </c>
      <c r="I1506">
        <v>0.71675377957908926</v>
      </c>
      <c r="J1506" s="17">
        <f t="shared" si="162"/>
        <v>102.70435975073568</v>
      </c>
      <c r="K1506" s="25">
        <f t="shared" si="163"/>
        <v>1.9087983420535961</v>
      </c>
      <c r="L1506">
        <f t="shared" si="164"/>
        <v>5.2387615251066055E-3</v>
      </c>
    </row>
    <row r="1507" spans="6:12" x14ac:dyDescent="0.25">
      <c r="F1507">
        <v>152.10004000000001</v>
      </c>
      <c r="G1507">
        <v>139.97999999999999</v>
      </c>
      <c r="H1507">
        <v>1.9138116453302298</v>
      </c>
      <c r="I1507">
        <v>0.71681890780320745</v>
      </c>
      <c r="J1507" s="17">
        <f t="shared" si="162"/>
        <v>102.7217242136131</v>
      </c>
      <c r="K1507" s="25">
        <f t="shared" si="163"/>
        <v>1.9086758713463716</v>
      </c>
      <c r="L1507">
        <f t="shared" si="164"/>
        <v>5.1357739838582273E-3</v>
      </c>
    </row>
    <row r="1508" spans="6:12" x14ac:dyDescent="0.25">
      <c r="F1508">
        <v>152.20004</v>
      </c>
      <c r="G1508">
        <v>139.97919999999999</v>
      </c>
      <c r="H1508">
        <v>1.9136595068373585</v>
      </c>
      <c r="I1508">
        <v>0.7168838336843133</v>
      </c>
      <c r="J1508" s="17">
        <f t="shared" si="162"/>
        <v>102.73903686580564</v>
      </c>
      <c r="K1508" s="25">
        <f t="shared" si="163"/>
        <v>1.9085547054296252</v>
      </c>
      <c r="L1508">
        <f t="shared" si="164"/>
        <v>5.1048014077332837E-3</v>
      </c>
    </row>
    <row r="1509" spans="6:12" x14ac:dyDescent="0.25">
      <c r="F1509">
        <v>152.30004</v>
      </c>
      <c r="G1509">
        <v>139.97900000000001</v>
      </c>
      <c r="H1509">
        <v>1.9136244762874601</v>
      </c>
      <c r="I1509">
        <v>0.71694855826468018</v>
      </c>
      <c r="J1509" s="17">
        <f t="shared" si="162"/>
        <v>102.75629796572491</v>
      </c>
      <c r="K1509" s="25">
        <f t="shared" si="163"/>
        <v>1.9084418308681337</v>
      </c>
      <c r="L1509">
        <f t="shared" si="164"/>
        <v>5.1826454193264482E-3</v>
      </c>
    </row>
    <row r="1510" spans="6:12" x14ac:dyDescent="0.25">
      <c r="F1510">
        <v>152.40004000000002</v>
      </c>
      <c r="G1510">
        <v>139.97900000000001</v>
      </c>
      <c r="H1510">
        <v>1.9136920933954031</v>
      </c>
      <c r="I1510">
        <v>0.71701309193286422</v>
      </c>
      <c r="J1510" s="17">
        <f t="shared" si="162"/>
        <v>102.77351026494935</v>
      </c>
      <c r="K1510" s="25">
        <f t="shared" si="163"/>
        <v>1.9083324460546021</v>
      </c>
      <c r="L1510">
        <f t="shared" si="164"/>
        <v>5.359647340801077E-3</v>
      </c>
    </row>
    <row r="1511" spans="6:12" x14ac:dyDescent="0.25">
      <c r="F1511">
        <v>152.50004000000001</v>
      </c>
      <c r="G1511">
        <v>139.98609999999999</v>
      </c>
      <c r="H1511">
        <v>1.9138584885074192</v>
      </c>
      <c r="I1511">
        <v>0.71707743875442143</v>
      </c>
      <c r="J1511" s="17">
        <f t="shared" si="162"/>
        <v>102.79067482969839</v>
      </c>
      <c r="K1511" s="25">
        <f t="shared" si="163"/>
        <v>1.9083062352119942</v>
      </c>
      <c r="L1511">
        <f t="shared" si="164"/>
        <v>5.5522532954250803E-3</v>
      </c>
    </row>
    <row r="1512" spans="6:12" x14ac:dyDescent="0.25">
      <c r="F1512">
        <v>152.60004000000001</v>
      </c>
      <c r="G1512">
        <v>139.99019999999999</v>
      </c>
      <c r="H1512">
        <v>1.9140698938027352</v>
      </c>
      <c r="I1512">
        <v>0.71714170990543957</v>
      </c>
      <c r="J1512" s="17">
        <f t="shared" si="162"/>
        <v>102.80782130381878</v>
      </c>
      <c r="K1512" s="25">
        <f t="shared" si="163"/>
        <v>1.908245646144286</v>
      </c>
      <c r="L1512">
        <f t="shared" si="164"/>
        <v>5.8242476584491332E-3</v>
      </c>
    </row>
    <row r="1513" spans="6:12" x14ac:dyDescent="0.25">
      <c r="F1513">
        <v>152.70004</v>
      </c>
      <c r="G1513">
        <v>139.99019999999999</v>
      </c>
      <c r="H1513">
        <v>1.91420981233634</v>
      </c>
      <c r="I1513">
        <v>0.71720585906653211</v>
      </c>
      <c r="J1513" s="17">
        <f t="shared" si="162"/>
        <v>102.82493732079639</v>
      </c>
      <c r="K1513" s="25">
        <f t="shared" si="163"/>
        <v>1.9081385408990659</v>
      </c>
      <c r="L1513">
        <f t="shared" si="164"/>
        <v>6.0712714372741505E-3</v>
      </c>
    </row>
    <row r="1514" spans="6:12" x14ac:dyDescent="0.25">
      <c r="F1514">
        <v>152.80004</v>
      </c>
      <c r="G1514">
        <v>139.99019999999999</v>
      </c>
      <c r="H1514">
        <v>1.9143106270002912</v>
      </c>
      <c r="I1514">
        <v>0.71726982323256516</v>
      </c>
      <c r="J1514" s="17">
        <f t="shared" si="162"/>
        <v>102.84200605527137</v>
      </c>
      <c r="K1514" s="25">
        <f t="shared" si="163"/>
        <v>1.9080325290820055</v>
      </c>
      <c r="L1514">
        <f t="shared" si="164"/>
        <v>6.2780979182857077E-3</v>
      </c>
    </row>
    <row r="1515" spans="6:12" x14ac:dyDescent="0.25">
      <c r="F1515">
        <v>152.90004000000002</v>
      </c>
      <c r="G1515">
        <v>139.99019999999999</v>
      </c>
      <c r="H1515">
        <v>1.9143588958393949</v>
      </c>
      <c r="I1515">
        <v>0.71733360331597862</v>
      </c>
      <c r="J1515" s="17">
        <f t="shared" si="162"/>
        <v>102.85902773315142</v>
      </c>
      <c r="K1515" s="25">
        <f t="shared" si="163"/>
        <v>1.9079275972487511</v>
      </c>
      <c r="L1515">
        <f t="shared" si="164"/>
        <v>6.4312985906438414E-3</v>
      </c>
    </row>
    <row r="1516" spans="6:12" x14ac:dyDescent="0.25">
      <c r="F1516">
        <v>153.00004000000001</v>
      </c>
      <c r="G1516">
        <v>139.99019999999999</v>
      </c>
      <c r="H1516">
        <v>1.9143837430899042</v>
      </c>
      <c r="I1516">
        <v>0.71739720022308506</v>
      </c>
      <c r="J1516" s="17">
        <f t="shared" si="162"/>
        <v>102.87600257887212</v>
      </c>
      <c r="K1516" s="25">
        <f t="shared" si="163"/>
        <v>1.907823732143477</v>
      </c>
      <c r="L1516">
        <f t="shared" si="164"/>
        <v>6.5600109464272194E-3</v>
      </c>
    </row>
    <row r="1517" spans="6:12" x14ac:dyDescent="0.25">
      <c r="F1517">
        <v>153.10004000000001</v>
      </c>
      <c r="G1517">
        <v>139.99019999999999</v>
      </c>
      <c r="H1517">
        <v>1.9144703011347106</v>
      </c>
      <c r="I1517">
        <v>0.71746061485412038</v>
      </c>
      <c r="J1517" s="17">
        <f t="shared" si="162"/>
        <v>102.89293081540853</v>
      </c>
      <c r="K1517" s="25">
        <f t="shared" si="163"/>
        <v>1.9077209206960035</v>
      </c>
      <c r="L1517">
        <f t="shared" si="164"/>
        <v>6.7493804387070977E-3</v>
      </c>
    </row>
    <row r="1518" spans="6:12" x14ac:dyDescent="0.25">
      <c r="F1518">
        <v>153.20004</v>
      </c>
      <c r="G1518">
        <v>139.99019999999999</v>
      </c>
      <c r="H1518">
        <v>1.9146283459412281</v>
      </c>
      <c r="I1518">
        <v>0.71752384810329384</v>
      </c>
      <c r="J1518" s="17">
        <f t="shared" si="162"/>
        <v>102.90981266428695</v>
      </c>
      <c r="K1518" s="25">
        <f t="shared" si="163"/>
        <v>1.9076191500189548</v>
      </c>
      <c r="L1518">
        <f t="shared" si="164"/>
        <v>7.0091959222733369E-3</v>
      </c>
    </row>
    <row r="1519" spans="6:12" x14ac:dyDescent="0.25">
      <c r="F1519">
        <v>153.30004</v>
      </c>
      <c r="G1519">
        <v>139.99019999999999</v>
      </c>
      <c r="H1519">
        <v>1.9148713194646494</v>
      </c>
      <c r="I1519">
        <v>0.7175869008588377</v>
      </c>
      <c r="J1519" s="17">
        <f t="shared" si="162"/>
        <v>102.92664834559636</v>
      </c>
      <c r="K1519" s="25">
        <f t="shared" si="163"/>
        <v>1.9075184074049707</v>
      </c>
      <c r="L1519">
        <f t="shared" si="164"/>
        <v>7.3529120596786957E-3</v>
      </c>
    </row>
    <row r="1520" spans="6:12" x14ac:dyDescent="0.25">
      <c r="F1520">
        <v>153.40004000000002</v>
      </c>
      <c r="G1520">
        <v>139.99019999999999</v>
      </c>
      <c r="H1520">
        <v>1.9151456575501893</v>
      </c>
      <c r="I1520">
        <v>0.71764977400305607</v>
      </c>
      <c r="J1520" s="17">
        <f t="shared" si="162"/>
        <v>102.9434380779999</v>
      </c>
      <c r="K1520" s="25">
        <f t="shared" si="163"/>
        <v>1.9074186803239535</v>
      </c>
      <c r="L1520">
        <f t="shared" si="164"/>
        <v>7.7269772262358316E-3</v>
      </c>
    </row>
    <row r="1521" spans="6:12" x14ac:dyDescent="0.25">
      <c r="F1521">
        <v>153.50004000000001</v>
      </c>
      <c r="G1521">
        <v>139.99019999999999</v>
      </c>
      <c r="H1521">
        <v>1.915411848996218</v>
      </c>
      <c r="I1521">
        <v>0.71771246841237379</v>
      </c>
      <c r="J1521" s="17">
        <f t="shared" si="162"/>
        <v>102.96018207874621</v>
      </c>
      <c r="K1521" s="25">
        <f t="shared" si="163"/>
        <v>1.9073199564203651</v>
      </c>
      <c r="L1521">
        <f t="shared" si="164"/>
        <v>8.0918925758528548E-3</v>
      </c>
    </row>
    <row r="1522" spans="6:12" x14ac:dyDescent="0.25">
      <c r="F1522">
        <v>153.60004000000001</v>
      </c>
      <c r="G1522">
        <v>139.99019999999999</v>
      </c>
      <c r="H1522">
        <v>1.9155855760837941</v>
      </c>
      <c r="I1522">
        <v>0.71777498495738468</v>
      </c>
      <c r="J1522" s="17">
        <f t="shared" si="162"/>
        <v>102.97688056368062</v>
      </c>
      <c r="K1522" s="25">
        <f t="shared" si="163"/>
        <v>1.9072222235105654</v>
      </c>
      <c r="L1522">
        <f t="shared" si="164"/>
        <v>8.3633525732287328E-3</v>
      </c>
    </row>
    <row r="1523" spans="6:12" x14ac:dyDescent="0.25">
      <c r="F1523">
        <v>153.70004</v>
      </c>
      <c r="G1523">
        <v>139.99019999999999</v>
      </c>
      <c r="H1523">
        <v>1.9156436208903114</v>
      </c>
      <c r="I1523">
        <v>0.71783732450289894</v>
      </c>
      <c r="J1523" s="17">
        <f t="shared" ref="J1523:J1586" si="165">$B$3+($B$4-$B$3)*$B$5*I1523/(1-(1-$B$5)*I1523)</f>
        <v>102.99353374725634</v>
      </c>
      <c r="K1523" s="25">
        <f t="shared" ref="K1523:K1586" si="166">$B$19+$B$20*I1523+$B$21*G1523+($B$22+$B$23*G1523-$B$19-$B$20*I1523-$B$21*G1523)/(1+EXP($B$24*(G1523-J1523-$B$25-$B$26*G1523)))</f>
        <v>1.9071254695801909</v>
      </c>
      <c r="L1523">
        <f t="shared" si="164"/>
        <v>8.5181513101204587E-3</v>
      </c>
    </row>
    <row r="1524" spans="6:12" x14ac:dyDescent="0.25">
      <c r="F1524">
        <v>153.80004</v>
      </c>
      <c r="G1524">
        <v>139.99019999999999</v>
      </c>
      <c r="H1524">
        <v>1.9157010546988655</v>
      </c>
      <c r="I1524">
        <v>0.71789948790799074</v>
      </c>
      <c r="J1524" s="17">
        <f t="shared" si="165"/>
        <v>103.01014184254541</v>
      </c>
      <c r="K1524" s="25">
        <f t="shared" si="166"/>
        <v>1.9070296827815796</v>
      </c>
      <c r="L1524">
        <f t="shared" si="164"/>
        <v>8.6713719172859527E-3</v>
      </c>
    </row>
    <row r="1525" spans="6:12" x14ac:dyDescent="0.25">
      <c r="F1525">
        <v>153.90004000000002</v>
      </c>
      <c r="G1525">
        <v>139.99019999999999</v>
      </c>
      <c r="H1525">
        <v>1.9156794661041607</v>
      </c>
      <c r="I1525">
        <v>0.71796147602604499</v>
      </c>
      <c r="J1525" s="17">
        <f t="shared" si="165"/>
        <v>103.02670506124964</v>
      </c>
      <c r="K1525" s="25">
        <f t="shared" si="166"/>
        <v>1.9069348514312319</v>
      </c>
      <c r="L1525">
        <f t="shared" si="164"/>
        <v>8.7446146729288632E-3</v>
      </c>
    </row>
    <row r="1526" spans="6:12" x14ac:dyDescent="0.25">
      <c r="F1526">
        <v>154.00004000000001</v>
      </c>
      <c r="G1526">
        <v>139.99019999999999</v>
      </c>
      <c r="H1526">
        <v>1.9156945373872563</v>
      </c>
      <c r="I1526">
        <v>0.71802328970480367</v>
      </c>
      <c r="J1526" s="17">
        <f t="shared" si="165"/>
        <v>103.04322361371155</v>
      </c>
      <c r="K1526" s="25">
        <f t="shared" si="166"/>
        <v>1.9068409640073172</v>
      </c>
      <c r="L1526">
        <f t="shared" si="164"/>
        <v>8.8535733799390837E-3</v>
      </c>
    </row>
    <row r="1527" spans="6:12" x14ac:dyDescent="0.25">
      <c r="F1527">
        <v>154.10004000000001</v>
      </c>
      <c r="G1527">
        <v>139.99019999999999</v>
      </c>
      <c r="H1527">
        <v>1.9156920933954029</v>
      </c>
      <c r="I1527">
        <v>0.7180849297864117</v>
      </c>
      <c r="J1527" s="17">
        <f t="shared" si="165"/>
        <v>103.05969770892487</v>
      </c>
      <c r="K1527" s="25">
        <f t="shared" si="166"/>
        <v>1.9067480091472149</v>
      </c>
      <c r="L1527">
        <f t="shared" si="164"/>
        <v>8.9440842481880445E-3</v>
      </c>
    </row>
    <row r="1528" spans="6:12" x14ac:dyDescent="0.25">
      <c r="F1528">
        <v>154.20004</v>
      </c>
      <c r="G1528">
        <v>139.99019999999999</v>
      </c>
      <c r="H1528">
        <v>1.915634659586849</v>
      </c>
      <c r="I1528">
        <v>0.71814639710746253</v>
      </c>
      <c r="J1528" s="17">
        <f t="shared" si="165"/>
        <v>103.07612755454539</v>
      </c>
      <c r="K1528" s="25">
        <f t="shared" si="166"/>
        <v>1.9066559756450996</v>
      </c>
      <c r="L1528">
        <f t="shared" si="164"/>
        <v>8.978683941749388E-3</v>
      </c>
    </row>
    <row r="1529" spans="6:12" x14ac:dyDescent="0.25">
      <c r="F1529">
        <v>154.30004</v>
      </c>
      <c r="G1529">
        <v>139.99019999999999</v>
      </c>
      <c r="H1529">
        <v>1.9155149039860346</v>
      </c>
      <c r="I1529">
        <v>0.71820769249904348</v>
      </c>
      <c r="J1529" s="17">
        <f t="shared" si="165"/>
        <v>103.09251335690136</v>
      </c>
      <c r="K1529" s="25">
        <f t="shared" si="166"/>
        <v>1.9065648524495629</v>
      </c>
      <c r="L1529">
        <f t="shared" si="164"/>
        <v>8.9500515364717703E-3</v>
      </c>
    </row>
    <row r="1530" spans="6:12" x14ac:dyDescent="0.25">
      <c r="F1530">
        <v>154.40004000000002</v>
      </c>
      <c r="G1530">
        <v>139.99019999999999</v>
      </c>
      <c r="H1530">
        <v>1.9153613398312483</v>
      </c>
      <c r="I1530">
        <v>0.71826881678678012</v>
      </c>
      <c r="J1530" s="17">
        <f t="shared" si="165"/>
        <v>103.10885532100409</v>
      </c>
      <c r="K1530" s="25">
        <f t="shared" si="166"/>
        <v>1.9064746286612702</v>
      </c>
      <c r="L1530">
        <f t="shared" si="164"/>
        <v>8.8867111699781898E-3</v>
      </c>
    </row>
    <row r="1531" spans="6:12" x14ac:dyDescent="0.25">
      <c r="F1531">
        <v>154.50004000000001</v>
      </c>
      <c r="G1531">
        <v>139.99019999999999</v>
      </c>
      <c r="H1531">
        <v>1.9150311972650569</v>
      </c>
      <c r="I1531">
        <v>0.71832977079088045</v>
      </c>
      <c r="J1531" s="17">
        <f t="shared" si="165"/>
        <v>103.12515365055796</v>
      </c>
      <c r="K1531" s="25">
        <f t="shared" si="166"/>
        <v>1.9063852935306609</v>
      </c>
      <c r="L1531">
        <f t="shared" si="164"/>
        <v>8.6459037343959988E-3</v>
      </c>
    </row>
    <row r="1532" spans="6:12" x14ac:dyDescent="0.25">
      <c r="F1532">
        <v>154.60004000000001</v>
      </c>
      <c r="G1532">
        <v>139.99010000000001</v>
      </c>
      <c r="H1532">
        <v>1.9147318082630203</v>
      </c>
      <c r="I1532">
        <v>0.71839055532617901</v>
      </c>
      <c r="J1532" s="17">
        <f t="shared" si="165"/>
        <v>103.14140854797107</v>
      </c>
      <c r="K1532" s="25">
        <f t="shared" si="166"/>
        <v>1.9062958075144425</v>
      </c>
      <c r="L1532">
        <f t="shared" si="164"/>
        <v>8.4360007485777544E-3</v>
      </c>
    </row>
    <row r="1533" spans="6:12" x14ac:dyDescent="0.25">
      <c r="F1533">
        <v>154.70004</v>
      </c>
      <c r="G1533">
        <v>139.99010000000001</v>
      </c>
      <c r="H1533">
        <v>1.9145601178353218</v>
      </c>
      <c r="I1533">
        <v>0.71845116972056511</v>
      </c>
      <c r="J1533" s="17">
        <f t="shared" si="165"/>
        <v>103.15761981808554</v>
      </c>
      <c r="K1533" s="25">
        <f t="shared" si="166"/>
        <v>1.9062082257896527</v>
      </c>
      <c r="L1533">
        <f t="shared" si="164"/>
        <v>8.351892045669107E-3</v>
      </c>
    </row>
    <row r="1534" spans="6:12" x14ac:dyDescent="0.25">
      <c r="F1534">
        <v>154.80004</v>
      </c>
      <c r="G1534">
        <v>139.99010000000001</v>
      </c>
      <c r="H1534">
        <v>1.9144100160023276</v>
      </c>
      <c r="I1534">
        <v>0.71851161626732618</v>
      </c>
      <c r="J1534" s="17">
        <f t="shared" si="165"/>
        <v>103.17378805892956</v>
      </c>
      <c r="K1534" s="25">
        <f t="shared" si="166"/>
        <v>1.9061215012571366</v>
      </c>
      <c r="L1534">
        <f t="shared" si="164"/>
        <v>8.2885147451909891E-3</v>
      </c>
    </row>
    <row r="1535" spans="6:12" x14ac:dyDescent="0.25">
      <c r="F1535">
        <v>154.90004000000002</v>
      </c>
      <c r="G1535">
        <v>139.99010000000001</v>
      </c>
      <c r="H1535">
        <v>1.9143259019493746</v>
      </c>
      <c r="I1535">
        <v>0.71857189576538505</v>
      </c>
      <c r="J1535" s="17">
        <f t="shared" si="165"/>
        <v>103.18991346907008</v>
      </c>
      <c r="K1535" s="25">
        <f t="shared" si="166"/>
        <v>1.9060356237454008</v>
      </c>
      <c r="L1535">
        <f t="shared" si="164"/>
        <v>8.2902782039737666E-3</v>
      </c>
    </row>
    <row r="1536" spans="6:12" x14ac:dyDescent="0.25">
      <c r="F1536">
        <v>155.00004000000001</v>
      </c>
      <c r="G1536">
        <v>139.99010000000001</v>
      </c>
      <c r="H1536">
        <v>1.9142648021530406</v>
      </c>
      <c r="I1536">
        <v>0.71863200900846247</v>
      </c>
      <c r="J1536" s="17">
        <f t="shared" si="165"/>
        <v>103.20599624581766</v>
      </c>
      <c r="K1536" s="25">
        <f t="shared" si="166"/>
        <v>1.9059505832217323</v>
      </c>
      <c r="L1536">
        <f t="shared" si="164"/>
        <v>8.3142189313083481E-3</v>
      </c>
    </row>
    <row r="1537" spans="6:12" x14ac:dyDescent="0.25">
      <c r="F1537">
        <v>155.10004000000001</v>
      </c>
      <c r="G1537">
        <v>139.99010000000001</v>
      </c>
      <c r="H1537">
        <v>1.9141782441082342</v>
      </c>
      <c r="I1537">
        <v>0.71869195678511921</v>
      </c>
      <c r="J1537" s="17">
        <f t="shared" si="165"/>
        <v>103.22203658523649</v>
      </c>
      <c r="K1537" s="25">
        <f t="shared" si="166"/>
        <v>1.9058663697901055</v>
      </c>
      <c r="L1537">
        <f t="shared" si="164"/>
        <v>8.3118743181287424E-3</v>
      </c>
    </row>
    <row r="1538" spans="6:12" x14ac:dyDescent="0.25">
      <c r="F1538">
        <v>155.20004</v>
      </c>
      <c r="G1538">
        <v>139.99010000000001</v>
      </c>
      <c r="H1538">
        <v>1.914076411114344</v>
      </c>
      <c r="I1538">
        <v>0.71875173987879748</v>
      </c>
      <c r="J1538" s="17">
        <f t="shared" si="165"/>
        <v>103.23803468215401</v>
      </c>
      <c r="K1538" s="25">
        <f t="shared" si="166"/>
        <v>1.905782973689127</v>
      </c>
      <c r="L1538">
        <f t="shared" si="164"/>
        <v>8.2934374252170429E-3</v>
      </c>
    </row>
    <row r="1539" spans="6:12" x14ac:dyDescent="0.25">
      <c r="F1539">
        <v>155.30004</v>
      </c>
      <c r="G1539">
        <v>139.99010000000001</v>
      </c>
      <c r="H1539">
        <v>1.9138927043933665</v>
      </c>
      <c r="I1539">
        <v>0.71881135906786187</v>
      </c>
      <c r="J1539" s="17">
        <f t="shared" si="165"/>
        <v>103.25399073017041</v>
      </c>
      <c r="K1539" s="25">
        <f t="shared" si="166"/>
        <v>1.9057003852900096</v>
      </c>
      <c r="L1539">
        <f t="shared" si="164"/>
        <v>8.1923191033568266E-3</v>
      </c>
    </row>
    <row r="1540" spans="6:12" x14ac:dyDescent="0.25">
      <c r="F1540">
        <v>155.40004000000002</v>
      </c>
      <c r="G1540">
        <v>139.99010000000001</v>
      </c>
      <c r="H1540">
        <v>1.9136969813791098</v>
      </c>
      <c r="I1540">
        <v>0.71887081512564011</v>
      </c>
      <c r="J1540" s="17">
        <f t="shared" si="165"/>
        <v>103.26990492166834</v>
      </c>
      <c r="K1540" s="25">
        <f t="shared" si="166"/>
        <v>1.9056185950945843</v>
      </c>
      <c r="L1540">
        <f t="shared" ref="L1540:L1603" si="167">ABS(H1540-K1540)</f>
        <v>8.0783862845255072E-3</v>
      </c>
    </row>
    <row r="1541" spans="6:12" x14ac:dyDescent="0.25">
      <c r="F1541">
        <v>155.50004000000001</v>
      </c>
      <c r="G1541">
        <v>139.99010000000001</v>
      </c>
      <c r="H1541">
        <v>1.9136028876927553</v>
      </c>
      <c r="I1541">
        <v>0.71893010882046315</v>
      </c>
      <c r="J1541" s="17">
        <f t="shared" si="165"/>
        <v>103.28577744782227</v>
      </c>
      <c r="K1541" s="25">
        <f t="shared" si="166"/>
        <v>1.9055375937333339</v>
      </c>
      <c r="L1541">
        <f t="shared" si="167"/>
        <v>8.0652939594214601E-3</v>
      </c>
    </row>
    <row r="1542" spans="6:12" x14ac:dyDescent="0.25">
      <c r="F1542">
        <v>155.60004000000001</v>
      </c>
      <c r="G1542">
        <v>139.99010000000001</v>
      </c>
      <c r="H1542">
        <v>1.9135446392202504</v>
      </c>
      <c r="I1542">
        <v>0.71898924091570537</v>
      </c>
      <c r="J1542" s="17">
        <f t="shared" si="165"/>
        <v>103.30160849860791</v>
      </c>
      <c r="K1542" s="25">
        <f t="shared" si="166"/>
        <v>1.9054573719634711</v>
      </c>
      <c r="L1542">
        <f t="shared" si="167"/>
        <v>8.0872672567793291E-3</v>
      </c>
    </row>
    <row r="1543" spans="6:12" x14ac:dyDescent="0.25">
      <c r="F1543">
        <v>155.70004</v>
      </c>
      <c r="G1543">
        <v>139.99010000000001</v>
      </c>
      <c r="H1543">
        <v>1.9135118489962177</v>
      </c>
      <c r="I1543">
        <v>0.71904821216982384</v>
      </c>
      <c r="J1543" s="17">
        <f t="shared" si="165"/>
        <v>103.31739826281134</v>
      </c>
      <c r="K1543" s="25">
        <f t="shared" si="166"/>
        <v>1.9053779206670356</v>
      </c>
      <c r="L1543">
        <f t="shared" si="167"/>
        <v>8.1339283291821385E-3</v>
      </c>
    </row>
    <row r="1544" spans="6:12" x14ac:dyDescent="0.25">
      <c r="F1544">
        <v>155.80004</v>
      </c>
      <c r="G1544">
        <v>139.99010000000001</v>
      </c>
      <c r="H1544">
        <v>1.913471726796625</v>
      </c>
      <c r="I1544">
        <v>0.71910702333639787</v>
      </c>
      <c r="J1544" s="17">
        <f t="shared" si="165"/>
        <v>103.33314692803845</v>
      </c>
      <c r="K1544" s="25">
        <f t="shared" si="166"/>
        <v>1.9052992308490302</v>
      </c>
      <c r="L1544">
        <f t="shared" si="167"/>
        <v>8.1724959475948378E-3</v>
      </c>
    </row>
    <row r="1545" spans="6:12" x14ac:dyDescent="0.25">
      <c r="F1545">
        <v>155.90004000000002</v>
      </c>
      <c r="G1545">
        <v>139.99010000000001</v>
      </c>
      <c r="H1545">
        <v>1.9134784477742219</v>
      </c>
      <c r="I1545">
        <v>0.71916567516416752</v>
      </c>
      <c r="J1545" s="17">
        <f t="shared" si="165"/>
        <v>103.34885468072392</v>
      </c>
      <c r="K1545" s="25">
        <f t="shared" si="166"/>
        <v>1.9052212936355797</v>
      </c>
      <c r="L1545">
        <f t="shared" si="167"/>
        <v>8.2571541386422531E-3</v>
      </c>
    </row>
    <row r="1546" spans="6:12" x14ac:dyDescent="0.25">
      <c r="F1546">
        <v>156.00004000000001</v>
      </c>
      <c r="G1546">
        <v>139.99010000000001</v>
      </c>
      <c r="H1546">
        <v>1.9134845577538553</v>
      </c>
      <c r="I1546">
        <v>0.71922416839707204</v>
      </c>
      <c r="J1546" s="17">
        <f t="shared" si="165"/>
        <v>103.36452170614017</v>
      </c>
      <c r="K1546" s="25">
        <f t="shared" si="166"/>
        <v>1.9051441002721252</v>
      </c>
      <c r="L1546">
        <f t="shared" si="167"/>
        <v>8.3404574817300681E-3</v>
      </c>
    </row>
    <row r="1547" spans="6:12" x14ac:dyDescent="0.25">
      <c r="F1547">
        <v>156.10004000000001</v>
      </c>
      <c r="G1547">
        <v>139.99010000000001</v>
      </c>
      <c r="H1547">
        <v>1.9134768184463198</v>
      </c>
      <c r="I1547">
        <v>0.71928250377428826</v>
      </c>
      <c r="J1547" s="17">
        <f t="shared" si="165"/>
        <v>103.38014818840657</v>
      </c>
      <c r="K1547" s="25">
        <f t="shared" si="166"/>
        <v>1.9050676421216419</v>
      </c>
      <c r="L1547">
        <f t="shared" si="167"/>
        <v>8.4091763246778584E-3</v>
      </c>
    </row>
    <row r="1548" spans="6:12" x14ac:dyDescent="0.25">
      <c r="F1548">
        <v>156.20004</v>
      </c>
      <c r="G1548">
        <v>139.99010000000001</v>
      </c>
      <c r="H1548">
        <v>1.9134432135583359</v>
      </c>
      <c r="I1548">
        <v>0.71934068203026791</v>
      </c>
      <c r="J1548" s="17">
        <f t="shared" si="165"/>
        <v>103.39573431049793</v>
      </c>
      <c r="K1548" s="25">
        <f t="shared" si="166"/>
        <v>1.9049919106628914</v>
      </c>
      <c r="L1548">
        <f t="shared" si="167"/>
        <v>8.4513028954444902E-3</v>
      </c>
    </row>
    <row r="1549" spans="6:12" x14ac:dyDescent="0.25">
      <c r="F1549">
        <v>156.30004</v>
      </c>
      <c r="G1549">
        <v>139.99010000000001</v>
      </c>
      <c r="H1549">
        <v>1.9134016656968287</v>
      </c>
      <c r="I1549">
        <v>0.71939870389477545</v>
      </c>
      <c r="J1549" s="17">
        <f t="shared" si="165"/>
        <v>103.41128025425374</v>
      </c>
      <c r="K1549" s="25">
        <f t="shared" si="166"/>
        <v>1.9049168974886945</v>
      </c>
      <c r="L1549">
        <f t="shared" si="167"/>
        <v>8.4847682081341524E-3</v>
      </c>
    </row>
    <row r="1550" spans="6:12" x14ac:dyDescent="0.25">
      <c r="F1550">
        <v>156.40004000000002</v>
      </c>
      <c r="G1550">
        <v>139.99010000000001</v>
      </c>
      <c r="H1550">
        <v>1.9133566555135293</v>
      </c>
      <c r="I1550">
        <v>0.71945657009292485</v>
      </c>
      <c r="J1550" s="17">
        <f t="shared" si="165"/>
        <v>103.4267862003865</v>
      </c>
      <c r="K1550" s="25">
        <f t="shared" si="166"/>
        <v>1.904842594304238</v>
      </c>
      <c r="L1550">
        <f t="shared" si="167"/>
        <v>8.5140612092913237E-3</v>
      </c>
    </row>
    <row r="1551" spans="6:12" x14ac:dyDescent="0.25">
      <c r="F1551">
        <v>156.50004000000001</v>
      </c>
      <c r="G1551">
        <v>139.99019999999999</v>
      </c>
      <c r="H1551">
        <v>1.9134863907477451</v>
      </c>
      <c r="I1551">
        <v>0.71951428134521644</v>
      </c>
      <c r="J1551" s="17">
        <f t="shared" si="165"/>
        <v>103.44225232849068</v>
      </c>
      <c r="K1551" s="25">
        <f t="shared" si="166"/>
        <v>1.9047699235275697</v>
      </c>
      <c r="L1551">
        <f t="shared" si="167"/>
        <v>8.7164672201753834E-3</v>
      </c>
    </row>
    <row r="1552" spans="6:12" x14ac:dyDescent="0.25">
      <c r="F1552">
        <v>156.60004000000001</v>
      </c>
      <c r="G1552">
        <v>139.99019999999999</v>
      </c>
      <c r="H1552">
        <v>1.9135426025603726</v>
      </c>
      <c r="I1552">
        <v>0.71957183978758676</v>
      </c>
      <c r="J1552" s="17">
        <f t="shared" si="165"/>
        <v>103.45767919766523</v>
      </c>
      <c r="K1552" s="25">
        <f t="shared" si="166"/>
        <v>1.9046970093694406</v>
      </c>
      <c r="L1552">
        <f t="shared" si="167"/>
        <v>8.8455931909319219E-3</v>
      </c>
    </row>
    <row r="1553" spans="6:12" x14ac:dyDescent="0.25">
      <c r="F1553">
        <v>156.70004</v>
      </c>
      <c r="G1553">
        <v>139.99019999999999</v>
      </c>
      <c r="H1553">
        <v>1.9135322155949956</v>
      </c>
      <c r="I1553">
        <v>0.71962924470450096</v>
      </c>
      <c r="J1553" s="17">
        <f t="shared" si="165"/>
        <v>103.47306660291227</v>
      </c>
      <c r="K1553" s="25">
        <f t="shared" si="166"/>
        <v>1.9046247810495611</v>
      </c>
      <c r="L1553">
        <f t="shared" si="167"/>
        <v>8.9074345454345227E-3</v>
      </c>
    </row>
    <row r="1554" spans="6:12" x14ac:dyDescent="0.25">
      <c r="F1554">
        <v>156.80004</v>
      </c>
      <c r="G1554">
        <v>139.99019999999999</v>
      </c>
      <c r="H1554">
        <v>1.9135214212976435</v>
      </c>
      <c r="I1554">
        <v>0.71968649680287999</v>
      </c>
      <c r="J1554" s="17">
        <f t="shared" si="165"/>
        <v>103.48841472053387</v>
      </c>
      <c r="K1554" s="25">
        <f t="shared" si="166"/>
        <v>1.9045532307051465</v>
      </c>
      <c r="L1554">
        <f t="shared" si="167"/>
        <v>8.9681905924969829E-3</v>
      </c>
    </row>
    <row r="1555" spans="6:12" x14ac:dyDescent="0.25">
      <c r="F1555">
        <v>156.90004000000002</v>
      </c>
      <c r="G1555">
        <v>139.99019999999999</v>
      </c>
      <c r="H1555">
        <v>1.9135199956357289</v>
      </c>
      <c r="I1555">
        <v>0.71974359678517463</v>
      </c>
      <c r="J1555" s="17">
        <f t="shared" si="165"/>
        <v>103.50372372574755</v>
      </c>
      <c r="K1555" s="25">
        <f t="shared" si="166"/>
        <v>1.904482350577708</v>
      </c>
      <c r="L1555">
        <f t="shared" si="167"/>
        <v>9.03764505802096E-3</v>
      </c>
    </row>
    <row r="1556" spans="6:12" x14ac:dyDescent="0.25">
      <c r="F1556">
        <v>157.00004000000001</v>
      </c>
      <c r="G1556">
        <v>139.99019999999999</v>
      </c>
      <c r="H1556">
        <v>1.913530178935118</v>
      </c>
      <c r="I1556">
        <v>0.71980054534939997</v>
      </c>
      <c r="J1556" s="17">
        <f t="shared" si="165"/>
        <v>103.5189937926947</v>
      </c>
      <c r="K1556" s="25">
        <f t="shared" si="166"/>
        <v>1.9044121330115151</v>
      </c>
      <c r="L1556">
        <f t="shared" si="167"/>
        <v>9.1180459236028799E-3</v>
      </c>
    </row>
    <row r="1557" spans="6:12" x14ac:dyDescent="0.25">
      <c r="F1557">
        <v>157.10004000000001</v>
      </c>
      <c r="G1557">
        <v>139.99019999999999</v>
      </c>
      <c r="H1557">
        <v>1.9135322155949956</v>
      </c>
      <c r="I1557">
        <v>0.71985734318917038</v>
      </c>
      <c r="J1557" s="17">
        <f t="shared" si="165"/>
        <v>103.53422509444864</v>
      </c>
      <c r="K1557" s="25">
        <f t="shared" si="166"/>
        <v>1.9043425704520782</v>
      </c>
      <c r="L1557">
        <f t="shared" si="167"/>
        <v>9.1896451429174242E-3</v>
      </c>
    </row>
    <row r="1558" spans="6:12" x14ac:dyDescent="0.25">
      <c r="F1558">
        <v>157.20004</v>
      </c>
      <c r="G1558">
        <v>139.99019999999999</v>
      </c>
      <c r="H1558">
        <v>1.9135529895257493</v>
      </c>
      <c r="I1558">
        <v>0.7199139909937341</v>
      </c>
      <c r="J1558" s="17">
        <f t="shared" si="165"/>
        <v>103.54941780302286</v>
      </c>
      <c r="K1558" s="25">
        <f t="shared" si="166"/>
        <v>1.9042736554446553</v>
      </c>
      <c r="L1558">
        <f t="shared" si="167"/>
        <v>9.2793340810939373E-3</v>
      </c>
    </row>
    <row r="1559" spans="6:12" x14ac:dyDescent="0.25">
      <c r="F1559">
        <v>157.30004</v>
      </c>
      <c r="G1559">
        <v>139.99019999999999</v>
      </c>
      <c r="H1559">
        <v>1.9136232542915337</v>
      </c>
      <c r="I1559">
        <v>0.71997048944800712</v>
      </c>
      <c r="J1559" s="17">
        <f t="shared" si="165"/>
        <v>103.56457208937887</v>
      </c>
      <c r="K1559" s="25">
        <f t="shared" si="166"/>
        <v>1.9042053806327874</v>
      </c>
      <c r="L1559">
        <f t="shared" si="167"/>
        <v>9.4178736587462453E-3</v>
      </c>
    </row>
    <row r="1560" spans="6:12" x14ac:dyDescent="0.25">
      <c r="F1560">
        <v>157.40004000000002</v>
      </c>
      <c r="G1560">
        <v>139.99019999999999</v>
      </c>
      <c r="H1560">
        <v>1.9136819100960141</v>
      </c>
      <c r="I1560">
        <v>0.72002683923260724</v>
      </c>
      <c r="J1560" s="17">
        <f t="shared" si="165"/>
        <v>103.57968812343454</v>
      </c>
      <c r="K1560" s="25">
        <f t="shared" si="166"/>
        <v>1.9041377387568494</v>
      </c>
      <c r="L1560">
        <f t="shared" si="167"/>
        <v>9.544171339164631E-3</v>
      </c>
    </row>
    <row r="1561" spans="6:12" x14ac:dyDescent="0.25">
      <c r="F1561">
        <v>157.50004000000001</v>
      </c>
      <c r="G1561">
        <v>139.99019999999999</v>
      </c>
      <c r="H1561">
        <v>1.9136969813791098</v>
      </c>
      <c r="I1561">
        <v>0.72008304102388709</v>
      </c>
      <c r="J1561" s="17">
        <f t="shared" si="165"/>
        <v>103.5947660740715</v>
      </c>
      <c r="K1561" s="25">
        <f t="shared" si="166"/>
        <v>1.9040707226526301</v>
      </c>
      <c r="L1561">
        <f t="shared" si="167"/>
        <v>9.6262587264797084E-3</v>
      </c>
    </row>
    <row r="1562" spans="6:12" x14ac:dyDescent="0.25">
      <c r="F1562">
        <v>157.60004000000001</v>
      </c>
      <c r="G1562">
        <v>139.99019999999999</v>
      </c>
      <c r="H1562">
        <v>1.913730993599069</v>
      </c>
      <c r="I1562">
        <v>0.72013909549396793</v>
      </c>
      <c r="J1562" s="17">
        <f t="shared" si="165"/>
        <v>103.60980610914342</v>
      </c>
      <c r="K1562" s="25">
        <f t="shared" si="166"/>
        <v>1.9040043252499339</v>
      </c>
      <c r="L1562">
        <f t="shared" si="167"/>
        <v>9.7266683491350481E-3</v>
      </c>
    </row>
    <row r="1563" spans="6:12" x14ac:dyDescent="0.25">
      <c r="F1563">
        <v>157.70004</v>
      </c>
      <c r="G1563">
        <v>139.99019999999999</v>
      </c>
      <c r="H1563">
        <v>1.9137888347395986</v>
      </c>
      <c r="I1563">
        <v>0.72019500331077202</v>
      </c>
      <c r="J1563" s="17">
        <f t="shared" si="165"/>
        <v>103.62480839548361</v>
      </c>
      <c r="K1563" s="25">
        <f t="shared" si="166"/>
        <v>1.9039385395712001</v>
      </c>
      <c r="L1563">
        <f t="shared" si="167"/>
        <v>9.8502951683985263E-3</v>
      </c>
    </row>
    <row r="1564" spans="6:12" x14ac:dyDescent="0.25">
      <c r="F1564">
        <v>157.80004</v>
      </c>
      <c r="G1564">
        <v>139.99019999999999</v>
      </c>
      <c r="H1564">
        <v>1.913841176898458</v>
      </c>
      <c r="I1564">
        <v>0.72025076513805564</v>
      </c>
      <c r="J1564" s="17">
        <f t="shared" si="165"/>
        <v>103.63977309891263</v>
      </c>
      <c r="K1564" s="25">
        <f t="shared" si="166"/>
        <v>1.9038733587301504</v>
      </c>
      <c r="L1564">
        <f t="shared" si="167"/>
        <v>9.9678181683076073E-3</v>
      </c>
    </row>
    <row r="1565" spans="6:12" x14ac:dyDescent="0.25">
      <c r="F1565">
        <v>157.90004000000002</v>
      </c>
      <c r="G1565">
        <v>139.99019999999999</v>
      </c>
      <c r="H1565">
        <v>1.913888631073611</v>
      </c>
      <c r="I1565">
        <v>0.72030638163544103</v>
      </c>
      <c r="J1565" s="17">
        <f t="shared" si="165"/>
        <v>103.65470038424608</v>
      </c>
      <c r="K1565" s="25">
        <f t="shared" si="166"/>
        <v>1.9038087759304525</v>
      </c>
      <c r="L1565">
        <f t="shared" si="167"/>
        <v>1.0079855143158456E-2</v>
      </c>
    </row>
    <row r="1566" spans="6:12" x14ac:dyDescent="0.25">
      <c r="F1566">
        <v>158.00004000000001</v>
      </c>
      <c r="G1566">
        <v>139.99019999999999</v>
      </c>
      <c r="H1566">
        <v>1.9138187736398022</v>
      </c>
      <c r="I1566">
        <v>0.7203618534584485</v>
      </c>
      <c r="J1566" s="17">
        <f t="shared" si="165"/>
        <v>103.669590415302</v>
      </c>
      <c r="K1566" s="25">
        <f t="shared" si="166"/>
        <v>1.9037447844644089</v>
      </c>
      <c r="L1566">
        <f t="shared" si="167"/>
        <v>1.0073989175393372E-2</v>
      </c>
    </row>
    <row r="1567" spans="6:12" x14ac:dyDescent="0.25">
      <c r="F1567">
        <v>158.10004000000001</v>
      </c>
      <c r="G1567">
        <v>139.99019999999999</v>
      </c>
      <c r="H1567">
        <v>1.913730993599069</v>
      </c>
      <c r="I1567">
        <v>0.72041718125852827</v>
      </c>
      <c r="J1567" s="17">
        <f t="shared" si="165"/>
        <v>103.68444335490859</v>
      </c>
      <c r="K1567" s="25">
        <f t="shared" si="166"/>
        <v>1.9036813777116626</v>
      </c>
      <c r="L1567">
        <f t="shared" si="167"/>
        <v>1.0049615887406382E-2</v>
      </c>
    </row>
    <row r="1568" spans="6:12" x14ac:dyDescent="0.25">
      <c r="F1568">
        <v>158.20004</v>
      </c>
      <c r="G1568">
        <v>139.99019999999999</v>
      </c>
      <c r="H1568">
        <v>1.9136690791387838</v>
      </c>
      <c r="I1568">
        <v>0.72047236568309192</v>
      </c>
      <c r="J1568" s="17">
        <f t="shared" si="165"/>
        <v>103.69925936491147</v>
      </c>
      <c r="K1568" s="25">
        <f t="shared" si="166"/>
        <v>1.9036185491379269</v>
      </c>
      <c r="L1568">
        <f t="shared" si="167"/>
        <v>1.0050530000856872E-2</v>
      </c>
    </row>
    <row r="1569" spans="6:12" x14ac:dyDescent="0.25">
      <c r="F1569">
        <v>158.30004</v>
      </c>
      <c r="G1569">
        <v>139.99019999999999</v>
      </c>
      <c r="H1569">
        <v>1.9136311972650568</v>
      </c>
      <c r="I1569">
        <v>0.72052740737554311</v>
      </c>
      <c r="J1569" s="17">
        <f t="shared" si="165"/>
        <v>103.71403860618099</v>
      </c>
      <c r="K1569" s="25">
        <f t="shared" si="166"/>
        <v>1.9035562922937332</v>
      </c>
      <c r="L1569">
        <f t="shared" si="167"/>
        <v>1.0074904971323573E-2</v>
      </c>
    </row>
    <row r="1570" spans="6:12" x14ac:dyDescent="0.25">
      <c r="F1570">
        <v>158.40004000000002</v>
      </c>
      <c r="G1570">
        <v>139.99019999999999</v>
      </c>
      <c r="H1570">
        <v>1.9136183663078266</v>
      </c>
      <c r="I1570">
        <v>0.72058230697530912</v>
      </c>
      <c r="J1570" s="17">
        <f t="shared" si="165"/>
        <v>103.72878123861976</v>
      </c>
      <c r="K1570" s="25">
        <f t="shared" si="166"/>
        <v>1.9034946008131974</v>
      </c>
      <c r="L1570">
        <f t="shared" si="167"/>
        <v>1.0123765494629122E-2</v>
      </c>
    </row>
    <row r="1571" spans="6:12" x14ac:dyDescent="0.25">
      <c r="F1571">
        <v>158.50004000000001</v>
      </c>
      <c r="G1571">
        <v>139.9896</v>
      </c>
      <c r="H1571">
        <v>1.9136142929880711</v>
      </c>
      <c r="I1571">
        <v>0.72063706511787085</v>
      </c>
      <c r="J1571" s="17">
        <f t="shared" si="165"/>
        <v>103.74348742116972</v>
      </c>
      <c r="K1571" s="25">
        <f t="shared" si="166"/>
        <v>1.9034284060082505</v>
      </c>
      <c r="L1571">
        <f t="shared" si="167"/>
        <v>1.0185886979820591E-2</v>
      </c>
    </row>
    <row r="1572" spans="6:12" x14ac:dyDescent="0.25">
      <c r="F1572">
        <v>158.60004000000001</v>
      </c>
      <c r="G1572">
        <v>139.98929999999999</v>
      </c>
      <c r="H1572">
        <v>1.9136179589758513</v>
      </c>
      <c r="I1572">
        <v>0.72069167427633474</v>
      </c>
      <c r="J1572" s="17">
        <f t="shared" si="165"/>
        <v>103.75815512039125</v>
      </c>
      <c r="K1572" s="25">
        <f t="shared" si="166"/>
        <v>1.9033653403536959</v>
      </c>
      <c r="L1572">
        <f t="shared" si="167"/>
        <v>1.0252618622155429E-2</v>
      </c>
    </row>
    <row r="1573" spans="6:12" x14ac:dyDescent="0.25">
      <c r="F1573">
        <v>158.70004</v>
      </c>
      <c r="G1573">
        <v>139.98929999999999</v>
      </c>
      <c r="H1573">
        <v>1.9135446392202504</v>
      </c>
      <c r="I1573">
        <v>0.7207461392049539</v>
      </c>
      <c r="J1573" s="17">
        <f t="shared" si="165"/>
        <v>103.77278560119007</v>
      </c>
      <c r="K1573" s="25">
        <f t="shared" si="166"/>
        <v>1.9033053561302236</v>
      </c>
      <c r="L1573">
        <f t="shared" si="167"/>
        <v>1.0239283090026863E-2</v>
      </c>
    </row>
    <row r="1574" spans="6:12" x14ac:dyDescent="0.25">
      <c r="F1574">
        <v>158.80004</v>
      </c>
      <c r="G1574">
        <v>139.98929999999999</v>
      </c>
      <c r="H1574">
        <v>1.913436492580739</v>
      </c>
      <c r="I1574">
        <v>0.72080046461653247</v>
      </c>
      <c r="J1574" s="17">
        <f t="shared" si="165"/>
        <v>103.78738011789544</v>
      </c>
      <c r="K1574" s="25">
        <f t="shared" si="166"/>
        <v>1.9032459120786722</v>
      </c>
      <c r="L1574">
        <f t="shared" si="167"/>
        <v>1.0190580502066782E-2</v>
      </c>
    </row>
    <row r="1575" spans="6:12" x14ac:dyDescent="0.25">
      <c r="F1575">
        <v>158.90004000000002</v>
      </c>
      <c r="G1575">
        <v>139.98929999999999</v>
      </c>
      <c r="H1575">
        <v>1.9132348632528369</v>
      </c>
      <c r="I1575">
        <v>0.72085465113070779</v>
      </c>
      <c r="J1575" s="17">
        <f t="shared" si="165"/>
        <v>103.80193882558855</v>
      </c>
      <c r="K1575" s="25">
        <f t="shared" si="166"/>
        <v>1.9031870022402608</v>
      </c>
      <c r="L1575">
        <f t="shared" si="167"/>
        <v>1.0047861012576043E-2</v>
      </c>
    </row>
    <row r="1576" spans="6:12" x14ac:dyDescent="0.25">
      <c r="F1576">
        <v>159.00004000000001</v>
      </c>
      <c r="G1576">
        <v>139.98929999999999</v>
      </c>
      <c r="H1576">
        <v>1.9129715231306372</v>
      </c>
      <c r="I1576">
        <v>0.72090869936332269</v>
      </c>
      <c r="J1576" s="17">
        <f t="shared" si="165"/>
        <v>103.81646187842598</v>
      </c>
      <c r="K1576" s="25">
        <f t="shared" si="166"/>
        <v>1.9031286207326956</v>
      </c>
      <c r="L1576">
        <f t="shared" si="167"/>
        <v>9.8429023979416108E-3</v>
      </c>
    </row>
    <row r="1577" spans="6:12" x14ac:dyDescent="0.25">
      <c r="F1577">
        <v>159.10004000000001</v>
      </c>
      <c r="G1577">
        <v>139.98929999999999</v>
      </c>
      <c r="H1577">
        <v>1.9126548225196394</v>
      </c>
      <c r="I1577">
        <v>0.72096260992645433</v>
      </c>
      <c r="J1577" s="17">
        <f t="shared" si="165"/>
        <v>103.83094942964644</v>
      </c>
      <c r="K1577" s="25">
        <f t="shared" si="166"/>
        <v>1.9030707617490681</v>
      </c>
      <c r="L1577">
        <f t="shared" si="167"/>
        <v>9.5840607705712788E-3</v>
      </c>
    </row>
    <row r="1578" spans="6:12" x14ac:dyDescent="0.25">
      <c r="F1578">
        <v>159.20004</v>
      </c>
      <c r="G1578">
        <v>139.98929999999999</v>
      </c>
      <c r="H1578">
        <v>1.9123472868780915</v>
      </c>
      <c r="I1578">
        <v>0.72101638342844299</v>
      </c>
      <c r="J1578" s="17">
        <f t="shared" si="165"/>
        <v>103.84540163157756</v>
      </c>
      <c r="K1578" s="25">
        <f t="shared" si="166"/>
        <v>1.9030134195567725</v>
      </c>
      <c r="L1578">
        <f t="shared" si="167"/>
        <v>9.3338673213190226E-3</v>
      </c>
    </row>
    <row r="1579" spans="6:12" x14ac:dyDescent="0.25">
      <c r="F1579">
        <v>159.30004</v>
      </c>
      <c r="G1579">
        <v>139.98929999999999</v>
      </c>
      <c r="H1579">
        <v>1.9120236616235091</v>
      </c>
      <c r="I1579">
        <v>0.72107002047392066</v>
      </c>
      <c r="J1579" s="17">
        <f t="shared" si="165"/>
        <v>103.8598186356428</v>
      </c>
      <c r="K1579" s="25">
        <f t="shared" si="166"/>
        <v>1.9029565884964377</v>
      </c>
      <c r="L1579">
        <f t="shared" si="167"/>
        <v>9.0670731270714455E-3</v>
      </c>
    </row>
    <row r="1580" spans="6:12" x14ac:dyDescent="0.25">
      <c r="F1580">
        <v>159.40004000000002</v>
      </c>
      <c r="G1580">
        <v>139.98929999999999</v>
      </c>
      <c r="H1580">
        <v>1.9116910750654643</v>
      </c>
      <c r="I1580">
        <v>0.72112352166383886</v>
      </c>
      <c r="J1580" s="17">
        <f t="shared" si="165"/>
        <v>103.87420059236804</v>
      </c>
      <c r="K1580" s="25">
        <f t="shared" si="166"/>
        <v>1.902900262980876</v>
      </c>
      <c r="L1580">
        <f t="shared" si="167"/>
        <v>8.7908120845883175E-3</v>
      </c>
    </row>
    <row r="1581" spans="6:12" x14ac:dyDescent="0.25">
      <c r="F1581">
        <v>159.50004000000001</v>
      </c>
      <c r="G1581">
        <v>139.98929999999999</v>
      </c>
      <c r="H1581">
        <v>1.9113299752691304</v>
      </c>
      <c r="I1581">
        <v>0.72117688759549681</v>
      </c>
      <c r="J1581" s="17">
        <f t="shared" si="165"/>
        <v>103.88854765138808</v>
      </c>
      <c r="K1581" s="25">
        <f t="shared" si="166"/>
        <v>1.9028444374940521</v>
      </c>
      <c r="L1581">
        <f t="shared" si="167"/>
        <v>8.4855377750783223E-3</v>
      </c>
    </row>
    <row r="1582" spans="6:12" x14ac:dyDescent="0.25">
      <c r="F1582">
        <v>159.60004000000001</v>
      </c>
      <c r="G1582">
        <v>139.98929999999999</v>
      </c>
      <c r="H1582">
        <v>1.9109436208903112</v>
      </c>
      <c r="I1582">
        <v>0.72123011886256916</v>
      </c>
      <c r="J1582" s="17">
        <f t="shared" si="165"/>
        <v>103.90285996145344</v>
      </c>
      <c r="K1582" s="25">
        <f t="shared" si="166"/>
        <v>1.9027891065900606</v>
      </c>
      <c r="L1582">
        <f t="shared" si="167"/>
        <v>8.1545143002506038E-3</v>
      </c>
    </row>
    <row r="1583" spans="6:12" x14ac:dyDescent="0.25">
      <c r="F1583">
        <v>159.70004</v>
      </c>
      <c r="G1583">
        <v>139.98929999999999</v>
      </c>
      <c r="H1583">
        <v>1.9105886310736109</v>
      </c>
      <c r="I1583">
        <v>0.72128321605513335</v>
      </c>
      <c r="J1583" s="17">
        <f t="shared" si="165"/>
        <v>103.9171376704368</v>
      </c>
      <c r="K1583" s="25">
        <f t="shared" si="166"/>
        <v>1.9027342648921288</v>
      </c>
      <c r="L1583">
        <f t="shared" si="167"/>
        <v>7.8543661814820531E-3</v>
      </c>
    </row>
    <row r="1584" spans="6:12" x14ac:dyDescent="0.25">
      <c r="F1584">
        <v>159.80004</v>
      </c>
      <c r="G1584">
        <v>139.98929999999999</v>
      </c>
      <c r="H1584">
        <v>1.9102511565318594</v>
      </c>
      <c r="I1584">
        <v>0.72133617975969655</v>
      </c>
      <c r="J1584" s="17">
        <f t="shared" si="165"/>
        <v>103.93138092533931</v>
      </c>
      <c r="K1584" s="25">
        <f t="shared" si="166"/>
        <v>1.9026799070916265</v>
      </c>
      <c r="L1584">
        <f t="shared" si="167"/>
        <v>7.5712494402329078E-3</v>
      </c>
    </row>
    <row r="1585" spans="6:12" x14ac:dyDescent="0.25">
      <c r="F1585">
        <v>159.90004000000002</v>
      </c>
      <c r="G1585">
        <v>139.98929999999999</v>
      </c>
      <c r="H1585">
        <v>1.9098764111143443</v>
      </c>
      <c r="I1585">
        <v>0.721389010559223</v>
      </c>
      <c r="J1585" s="17">
        <f t="shared" si="165"/>
        <v>103.94558987229716</v>
      </c>
      <c r="K1585" s="25">
        <f t="shared" si="166"/>
        <v>1.9026260279470975</v>
      </c>
      <c r="L1585">
        <f t="shared" si="167"/>
        <v>7.2503831672467989E-3</v>
      </c>
    </row>
    <row r="1586" spans="6:12" x14ac:dyDescent="0.25">
      <c r="F1586">
        <v>160.00004000000001</v>
      </c>
      <c r="G1586">
        <v>139.98929999999999</v>
      </c>
      <c r="H1586">
        <v>1.9095880200756474</v>
      </c>
      <c r="I1586">
        <v>0.72144170903316063</v>
      </c>
      <c r="J1586" s="17">
        <f t="shared" si="165"/>
        <v>103.95976465658802</v>
      </c>
      <c r="K1586" s="25">
        <f t="shared" si="166"/>
        <v>1.902572622283301</v>
      </c>
      <c r="L1586">
        <f t="shared" si="167"/>
        <v>7.0153977923463895E-3</v>
      </c>
    </row>
    <row r="1587" spans="6:12" x14ac:dyDescent="0.25">
      <c r="F1587">
        <v>160.10004000000001</v>
      </c>
      <c r="G1587">
        <v>139.98929999999999</v>
      </c>
      <c r="H1587">
        <v>1.9093256982833871</v>
      </c>
      <c r="I1587">
        <v>0.72149427575746727</v>
      </c>
      <c r="J1587" s="17">
        <f t="shared" ref="J1587:J1650" si="168">$B$3+($B$4-$B$3)*$B$5*I1587/(1-(1-$B$5)*I1587)</f>
        <v>103.97390542263696</v>
      </c>
      <c r="K1587" s="25">
        <f t="shared" ref="K1587:K1650" si="169">$B$19+$B$20*I1587+$B$21*G1587+($B$22+$B$23*G1587-$B$19-$B$20*I1587-$B$21*G1587)/(1+EXP($B$24*(G1587-J1587-$B$25-$B$26*G1587)))</f>
        <v>1.9025196849902737</v>
      </c>
      <c r="L1587">
        <f t="shared" si="167"/>
        <v>6.8060132931133666E-3</v>
      </c>
    </row>
    <row r="1588" spans="6:12" x14ac:dyDescent="0.25">
      <c r="F1588">
        <v>160.20004</v>
      </c>
      <c r="G1588">
        <v>139.98929999999999</v>
      </c>
      <c r="H1588">
        <v>1.9091654131510041</v>
      </c>
      <c r="I1588">
        <v>0.72154671130463721</v>
      </c>
      <c r="J1588" s="17">
        <f t="shared" si="168"/>
        <v>103.98801231402311</v>
      </c>
      <c r="K1588" s="25">
        <f t="shared" si="169"/>
        <v>1.902467211022401</v>
      </c>
      <c r="L1588">
        <f t="shared" si="167"/>
        <v>6.6982021286030591E-3</v>
      </c>
    </row>
    <row r="1589" spans="6:12" x14ac:dyDescent="0.25">
      <c r="F1589">
        <v>160.30004</v>
      </c>
      <c r="G1589">
        <v>139.98929999999999</v>
      </c>
      <c r="H1589">
        <v>1.9090440282222871</v>
      </c>
      <c r="I1589">
        <v>0.72159901624372691</v>
      </c>
      <c r="J1589" s="17">
        <f t="shared" si="168"/>
        <v>104.00208547348555</v>
      </c>
      <c r="K1589" s="25">
        <f t="shared" si="169"/>
        <v>1.9024151953975053</v>
      </c>
      <c r="L1589">
        <f t="shared" si="167"/>
        <v>6.6288328247818828E-3</v>
      </c>
    </row>
    <row r="1590" spans="6:12" x14ac:dyDescent="0.25">
      <c r="F1590">
        <v>160.40004000000002</v>
      </c>
      <c r="G1590">
        <v>139.98929999999999</v>
      </c>
      <c r="H1590">
        <v>1.9089364925807391</v>
      </c>
      <c r="I1590">
        <v>0.72165119114038112</v>
      </c>
      <c r="J1590" s="17">
        <f t="shared" si="168"/>
        <v>104.01612504292966</v>
      </c>
      <c r="K1590" s="25">
        <f t="shared" si="169"/>
        <v>1.9023636331959488</v>
      </c>
      <c r="L1590">
        <f t="shared" si="167"/>
        <v>6.5728593847902417E-3</v>
      </c>
    </row>
    <row r="1591" spans="6:12" x14ac:dyDescent="0.25">
      <c r="F1591">
        <v>160.50004000000001</v>
      </c>
      <c r="G1591">
        <v>139.98920000000001</v>
      </c>
      <c r="H1591">
        <v>1.9087648021530406</v>
      </c>
      <c r="I1591">
        <v>0.7217032365568582</v>
      </c>
      <c r="J1591" s="17">
        <f t="shared" si="168"/>
        <v>104.03013116343298</v>
      </c>
      <c r="K1591" s="25">
        <f t="shared" si="169"/>
        <v>1.902311748864199</v>
      </c>
      <c r="L1591">
        <f t="shared" si="167"/>
        <v>6.4530532888416037E-3</v>
      </c>
    </row>
    <row r="1592" spans="6:12" x14ac:dyDescent="0.25">
      <c r="F1592">
        <v>160.60004000000001</v>
      </c>
      <c r="G1592">
        <v>139.98920000000001</v>
      </c>
      <c r="H1592">
        <v>1.9086028876927554</v>
      </c>
      <c r="I1592">
        <v>0.72175515174835969</v>
      </c>
      <c r="J1592" s="17">
        <f t="shared" si="168"/>
        <v>104.04410362435729</v>
      </c>
      <c r="K1592" s="25">
        <f t="shared" si="169"/>
        <v>1.9022610835877418</v>
      </c>
      <c r="L1592">
        <f t="shared" si="167"/>
        <v>6.3418041050136154E-3</v>
      </c>
    </row>
    <row r="1593" spans="6:12" x14ac:dyDescent="0.25">
      <c r="F1593">
        <v>160.70004</v>
      </c>
      <c r="G1593">
        <v>139.98920000000001</v>
      </c>
      <c r="H1593">
        <v>1.9084690791387837</v>
      </c>
      <c r="I1593">
        <v>0.72180693858005018</v>
      </c>
      <c r="J1593" s="17">
        <f t="shared" si="168"/>
        <v>104.05804291755777</v>
      </c>
      <c r="K1593" s="25">
        <f t="shared" si="169"/>
        <v>1.9022108572928578</v>
      </c>
      <c r="L1593">
        <f t="shared" si="167"/>
        <v>6.2582218459259487E-3</v>
      </c>
    </row>
    <row r="1594" spans="6:12" x14ac:dyDescent="0.25">
      <c r="F1594">
        <v>160.80004</v>
      </c>
      <c r="G1594">
        <v>139.98920000000001</v>
      </c>
      <c r="H1594">
        <v>1.9083560445155663</v>
      </c>
      <c r="I1594">
        <v>0.72185859760414395</v>
      </c>
      <c r="J1594" s="17">
        <f t="shared" si="168"/>
        <v>104.07194918165577</v>
      </c>
      <c r="K1594" s="25">
        <f t="shared" si="169"/>
        <v>1.9021610653019778</v>
      </c>
      <c r="L1594">
        <f t="shared" si="167"/>
        <v>6.1949792135884696E-3</v>
      </c>
    </row>
    <row r="1595" spans="6:12" x14ac:dyDescent="0.25">
      <c r="F1595">
        <v>160.90004000000002</v>
      </c>
      <c r="G1595">
        <v>139.98920000000001</v>
      </c>
      <c r="H1595">
        <v>1.9082590995053827</v>
      </c>
      <c r="I1595">
        <v>0.72191012936956922</v>
      </c>
      <c r="J1595" s="17">
        <f t="shared" si="168"/>
        <v>104.08582255446899</v>
      </c>
      <c r="K1595" s="25">
        <f t="shared" si="169"/>
        <v>1.9021117029957777</v>
      </c>
      <c r="L1595">
        <f t="shared" si="167"/>
        <v>6.147396509605052E-3</v>
      </c>
    </row>
    <row r="1596" spans="6:12" x14ac:dyDescent="0.25">
      <c r="F1596">
        <v>161.00004000000001</v>
      </c>
      <c r="G1596">
        <v>139.98920000000001</v>
      </c>
      <c r="H1596">
        <v>1.9082354742508001</v>
      </c>
      <c r="I1596">
        <v>0.7219615344219924</v>
      </c>
      <c r="J1596" s="17">
        <f t="shared" si="168"/>
        <v>104.09966317301678</v>
      </c>
      <c r="K1596" s="25">
        <f t="shared" si="169"/>
        <v>1.9020627658123599</v>
      </c>
      <c r="L1596">
        <f t="shared" si="167"/>
        <v>6.1727084384401998E-3</v>
      </c>
    </row>
    <row r="1597" spans="6:12" x14ac:dyDescent="0.25">
      <c r="F1597">
        <v>161.10004000000001</v>
      </c>
      <c r="G1597">
        <v>139.98920000000001</v>
      </c>
      <c r="H1597">
        <v>1.9082910750654642</v>
      </c>
      <c r="I1597">
        <v>0.7220128133038427</v>
      </c>
      <c r="J1597" s="17">
        <f t="shared" si="168"/>
        <v>104.11347117352653</v>
      </c>
      <c r="K1597" s="25">
        <f t="shared" si="169"/>
        <v>1.9020142492464465</v>
      </c>
      <c r="L1597">
        <f t="shared" si="167"/>
        <v>6.2768258190177839E-3</v>
      </c>
    </row>
    <row r="1598" spans="6:12" x14ac:dyDescent="0.25">
      <c r="F1598">
        <v>161.20004</v>
      </c>
      <c r="G1598">
        <v>139.98920000000001</v>
      </c>
      <c r="H1598">
        <v>1.908360932499273</v>
      </c>
      <c r="I1598">
        <v>0.72206396655433569</v>
      </c>
      <c r="J1598" s="17">
        <f t="shared" si="168"/>
        <v>104.12724669143897</v>
      </c>
      <c r="K1598" s="25">
        <f t="shared" si="169"/>
        <v>1.9019661488485891</v>
      </c>
      <c r="L1598">
        <f t="shared" si="167"/>
        <v>6.3947836506839106E-3</v>
      </c>
    </row>
    <row r="1599" spans="6:12" x14ac:dyDescent="0.25">
      <c r="F1599">
        <v>161.30004</v>
      </c>
      <c r="G1599">
        <v>139.98920000000001</v>
      </c>
      <c r="H1599">
        <v>1.9084314009310448</v>
      </c>
      <c r="I1599">
        <v>0.72211499470949747</v>
      </c>
      <c r="J1599" s="17">
        <f t="shared" si="168"/>
        <v>104.14098986141403</v>
      </c>
      <c r="K1599" s="25">
        <f t="shared" si="169"/>
        <v>1.9019184602243859</v>
      </c>
      <c r="L1599">
        <f t="shared" si="167"/>
        <v>6.5129407066588652E-3</v>
      </c>
    </row>
    <row r="1600" spans="6:12" x14ac:dyDescent="0.25">
      <c r="F1600">
        <v>161.40004000000002</v>
      </c>
      <c r="G1600">
        <v>139.98920000000001</v>
      </c>
      <c r="H1600">
        <v>1.9085474905440794</v>
      </c>
      <c r="I1600">
        <v>0.72216589830218814</v>
      </c>
      <c r="J1600" s="17">
        <f t="shared" si="168"/>
        <v>104.15470081733643</v>
      </c>
      <c r="K1600" s="25">
        <f t="shared" si="169"/>
        <v>1.9018711790337148</v>
      </c>
      <c r="L1600">
        <f t="shared" si="167"/>
        <v>6.6763115103645188E-3</v>
      </c>
    </row>
    <row r="1601" spans="6:12" x14ac:dyDescent="0.25">
      <c r="F1601">
        <v>161.50004000000001</v>
      </c>
      <c r="G1601">
        <v>139.98920000000001</v>
      </c>
      <c r="H1601">
        <v>1.9086201993017167</v>
      </c>
      <c r="I1601">
        <v>0.72221667786212518</v>
      </c>
      <c r="J1601" s="17">
        <f t="shared" si="168"/>
        <v>104.16837969232122</v>
      </c>
      <c r="K1601" s="25">
        <f t="shared" si="169"/>
        <v>1.9018243009899736</v>
      </c>
      <c r="L1601">
        <f t="shared" si="167"/>
        <v>6.7958983117430982E-3</v>
      </c>
    </row>
    <row r="1602" spans="6:12" x14ac:dyDescent="0.25">
      <c r="F1602">
        <v>161.60004000000001</v>
      </c>
      <c r="G1602">
        <v>139.98920000000001</v>
      </c>
      <c r="H1602">
        <v>1.9087175516438755</v>
      </c>
      <c r="I1602">
        <v>0.7222673339159067</v>
      </c>
      <c r="J1602" s="17">
        <f t="shared" si="168"/>
        <v>104.18202661871942</v>
      </c>
      <c r="K1602" s="25">
        <f t="shared" si="169"/>
        <v>1.9017778218593389</v>
      </c>
      <c r="L1602">
        <f t="shared" si="167"/>
        <v>6.9397297845366079E-3</v>
      </c>
    </row>
    <row r="1603" spans="6:12" x14ac:dyDescent="0.25">
      <c r="F1603">
        <v>161.70004</v>
      </c>
      <c r="G1603">
        <v>139.98920000000001</v>
      </c>
      <c r="H1603">
        <v>1.9087825210939775</v>
      </c>
      <c r="I1603">
        <v>0.72231786698703437</v>
      </c>
      <c r="J1603" s="17">
        <f t="shared" si="168"/>
        <v>104.19564172812341</v>
      </c>
      <c r="K1603" s="25">
        <f t="shared" si="169"/>
        <v>1.9017317374600275</v>
      </c>
      <c r="L1603">
        <f t="shared" si="167"/>
        <v>7.050783633949953E-3</v>
      </c>
    </row>
    <row r="1604" spans="6:12" x14ac:dyDescent="0.25">
      <c r="F1604">
        <v>161.80004</v>
      </c>
      <c r="G1604">
        <v>139.98920000000001</v>
      </c>
      <c r="H1604">
        <v>1.9088377145766657</v>
      </c>
      <c r="I1604">
        <v>0.72236827759593614</v>
      </c>
      <c r="J1604" s="17">
        <f t="shared" si="168"/>
        <v>104.20922515137237</v>
      </c>
      <c r="K1604" s="25">
        <f t="shared" si="169"/>
        <v>1.9016860436615768</v>
      </c>
      <c r="L1604">
        <f t="shared" ref="L1604:L1667" si="170">ABS(H1604-K1604)</f>
        <v>7.1516709150889479E-3</v>
      </c>
    </row>
    <row r="1605" spans="6:12" x14ac:dyDescent="0.25">
      <c r="F1605">
        <v>161.90004000000002</v>
      </c>
      <c r="G1605">
        <v>139.98920000000001</v>
      </c>
      <c r="H1605">
        <v>1.9089379182426536</v>
      </c>
      <c r="I1605">
        <v>0.72241856625998913</v>
      </c>
      <c r="J1605" s="17">
        <f t="shared" si="168"/>
        <v>104.22277701855779</v>
      </c>
      <c r="K1605" s="25">
        <f t="shared" si="169"/>
        <v>1.9016407363841317</v>
      </c>
      <c r="L1605">
        <f t="shared" si="170"/>
        <v>7.2971818585219062E-3</v>
      </c>
    </row>
    <row r="1606" spans="6:12" x14ac:dyDescent="0.25">
      <c r="F1606">
        <v>162.00004000000001</v>
      </c>
      <c r="G1606">
        <v>139.98920000000001</v>
      </c>
      <c r="H1606">
        <v>1.9090100160023276</v>
      </c>
      <c r="I1606">
        <v>0.72246873349354157</v>
      </c>
      <c r="J1606" s="17">
        <f t="shared" si="168"/>
        <v>104.23629745902872</v>
      </c>
      <c r="K1606" s="25">
        <f t="shared" si="169"/>
        <v>1.9015958115977432</v>
      </c>
      <c r="L1606">
        <f t="shared" si="170"/>
        <v>7.4142044045844013E-3</v>
      </c>
    </row>
    <row r="1607" spans="6:12" x14ac:dyDescent="0.25">
      <c r="F1607">
        <v>162.10004000000001</v>
      </c>
      <c r="G1607">
        <v>139.98920000000001</v>
      </c>
      <c r="H1607">
        <v>1.9090990180389877</v>
      </c>
      <c r="I1607">
        <v>0.72251877980793533</v>
      </c>
      <c r="J1607" s="17">
        <f t="shared" si="168"/>
        <v>104.24978660139701</v>
      </c>
      <c r="K1607" s="25">
        <f t="shared" si="169"/>
        <v>1.9015512653216802</v>
      </c>
      <c r="L1607">
        <f t="shared" si="170"/>
        <v>7.5477527173075654E-3</v>
      </c>
    </row>
    <row r="1608" spans="6:12" x14ac:dyDescent="0.25">
      <c r="F1608">
        <v>162.20004</v>
      </c>
      <c r="G1608">
        <v>139.98920000000001</v>
      </c>
      <c r="H1608">
        <v>1.9091012583648532</v>
      </c>
      <c r="I1608">
        <v>0.72256870571152798</v>
      </c>
      <c r="J1608" s="17">
        <f t="shared" si="168"/>
        <v>104.26324457354278</v>
      </c>
      <c r="K1608" s="25">
        <f t="shared" si="169"/>
        <v>1.9015070936237473</v>
      </c>
      <c r="L1608">
        <f t="shared" si="170"/>
        <v>7.5941647411059687E-3</v>
      </c>
    </row>
    <row r="1609" spans="6:12" x14ac:dyDescent="0.25">
      <c r="F1609">
        <v>162.30004</v>
      </c>
      <c r="G1609">
        <v>139.98920000000001</v>
      </c>
      <c r="H1609">
        <v>1.9090464722141405</v>
      </c>
      <c r="I1609">
        <v>0.72261851170971436</v>
      </c>
      <c r="J1609" s="17">
        <f t="shared" si="168"/>
        <v>104.27667150261946</v>
      </c>
      <c r="K1609" s="25">
        <f t="shared" si="169"/>
        <v>1.9014632926196169</v>
      </c>
      <c r="L1609">
        <f t="shared" si="170"/>
        <v>7.5831795945235925E-3</v>
      </c>
    </row>
    <row r="1610" spans="6:12" x14ac:dyDescent="0.25">
      <c r="F1610">
        <v>162.40004000000002</v>
      </c>
      <c r="G1610">
        <v>139.98920000000001</v>
      </c>
      <c r="H1610">
        <v>1.9089806881000875</v>
      </c>
      <c r="I1610">
        <v>0.72266819830494833</v>
      </c>
      <c r="J1610" s="17">
        <f t="shared" si="168"/>
        <v>104.29006751505898</v>
      </c>
      <c r="K1610" s="25">
        <f t="shared" si="169"/>
        <v>1.9014198584721702</v>
      </c>
      <c r="L1610">
        <f t="shared" si="170"/>
        <v>7.5608296279172649E-3</v>
      </c>
    </row>
    <row r="1611" spans="6:12" x14ac:dyDescent="0.25">
      <c r="F1611">
        <v>162.50004000000001</v>
      </c>
      <c r="G1611">
        <v>139.98920000000001</v>
      </c>
      <c r="H1611">
        <v>1.9087776331102708</v>
      </c>
      <c r="I1611">
        <v>0.72271776599676429</v>
      </c>
      <c r="J1611" s="17">
        <f t="shared" si="168"/>
        <v>104.30343273657704</v>
      </c>
      <c r="K1611" s="25">
        <f t="shared" si="169"/>
        <v>1.9013767873908458</v>
      </c>
      <c r="L1611">
        <f t="shared" si="170"/>
        <v>7.4008457194250088E-3</v>
      </c>
    </row>
    <row r="1612" spans="6:12" x14ac:dyDescent="0.25">
      <c r="F1612">
        <v>162.60004000000001</v>
      </c>
      <c r="G1612">
        <v>139.98920000000001</v>
      </c>
      <c r="H1612">
        <v>1.9086169406459121</v>
      </c>
      <c r="I1612">
        <v>0.72276721528179833</v>
      </c>
      <c r="J1612" s="17">
        <f t="shared" si="168"/>
        <v>104.31676729217801</v>
      </c>
      <c r="K1612" s="25">
        <f t="shared" si="169"/>
        <v>1.9013340756310024</v>
      </c>
      <c r="L1612">
        <f t="shared" si="170"/>
        <v>7.2828650149097118E-3</v>
      </c>
    </row>
    <row r="1613" spans="6:12" x14ac:dyDescent="0.25">
      <c r="F1613">
        <v>162.70004</v>
      </c>
      <c r="G1613">
        <v>139.98920000000001</v>
      </c>
      <c r="H1613">
        <v>1.9085613398312482</v>
      </c>
      <c r="I1613">
        <v>0.72281654665380923</v>
      </c>
      <c r="J1613" s="17">
        <f t="shared" si="168"/>
        <v>104.33007130616006</v>
      </c>
      <c r="K1613" s="25">
        <f t="shared" si="169"/>
        <v>1.9012917194932886</v>
      </c>
      <c r="L1613">
        <f t="shared" si="170"/>
        <v>7.2696203379596369E-3</v>
      </c>
    </row>
    <row r="1614" spans="6:12" x14ac:dyDescent="0.25">
      <c r="F1614">
        <v>162.80004</v>
      </c>
      <c r="G1614">
        <v>139.98920000000001</v>
      </c>
      <c r="H1614">
        <v>1.9084823174279897</v>
      </c>
      <c r="I1614">
        <v>0.72286576060369978</v>
      </c>
      <c r="J1614" s="17">
        <f t="shared" si="168"/>
        <v>104.34334490212024</v>
      </c>
      <c r="K1614" s="25">
        <f t="shared" si="169"/>
        <v>1.9012497153230219</v>
      </c>
      <c r="L1614">
        <f t="shared" si="170"/>
        <v>7.2326021049677891E-3</v>
      </c>
    </row>
    <row r="1615" spans="6:12" x14ac:dyDescent="0.25">
      <c r="F1615">
        <v>162.90004000000002</v>
      </c>
      <c r="G1615">
        <v>139.98920000000001</v>
      </c>
      <c r="H1615">
        <v>1.9084784477742218</v>
      </c>
      <c r="I1615">
        <v>0.72291485761953689</v>
      </c>
      <c r="J1615" s="17">
        <f t="shared" si="168"/>
        <v>104.35658820295926</v>
      </c>
      <c r="K1615" s="25">
        <f t="shared" si="169"/>
        <v>1.9012080595095782</v>
      </c>
      <c r="L1615">
        <f t="shared" si="170"/>
        <v>7.2703882646436568E-3</v>
      </c>
    </row>
    <row r="1616" spans="6:12" x14ac:dyDescent="0.25">
      <c r="F1616">
        <v>163.00004000000001</v>
      </c>
      <c r="G1616">
        <v>139.98920000000001</v>
      </c>
      <c r="H1616">
        <v>1.9084444355542625</v>
      </c>
      <c r="I1616">
        <v>0.72296383818657262</v>
      </c>
      <c r="J1616" s="17">
        <f t="shared" si="168"/>
        <v>104.36980133088657</v>
      </c>
      <c r="K1616" s="25">
        <f t="shared" si="169"/>
        <v>1.9011667484857897</v>
      </c>
      <c r="L1616">
        <f t="shared" si="170"/>
        <v>7.2776870684727601E-3</v>
      </c>
    </row>
    <row r="1617" spans="6:12" x14ac:dyDescent="0.25">
      <c r="F1617">
        <v>163.10004000000001</v>
      </c>
      <c r="G1617">
        <v>139.98920000000001</v>
      </c>
      <c r="H1617">
        <v>1.9084075720104743</v>
      </c>
      <c r="I1617">
        <v>0.72301270278726426</v>
      </c>
      <c r="J1617" s="17">
        <f t="shared" si="168"/>
        <v>104.3829844074252</v>
      </c>
      <c r="K1617" s="25">
        <f t="shared" si="169"/>
        <v>1.9011257787273541</v>
      </c>
      <c r="L1617">
        <f t="shared" si="170"/>
        <v>7.2817932831201748E-3</v>
      </c>
    </row>
    <row r="1618" spans="6:12" x14ac:dyDescent="0.25">
      <c r="F1618">
        <v>163.20004</v>
      </c>
      <c r="G1618">
        <v>139.98920000000001</v>
      </c>
      <c r="H1618">
        <v>1.9083515638638349</v>
      </c>
      <c r="I1618">
        <v>0.72306145190129456</v>
      </c>
      <c r="J1618" s="17">
        <f t="shared" si="168"/>
        <v>104.39613755341647</v>
      </c>
      <c r="K1618" s="25">
        <f t="shared" si="169"/>
        <v>1.9010851467522474</v>
      </c>
      <c r="L1618">
        <f t="shared" si="170"/>
        <v>7.2664171115874865E-3</v>
      </c>
    </row>
    <row r="1619" spans="6:12" x14ac:dyDescent="0.25">
      <c r="F1619">
        <v>163.30004</v>
      </c>
      <c r="G1619">
        <v>139.98920000000001</v>
      </c>
      <c r="H1619">
        <v>1.9083114416642422</v>
      </c>
      <c r="I1619">
        <v>0.72311008600559201</v>
      </c>
      <c r="J1619" s="17">
        <f t="shared" si="168"/>
        <v>104.40926088902498</v>
      </c>
      <c r="K1619" s="25">
        <f t="shared" si="169"/>
        <v>1.9010448491201526</v>
      </c>
      <c r="L1619">
        <f t="shared" si="170"/>
        <v>7.2665925440895673E-3</v>
      </c>
    </row>
    <row r="1620" spans="6:12" x14ac:dyDescent="0.25">
      <c r="F1620">
        <v>163.40004000000002</v>
      </c>
      <c r="G1620">
        <v>139.98920000000001</v>
      </c>
      <c r="H1620">
        <v>1.9081894457375619</v>
      </c>
      <c r="I1620">
        <v>0.7231586055743503</v>
      </c>
      <c r="J1620" s="17">
        <f t="shared" si="168"/>
        <v>104.42235453374327</v>
      </c>
      <c r="K1620" s="25">
        <f t="shared" si="169"/>
        <v>1.9010048824318904</v>
      </c>
      <c r="L1620">
        <f t="shared" si="170"/>
        <v>7.1845633056715208E-3</v>
      </c>
    </row>
    <row r="1621" spans="6:12" x14ac:dyDescent="0.25">
      <c r="F1621">
        <v>163.50004000000001</v>
      </c>
      <c r="G1621">
        <v>139.98920000000001</v>
      </c>
      <c r="H1621">
        <v>1.9081000363689264</v>
      </c>
      <c r="I1621">
        <v>0.72320701107904828</v>
      </c>
      <c r="J1621" s="17">
        <f t="shared" si="168"/>
        <v>104.43541860639657</v>
      </c>
      <c r="K1621" s="25">
        <f t="shared" si="169"/>
        <v>1.9009652433288631</v>
      </c>
      <c r="L1621">
        <f t="shared" si="170"/>
        <v>7.1347930400633697E-3</v>
      </c>
    </row>
    <row r="1622" spans="6:12" x14ac:dyDescent="0.25">
      <c r="F1622">
        <v>163.60004000000001</v>
      </c>
      <c r="G1622">
        <v>139.98920000000001</v>
      </c>
      <c r="H1622">
        <v>1.908045861216177</v>
      </c>
      <c r="I1622">
        <v>0.7232553029884693</v>
      </c>
      <c r="J1622" s="17">
        <f t="shared" si="168"/>
        <v>104.44845322514735</v>
      </c>
      <c r="K1622" s="25">
        <f t="shared" si="169"/>
        <v>1.9009259284925049</v>
      </c>
      <c r="L1622">
        <f t="shared" si="170"/>
        <v>7.1199327236721732E-3</v>
      </c>
    </row>
    <row r="1623" spans="6:12" x14ac:dyDescent="0.25">
      <c r="F1623">
        <v>163.70004</v>
      </c>
      <c r="G1623">
        <v>139.98920000000001</v>
      </c>
      <c r="H1623">
        <v>1.9080527858597616</v>
      </c>
      <c r="I1623">
        <v>0.72330348176872072</v>
      </c>
      <c r="J1623" s="17">
        <f t="shared" si="168"/>
        <v>104.46145850750018</v>
      </c>
      <c r="K1623" s="25">
        <f t="shared" si="169"/>
        <v>1.90088693464374</v>
      </c>
      <c r="L1623">
        <f t="shared" si="170"/>
        <v>7.1658512160215349E-3</v>
      </c>
    </row>
    <row r="1624" spans="6:12" x14ac:dyDescent="0.25">
      <c r="F1624">
        <v>163.80004</v>
      </c>
      <c r="G1624">
        <v>139.98920000000001</v>
      </c>
      <c r="H1624">
        <v>1.9080641911550773</v>
      </c>
      <c r="I1624">
        <v>0.72335154788325295</v>
      </c>
      <c r="J1624" s="17">
        <f t="shared" si="168"/>
        <v>104.47443457030619</v>
      </c>
      <c r="K1624" s="25">
        <f t="shared" si="169"/>
        <v>1.9008482585424495</v>
      </c>
      <c r="L1624">
        <f t="shared" si="170"/>
        <v>7.2159326126277623E-3</v>
      </c>
    </row>
    <row r="1625" spans="6:12" x14ac:dyDescent="0.25">
      <c r="F1625">
        <v>163.90004000000002</v>
      </c>
      <c r="G1625">
        <v>139.98920000000001</v>
      </c>
      <c r="H1625">
        <v>1.9080481015420427</v>
      </c>
      <c r="I1625">
        <v>0.72339950179287849</v>
      </c>
      <c r="J1625" s="17">
        <f t="shared" si="168"/>
        <v>104.4873815297676</v>
      </c>
      <c r="K1625" s="25">
        <f t="shared" si="169"/>
        <v>1.9008098969869465</v>
      </c>
      <c r="L1625">
        <f t="shared" si="170"/>
        <v>7.2382045550962726E-3</v>
      </c>
    </row>
    <row r="1626" spans="6:12" x14ac:dyDescent="0.25">
      <c r="F1626">
        <v>164.00004000000001</v>
      </c>
      <c r="G1626">
        <v>139.98920000000001</v>
      </c>
      <c r="H1626">
        <v>1.9080271239453013</v>
      </c>
      <c r="I1626">
        <v>0.72344734395579069</v>
      </c>
      <c r="J1626" s="17">
        <f t="shared" si="168"/>
        <v>104.50029950144237</v>
      </c>
      <c r="K1626" s="25">
        <f t="shared" si="169"/>
        <v>1.9007718468134589</v>
      </c>
      <c r="L1626">
        <f t="shared" si="170"/>
        <v>7.2552771318423748E-3</v>
      </c>
    </row>
    <row r="1627" spans="6:12" x14ac:dyDescent="0.25">
      <c r="F1627">
        <v>164.10004000000001</v>
      </c>
      <c r="G1627">
        <v>139.98920000000001</v>
      </c>
      <c r="H1627">
        <v>1.9079491198719816</v>
      </c>
      <c r="I1627">
        <v>0.72349507482758291</v>
      </c>
      <c r="J1627" s="17">
        <f t="shared" si="168"/>
        <v>104.51318860024857</v>
      </c>
      <c r="K1627" s="25">
        <f t="shared" si="169"/>
        <v>1.9007341048956179</v>
      </c>
      <c r="L1627">
        <f t="shared" si="170"/>
        <v>7.2150149763636762E-3</v>
      </c>
    </row>
    <row r="1628" spans="6:12" x14ac:dyDescent="0.25">
      <c r="F1628">
        <v>164.20004</v>
      </c>
      <c r="G1628">
        <v>139.98920000000001</v>
      </c>
      <c r="H1628">
        <v>1.9078485088740182</v>
      </c>
      <c r="I1628">
        <v>0.72354269486126632</v>
      </c>
      <c r="J1628" s="17">
        <f t="shared" si="168"/>
        <v>104.52604894046894</v>
      </c>
      <c r="K1628" s="25">
        <f t="shared" si="169"/>
        <v>1.9006966681439585</v>
      </c>
      <c r="L1628">
        <f t="shared" si="170"/>
        <v>7.1518407300596998E-3</v>
      </c>
    </row>
    <row r="1629" spans="6:12" x14ac:dyDescent="0.25">
      <c r="F1629">
        <v>164.30004</v>
      </c>
      <c r="G1629">
        <v>139.98920000000001</v>
      </c>
      <c r="H1629">
        <v>1.9077536005237126</v>
      </c>
      <c r="I1629">
        <v>0.72359020450728906</v>
      </c>
      <c r="J1629" s="17">
        <f t="shared" si="168"/>
        <v>104.53888063575526</v>
      </c>
      <c r="K1629" s="25">
        <f t="shared" si="169"/>
        <v>1.900659533505423</v>
      </c>
      <c r="L1629">
        <f t="shared" si="170"/>
        <v>7.0940670182895182E-3</v>
      </c>
    </row>
    <row r="1630" spans="6:12" x14ac:dyDescent="0.25">
      <c r="F1630">
        <v>164.40004000000002</v>
      </c>
      <c r="G1630">
        <v>139.98920000000001</v>
      </c>
      <c r="H1630">
        <v>1.9076888347395986</v>
      </c>
      <c r="I1630">
        <v>0.72363760421355383</v>
      </c>
      <c r="J1630" s="17">
        <f t="shared" si="168"/>
        <v>104.55168379913268</v>
      </c>
      <c r="K1630" s="25">
        <f t="shared" si="169"/>
        <v>1.9006226979628742</v>
      </c>
      <c r="L1630">
        <f t="shared" si="170"/>
        <v>7.0661367767244077E-3</v>
      </c>
    </row>
    <row r="1631" spans="6:12" x14ac:dyDescent="0.25">
      <c r="F1631">
        <v>164.50004000000001</v>
      </c>
      <c r="G1631">
        <v>139.98990000000001</v>
      </c>
      <c r="H1631">
        <v>1.9078259019493746</v>
      </c>
      <c r="I1631">
        <v>0.72368489442543626</v>
      </c>
      <c r="J1631" s="17">
        <f t="shared" si="168"/>
        <v>104.56445854300408</v>
      </c>
      <c r="K1631" s="25">
        <f t="shared" si="169"/>
        <v>1.9005907580172923</v>
      </c>
      <c r="L1631">
        <f t="shared" si="170"/>
        <v>7.2351439320823552E-3</v>
      </c>
    </row>
    <row r="1632" spans="6:12" x14ac:dyDescent="0.25">
      <c r="F1632">
        <v>164.60004000000001</v>
      </c>
      <c r="G1632">
        <v>139.99019999999999</v>
      </c>
      <c r="H1632">
        <v>1.9079564518475416</v>
      </c>
      <c r="I1632">
        <v>0.72373208400985289</v>
      </c>
      <c r="J1632" s="17">
        <f t="shared" si="168"/>
        <v>104.57720725509384</v>
      </c>
      <c r="K1632" s="25">
        <f t="shared" si="169"/>
        <v>1.9005564529083068</v>
      </c>
      <c r="L1632">
        <f t="shared" si="170"/>
        <v>7.3999989392348198E-3</v>
      </c>
    </row>
    <row r="1633" spans="6:12" x14ac:dyDescent="0.25">
      <c r="F1633">
        <v>164.70004</v>
      </c>
      <c r="G1633">
        <v>139.99019999999999</v>
      </c>
      <c r="H1633">
        <v>1.9079821137620019</v>
      </c>
      <c r="I1633">
        <v>0.72377916855112934</v>
      </c>
      <c r="J1633" s="17">
        <f t="shared" si="168"/>
        <v>104.58992873510289</v>
      </c>
      <c r="K1633" s="25">
        <f t="shared" si="169"/>
        <v>1.9005204639796749</v>
      </c>
      <c r="L1633">
        <f t="shared" si="170"/>
        <v>7.4616497823269956E-3</v>
      </c>
    </row>
    <row r="1634" spans="6:12" x14ac:dyDescent="0.25">
      <c r="F1634">
        <v>164.80004</v>
      </c>
      <c r="G1634">
        <v>139.99019999999999</v>
      </c>
      <c r="H1634">
        <v>1.9080375109106782</v>
      </c>
      <c r="I1634">
        <v>0.7238261448684139</v>
      </c>
      <c r="J1634" s="17">
        <f t="shared" si="168"/>
        <v>104.6026221159913</v>
      </c>
      <c r="K1634" s="25">
        <f t="shared" si="169"/>
        <v>1.9004847627563299</v>
      </c>
      <c r="L1634">
        <f t="shared" si="170"/>
        <v>7.5527481543482544E-3</v>
      </c>
    </row>
    <row r="1635" spans="6:12" x14ac:dyDescent="0.25">
      <c r="F1635">
        <v>164.90004000000002</v>
      </c>
      <c r="G1635">
        <v>139.99019999999999</v>
      </c>
      <c r="H1635">
        <v>1.908001462030841</v>
      </c>
      <c r="I1635">
        <v>0.72387301339744292</v>
      </c>
      <c r="J1635" s="17">
        <f t="shared" si="168"/>
        <v>104.61528750778893</v>
      </c>
      <c r="K1635" s="25">
        <f t="shared" si="169"/>
        <v>1.9004493463898244</v>
      </c>
      <c r="L1635">
        <f t="shared" si="170"/>
        <v>7.5521156410165435E-3</v>
      </c>
    </row>
    <row r="1636" spans="6:12" x14ac:dyDescent="0.25">
      <c r="F1636">
        <v>165.00004000000001</v>
      </c>
      <c r="G1636">
        <v>139.99019999999999</v>
      </c>
      <c r="H1636">
        <v>1.9079183663078267</v>
      </c>
      <c r="I1636">
        <v>0.72391977457151169</v>
      </c>
      <c r="J1636" s="17">
        <f t="shared" si="168"/>
        <v>104.62792501992405</v>
      </c>
      <c r="K1636" s="25">
        <f t="shared" si="169"/>
        <v>1.9004142120649061</v>
      </c>
      <c r="L1636">
        <f t="shared" si="170"/>
        <v>7.5041542429206132E-3</v>
      </c>
    </row>
    <row r="1637" spans="6:12" x14ac:dyDescent="0.25">
      <c r="F1637">
        <v>165.10004000000001</v>
      </c>
      <c r="G1637">
        <v>139.99019999999999</v>
      </c>
      <c r="H1637">
        <v>1.9078071646784989</v>
      </c>
      <c r="I1637">
        <v>0.72396642882149165</v>
      </c>
      <c r="J1637" s="17">
        <f t="shared" si="168"/>
        <v>104.64053476122746</v>
      </c>
      <c r="K1637" s="25">
        <f t="shared" si="169"/>
        <v>1.9003793569990783</v>
      </c>
      <c r="L1637">
        <f t="shared" si="170"/>
        <v>7.4278076794205283E-3</v>
      </c>
    </row>
    <row r="1638" spans="6:12" x14ac:dyDescent="0.25">
      <c r="F1638">
        <v>165.20004</v>
      </c>
      <c r="G1638">
        <v>139.99019999999999</v>
      </c>
      <c r="H1638">
        <v>1.9077053316846091</v>
      </c>
      <c r="I1638">
        <v>0.7240129765758474</v>
      </c>
      <c r="J1638" s="17">
        <f t="shared" si="168"/>
        <v>104.65311683993671</v>
      </c>
      <c r="K1638" s="25">
        <f t="shared" si="169"/>
        <v>1.9003447784421648</v>
      </c>
      <c r="L1638">
        <f t="shared" si="170"/>
        <v>7.3605532424443343E-3</v>
      </c>
    </row>
    <row r="1639" spans="6:12" x14ac:dyDescent="0.25">
      <c r="F1639">
        <v>165.30004</v>
      </c>
      <c r="G1639">
        <v>139.99019999999999</v>
      </c>
      <c r="H1639">
        <v>1.9076360852487635</v>
      </c>
      <c r="I1639">
        <v>0.72405941826065356</v>
      </c>
      <c r="J1639" s="17">
        <f t="shared" si="168"/>
        <v>104.66567136370004</v>
      </c>
      <c r="K1639" s="25">
        <f t="shared" si="169"/>
        <v>1.9003104736758838</v>
      </c>
      <c r="L1639">
        <f t="shared" si="170"/>
        <v>7.3256115728796978E-3</v>
      </c>
    </row>
    <row r="1640" spans="6:12" x14ac:dyDescent="0.25">
      <c r="F1640">
        <v>165.40004000000002</v>
      </c>
      <c r="G1640">
        <v>139.99019999999999</v>
      </c>
      <c r="H1640">
        <v>1.9076462685481526</v>
      </c>
      <c r="I1640">
        <v>0.72410575429961177</v>
      </c>
      <c r="J1640" s="17">
        <f t="shared" si="168"/>
        <v>104.67819843958046</v>
      </c>
      <c r="K1640" s="25">
        <f t="shared" si="169"/>
        <v>1.9002764400134275</v>
      </c>
      <c r="L1640">
        <f t="shared" si="170"/>
        <v>7.3698285347250092E-3</v>
      </c>
    </row>
    <row r="1641" spans="6:12" x14ac:dyDescent="0.25">
      <c r="F1641">
        <v>165.50004000000001</v>
      </c>
      <c r="G1641">
        <v>139.99019999999999</v>
      </c>
      <c r="H1641">
        <v>1.9076564518475414</v>
      </c>
      <c r="I1641">
        <v>0.72415198511406709</v>
      </c>
      <c r="J1641" s="17">
        <f t="shared" si="168"/>
        <v>104.69069817405979</v>
      </c>
      <c r="K1641" s="25">
        <f t="shared" si="169"/>
        <v>1.9002426747990466</v>
      </c>
      <c r="L1641">
        <f t="shared" si="170"/>
        <v>7.413777048494774E-3</v>
      </c>
    </row>
    <row r="1642" spans="6:12" x14ac:dyDescent="0.25">
      <c r="F1642">
        <v>165.60004000000001</v>
      </c>
      <c r="G1642">
        <v>139.99019999999999</v>
      </c>
      <c r="H1642">
        <v>1.907606961012511</v>
      </c>
      <c r="I1642">
        <v>0.72419811112302446</v>
      </c>
      <c r="J1642" s="17">
        <f t="shared" si="168"/>
        <v>104.70317067304264</v>
      </c>
      <c r="K1642" s="25">
        <f t="shared" si="169"/>
        <v>1.900209175407642</v>
      </c>
      <c r="L1642">
        <f t="shared" si="170"/>
        <v>7.3977856048690338E-3</v>
      </c>
    </row>
    <row r="1643" spans="6:12" x14ac:dyDescent="0.25">
      <c r="F1643">
        <v>165.70004</v>
      </c>
      <c r="G1643">
        <v>139.99019999999999</v>
      </c>
      <c r="H1643">
        <v>1.9074692828047717</v>
      </c>
      <c r="I1643">
        <v>0.72424413274316535</v>
      </c>
      <c r="J1643" s="17">
        <f t="shared" si="168"/>
        <v>104.71561604186027</v>
      </c>
      <c r="K1643" s="25">
        <f t="shared" si="169"/>
        <v>1.9001759392443613</v>
      </c>
      <c r="L1643">
        <f t="shared" si="170"/>
        <v>7.2933435604103369E-3</v>
      </c>
    </row>
    <row r="1644" spans="6:12" x14ac:dyDescent="0.25">
      <c r="F1644">
        <v>165.80004</v>
      </c>
      <c r="G1644">
        <v>139.99019999999999</v>
      </c>
      <c r="H1644">
        <v>1.907300443700902</v>
      </c>
      <c r="I1644">
        <v>0.72429005038886374</v>
      </c>
      <c r="J1644" s="17">
        <f t="shared" si="168"/>
        <v>104.72803438527457</v>
      </c>
      <c r="K1644" s="25">
        <f t="shared" si="169"/>
        <v>1.9001429637442029</v>
      </c>
      <c r="L1644">
        <f t="shared" si="170"/>
        <v>7.157479956699131E-3</v>
      </c>
    </row>
    <row r="1645" spans="6:12" x14ac:dyDescent="0.25">
      <c r="F1645">
        <v>165.90004000000002</v>
      </c>
      <c r="G1645">
        <v>139.99019999999999</v>
      </c>
      <c r="H1645">
        <v>1.907113681990108</v>
      </c>
      <c r="I1645">
        <v>0.72433586447220233</v>
      </c>
      <c r="J1645" s="17">
        <f t="shared" si="168"/>
        <v>104.74042580748194</v>
      </c>
      <c r="K1645" s="25">
        <f t="shared" si="169"/>
        <v>1.9001102463716242</v>
      </c>
      <c r="L1645">
        <f t="shared" si="170"/>
        <v>7.003435618483822E-3</v>
      </c>
    </row>
    <row r="1646" spans="6:12" x14ac:dyDescent="0.25">
      <c r="F1646">
        <v>166.00004000000001</v>
      </c>
      <c r="G1646">
        <v>139.99019999999999</v>
      </c>
      <c r="H1646">
        <v>1.9069462685481524</v>
      </c>
      <c r="I1646">
        <v>0.72438157540298831</v>
      </c>
      <c r="J1646" s="17">
        <f t="shared" si="168"/>
        <v>104.75279041211712</v>
      </c>
      <c r="K1646" s="25">
        <f t="shared" si="169"/>
        <v>1.9000777846201571</v>
      </c>
      <c r="L1646">
        <f t="shared" si="170"/>
        <v>6.868483927995328E-3</v>
      </c>
    </row>
    <row r="1647" spans="6:12" x14ac:dyDescent="0.25">
      <c r="F1647">
        <v>166.10004000000001</v>
      </c>
      <c r="G1647">
        <v>139.99019999999999</v>
      </c>
      <c r="H1647">
        <v>1.9068094050043645</v>
      </c>
      <c r="I1647">
        <v>0.72442718358876945</v>
      </c>
      <c r="J1647" s="17">
        <f t="shared" si="168"/>
        <v>104.76512830225691</v>
      </c>
      <c r="K1647" s="25">
        <f t="shared" si="169"/>
        <v>1.9000455760120272</v>
      </c>
      <c r="L1647">
        <f t="shared" si="170"/>
        <v>6.7638289923372952E-3</v>
      </c>
    </row>
    <row r="1648" spans="6:12" x14ac:dyDescent="0.25">
      <c r="F1648">
        <v>166.20004</v>
      </c>
      <c r="G1648">
        <v>139.99019999999999</v>
      </c>
      <c r="H1648">
        <v>1.9067430098923481</v>
      </c>
      <c r="I1648">
        <v>0.72447268943484955</v>
      </c>
      <c r="J1648" s="17">
        <f t="shared" si="168"/>
        <v>104.77743958042416</v>
      </c>
      <c r="K1648" s="25">
        <f t="shared" si="169"/>
        <v>1.90001361809778</v>
      </c>
      <c r="L1648">
        <f t="shared" si="170"/>
        <v>6.729391794568107E-3</v>
      </c>
    </row>
    <row r="1649" spans="6:12" x14ac:dyDescent="0.25">
      <c r="F1649">
        <v>166.30004</v>
      </c>
      <c r="G1649">
        <v>139.99019999999999</v>
      </c>
      <c r="H1649">
        <v>1.9066751891184175</v>
      </c>
      <c r="I1649">
        <v>0.72451809334430428</v>
      </c>
      <c r="J1649" s="17">
        <f t="shared" si="168"/>
        <v>104.78972434859134</v>
      </c>
      <c r="K1649" s="25">
        <f t="shared" si="169"/>
        <v>1.8999819084559124</v>
      </c>
      <c r="L1649">
        <f t="shared" si="170"/>
        <v>6.6932806625050745E-3</v>
      </c>
    </row>
    <row r="1650" spans="6:12" x14ac:dyDescent="0.25">
      <c r="F1650">
        <v>166.40004000000002</v>
      </c>
      <c r="G1650">
        <v>139.99019999999999</v>
      </c>
      <c r="H1650">
        <v>1.9066014620308409</v>
      </c>
      <c r="I1650">
        <v>0.72456339571799622</v>
      </c>
      <c r="J1650" s="17">
        <f t="shared" si="168"/>
        <v>104.80198270818433</v>
      </c>
      <c r="K1650" s="25">
        <f t="shared" si="169"/>
        <v>1.8999504446925082</v>
      </c>
      <c r="L1650">
        <f t="shared" si="170"/>
        <v>6.651017338332732E-3</v>
      </c>
    </row>
    <row r="1651" spans="6:12" x14ac:dyDescent="0.25">
      <c r="F1651">
        <v>166.50004000000001</v>
      </c>
      <c r="G1651">
        <v>139.98990000000001</v>
      </c>
      <c r="H1651">
        <v>1.9064578775094561</v>
      </c>
      <c r="I1651">
        <v>0.72460859695459057</v>
      </c>
      <c r="J1651" s="17">
        <f t="shared" ref="J1651:J1714" si="171">$B$3+($B$4-$B$3)*$B$5*I1651/(1-(1-$B$5)*I1651)</f>
        <v>104.81421476008614</v>
      </c>
      <c r="K1651" s="25">
        <f t="shared" ref="K1651:K1714" si="172">$B$19+$B$20*I1651+$B$21*G1651+($B$22+$B$23*G1651-$B$19-$B$20*I1651-$B$21*G1651)/(1+EXP($B$24*(G1651-J1651-$B$25-$B$26*G1651)))</f>
        <v>1.8999173868290402</v>
      </c>
      <c r="L1651">
        <f t="shared" si="170"/>
        <v>6.5404906804158447E-3</v>
      </c>
    </row>
    <row r="1652" spans="6:12" x14ac:dyDescent="0.25">
      <c r="F1652">
        <v>166.60004000000001</v>
      </c>
      <c r="G1652">
        <v>139.9897</v>
      </c>
      <c r="H1652">
        <v>1.9062867980797209</v>
      </c>
      <c r="I1652">
        <v>0.72465369397541324</v>
      </c>
      <c r="J1652" s="17">
        <f t="shared" si="171"/>
        <v>104.82641966409535</v>
      </c>
      <c r="K1652" s="25">
        <f t="shared" si="172"/>
        <v>1.8998851954690559</v>
      </c>
      <c r="L1652">
        <f t="shared" si="170"/>
        <v>6.4016026106650248E-3</v>
      </c>
    </row>
    <row r="1653" spans="6:12" x14ac:dyDescent="0.25">
      <c r="F1653">
        <v>166.70004</v>
      </c>
      <c r="G1653">
        <v>139.9897</v>
      </c>
      <c r="H1653">
        <v>1.9061487125400058</v>
      </c>
      <c r="I1653">
        <v>0.72469868835191775</v>
      </c>
      <c r="J1653" s="17">
        <f t="shared" si="171"/>
        <v>104.83859783839503</v>
      </c>
      <c r="K1653" s="25">
        <f t="shared" si="172"/>
        <v>1.8998544693811512</v>
      </c>
      <c r="L1653">
        <f t="shared" si="170"/>
        <v>6.2942431588546288E-3</v>
      </c>
    </row>
    <row r="1654" spans="6:12" x14ac:dyDescent="0.25">
      <c r="F1654">
        <v>166.80004</v>
      </c>
      <c r="G1654">
        <v>139.9897</v>
      </c>
      <c r="H1654">
        <v>1.9060149039860346</v>
      </c>
      <c r="I1654">
        <v>0.72474358279794571</v>
      </c>
      <c r="J1654" s="17">
        <f t="shared" si="171"/>
        <v>104.85075001056784</v>
      </c>
      <c r="K1654" s="25">
        <f t="shared" si="172"/>
        <v>1.8998239797288952</v>
      </c>
      <c r="L1654">
        <f t="shared" si="170"/>
        <v>6.1909242571394074E-3</v>
      </c>
    </row>
    <row r="1655" spans="6:12" x14ac:dyDescent="0.25">
      <c r="F1655">
        <v>166.90004000000002</v>
      </c>
      <c r="G1655">
        <v>139.9897</v>
      </c>
      <c r="H1655">
        <v>1.9059643948210649</v>
      </c>
      <c r="I1655">
        <v>0.72478837770339077</v>
      </c>
      <c r="J1655" s="17">
        <f t="shared" si="171"/>
        <v>104.86287627932843</v>
      </c>
      <c r="K1655" s="25">
        <f t="shared" si="172"/>
        <v>1.8997937242525795</v>
      </c>
      <c r="L1655">
        <f t="shared" si="170"/>
        <v>6.1706705684854146E-3</v>
      </c>
    </row>
    <row r="1656" spans="6:12" x14ac:dyDescent="0.25">
      <c r="F1656">
        <v>167.00004000000001</v>
      </c>
      <c r="G1656">
        <v>139.9897</v>
      </c>
      <c r="H1656">
        <v>1.9059368999127146</v>
      </c>
      <c r="I1656">
        <v>0.72483307345602443</v>
      </c>
      <c r="J1656" s="17">
        <f t="shared" si="171"/>
        <v>104.87497674286665</v>
      </c>
      <c r="K1656" s="25">
        <f t="shared" si="172"/>
        <v>1.8997637007179917</v>
      </c>
      <c r="L1656">
        <f t="shared" si="170"/>
        <v>6.1731991947229226E-3</v>
      </c>
    </row>
    <row r="1657" spans="6:12" x14ac:dyDescent="0.25">
      <c r="F1657">
        <v>167.10004000000001</v>
      </c>
      <c r="G1657">
        <v>139.9897</v>
      </c>
      <c r="H1657">
        <v>1.9059008510328779</v>
      </c>
      <c r="I1657">
        <v>0.72487767044151108</v>
      </c>
      <c r="J1657" s="17">
        <f t="shared" si="171"/>
        <v>104.88705149885128</v>
      </c>
      <c r="K1657" s="25">
        <f t="shared" si="172"/>
        <v>1.8997339069160835</v>
      </c>
      <c r="L1657">
        <f t="shared" si="170"/>
        <v>6.166944116794415E-3</v>
      </c>
    </row>
    <row r="1658" spans="6:12" x14ac:dyDescent="0.25">
      <c r="F1658">
        <v>167.20004</v>
      </c>
      <c r="G1658">
        <v>139.9897</v>
      </c>
      <c r="H1658">
        <v>1.9058358815827756</v>
      </c>
      <c r="I1658">
        <v>0.72492216904342188</v>
      </c>
      <c r="J1658" s="17">
        <f t="shared" si="171"/>
        <v>104.8991006444335</v>
      </c>
      <c r="K1658" s="25">
        <f t="shared" si="172"/>
        <v>1.8997043406626481</v>
      </c>
      <c r="L1658">
        <f t="shared" si="170"/>
        <v>6.1315409201274651E-3</v>
      </c>
    </row>
    <row r="1659" spans="6:12" x14ac:dyDescent="0.25">
      <c r="F1659">
        <v>167.30004</v>
      </c>
      <c r="G1659">
        <v>139.9897</v>
      </c>
      <c r="H1659">
        <v>1.9057423988943849</v>
      </c>
      <c r="I1659">
        <v>0.72496656964324946</v>
      </c>
      <c r="J1659" s="17">
        <f t="shared" si="171"/>
        <v>104.91112427625025</v>
      </c>
      <c r="K1659" s="25">
        <f t="shared" si="172"/>
        <v>1.8996749997980031</v>
      </c>
      <c r="L1659">
        <f t="shared" si="170"/>
        <v>6.0673990963817648E-3</v>
      </c>
    </row>
    <row r="1660" spans="6:12" x14ac:dyDescent="0.25">
      <c r="F1660">
        <v>167.40004000000002</v>
      </c>
      <c r="G1660">
        <v>139.9897</v>
      </c>
      <c r="H1660">
        <v>1.905672745126564</v>
      </c>
      <c r="I1660">
        <v>0.72501087262042208</v>
      </c>
      <c r="J1660" s="17">
        <f t="shared" si="171"/>
        <v>104.92312249042779</v>
      </c>
      <c r="K1660" s="25">
        <f t="shared" si="172"/>
        <v>1.8996458821866746</v>
      </c>
      <c r="L1660">
        <f t="shared" si="170"/>
        <v>6.0268629398894102E-3</v>
      </c>
    </row>
    <row r="1661" spans="6:12" x14ac:dyDescent="0.25">
      <c r="F1661">
        <v>167.50004000000001</v>
      </c>
      <c r="G1661">
        <v>139.9897</v>
      </c>
      <c r="H1661">
        <v>1.9056623581611871</v>
      </c>
      <c r="I1661">
        <v>0.72505507835231775</v>
      </c>
      <c r="J1661" s="17">
        <f t="shared" si="171"/>
        <v>104.93509538258512</v>
      </c>
      <c r="K1661" s="25">
        <f t="shared" si="172"/>
        <v>1.8996169857170879</v>
      </c>
      <c r="L1661">
        <f t="shared" si="170"/>
        <v>6.0453724440991952E-3</v>
      </c>
    </row>
    <row r="1662" spans="6:12" x14ac:dyDescent="0.25">
      <c r="F1662">
        <v>167.60004000000001</v>
      </c>
      <c r="G1662">
        <v>139.9897</v>
      </c>
      <c r="H1662">
        <v>1.9057026840267677</v>
      </c>
      <c r="I1662">
        <v>0.72509918721427791</v>
      </c>
      <c r="J1662" s="17">
        <f t="shared" si="171"/>
        <v>104.9470430478371</v>
      </c>
      <c r="K1662" s="25">
        <f t="shared" si="172"/>
        <v>1.8995883083012617</v>
      </c>
      <c r="L1662">
        <f t="shared" si="170"/>
        <v>6.1143757255059938E-3</v>
      </c>
    </row>
    <row r="1663" spans="6:12" x14ac:dyDescent="0.25">
      <c r="F1663">
        <v>167.70004</v>
      </c>
      <c r="G1663">
        <v>139.9897</v>
      </c>
      <c r="H1663">
        <v>1.9057788551061974</v>
      </c>
      <c r="I1663">
        <v>0.7251431995796217</v>
      </c>
      <c r="J1663" s="17">
        <f t="shared" si="171"/>
        <v>104.95896558079822</v>
      </c>
      <c r="K1663" s="25">
        <f t="shared" si="172"/>
        <v>1.8995598478745082</v>
      </c>
      <c r="L1663">
        <f t="shared" si="170"/>
        <v>6.219007231689222E-3</v>
      </c>
    </row>
    <row r="1664" spans="6:12" x14ac:dyDescent="0.25">
      <c r="F1664">
        <v>167.80004</v>
      </c>
      <c r="G1664">
        <v>139.9897</v>
      </c>
      <c r="H1664">
        <v>1.905870912132674</v>
      </c>
      <c r="I1664">
        <v>0.72518711581965944</v>
      </c>
      <c r="J1664" s="17">
        <f t="shared" si="171"/>
        <v>104.97086307558553</v>
      </c>
      <c r="K1664" s="25">
        <f t="shared" si="172"/>
        <v>1.8995316023951339</v>
      </c>
      <c r="L1664">
        <f t="shared" si="170"/>
        <v>6.3393097375401553E-3</v>
      </c>
    </row>
    <row r="1665" spans="6:12" x14ac:dyDescent="0.25">
      <c r="F1665">
        <v>167.90004000000002</v>
      </c>
      <c r="G1665">
        <v>139.9897</v>
      </c>
      <c r="H1665">
        <v>1.9059299752691303</v>
      </c>
      <c r="I1665">
        <v>0.7252309363037065</v>
      </c>
      <c r="J1665" s="17">
        <f t="shared" si="171"/>
        <v>104.98273562582226</v>
      </c>
      <c r="K1665" s="25">
        <f t="shared" si="172"/>
        <v>1.8995035698441503</v>
      </c>
      <c r="L1665">
        <f t="shared" si="170"/>
        <v>6.4264054249800751E-3</v>
      </c>
    </row>
    <row r="1666" spans="6:12" x14ac:dyDescent="0.25">
      <c r="F1666">
        <v>168.00004000000001</v>
      </c>
      <c r="G1666">
        <v>139.9897</v>
      </c>
      <c r="H1666">
        <v>1.9059643948210649</v>
      </c>
      <c r="I1666">
        <v>0.72527466139909658</v>
      </c>
      <c r="J1666" s="17">
        <f t="shared" si="171"/>
        <v>104.99458332464083</v>
      </c>
      <c r="K1666" s="25">
        <f t="shared" si="172"/>
        <v>1.8994757482249831</v>
      </c>
      <c r="L1666">
        <f t="shared" si="170"/>
        <v>6.4886465960818374E-3</v>
      </c>
    </row>
    <row r="1667" spans="6:12" x14ac:dyDescent="0.25">
      <c r="F1667">
        <v>168.10004000000001</v>
      </c>
      <c r="G1667">
        <v>139.9897</v>
      </c>
      <c r="H1667">
        <v>1.906039343904568</v>
      </c>
      <c r="I1667">
        <v>0.72531829147119531</v>
      </c>
      <c r="J1667" s="17">
        <f t="shared" si="171"/>
        <v>105.00640626468631</v>
      </c>
      <c r="K1667" s="25">
        <f t="shared" si="172"/>
        <v>1.8994481355631885</v>
      </c>
      <c r="L1667">
        <f t="shared" si="170"/>
        <v>6.5912083413794953E-3</v>
      </c>
    </row>
    <row r="1668" spans="6:12" x14ac:dyDescent="0.25">
      <c r="F1668">
        <v>168.20004</v>
      </c>
      <c r="G1668">
        <v>139.9897</v>
      </c>
      <c r="H1668">
        <v>1.9061171443119</v>
      </c>
      <c r="I1668">
        <v>0.72536182688341355</v>
      </c>
      <c r="J1668" s="17">
        <f t="shared" si="171"/>
        <v>105.01820453811953</v>
      </c>
      <c r="K1668" s="25">
        <f t="shared" si="172"/>
        <v>1.8994207299061729</v>
      </c>
      <c r="L1668">
        <f t="shared" ref="L1668:L1731" si="173">ABS(H1668-K1668)</f>
        <v>6.6964144057271024E-3</v>
      </c>
    </row>
    <row r="1669" spans="6:12" x14ac:dyDescent="0.25">
      <c r="F1669">
        <v>168.30004</v>
      </c>
      <c r="G1669">
        <v>139.9897</v>
      </c>
      <c r="H1669">
        <v>1.9062698938027351</v>
      </c>
      <c r="I1669">
        <v>0.72540526799722038</v>
      </c>
      <c r="J1669" s="17">
        <f t="shared" si="171"/>
        <v>105.02997823662027</v>
      </c>
      <c r="K1669" s="25">
        <f t="shared" si="172"/>
        <v>1.8993935293229172</v>
      </c>
      <c r="L1669">
        <f t="shared" si="173"/>
        <v>6.8763644798179868E-3</v>
      </c>
    </row>
    <row r="1670" spans="6:12" x14ac:dyDescent="0.25">
      <c r="F1670">
        <v>168.40004000000002</v>
      </c>
      <c r="G1670">
        <v>139.9897</v>
      </c>
      <c r="H1670">
        <v>1.9063963703811466</v>
      </c>
      <c r="I1670">
        <v>0.72544861517215653</v>
      </c>
      <c r="J1670" s="17">
        <f t="shared" si="171"/>
        <v>105.04172745139047</v>
      </c>
      <c r="K1670" s="25">
        <f t="shared" si="172"/>
        <v>1.8993665319037025</v>
      </c>
      <c r="L1670">
        <f t="shared" si="173"/>
        <v>7.0298384774440947E-3</v>
      </c>
    </row>
    <row r="1671" spans="6:12" x14ac:dyDescent="0.25">
      <c r="F1671">
        <v>168.50004000000001</v>
      </c>
      <c r="G1671">
        <v>139.9873</v>
      </c>
      <c r="H1671">
        <v>1.9064977960430611</v>
      </c>
      <c r="I1671">
        <v>0.72549186876584726</v>
      </c>
      <c r="J1671" s="17">
        <f t="shared" si="171"/>
        <v>105.05345227315746</v>
      </c>
      <c r="K1671" s="25">
        <f t="shared" si="172"/>
        <v>1.899325964010955</v>
      </c>
      <c r="L1671">
        <f t="shared" si="173"/>
        <v>7.1718320321061402E-3</v>
      </c>
    </row>
    <row r="1672" spans="6:12" x14ac:dyDescent="0.25">
      <c r="F1672">
        <v>168.60004000000001</v>
      </c>
      <c r="G1672">
        <v>139.98599999999999</v>
      </c>
      <c r="H1672">
        <v>1.9066012583648533</v>
      </c>
      <c r="I1672">
        <v>0.72553500235580881</v>
      </c>
      <c r="J1672" s="17">
        <f t="shared" si="171"/>
        <v>105.06514553246464</v>
      </c>
      <c r="K1672" s="25">
        <f t="shared" si="172"/>
        <v>1.8992919948023352</v>
      </c>
      <c r="L1672">
        <f t="shared" si="173"/>
        <v>7.3092635625180424E-3</v>
      </c>
    </row>
    <row r="1673" spans="6:12" x14ac:dyDescent="0.25">
      <c r="F1673">
        <v>168.70004</v>
      </c>
      <c r="G1673">
        <v>139.98599999999999</v>
      </c>
      <c r="H1673">
        <v>1.9067151076520221</v>
      </c>
      <c r="I1673">
        <v>0.72557802870823385</v>
      </c>
      <c r="J1673" s="17">
        <f t="shared" si="171"/>
        <v>105.07681068263712</v>
      </c>
      <c r="K1673" s="25">
        <f t="shared" si="172"/>
        <v>1.8992656856798162</v>
      </c>
      <c r="L1673">
        <f t="shared" si="173"/>
        <v>7.449421972205883E-3</v>
      </c>
    </row>
    <row r="1674" spans="6:12" x14ac:dyDescent="0.25">
      <c r="F1674">
        <v>168.80004</v>
      </c>
      <c r="G1674">
        <v>139.98599999999999</v>
      </c>
      <c r="H1674">
        <v>1.9067709121326741</v>
      </c>
      <c r="I1674">
        <v>0.72562096270425469</v>
      </c>
      <c r="J1674" s="17">
        <f t="shared" si="171"/>
        <v>105.08845175162386</v>
      </c>
      <c r="K1674" s="25">
        <f t="shared" si="172"/>
        <v>1.899239571454175</v>
      </c>
      <c r="L1674">
        <f t="shared" si="173"/>
        <v>7.5313406784991432E-3</v>
      </c>
    </row>
    <row r="1675" spans="6:12" x14ac:dyDescent="0.25">
      <c r="F1675">
        <v>168.90004000000002</v>
      </c>
      <c r="G1675">
        <v>139.98599999999999</v>
      </c>
      <c r="H1675">
        <v>1.9068073683444866</v>
      </c>
      <c r="I1675">
        <v>0.72566380469307812</v>
      </c>
      <c r="J1675" s="17">
        <f t="shared" si="171"/>
        <v>105.10006882806104</v>
      </c>
      <c r="K1675" s="25">
        <f t="shared" si="172"/>
        <v>1.8992136503274311</v>
      </c>
      <c r="L1675">
        <f t="shared" si="173"/>
        <v>7.5937180170555507E-3</v>
      </c>
    </row>
    <row r="1676" spans="6:12" x14ac:dyDescent="0.25">
      <c r="F1676">
        <v>169.00004000000001</v>
      </c>
      <c r="G1676">
        <v>139.98599999999999</v>
      </c>
      <c r="H1676">
        <v>1.9068906677334885</v>
      </c>
      <c r="I1676">
        <v>0.72570655502206483</v>
      </c>
      <c r="J1676" s="17">
        <f t="shared" si="171"/>
        <v>105.111662000127</v>
      </c>
      <c r="K1676" s="25">
        <f t="shared" si="172"/>
        <v>1.8991879205212332</v>
      </c>
      <c r="L1676">
        <f t="shared" si="173"/>
        <v>7.7027472122552787E-3</v>
      </c>
    </row>
    <row r="1677" spans="6:12" x14ac:dyDescent="0.25">
      <c r="F1677">
        <v>169.10004000000001</v>
      </c>
      <c r="G1677">
        <v>139.98599999999999</v>
      </c>
      <c r="H1677">
        <v>1.9070464722141405</v>
      </c>
      <c r="I1677">
        <v>0.72574921403674186</v>
      </c>
      <c r="J1677" s="17">
        <f t="shared" si="171"/>
        <v>105.12323135554513</v>
      </c>
      <c r="K1677" s="25">
        <f t="shared" si="172"/>
        <v>1.8991623802766151</v>
      </c>
      <c r="L1677">
        <f t="shared" si="173"/>
        <v>7.8840919375253726E-3</v>
      </c>
    </row>
    <row r="1678" spans="6:12" x14ac:dyDescent="0.25">
      <c r="F1678">
        <v>169.20004</v>
      </c>
      <c r="G1678">
        <v>139.98599999999999</v>
      </c>
      <c r="H1678">
        <v>1.9072358815827757</v>
      </c>
      <c r="I1678">
        <v>0.72579178208081463</v>
      </c>
      <c r="J1678" s="17">
        <f t="shared" si="171"/>
        <v>105.13477698158709</v>
      </c>
      <c r="K1678" s="25">
        <f t="shared" si="172"/>
        <v>1.8991370278537527</v>
      </c>
      <c r="L1678">
        <f t="shared" si="173"/>
        <v>8.0988537290229701E-3</v>
      </c>
    </row>
    <row r="1679" spans="6:12" x14ac:dyDescent="0.25">
      <c r="F1679">
        <v>169.30004</v>
      </c>
      <c r="G1679">
        <v>139.98599999999999</v>
      </c>
      <c r="H1679">
        <v>1.9073798734361362</v>
      </c>
      <c r="I1679">
        <v>0.7258342594961793</v>
      </c>
      <c r="J1679" s="17">
        <f t="shared" si="171"/>
        <v>105.14629896507549</v>
      </c>
      <c r="K1679" s="25">
        <f t="shared" si="172"/>
        <v>1.8991118615317268</v>
      </c>
      <c r="L1679">
        <f t="shared" si="173"/>
        <v>8.2680119044094003E-3</v>
      </c>
    </row>
    <row r="1680" spans="6:12" x14ac:dyDescent="0.25">
      <c r="F1680">
        <v>169.40004000000002</v>
      </c>
      <c r="G1680">
        <v>139.98599999999999</v>
      </c>
      <c r="H1680">
        <v>1.9074187736398025</v>
      </c>
      <c r="I1680">
        <v>0.72587664662293483</v>
      </c>
      <c r="J1680" s="17">
        <f t="shared" si="171"/>
        <v>105.15779739238701</v>
      </c>
      <c r="K1680" s="25">
        <f t="shared" si="172"/>
        <v>1.8990868796082869</v>
      </c>
      <c r="L1680">
        <f t="shared" si="173"/>
        <v>8.3318940315155743E-3</v>
      </c>
    </row>
    <row r="1681" spans="6:12" x14ac:dyDescent="0.25">
      <c r="F1681">
        <v>169.50004000000001</v>
      </c>
      <c r="G1681">
        <v>139.98599999999999</v>
      </c>
      <c r="H1681">
        <v>1.9073381219086414</v>
      </c>
      <c r="I1681">
        <v>0.72591894379939448</v>
      </c>
      <c r="J1681" s="17">
        <f t="shared" si="171"/>
        <v>105.16927234945508</v>
      </c>
      <c r="K1681" s="25">
        <f t="shared" si="172"/>
        <v>1.8990620803996199</v>
      </c>
      <c r="L1681">
        <f t="shared" si="173"/>
        <v>8.2760415090215034E-3</v>
      </c>
    </row>
    <row r="1682" spans="6:12" x14ac:dyDescent="0.25">
      <c r="F1682">
        <v>169.60004000000001</v>
      </c>
      <c r="G1682">
        <v>139.98609999999999</v>
      </c>
      <c r="H1682">
        <v>1.9071817064300263</v>
      </c>
      <c r="I1682">
        <v>0.72596115136209827</v>
      </c>
      <c r="J1682" s="17">
        <f t="shared" si="171"/>
        <v>105.18072392177311</v>
      </c>
      <c r="K1682" s="25">
        <f t="shared" si="172"/>
        <v>1.8990380167737779</v>
      </c>
      <c r="L1682">
        <f t="shared" si="173"/>
        <v>8.143689656248343E-3</v>
      </c>
    </row>
    <row r="1683" spans="6:12" x14ac:dyDescent="0.25">
      <c r="F1683">
        <v>169.70004</v>
      </c>
      <c r="G1683">
        <v>139.98670000000001</v>
      </c>
      <c r="H1683">
        <v>1.9070085903404133</v>
      </c>
      <c r="I1683">
        <v>0.7260032707389299</v>
      </c>
      <c r="J1683" s="17">
        <f t="shared" si="171"/>
        <v>105.19215249100948</v>
      </c>
      <c r="K1683" s="25">
        <f t="shared" si="172"/>
        <v>1.8990168935945229</v>
      </c>
      <c r="L1683">
        <f t="shared" si="173"/>
        <v>7.9916967458903976E-3</v>
      </c>
    </row>
    <row r="1684" spans="6:12" x14ac:dyDescent="0.25">
      <c r="F1684">
        <v>169.80004</v>
      </c>
      <c r="G1684">
        <v>139.98750000000001</v>
      </c>
      <c r="H1684">
        <v>1.9068896494035497</v>
      </c>
      <c r="I1684">
        <v>0.72604530771290743</v>
      </c>
      <c r="J1684" s="17">
        <f t="shared" si="171"/>
        <v>105.20355962082301</v>
      </c>
      <c r="K1684" s="25">
        <f t="shared" si="172"/>
        <v>1.8989970288418279</v>
      </c>
      <c r="L1684">
        <f t="shared" si="173"/>
        <v>7.892620561721797E-3</v>
      </c>
    </row>
    <row r="1685" spans="6:12" x14ac:dyDescent="0.25">
      <c r="F1685">
        <v>169.90004000000002</v>
      </c>
      <c r="G1685">
        <v>139.98820000000001</v>
      </c>
      <c r="H1685">
        <v>1.9068971850450978</v>
      </c>
      <c r="I1685">
        <v>0.72608726475797225</v>
      </c>
      <c r="J1685" s="17">
        <f t="shared" si="171"/>
        <v>105.21494597733033</v>
      </c>
      <c r="K1685" s="25">
        <f t="shared" si="172"/>
        <v>1.8989767608168455</v>
      </c>
      <c r="L1685">
        <f t="shared" si="173"/>
        <v>7.9204242282522319E-3</v>
      </c>
    </row>
    <row r="1686" spans="6:12" x14ac:dyDescent="0.25">
      <c r="F1686">
        <v>170.00004000000001</v>
      </c>
      <c r="G1686">
        <v>139.989</v>
      </c>
      <c r="H1686">
        <v>1.9069601178353217</v>
      </c>
      <c r="I1686">
        <v>0.72612914106807414</v>
      </c>
      <c r="J1686" s="17">
        <f t="shared" si="171"/>
        <v>105.22631133663724</v>
      </c>
      <c r="K1686" s="25">
        <f t="shared" si="172"/>
        <v>1.8989571905765137</v>
      </c>
      <c r="L1686">
        <f t="shared" si="173"/>
        <v>8.0029272588080236E-3</v>
      </c>
    </row>
    <row r="1687" spans="6:12" x14ac:dyDescent="0.25">
      <c r="F1687">
        <v>170.10004000000001</v>
      </c>
      <c r="G1687">
        <v>139.9898</v>
      </c>
      <c r="H1687">
        <v>1.9069672461448941</v>
      </c>
      <c r="I1687">
        <v>0.72617093801535459</v>
      </c>
      <c r="J1687" s="17">
        <f t="shared" si="171"/>
        <v>105.2376560660272</v>
      </c>
      <c r="K1687" s="25">
        <f t="shared" si="172"/>
        <v>1.8989377646918641</v>
      </c>
      <c r="L1687">
        <f t="shared" si="173"/>
        <v>8.0294814530299519E-3</v>
      </c>
    </row>
    <row r="1688" spans="6:12" x14ac:dyDescent="0.25">
      <c r="F1688">
        <v>170.20004</v>
      </c>
      <c r="G1688">
        <v>139.9906</v>
      </c>
      <c r="H1688">
        <v>1.9068554335176027</v>
      </c>
      <c r="I1688">
        <v>0.72621265587874151</v>
      </c>
      <c r="J1688" s="17">
        <f t="shared" si="171"/>
        <v>105.24898023615093</v>
      </c>
      <c r="K1688" s="25">
        <f t="shared" si="172"/>
        <v>1.898918481943962</v>
      </c>
      <c r="L1688">
        <f t="shared" si="173"/>
        <v>7.9369515736407159E-3</v>
      </c>
    </row>
    <row r="1689" spans="6:12" x14ac:dyDescent="0.25">
      <c r="F1689">
        <v>170.30004</v>
      </c>
      <c r="G1689">
        <v>139.9914</v>
      </c>
      <c r="H1689">
        <v>1.9065682644748327</v>
      </c>
      <c r="I1689">
        <v>0.7262542949357883</v>
      </c>
      <c r="J1689" s="17">
        <f t="shared" si="171"/>
        <v>105.26028391731853</v>
      </c>
      <c r="K1689" s="25">
        <f t="shared" si="172"/>
        <v>1.8988993411261308</v>
      </c>
      <c r="L1689">
        <f t="shared" si="173"/>
        <v>7.6689233487019504E-3</v>
      </c>
    </row>
    <row r="1690" spans="6:12" x14ac:dyDescent="0.25">
      <c r="F1690">
        <v>170.40004000000002</v>
      </c>
      <c r="G1690">
        <v>139.99199999999999</v>
      </c>
      <c r="H1690">
        <v>1.9061798734361364</v>
      </c>
      <c r="I1690">
        <v>0.72629585546268227</v>
      </c>
      <c r="J1690" s="17">
        <f t="shared" si="171"/>
        <v>105.27156717950193</v>
      </c>
      <c r="K1690" s="25">
        <f t="shared" si="172"/>
        <v>1.8988792550512998</v>
      </c>
      <c r="L1690">
        <f t="shared" si="173"/>
        <v>7.3006183848365325E-3</v>
      </c>
    </row>
    <row r="1691" spans="6:12" x14ac:dyDescent="0.25">
      <c r="F1691">
        <v>170.50004000000001</v>
      </c>
      <c r="G1691">
        <v>139.9915</v>
      </c>
      <c r="H1691">
        <v>1.9057096086703522</v>
      </c>
      <c r="I1691">
        <v>0.72633733557616864</v>
      </c>
      <c r="J1691" s="17">
        <f t="shared" si="171"/>
        <v>105.28282950636869</v>
      </c>
      <c r="K1691" s="25">
        <f t="shared" si="172"/>
        <v>1.8988533595762784</v>
      </c>
      <c r="L1691">
        <f t="shared" si="173"/>
        <v>6.8562490940737852E-3</v>
      </c>
    </row>
    <row r="1692" spans="6:12" x14ac:dyDescent="0.25">
      <c r="F1692">
        <v>170.60004000000001</v>
      </c>
      <c r="G1692">
        <v>139.9913</v>
      </c>
      <c r="H1692">
        <v>1.9052902604015132</v>
      </c>
      <c r="I1692">
        <v>0.72637872371300438</v>
      </c>
      <c r="J1692" s="17">
        <f t="shared" si="171"/>
        <v>105.29406775289161</v>
      </c>
      <c r="K1692" s="25">
        <f t="shared" si="172"/>
        <v>1.8988292686238013</v>
      </c>
      <c r="L1692">
        <f t="shared" si="173"/>
        <v>6.4609917777118664E-3</v>
      </c>
    </row>
    <row r="1693" spans="6:12" x14ac:dyDescent="0.25">
      <c r="F1693">
        <v>170.70004</v>
      </c>
      <c r="G1693">
        <v>139.9913</v>
      </c>
      <c r="H1693">
        <v>1.9049358815827759</v>
      </c>
      <c r="I1693">
        <v>0.72642002344817402</v>
      </c>
      <c r="J1693" s="17">
        <f t="shared" si="171"/>
        <v>105.30528288407548</v>
      </c>
      <c r="K1693" s="25">
        <f t="shared" si="172"/>
        <v>1.8988064263598452</v>
      </c>
      <c r="L1693">
        <f t="shared" si="173"/>
        <v>6.1294552229307353E-3</v>
      </c>
    </row>
    <row r="1694" spans="6:12" x14ac:dyDescent="0.25">
      <c r="F1694">
        <v>170.80004</v>
      </c>
      <c r="G1694">
        <v>139.9913</v>
      </c>
      <c r="H1694">
        <v>1.9046941300552809</v>
      </c>
      <c r="I1694">
        <v>0.72646123725737755</v>
      </c>
      <c r="J1694" s="17">
        <f t="shared" si="171"/>
        <v>105.31647556669238</v>
      </c>
      <c r="K1694" s="25">
        <f t="shared" si="172"/>
        <v>1.8987837474923093</v>
      </c>
      <c r="L1694">
        <f t="shared" si="173"/>
        <v>5.9103825629716056E-3</v>
      </c>
    </row>
    <row r="1695" spans="6:12" x14ac:dyDescent="0.25">
      <c r="F1695">
        <v>170.90004000000002</v>
      </c>
      <c r="G1695">
        <v>139.9913</v>
      </c>
      <c r="H1695">
        <v>1.9044863907477454</v>
      </c>
      <c r="I1695">
        <v>0.72650236545627611</v>
      </c>
      <c r="J1695" s="17">
        <f t="shared" si="171"/>
        <v>105.32764588105321</v>
      </c>
      <c r="K1695" s="25">
        <f t="shared" si="172"/>
        <v>1.8987612305623016</v>
      </c>
      <c r="L1695">
        <f t="shared" si="173"/>
        <v>5.7251601854437784E-3</v>
      </c>
    </row>
    <row r="1696" spans="6:12" x14ac:dyDescent="0.25">
      <c r="F1696">
        <v>171.00004000000001</v>
      </c>
      <c r="G1696">
        <v>139.9913</v>
      </c>
      <c r="H1696">
        <v>1.9042501382019204</v>
      </c>
      <c r="I1696">
        <v>0.7265434083589063</v>
      </c>
      <c r="J1696" s="17">
        <f t="shared" si="171"/>
        <v>105.33879390706475</v>
      </c>
      <c r="K1696" s="25">
        <f t="shared" si="172"/>
        <v>1.8987388741263793</v>
      </c>
      <c r="L1696">
        <f t="shared" si="173"/>
        <v>5.5112640755410336E-3</v>
      </c>
    </row>
    <row r="1697" spans="6:12" x14ac:dyDescent="0.25">
      <c r="F1697">
        <v>171.10004000000001</v>
      </c>
      <c r="G1697">
        <v>139.9913</v>
      </c>
      <c r="H1697">
        <v>1.903947694210067</v>
      </c>
      <c r="I1697">
        <v>0.72658436627769074</v>
      </c>
      <c r="J1697" s="17">
        <f t="shared" si="171"/>
        <v>105.34991972423231</v>
      </c>
      <c r="K1697" s="25">
        <f t="shared" si="172"/>
        <v>1.8987166767563608</v>
      </c>
      <c r="L1697">
        <f t="shared" si="173"/>
        <v>5.2310174537062437E-3</v>
      </c>
    </row>
    <row r="1698" spans="6:12" x14ac:dyDescent="0.25">
      <c r="F1698">
        <v>171.20004</v>
      </c>
      <c r="G1698">
        <v>139.9913</v>
      </c>
      <c r="H1698">
        <v>1.9035861870817576</v>
      </c>
      <c r="I1698">
        <v>0.72662523952344849</v>
      </c>
      <c r="J1698" s="17">
        <f t="shared" si="171"/>
        <v>105.36102341166229</v>
      </c>
      <c r="K1698" s="25">
        <f t="shared" si="172"/>
        <v>1.8986946370391395</v>
      </c>
      <c r="L1698">
        <f t="shared" si="173"/>
        <v>4.891550042618098E-3</v>
      </c>
    </row>
    <row r="1699" spans="6:12" x14ac:dyDescent="0.25">
      <c r="F1699">
        <v>171.30004</v>
      </c>
      <c r="G1699">
        <v>139.9913</v>
      </c>
      <c r="H1699">
        <v>1.9032177553098633</v>
      </c>
      <c r="I1699">
        <v>0.72666602840540562</v>
      </c>
      <c r="J1699" s="17">
        <f t="shared" si="171"/>
        <v>105.37210504806463</v>
      </c>
      <c r="K1699" s="25">
        <f t="shared" si="172"/>
        <v>1.8986727535765033</v>
      </c>
      <c r="L1699">
        <f t="shared" si="173"/>
        <v>4.5450017333599213E-3</v>
      </c>
    </row>
    <row r="1700" spans="6:12" x14ac:dyDescent="0.25">
      <c r="F1700">
        <v>171.40004000000002</v>
      </c>
      <c r="G1700">
        <v>139.9913</v>
      </c>
      <c r="H1700">
        <v>1.9029008510328778</v>
      </c>
      <c r="I1700">
        <v>0.72670673323120538</v>
      </c>
      <c r="J1700" s="17">
        <f t="shared" si="171"/>
        <v>105.38316471175547</v>
      </c>
      <c r="K1700" s="25">
        <f t="shared" si="172"/>
        <v>1.898651024984952</v>
      </c>
      <c r="L1700">
        <f t="shared" si="173"/>
        <v>4.2498260479257866E-3</v>
      </c>
    </row>
    <row r="1701" spans="6:12" x14ac:dyDescent="0.25">
      <c r="F1701">
        <v>171.50004000000001</v>
      </c>
      <c r="G1701">
        <v>139.9913</v>
      </c>
      <c r="H1701">
        <v>1.9026870017457085</v>
      </c>
      <c r="I1701">
        <v>0.72674735430691861</v>
      </c>
      <c r="J1701" s="17">
        <f t="shared" si="171"/>
        <v>105.39420248065953</v>
      </c>
      <c r="K1701" s="25">
        <f t="shared" si="172"/>
        <v>1.8986294498955223</v>
      </c>
      <c r="L1701">
        <f t="shared" si="173"/>
        <v>4.0575518501861918E-3</v>
      </c>
    </row>
    <row r="1702" spans="6:12" x14ac:dyDescent="0.25">
      <c r="F1702">
        <v>171.60004000000001</v>
      </c>
      <c r="G1702">
        <v>139.9913</v>
      </c>
      <c r="H1702">
        <v>1.9025489162059939</v>
      </c>
      <c r="I1702">
        <v>0.72678789193705384</v>
      </c>
      <c r="J1702" s="17">
        <f t="shared" si="171"/>
        <v>105.40521843231258</v>
      </c>
      <c r="K1702" s="25">
        <f t="shared" si="172"/>
        <v>1.8986080269536108</v>
      </c>
      <c r="L1702">
        <f t="shared" si="173"/>
        <v>3.9408892523831174E-3</v>
      </c>
    </row>
    <row r="1703" spans="6:12" x14ac:dyDescent="0.25">
      <c r="F1703">
        <v>171.70004</v>
      </c>
      <c r="G1703">
        <v>139.99080000000001</v>
      </c>
      <c r="H1703">
        <v>1.9024560445155663</v>
      </c>
      <c r="I1703">
        <v>0.72682834642456728</v>
      </c>
      <c r="J1703" s="17">
        <f t="shared" si="171"/>
        <v>105.41621264386406</v>
      </c>
      <c r="K1703" s="25">
        <f t="shared" si="172"/>
        <v>1.8985841374172256</v>
      </c>
      <c r="L1703">
        <f t="shared" si="173"/>
        <v>3.8719070983406212E-3</v>
      </c>
    </row>
    <row r="1704" spans="6:12" x14ac:dyDescent="0.25">
      <c r="F1704">
        <v>171.80004</v>
      </c>
      <c r="G1704">
        <v>139.99</v>
      </c>
      <c r="H1704">
        <v>1.9022933153913297</v>
      </c>
      <c r="I1704">
        <v>0.7268687127993182</v>
      </c>
      <c r="J1704" s="17">
        <f t="shared" si="171"/>
        <v>105.42718375927599</v>
      </c>
      <c r="K1704" s="25">
        <f t="shared" si="172"/>
        <v>1.8985588490149881</v>
      </c>
      <c r="L1704">
        <f t="shared" si="173"/>
        <v>3.7344663763416719E-3</v>
      </c>
    </row>
    <row r="1705" spans="6:12" x14ac:dyDescent="0.25">
      <c r="F1705">
        <v>171.90004000000002</v>
      </c>
      <c r="G1705">
        <v>139.98920000000001</v>
      </c>
      <c r="H1705">
        <v>1.9020419915624092</v>
      </c>
      <c r="I1705">
        <v>0.72690898823421068</v>
      </c>
      <c r="J1705" s="17">
        <f t="shared" si="171"/>
        <v>105.43813100462511</v>
      </c>
      <c r="K1705" s="25">
        <f t="shared" si="172"/>
        <v>1.8985337366949444</v>
      </c>
      <c r="L1705">
        <f t="shared" si="173"/>
        <v>3.5082548674647551E-3</v>
      </c>
    </row>
    <row r="1706" spans="6:12" x14ac:dyDescent="0.25">
      <c r="F1706">
        <v>172.00004000000001</v>
      </c>
      <c r="G1706">
        <v>139.98840000000001</v>
      </c>
      <c r="H1706">
        <v>1.9017688754727962</v>
      </c>
      <c r="I1706">
        <v>0.72694917307556373</v>
      </c>
      <c r="J1706" s="17">
        <f t="shared" si="171"/>
        <v>105.44905446842616</v>
      </c>
      <c r="K1706" s="25">
        <f t="shared" si="172"/>
        <v>1.8985087988122236</v>
      </c>
      <c r="L1706">
        <f t="shared" si="173"/>
        <v>3.2600766605725973E-3</v>
      </c>
    </row>
    <row r="1707" spans="6:12" x14ac:dyDescent="0.25">
      <c r="F1707">
        <v>172.10004000000001</v>
      </c>
      <c r="G1707">
        <v>139.98759999999999</v>
      </c>
      <c r="H1707">
        <v>1.9015707084666862</v>
      </c>
      <c r="I1707">
        <v>0.72698926766785199</v>
      </c>
      <c r="J1707" s="17">
        <f t="shared" si="171"/>
        <v>105.45995423873305</v>
      </c>
      <c r="K1707" s="25">
        <f t="shared" si="172"/>
        <v>1.8984840337401048</v>
      </c>
      <c r="L1707">
        <f t="shared" si="173"/>
        <v>3.0866747265814176E-3</v>
      </c>
    </row>
    <row r="1708" spans="6:12" x14ac:dyDescent="0.25">
      <c r="F1708">
        <v>172.20004</v>
      </c>
      <c r="G1708">
        <v>139.98689999999999</v>
      </c>
      <c r="H1708">
        <v>1.9014990180389877</v>
      </c>
      <c r="I1708">
        <v>0.72702927235371839</v>
      </c>
      <c r="J1708" s="17">
        <f t="shared" si="171"/>
        <v>105.470830403142</v>
      </c>
      <c r="K1708" s="25">
        <f t="shared" si="172"/>
        <v>1.8984599556170216</v>
      </c>
      <c r="L1708">
        <f t="shared" si="173"/>
        <v>3.0390624219660545E-3</v>
      </c>
    </row>
    <row r="1709" spans="6:12" x14ac:dyDescent="0.25">
      <c r="F1709">
        <v>172.30004</v>
      </c>
      <c r="G1709">
        <v>139.98609999999999</v>
      </c>
      <c r="H1709">
        <v>1.9015861870817574</v>
      </c>
      <c r="I1709">
        <v>0.72706918851814639</v>
      </c>
      <c r="J1709" s="17">
        <f t="shared" si="171"/>
        <v>105.48168333270517</v>
      </c>
      <c r="K1709" s="25">
        <f t="shared" si="172"/>
        <v>1.8984355293224842</v>
      </c>
      <c r="L1709">
        <f t="shared" si="173"/>
        <v>3.1506577592732565E-3</v>
      </c>
    </row>
    <row r="1710" spans="6:12" x14ac:dyDescent="0.25">
      <c r="F1710">
        <v>172.40004000000002</v>
      </c>
      <c r="G1710">
        <v>139.9855</v>
      </c>
      <c r="H1710">
        <v>1.9017776331102707</v>
      </c>
      <c r="I1710">
        <v>0.72710901545187712</v>
      </c>
      <c r="J1710" s="17">
        <f t="shared" si="171"/>
        <v>105.49251282912597</v>
      </c>
      <c r="K1710" s="25">
        <f t="shared" si="172"/>
        <v>1.8984122966335981</v>
      </c>
      <c r="L1710">
        <f t="shared" si="173"/>
        <v>3.3653364766725868E-3</v>
      </c>
    </row>
    <row r="1711" spans="6:12" x14ac:dyDescent="0.25">
      <c r="F1711">
        <v>172.50004000000001</v>
      </c>
      <c r="G1711">
        <v>139.98849999999999</v>
      </c>
      <c r="H1711">
        <v>1.9020089976723888</v>
      </c>
      <c r="I1711">
        <v>0.7271487555725562</v>
      </c>
      <c r="J1711" s="17">
        <f t="shared" si="171"/>
        <v>105.50331954440585</v>
      </c>
      <c r="K1711" s="25">
        <f t="shared" si="172"/>
        <v>1.8984076435694408</v>
      </c>
      <c r="L1711">
        <f t="shared" si="173"/>
        <v>3.60135410294804E-3</v>
      </c>
    </row>
    <row r="1712" spans="6:12" x14ac:dyDescent="0.25">
      <c r="F1712">
        <v>172.60004000000001</v>
      </c>
      <c r="G1712">
        <v>139.99019999999999</v>
      </c>
      <c r="H1712">
        <v>1.9022118489962176</v>
      </c>
      <c r="I1712">
        <v>0.72718844659734727</v>
      </c>
      <c r="J1712" s="17">
        <f t="shared" si="171"/>
        <v>105.51411373101557</v>
      </c>
      <c r="K1712" s="25">
        <f t="shared" si="172"/>
        <v>1.8983964054298794</v>
      </c>
      <c r="L1712">
        <f t="shared" si="173"/>
        <v>3.815443566338228E-3</v>
      </c>
    </row>
    <row r="1713" spans="6:12" x14ac:dyDescent="0.25">
      <c r="F1713">
        <v>172.70004</v>
      </c>
      <c r="G1713">
        <v>139.99019999999999</v>
      </c>
      <c r="H1713">
        <v>1.9023998327029386</v>
      </c>
      <c r="I1713">
        <v>0.72722807517131882</v>
      </c>
      <c r="J1713" s="17">
        <f t="shared" si="171"/>
        <v>105.52489175364011</v>
      </c>
      <c r="K1713" s="25">
        <f t="shared" si="172"/>
        <v>1.8983765899224323</v>
      </c>
      <c r="L1713">
        <f t="shared" si="173"/>
        <v>4.0232427805062532E-3</v>
      </c>
    </row>
    <row r="1714" spans="6:12" x14ac:dyDescent="0.25">
      <c r="F1714">
        <v>172.80004</v>
      </c>
      <c r="G1714">
        <v>139.99019999999999</v>
      </c>
      <c r="H1714">
        <v>1.9024904640675009</v>
      </c>
      <c r="I1714">
        <v>0.72726762387609023</v>
      </c>
      <c r="J1714" s="17">
        <f t="shared" si="171"/>
        <v>105.53564887057799</v>
      </c>
      <c r="K1714" s="25">
        <f t="shared" si="172"/>
        <v>1.8983569111993679</v>
      </c>
      <c r="L1714">
        <f t="shared" si="173"/>
        <v>4.1335528681329947E-3</v>
      </c>
    </row>
    <row r="1715" spans="6:12" x14ac:dyDescent="0.25">
      <c r="F1715">
        <v>172.90004000000002</v>
      </c>
      <c r="G1715">
        <v>139.99019999999999</v>
      </c>
      <c r="H1715">
        <v>1.9025407695664827</v>
      </c>
      <c r="I1715">
        <v>0.72730709299654439</v>
      </c>
      <c r="J1715" s="17">
        <f t="shared" ref="J1715:J1778" si="174">$B$3+($B$4-$B$3)*$B$5*I1715/(1-(1-$B$5)*I1715)</f>
        <v>105.54638515447401</v>
      </c>
      <c r="K1715" s="25">
        <f t="shared" ref="K1715:K1778" si="175">$B$19+$B$20*I1715+$B$21*G1715+($B$22+$B$23*G1715-$B$19-$B$20*I1715-$B$21*G1715)/(1+EXP($B$24*(G1715-J1715-$B$25-$B$26*G1715)))</f>
        <v>1.8983373680795803</v>
      </c>
      <c r="L1715">
        <f t="shared" si="173"/>
        <v>4.2034014869023473E-3</v>
      </c>
    </row>
    <row r="1716" spans="6:12" x14ac:dyDescent="0.25">
      <c r="F1716">
        <v>173.00004000000001</v>
      </c>
      <c r="G1716">
        <v>139.99019999999999</v>
      </c>
      <c r="H1716">
        <v>1.9026360852487636</v>
      </c>
      <c r="I1716">
        <v>0.72734648281613778</v>
      </c>
      <c r="J1716" s="17">
        <f t="shared" si="174"/>
        <v>105.55710067761723</v>
      </c>
      <c r="K1716" s="25">
        <f t="shared" si="175"/>
        <v>1.8983179593940815</v>
      </c>
      <c r="L1716">
        <f t="shared" si="173"/>
        <v>4.3181258546820533E-3</v>
      </c>
    </row>
    <row r="1717" spans="6:12" x14ac:dyDescent="0.25">
      <c r="F1717">
        <v>173.10004000000001</v>
      </c>
      <c r="G1717">
        <v>139.99019999999999</v>
      </c>
      <c r="H1717">
        <v>1.9027727451265641</v>
      </c>
      <c r="I1717">
        <v>0.72738579361690947</v>
      </c>
      <c r="J1717" s="17">
        <f t="shared" si="174"/>
        <v>105.56779551194326</v>
      </c>
      <c r="K1717" s="25">
        <f t="shared" si="175"/>
        <v>1.8982986839858611</v>
      </c>
      <c r="L1717">
        <f t="shared" si="173"/>
        <v>4.474061140703034E-3</v>
      </c>
    </row>
    <row r="1718" spans="6:12" x14ac:dyDescent="0.25">
      <c r="F1718">
        <v>173.20004</v>
      </c>
      <c r="G1718">
        <v>139.99019999999999</v>
      </c>
      <c r="H1718">
        <v>1.9029929080593542</v>
      </c>
      <c r="I1718">
        <v>0.72742502567949052</v>
      </c>
      <c r="J1718" s="17">
        <f t="shared" si="174"/>
        <v>105.57846972903624</v>
      </c>
      <c r="K1718" s="25">
        <f t="shared" si="175"/>
        <v>1.898279540709745</v>
      </c>
      <c r="L1718">
        <f t="shared" si="173"/>
        <v>4.7133673496091433E-3</v>
      </c>
    </row>
    <row r="1719" spans="6:12" x14ac:dyDescent="0.25">
      <c r="F1719">
        <v>173.30004</v>
      </c>
      <c r="G1719">
        <v>139.99019999999999</v>
      </c>
      <c r="H1719">
        <v>1.9032841504218798</v>
      </c>
      <c r="I1719">
        <v>0.72746417928311247</v>
      </c>
      <c r="J1719" s="17">
        <f t="shared" si="174"/>
        <v>105.58912340013134</v>
      </c>
      <c r="K1719" s="25">
        <f t="shared" si="175"/>
        <v>1.8982605284322556</v>
      </c>
      <c r="L1719">
        <f t="shared" si="173"/>
        <v>5.0236219896242496E-3</v>
      </c>
    </row>
    <row r="1720" spans="6:12" x14ac:dyDescent="0.25">
      <c r="F1720">
        <v>173.40004000000002</v>
      </c>
      <c r="G1720">
        <v>139.99019999999999</v>
      </c>
      <c r="H1720">
        <v>1.9036053316846089</v>
      </c>
      <c r="I1720">
        <v>0.72750325470561639</v>
      </c>
      <c r="J1720" s="17">
        <f t="shared" si="174"/>
        <v>105.59975659611666</v>
      </c>
      <c r="K1720" s="25">
        <f t="shared" si="175"/>
        <v>1.8982416460314744</v>
      </c>
      <c r="L1720">
        <f t="shared" si="173"/>
        <v>5.3636856531344979E-3</v>
      </c>
    </row>
    <row r="1721" spans="6:12" x14ac:dyDescent="0.25">
      <c r="F1721">
        <v>173.50004000000001</v>
      </c>
      <c r="G1721">
        <v>139.99019999999999</v>
      </c>
      <c r="H1721">
        <v>1.9039110343322669</v>
      </c>
      <c r="I1721">
        <v>0.72754225222346158</v>
      </c>
      <c r="J1721" s="17">
        <f t="shared" si="174"/>
        <v>105.61036938753544</v>
      </c>
      <c r="K1721" s="25">
        <f t="shared" si="175"/>
        <v>1.8982228923969069</v>
      </c>
      <c r="L1721">
        <f t="shared" si="173"/>
        <v>5.6881419353600471E-3</v>
      </c>
    </row>
    <row r="1722" spans="6:12" x14ac:dyDescent="0.25">
      <c r="F1722">
        <v>173.60004000000001</v>
      </c>
      <c r="G1722">
        <v>139.99019999999999</v>
      </c>
      <c r="H1722">
        <v>1.9041527858597618</v>
      </c>
      <c r="I1722">
        <v>0.72758117211173445</v>
      </c>
      <c r="J1722" s="17">
        <f t="shared" si="174"/>
        <v>105.62096184458829</v>
      </c>
      <c r="K1722" s="25">
        <f t="shared" si="175"/>
        <v>1.8982042664293481</v>
      </c>
      <c r="L1722">
        <f t="shared" si="173"/>
        <v>5.9485194304136346E-3</v>
      </c>
    </row>
    <row r="1723" spans="6:12" x14ac:dyDescent="0.25">
      <c r="F1723">
        <v>173.70004</v>
      </c>
      <c r="G1723">
        <v>139.99019999999999</v>
      </c>
      <c r="H1723">
        <v>1.9043069610125112</v>
      </c>
      <c r="I1723">
        <v>0.72762001464415693</v>
      </c>
      <c r="J1723" s="17">
        <f t="shared" si="174"/>
        <v>105.63153403713518</v>
      </c>
      <c r="K1723" s="25">
        <f t="shared" si="175"/>
        <v>1.8981857670407534</v>
      </c>
      <c r="L1723">
        <f t="shared" si="173"/>
        <v>6.1211939717578101E-3</v>
      </c>
    </row>
    <row r="1724" spans="6:12" x14ac:dyDescent="0.25">
      <c r="F1724">
        <v>173.80004</v>
      </c>
      <c r="G1724">
        <v>139.99019999999999</v>
      </c>
      <c r="H1724">
        <v>1.9044979997090488</v>
      </c>
      <c r="I1724">
        <v>0.72765878009309537</v>
      </c>
      <c r="J1724" s="17">
        <f t="shared" si="174"/>
        <v>105.64208603469763</v>
      </c>
      <c r="K1724" s="25">
        <f t="shared" si="175"/>
        <v>1.898167393154103</v>
      </c>
      <c r="L1724">
        <f t="shared" si="173"/>
        <v>6.3306065549457724E-3</v>
      </c>
    </row>
    <row r="1725" spans="6:12" x14ac:dyDescent="0.25">
      <c r="F1725">
        <v>173.90004000000002</v>
      </c>
      <c r="G1725">
        <v>139.99019999999999</v>
      </c>
      <c r="H1725">
        <v>1.9046867980797209</v>
      </c>
      <c r="I1725">
        <v>0.72769746872956886</v>
      </c>
      <c r="J1725" s="17">
        <f t="shared" si="174"/>
        <v>105.6526179064608</v>
      </c>
      <c r="K1725" s="25">
        <f t="shared" si="175"/>
        <v>1.8981491437032787</v>
      </c>
      <c r="L1725">
        <f t="shared" si="173"/>
        <v>6.5376543764421591E-3</v>
      </c>
    </row>
    <row r="1726" spans="6:12" x14ac:dyDescent="0.25">
      <c r="F1726">
        <v>174.00004000000001</v>
      </c>
      <c r="G1726">
        <v>139.99019999999999</v>
      </c>
      <c r="H1726">
        <v>1.9048344559208614</v>
      </c>
      <c r="I1726">
        <v>0.7277360808232578</v>
      </c>
      <c r="J1726" s="17">
        <f t="shared" si="174"/>
        <v>105.66312972127542</v>
      </c>
      <c r="K1726" s="25">
        <f t="shared" si="175"/>
        <v>1.898131017632934</v>
      </c>
      <c r="L1726">
        <f t="shared" si="173"/>
        <v>6.7034382879274101E-3</v>
      </c>
    </row>
    <row r="1727" spans="6:12" x14ac:dyDescent="0.25">
      <c r="F1727">
        <v>174.10004000000001</v>
      </c>
      <c r="G1727">
        <v>139.99019999999999</v>
      </c>
      <c r="H1727">
        <v>1.9049057390165842</v>
      </c>
      <c r="I1727">
        <v>0.72777461664251208</v>
      </c>
      <c r="J1727" s="17">
        <f t="shared" si="174"/>
        <v>105.67362154766005</v>
      </c>
      <c r="K1727" s="25">
        <f t="shared" si="175"/>
        <v>1.8981130138983695</v>
      </c>
      <c r="L1727">
        <f t="shared" si="173"/>
        <v>6.7927251182147153E-3</v>
      </c>
    </row>
    <row r="1728" spans="6:12" x14ac:dyDescent="0.25">
      <c r="F1728">
        <v>174.20004</v>
      </c>
      <c r="G1728">
        <v>139.99019999999999</v>
      </c>
      <c r="H1728">
        <v>1.9048951483852197</v>
      </c>
      <c r="I1728">
        <v>0.72781307645435966</v>
      </c>
      <c r="J1728" s="17">
        <f t="shared" si="174"/>
        <v>105.68409345380297</v>
      </c>
      <c r="K1728" s="25">
        <f t="shared" si="175"/>
        <v>1.8980951314654098</v>
      </c>
      <c r="L1728">
        <f t="shared" si="173"/>
        <v>6.8000169198099147E-3</v>
      </c>
    </row>
    <row r="1729" spans="6:12" x14ac:dyDescent="0.25">
      <c r="F1729">
        <v>174.30004</v>
      </c>
      <c r="G1729">
        <v>139.99019999999999</v>
      </c>
      <c r="H1729">
        <v>1.9047841504218799</v>
      </c>
      <c r="I1729">
        <v>0.72785146052451477</v>
      </c>
      <c r="J1729" s="17">
        <f t="shared" si="174"/>
        <v>105.69454550756424</v>
      </c>
      <c r="K1729" s="25">
        <f t="shared" si="175"/>
        <v>1.8980773693102808</v>
      </c>
      <c r="L1729">
        <f t="shared" si="173"/>
        <v>6.7067811115990583E-3</v>
      </c>
    </row>
    <row r="1730" spans="6:12" x14ac:dyDescent="0.25">
      <c r="F1730">
        <v>174.40004000000002</v>
      </c>
      <c r="G1730">
        <v>139.99019999999999</v>
      </c>
      <c r="H1730">
        <v>1.9046428062263603</v>
      </c>
      <c r="I1730">
        <v>0.72788976911738601</v>
      </c>
      <c r="J1730" s="17">
        <f t="shared" si="174"/>
        <v>105.70497777647772</v>
      </c>
      <c r="K1730" s="25">
        <f t="shared" si="175"/>
        <v>1.8980597264194907</v>
      </c>
      <c r="L1730">
        <f t="shared" si="173"/>
        <v>6.5830798068695628E-3</v>
      </c>
    </row>
    <row r="1731" spans="6:12" x14ac:dyDescent="0.25">
      <c r="F1731">
        <v>174.50004000000001</v>
      </c>
      <c r="G1731">
        <v>139.99019999999999</v>
      </c>
      <c r="H1731">
        <v>1.9045904640675009</v>
      </c>
      <c r="I1731">
        <v>0.72792800249608469</v>
      </c>
      <c r="J1731" s="17">
        <f t="shared" si="174"/>
        <v>105.71539032775308</v>
      </c>
      <c r="K1731" s="25">
        <f t="shared" si="175"/>
        <v>1.8980422017897089</v>
      </c>
      <c r="L1731">
        <f t="shared" si="173"/>
        <v>6.5482622777919275E-3</v>
      </c>
    </row>
    <row r="1732" spans="6:12" x14ac:dyDescent="0.25">
      <c r="F1732">
        <v>174.60004000000001</v>
      </c>
      <c r="G1732">
        <v>139.99019999999999</v>
      </c>
      <c r="H1732">
        <v>1.9045065536805355</v>
      </c>
      <c r="I1732">
        <v>0.72796616092243294</v>
      </c>
      <c r="J1732" s="17">
        <f t="shared" si="174"/>
        <v>105.72578322827775</v>
      </c>
      <c r="K1732" s="25">
        <f t="shared" si="175"/>
        <v>1.898024794427652</v>
      </c>
      <c r="L1732">
        <f t="shared" ref="L1732:L1795" si="176">ABS(H1732-K1732)</f>
        <v>6.4817592528834123E-3</v>
      </c>
    </row>
    <row r="1733" spans="6:12" x14ac:dyDescent="0.25">
      <c r="F1733">
        <v>174.70004</v>
      </c>
      <c r="G1733">
        <v>139.99019999999999</v>
      </c>
      <c r="H1733">
        <v>1.9043030913587433</v>
      </c>
      <c r="I1733">
        <v>0.72800424465697133</v>
      </c>
      <c r="J1733" s="17">
        <f t="shared" si="174"/>
        <v>105.73615654461896</v>
      </c>
      <c r="K1733" s="25">
        <f t="shared" si="175"/>
        <v>1.8980075033499639</v>
      </c>
      <c r="L1733">
        <f t="shared" si="176"/>
        <v>6.2955880087793847E-3</v>
      </c>
    </row>
    <row r="1734" spans="6:12" x14ac:dyDescent="0.25">
      <c r="F1734">
        <v>174.80004</v>
      </c>
      <c r="G1734">
        <v>139.99019999999999</v>
      </c>
      <c r="H1734">
        <v>1.904098814373</v>
      </c>
      <c r="I1734">
        <v>0.72804225395896738</v>
      </c>
      <c r="J1734" s="17">
        <f t="shared" si="174"/>
        <v>105.74651034302553</v>
      </c>
      <c r="K1734" s="25">
        <f t="shared" si="175"/>
        <v>1.8979903275831056</v>
      </c>
      <c r="L1734">
        <f t="shared" si="176"/>
        <v>6.1084867898943962E-3</v>
      </c>
    </row>
    <row r="1735" spans="6:12" x14ac:dyDescent="0.25">
      <c r="F1735">
        <v>174.90004000000002</v>
      </c>
      <c r="G1735">
        <v>139.99019999999999</v>
      </c>
      <c r="H1735">
        <v>1.9039155149839979</v>
      </c>
      <c r="I1735">
        <v>0.72808018908642314</v>
      </c>
      <c r="J1735" s="17">
        <f t="shared" si="174"/>
        <v>105.75684468942998</v>
      </c>
      <c r="K1735" s="25">
        <f t="shared" si="175"/>
        <v>1.8979732661632398</v>
      </c>
      <c r="L1735">
        <f t="shared" si="176"/>
        <v>5.9422488207581114E-3</v>
      </c>
    </row>
    <row r="1736" spans="6:12" x14ac:dyDescent="0.25">
      <c r="F1736">
        <v>175.00004000000001</v>
      </c>
      <c r="G1736">
        <v>139.99019999999999</v>
      </c>
      <c r="H1736">
        <v>1.903664394821065</v>
      </c>
      <c r="I1736">
        <v>0.72811805029608312</v>
      </c>
      <c r="J1736" s="17">
        <f t="shared" si="174"/>
        <v>105.76715964945041</v>
      </c>
      <c r="K1736" s="25">
        <f t="shared" si="175"/>
        <v>1.8979563181361205</v>
      </c>
      <c r="L1736">
        <f t="shared" si="176"/>
        <v>5.7080766849444409E-3</v>
      </c>
    </row>
    <row r="1737" spans="6:12" x14ac:dyDescent="0.25">
      <c r="F1737">
        <v>175.10004000000001</v>
      </c>
      <c r="G1737">
        <v>139.99019999999999</v>
      </c>
      <c r="H1737">
        <v>1.9033776331102708</v>
      </c>
      <c r="I1737">
        <v>0.72815583784344207</v>
      </c>
      <c r="J1737" s="17">
        <f t="shared" si="174"/>
        <v>105.77745528839228</v>
      </c>
      <c r="K1737" s="25">
        <f t="shared" si="175"/>
        <v>1.8979394825569826</v>
      </c>
      <c r="L1737">
        <f t="shared" si="176"/>
        <v>5.4381505532881125E-3</v>
      </c>
    </row>
    <row r="1738" spans="6:12" x14ac:dyDescent="0.25">
      <c r="F1738">
        <v>175.20004</v>
      </c>
      <c r="G1738">
        <v>139.99019999999999</v>
      </c>
      <c r="H1738">
        <v>1.9030536005237129</v>
      </c>
      <c r="I1738">
        <v>0.7281935519827526</v>
      </c>
      <c r="J1738" s="17">
        <f t="shared" si="174"/>
        <v>105.78773167125041</v>
      </c>
      <c r="K1738" s="25">
        <f t="shared" si="175"/>
        <v>1.8979227584904352</v>
      </c>
      <c r="L1738">
        <f t="shared" si="176"/>
        <v>5.1308420332776272E-3</v>
      </c>
    </row>
    <row r="1739" spans="6:12" x14ac:dyDescent="0.25">
      <c r="F1739">
        <v>175.30004</v>
      </c>
      <c r="G1739">
        <v>139.99019999999999</v>
      </c>
      <c r="H1739">
        <v>1.9026986107070119</v>
      </c>
      <c r="I1739">
        <v>0.7282311929670332</v>
      </c>
      <c r="J1739" s="17">
        <f t="shared" si="174"/>
        <v>105.79798886271099</v>
      </c>
      <c r="K1739" s="25">
        <f t="shared" si="175"/>
        <v>1.8979061450103518</v>
      </c>
      <c r="L1739">
        <f t="shared" si="176"/>
        <v>4.792465696660031E-3</v>
      </c>
    </row>
    <row r="1740" spans="6:12" x14ac:dyDescent="0.25">
      <c r="F1740">
        <v>175.40004000000002</v>
      </c>
      <c r="G1740">
        <v>139.99019999999999</v>
      </c>
      <c r="H1740">
        <v>1.9022625618271749</v>
      </c>
      <c r="I1740">
        <v>0.72826876104807559</v>
      </c>
      <c r="J1740" s="17">
        <f t="shared" si="174"/>
        <v>105.80822692715316</v>
      </c>
      <c r="K1740" s="25">
        <f t="shared" si="175"/>
        <v>1.8978896411997663</v>
      </c>
      <c r="L1740">
        <f t="shared" si="176"/>
        <v>4.3729206274085719E-3</v>
      </c>
    </row>
    <row r="1741" spans="6:12" x14ac:dyDescent="0.25">
      <c r="F1741">
        <v>175.50004000000001</v>
      </c>
      <c r="G1741">
        <v>139.99019999999999</v>
      </c>
      <c r="H1741">
        <v>1.9017845577538555</v>
      </c>
      <c r="I1741">
        <v>0.7283062564764522</v>
      </c>
      <c r="J1741" s="17">
        <f t="shared" si="174"/>
        <v>105.81844592865109</v>
      </c>
      <c r="K1741" s="25">
        <f t="shared" si="175"/>
        <v>1.8978732461507688</v>
      </c>
      <c r="L1741">
        <f t="shared" si="176"/>
        <v>3.9113116030866646E-3</v>
      </c>
    </row>
    <row r="1742" spans="6:12" x14ac:dyDescent="0.25">
      <c r="F1742">
        <v>175.60004000000001</v>
      </c>
      <c r="G1742">
        <v>139.99019999999999</v>
      </c>
      <c r="H1742">
        <v>1.9013411768984581</v>
      </c>
      <c r="I1742">
        <v>0.7283436795015239</v>
      </c>
      <c r="J1742" s="17">
        <f t="shared" si="174"/>
        <v>105.82864593097574</v>
      </c>
      <c r="K1742" s="25">
        <f t="shared" si="175"/>
        <v>1.8978569589644017</v>
      </c>
      <c r="L1742">
        <f t="shared" si="176"/>
        <v>3.4842179340563995E-3</v>
      </c>
    </row>
    <row r="1743" spans="6:12" x14ac:dyDescent="0.25">
      <c r="F1743">
        <v>175.70004</v>
      </c>
      <c r="G1743">
        <v>139.99019999999999</v>
      </c>
      <c r="H1743">
        <v>1.9009918897294154</v>
      </c>
      <c r="I1743">
        <v>0.7283810303714473</v>
      </c>
      <c r="J1743" s="17">
        <f t="shared" si="174"/>
        <v>105.83882699759668</v>
      </c>
      <c r="K1743" s="25">
        <f t="shared" si="175"/>
        <v>1.8978407787505589</v>
      </c>
      <c r="L1743">
        <f t="shared" si="176"/>
        <v>3.1511109788564529E-3</v>
      </c>
    </row>
    <row r="1744" spans="6:12" x14ac:dyDescent="0.25">
      <c r="F1744">
        <v>175.80004</v>
      </c>
      <c r="G1744">
        <v>139.99019999999999</v>
      </c>
      <c r="H1744">
        <v>1.9006240689554845</v>
      </c>
      <c r="I1744">
        <v>0.7284183093331823</v>
      </c>
      <c r="J1744" s="17">
        <f t="shared" si="174"/>
        <v>105.84898919168394</v>
      </c>
      <c r="K1744" s="25">
        <f t="shared" si="175"/>
        <v>1.8978247046278844</v>
      </c>
      <c r="L1744">
        <f t="shared" si="176"/>
        <v>2.7993643276000846E-3</v>
      </c>
    </row>
    <row r="1745" spans="6:12" x14ac:dyDescent="0.25">
      <c r="F1745">
        <v>175.90004000000002</v>
      </c>
      <c r="G1745">
        <v>139.99019999999999</v>
      </c>
      <c r="H1745">
        <v>1.9003106270002912</v>
      </c>
      <c r="I1745">
        <v>0.7284555166324993</v>
      </c>
      <c r="J1745" s="17">
        <f t="shared" si="174"/>
        <v>105.8591325761098</v>
      </c>
      <c r="K1745" s="25">
        <f t="shared" si="175"/>
        <v>1.8978087357236739</v>
      </c>
      <c r="L1745">
        <f t="shared" si="176"/>
        <v>2.501891276617263E-3</v>
      </c>
    </row>
    <row r="1746" spans="6:12" x14ac:dyDescent="0.25">
      <c r="F1746">
        <v>176.00004000000001</v>
      </c>
      <c r="G1746">
        <v>139.99019999999999</v>
      </c>
      <c r="H1746">
        <v>1.9000709121326742</v>
      </c>
      <c r="I1746">
        <v>0.72849265251398643</v>
      </c>
      <c r="J1746" s="17">
        <f t="shared" si="174"/>
        <v>105.86925721345044</v>
      </c>
      <c r="K1746" s="25">
        <f t="shared" si="175"/>
        <v>1.8977928711737777</v>
      </c>
      <c r="L1746">
        <f t="shared" si="176"/>
        <v>2.2780409588964989E-3</v>
      </c>
    </row>
    <row r="1747" spans="6:12" x14ac:dyDescent="0.25">
      <c r="F1747">
        <v>176.10004000000001</v>
      </c>
      <c r="G1747">
        <v>139.99019999999999</v>
      </c>
      <c r="H1747">
        <v>1.8998880200756474</v>
      </c>
      <c r="I1747">
        <v>0.72852971722105697</v>
      </c>
      <c r="J1747" s="17">
        <f t="shared" si="174"/>
        <v>105.87936316598805</v>
      </c>
      <c r="K1747" s="25">
        <f t="shared" si="175"/>
        <v>1.8977771101225014</v>
      </c>
      <c r="L1747">
        <f t="shared" si="176"/>
        <v>2.1109099531460007E-3</v>
      </c>
    </row>
    <row r="1748" spans="6:12" x14ac:dyDescent="0.25">
      <c r="F1748">
        <v>176.20004</v>
      </c>
      <c r="G1748">
        <v>139.99019999999999</v>
      </c>
      <c r="H1748">
        <v>1.8997269202793134</v>
      </c>
      <c r="I1748">
        <v>0.72856671099595649</v>
      </c>
      <c r="J1748" s="17">
        <f t="shared" si="174"/>
        <v>105.88945049571224</v>
      </c>
      <c r="K1748" s="25">
        <f t="shared" si="175"/>
        <v>1.8977614517225139</v>
      </c>
      <c r="L1748">
        <f t="shared" si="176"/>
        <v>1.9654685567995767E-3</v>
      </c>
    </row>
    <row r="1749" spans="6:12" x14ac:dyDescent="0.25">
      <c r="F1749">
        <v>176.30004</v>
      </c>
      <c r="G1749">
        <v>139.99019999999999</v>
      </c>
      <c r="H1749">
        <v>1.8996631728251383</v>
      </c>
      <c r="I1749">
        <v>0.7286036340797698</v>
      </c>
      <c r="J1749" s="17">
        <f t="shared" si="174"/>
        <v>105.89951926432201</v>
      </c>
      <c r="K1749" s="25">
        <f t="shared" si="175"/>
        <v>1.8977458951347506</v>
      </c>
      <c r="L1749">
        <f t="shared" si="176"/>
        <v>1.917277690387742E-3</v>
      </c>
    </row>
    <row r="1750" spans="6:12" x14ac:dyDescent="0.25">
      <c r="F1750">
        <v>176.40004000000002</v>
      </c>
      <c r="G1750">
        <v>139.99019999999999</v>
      </c>
      <c r="H1750">
        <v>1.899658895839395</v>
      </c>
      <c r="I1750">
        <v>0.7286404867124282</v>
      </c>
      <c r="J1750" s="17">
        <f t="shared" si="174"/>
        <v>105.90956953322728</v>
      </c>
      <c r="K1750" s="25">
        <f t="shared" si="175"/>
        <v>1.8977304395283228</v>
      </c>
      <c r="L1750">
        <f t="shared" si="176"/>
        <v>1.9284563110721908E-3</v>
      </c>
    </row>
    <row r="1751" spans="6:12" x14ac:dyDescent="0.25">
      <c r="F1751">
        <v>176.50004000000001</v>
      </c>
      <c r="G1751">
        <v>139.9896</v>
      </c>
      <c r="H1751">
        <v>1.8995438245562992</v>
      </c>
      <c r="I1751">
        <v>0.72867726913271635</v>
      </c>
      <c r="J1751" s="17">
        <f t="shared" si="174"/>
        <v>105.91960136355084</v>
      </c>
      <c r="K1751" s="25">
        <f t="shared" si="175"/>
        <v>1.8977122930118446</v>
      </c>
      <c r="L1751">
        <f t="shared" si="176"/>
        <v>1.8315315444545899E-3</v>
      </c>
    </row>
    <row r="1752" spans="6:12" x14ac:dyDescent="0.25">
      <c r="F1752">
        <v>176.60004000000001</v>
      </c>
      <c r="G1752">
        <v>139.98929999999999</v>
      </c>
      <c r="H1752">
        <v>1.8995289569391915</v>
      </c>
      <c r="I1752">
        <v>0.72871397574729602</v>
      </c>
      <c r="J1752" s="17">
        <f t="shared" si="174"/>
        <v>105.92961322565206</v>
      </c>
      <c r="K1752" s="25">
        <f t="shared" si="175"/>
        <v>1.8976956532218388</v>
      </c>
      <c r="L1752">
        <f t="shared" si="176"/>
        <v>1.8333037173527966E-3</v>
      </c>
    </row>
    <row r="1753" spans="6:12" x14ac:dyDescent="0.25">
      <c r="F1753">
        <v>176.70004</v>
      </c>
      <c r="G1753">
        <v>139.98929999999999</v>
      </c>
      <c r="H1753">
        <v>1.8996741707884786</v>
      </c>
      <c r="I1753">
        <v>0.72875060973384165</v>
      </c>
      <c r="J1753" s="17">
        <f t="shared" si="174"/>
        <v>105.93960598204585</v>
      </c>
      <c r="K1753" s="25">
        <f t="shared" si="175"/>
        <v>1.8976805084133472</v>
      </c>
      <c r="L1753">
        <f t="shared" si="176"/>
        <v>1.9936623751313221E-3</v>
      </c>
    </row>
    <row r="1754" spans="6:12" x14ac:dyDescent="0.25">
      <c r="F1754">
        <v>176.80004</v>
      </c>
      <c r="G1754">
        <v>139.98929999999999</v>
      </c>
      <c r="H1754">
        <v>1.8998517675298225</v>
      </c>
      <c r="I1754">
        <v>0.72878717424832606</v>
      </c>
      <c r="J1754" s="17">
        <f t="shared" si="174"/>
        <v>105.94958048957857</v>
      </c>
      <c r="K1754" s="25">
        <f t="shared" si="175"/>
        <v>1.8976654612388213</v>
      </c>
      <c r="L1754">
        <f t="shared" si="176"/>
        <v>2.1863062910012498E-3</v>
      </c>
    </row>
    <row r="1755" spans="6:12" x14ac:dyDescent="0.25">
      <c r="F1755">
        <v>176.90004000000002</v>
      </c>
      <c r="G1755">
        <v>139.98929999999999</v>
      </c>
      <c r="H1755">
        <v>1.9000346595868494</v>
      </c>
      <c r="I1755">
        <v>0.72882366952486799</v>
      </c>
      <c r="J1755" s="17">
        <f t="shared" si="174"/>
        <v>105.95953680820303</v>
      </c>
      <c r="K1755" s="25">
        <f t="shared" si="175"/>
        <v>1.8976505109078967</v>
      </c>
      <c r="L1755">
        <f t="shared" si="176"/>
        <v>2.3841486789526467E-3</v>
      </c>
    </row>
    <row r="1756" spans="6:12" x14ac:dyDescent="0.25">
      <c r="F1756">
        <v>177.00004000000001</v>
      </c>
      <c r="G1756">
        <v>139.98929999999999</v>
      </c>
      <c r="H1756">
        <v>1.9002214212976434</v>
      </c>
      <c r="I1756">
        <v>0.72886009579647471</v>
      </c>
      <c r="J1756" s="17">
        <f t="shared" si="174"/>
        <v>105.96947499759348</v>
      </c>
      <c r="K1756" s="25">
        <f t="shared" si="175"/>
        <v>1.8976356566378381</v>
      </c>
      <c r="L1756">
        <f t="shared" si="176"/>
        <v>2.5857646598053119E-3</v>
      </c>
    </row>
    <row r="1757" spans="6:12" x14ac:dyDescent="0.25">
      <c r="F1757">
        <v>177.10004000000001</v>
      </c>
      <c r="G1757">
        <v>139.98929999999999</v>
      </c>
      <c r="H1757">
        <v>1.9003941300552809</v>
      </c>
      <c r="I1757">
        <v>0.72889645329504904</v>
      </c>
      <c r="J1757" s="17">
        <f t="shared" si="174"/>
        <v>105.97939511714736</v>
      </c>
      <c r="K1757" s="25">
        <f t="shared" si="175"/>
        <v>1.8976208976534559</v>
      </c>
      <c r="L1757">
        <f t="shared" si="176"/>
        <v>2.7732324018250321E-3</v>
      </c>
    </row>
    <row r="1758" spans="6:12" x14ac:dyDescent="0.25">
      <c r="F1758">
        <v>177.20004</v>
      </c>
      <c r="G1758">
        <v>139.98929999999999</v>
      </c>
      <c r="H1758">
        <v>1.9005723377945885</v>
      </c>
      <c r="I1758">
        <v>0.72893274225139593</v>
      </c>
      <c r="J1758" s="17">
        <f t="shared" si="174"/>
        <v>105.9892972259867</v>
      </c>
      <c r="K1758" s="25">
        <f t="shared" si="175"/>
        <v>1.8976062331870212</v>
      </c>
      <c r="L1758">
        <f t="shared" si="176"/>
        <v>2.9661046075672992E-3</v>
      </c>
    </row>
    <row r="1759" spans="6:12" x14ac:dyDescent="0.25">
      <c r="F1759">
        <v>177.30004</v>
      </c>
      <c r="G1759">
        <v>139.98929999999999</v>
      </c>
      <c r="H1759">
        <v>1.9007389365725926</v>
      </c>
      <c r="I1759">
        <v>0.72896896289522906</v>
      </c>
      <c r="J1759" s="17">
        <f t="shared" si="174"/>
        <v>105.99918138295996</v>
      </c>
      <c r="K1759" s="25">
        <f t="shared" si="175"/>
        <v>1.8975916624781823</v>
      </c>
      <c r="L1759">
        <f t="shared" si="176"/>
        <v>3.1472740944102906E-3</v>
      </c>
    </row>
    <row r="1760" spans="6:12" x14ac:dyDescent="0.25">
      <c r="F1760">
        <v>177.40004000000002</v>
      </c>
      <c r="G1760">
        <v>139.98929999999999</v>
      </c>
      <c r="H1760">
        <v>1.9009857797497818</v>
      </c>
      <c r="I1760">
        <v>0.72900511545517743</v>
      </c>
      <c r="J1760" s="17">
        <f t="shared" si="174"/>
        <v>106.00904764664354</v>
      </c>
      <c r="K1760" s="25">
        <f t="shared" si="175"/>
        <v>1.8975771847738852</v>
      </c>
      <c r="L1760">
        <f t="shared" si="176"/>
        <v>3.4085949758966283E-3</v>
      </c>
    </row>
    <row r="1761" spans="6:12" x14ac:dyDescent="0.25">
      <c r="F1761">
        <v>177.50004000000001</v>
      </c>
      <c r="G1761">
        <v>139.98929999999999</v>
      </c>
      <c r="H1761">
        <v>1.9012851687518189</v>
      </c>
      <c r="I1761">
        <v>0.72904120015879181</v>
      </c>
      <c r="J1761" s="17">
        <f t="shared" si="174"/>
        <v>106.01889607534346</v>
      </c>
      <c r="K1761" s="25">
        <f t="shared" si="175"/>
        <v>1.8975627993282893</v>
      </c>
      <c r="L1761">
        <f t="shared" si="176"/>
        <v>3.7223694235295479E-3</v>
      </c>
    </row>
    <row r="1762" spans="6:12" x14ac:dyDescent="0.25">
      <c r="F1762">
        <v>177.60004000000001</v>
      </c>
      <c r="G1762">
        <v>139.98929999999999</v>
      </c>
      <c r="H1762">
        <v>1.9015894457375619</v>
      </c>
      <c r="I1762">
        <v>0.72907721723255137</v>
      </c>
      <c r="J1762" s="17">
        <f t="shared" si="174"/>
        <v>106.02872672709687</v>
      </c>
      <c r="K1762" s="25">
        <f t="shared" si="175"/>
        <v>1.8975485054026922</v>
      </c>
      <c r="L1762">
        <f t="shared" si="176"/>
        <v>4.0409403348697914E-3</v>
      </c>
    </row>
    <row r="1763" spans="6:12" x14ac:dyDescent="0.25">
      <c r="F1763">
        <v>177.70004</v>
      </c>
      <c r="G1763">
        <v>139.98929999999999</v>
      </c>
      <c r="H1763">
        <v>1.901875392784405</v>
      </c>
      <c r="I1763">
        <v>0.72911316690187</v>
      </c>
      <c r="J1763" s="17">
        <f t="shared" si="174"/>
        <v>106.03853965967367</v>
      </c>
      <c r="K1763" s="25">
        <f t="shared" si="175"/>
        <v>1.8975343022654461</v>
      </c>
      <c r="L1763">
        <f t="shared" si="176"/>
        <v>4.3410905189589233E-3</v>
      </c>
    </row>
    <row r="1764" spans="6:12" x14ac:dyDescent="0.25">
      <c r="F1764">
        <v>177.80004</v>
      </c>
      <c r="G1764">
        <v>139.98929999999999</v>
      </c>
      <c r="H1764">
        <v>1.9021914823974397</v>
      </c>
      <c r="I1764">
        <v>0.72914904939110259</v>
      </c>
      <c r="J1764" s="17">
        <f t="shared" si="174"/>
        <v>106.04833493057805</v>
      </c>
      <c r="K1764" s="25">
        <f t="shared" si="175"/>
        <v>1.8975201891918838</v>
      </c>
      <c r="L1764">
        <f t="shared" si="176"/>
        <v>4.6712932055559264E-3</v>
      </c>
    </row>
    <row r="1765" spans="6:12" x14ac:dyDescent="0.25">
      <c r="F1765">
        <v>177.90004000000002</v>
      </c>
      <c r="G1765">
        <v>139.98929999999999</v>
      </c>
      <c r="H1765">
        <v>1.9024953520512076</v>
      </c>
      <c r="I1765">
        <v>0.72918486492355161</v>
      </c>
      <c r="J1765" s="17">
        <f t="shared" si="174"/>
        <v>106.05811259705023</v>
      </c>
      <c r="K1765" s="25">
        <f t="shared" si="175"/>
        <v>1.89750616546424</v>
      </c>
      <c r="L1765">
        <f t="shared" si="176"/>
        <v>4.9891865869675645E-3</v>
      </c>
    </row>
    <row r="1766" spans="6:12" x14ac:dyDescent="0.25">
      <c r="F1766">
        <v>178.00004000000001</v>
      </c>
      <c r="G1766">
        <v>139.98929999999999</v>
      </c>
      <c r="H1766">
        <v>1.9027521748617982</v>
      </c>
      <c r="I1766">
        <v>0.72922061372147318</v>
      </c>
      <c r="J1766" s="17">
        <f t="shared" si="174"/>
        <v>106.06787271606757</v>
      </c>
      <c r="K1766" s="25">
        <f t="shared" si="175"/>
        <v>1.8974922303715758</v>
      </c>
      <c r="L1766">
        <f t="shared" si="176"/>
        <v>5.2599444902223791E-3</v>
      </c>
    </row>
    <row r="1767" spans="6:12" x14ac:dyDescent="0.25">
      <c r="F1767">
        <v>178.10004000000001</v>
      </c>
      <c r="G1767">
        <v>139.98929999999999</v>
      </c>
      <c r="H1767">
        <v>1.9029536005237127</v>
      </c>
      <c r="I1767">
        <v>0.72925629600608355</v>
      </c>
      <c r="J1767" s="17">
        <f t="shared" si="174"/>
        <v>106.07761534434671</v>
      </c>
      <c r="K1767" s="25">
        <f t="shared" si="175"/>
        <v>1.8974783832097037</v>
      </c>
      <c r="L1767">
        <f t="shared" si="176"/>
        <v>5.4752173140089067E-3</v>
      </c>
    </row>
    <row r="1768" spans="6:12" x14ac:dyDescent="0.25">
      <c r="F1768">
        <v>178.20004</v>
      </c>
      <c r="G1768">
        <v>139.98929999999999</v>
      </c>
      <c r="H1768">
        <v>1.9031214212976435</v>
      </c>
      <c r="I1768">
        <v>0.72929191199756493</v>
      </c>
      <c r="J1768" s="17">
        <f t="shared" si="174"/>
        <v>106.08734053834452</v>
      </c>
      <c r="K1768" s="25">
        <f t="shared" si="175"/>
        <v>1.897464623281115</v>
      </c>
      <c r="L1768">
        <f t="shared" si="176"/>
        <v>5.6567980165285192E-3</v>
      </c>
    </row>
    <row r="1769" spans="6:12" x14ac:dyDescent="0.25">
      <c r="F1769">
        <v>178.30004</v>
      </c>
      <c r="G1769">
        <v>139.98929999999999</v>
      </c>
      <c r="H1769">
        <v>1.9032505455338959</v>
      </c>
      <c r="I1769">
        <v>0.72932746191507214</v>
      </c>
      <c r="J1769" s="17">
        <f t="shared" si="174"/>
        <v>106.09704835426002</v>
      </c>
      <c r="K1769" s="25">
        <f t="shared" si="175"/>
        <v>1.897450949894903</v>
      </c>
      <c r="L1769">
        <f t="shared" si="176"/>
        <v>5.7995956389929049E-3</v>
      </c>
    </row>
    <row r="1770" spans="6:12" x14ac:dyDescent="0.25">
      <c r="F1770">
        <v>178.40004000000002</v>
      </c>
      <c r="G1770">
        <v>139.98929999999999</v>
      </c>
      <c r="H1770">
        <v>1.9033006473668899</v>
      </c>
      <c r="I1770">
        <v>0.72936294597673823</v>
      </c>
      <c r="J1770" s="17">
        <f t="shared" si="174"/>
        <v>106.10673884803568</v>
      </c>
      <c r="K1770" s="25">
        <f t="shared" si="175"/>
        <v>1.8974373623666958</v>
      </c>
      <c r="L1770">
        <f t="shared" si="176"/>
        <v>5.8632850001940628E-3</v>
      </c>
    </row>
    <row r="1771" spans="6:12" x14ac:dyDescent="0.25">
      <c r="F1771">
        <v>178.50004000000001</v>
      </c>
      <c r="G1771">
        <v>139.98929999999999</v>
      </c>
      <c r="H1771">
        <v>1.9035670424789062</v>
      </c>
      <c r="I1771">
        <v>0.72939836439968087</v>
      </c>
      <c r="J1771" s="17">
        <f t="shared" si="174"/>
        <v>106.11641207535898</v>
      </c>
      <c r="K1771" s="25">
        <f t="shared" si="175"/>
        <v>1.8974238600185815</v>
      </c>
      <c r="L1771">
        <f t="shared" si="176"/>
        <v>6.1431824603246366E-3</v>
      </c>
    </row>
    <row r="1772" spans="6:12" x14ac:dyDescent="0.25">
      <c r="F1772">
        <v>178.60004000000001</v>
      </c>
      <c r="G1772">
        <v>139.98920000000001</v>
      </c>
      <c r="H1772">
        <v>1.9036859834157698</v>
      </c>
      <c r="I1772">
        <v>0.72943371740000829</v>
      </c>
      <c r="J1772" s="17">
        <f t="shared" si="174"/>
        <v>106.12606809166388</v>
      </c>
      <c r="K1772" s="25">
        <f t="shared" si="175"/>
        <v>1.8974099973199439</v>
      </c>
      <c r="L1772">
        <f t="shared" si="176"/>
        <v>6.2759860958259139E-3</v>
      </c>
    </row>
    <row r="1773" spans="6:12" x14ac:dyDescent="0.25">
      <c r="F1773">
        <v>178.70004</v>
      </c>
      <c r="G1773">
        <v>139.98920000000001</v>
      </c>
      <c r="H1773">
        <v>1.9036703011347109</v>
      </c>
      <c r="I1773">
        <v>0.72946900425352801</v>
      </c>
      <c r="J1773" s="17">
        <f t="shared" si="174"/>
        <v>106.1357066955546</v>
      </c>
      <c r="K1773" s="25">
        <f t="shared" si="175"/>
        <v>1.8973966645761076</v>
      </c>
      <c r="L1773">
        <f t="shared" si="176"/>
        <v>6.2736365586033571E-3</v>
      </c>
    </row>
    <row r="1774" spans="6:12" x14ac:dyDescent="0.25">
      <c r="F1774">
        <v>178.80004</v>
      </c>
      <c r="G1774">
        <v>139.98920000000001</v>
      </c>
      <c r="H1774">
        <v>1.9036497308699449</v>
      </c>
      <c r="I1774">
        <v>0.72950422611686638</v>
      </c>
      <c r="J1774" s="17">
        <f t="shared" si="174"/>
        <v>106.14532819938559</v>
      </c>
      <c r="K1774" s="25">
        <f t="shared" si="175"/>
        <v>1.8973834150068276</v>
      </c>
      <c r="L1774">
        <f t="shared" si="176"/>
        <v>6.2663158631173221E-3</v>
      </c>
    </row>
    <row r="1775" spans="6:12" x14ac:dyDescent="0.25">
      <c r="F1775">
        <v>178.90004000000002</v>
      </c>
      <c r="G1775">
        <v>139.98920000000001</v>
      </c>
      <c r="H1775">
        <v>1.9036112379982544</v>
      </c>
      <c r="I1775">
        <v>0.72953938320312373</v>
      </c>
      <c r="J1775" s="17">
        <f t="shared" si="174"/>
        <v>106.15493265783519</v>
      </c>
      <c r="K1775" s="25">
        <f t="shared" si="175"/>
        <v>1.8973702479594343</v>
      </c>
      <c r="L1775">
        <f t="shared" si="176"/>
        <v>6.2409900388200601E-3</v>
      </c>
    </row>
    <row r="1776" spans="6:12" x14ac:dyDescent="0.25">
      <c r="F1776">
        <v>179.00004000000001</v>
      </c>
      <c r="G1776">
        <v>139.98920000000001</v>
      </c>
      <c r="H1776">
        <v>1.9035715231306374</v>
      </c>
      <c r="I1776">
        <v>0.72957447572441481</v>
      </c>
      <c r="J1776" s="17">
        <f t="shared" si="174"/>
        <v>106.16452012533406</v>
      </c>
      <c r="K1776" s="25">
        <f t="shared" si="175"/>
        <v>1.8973571627873724</v>
      </c>
      <c r="L1776">
        <f t="shared" si="176"/>
        <v>6.2143603432649464E-3</v>
      </c>
    </row>
    <row r="1777" spans="6:12" x14ac:dyDescent="0.25">
      <c r="F1777">
        <v>179.10004000000001</v>
      </c>
      <c r="G1777">
        <v>139.98920000000001</v>
      </c>
      <c r="H1777">
        <v>1.9035519711958107</v>
      </c>
      <c r="I1777">
        <v>0.72960950389187429</v>
      </c>
      <c r="J1777" s="17">
        <f t="shared" si="174"/>
        <v>106.17409065606665</v>
      </c>
      <c r="K1777" s="25">
        <f t="shared" si="175"/>
        <v>1.8973441588501381</v>
      </c>
      <c r="L1777">
        <f t="shared" si="176"/>
        <v>6.2078123456725809E-3</v>
      </c>
    </row>
    <row r="1778" spans="6:12" x14ac:dyDescent="0.25">
      <c r="F1778">
        <v>179.20004</v>
      </c>
      <c r="G1778">
        <v>139.98920000000001</v>
      </c>
      <c r="H1778">
        <v>1.9035130709921444</v>
      </c>
      <c r="I1778">
        <v>0.72964446791566306</v>
      </c>
      <c r="J1778" s="17">
        <f t="shared" si="174"/>
        <v>106.1836443039726</v>
      </c>
      <c r="K1778" s="25">
        <f t="shared" si="175"/>
        <v>1.8973312355132121</v>
      </c>
      <c r="L1778">
        <f t="shared" si="176"/>
        <v>6.1818354789322516E-3</v>
      </c>
    </row>
    <row r="1779" spans="6:12" x14ac:dyDescent="0.25">
      <c r="F1779">
        <v>179.30004</v>
      </c>
      <c r="G1779">
        <v>139.98920000000001</v>
      </c>
      <c r="H1779">
        <v>1.9035020730288046</v>
      </c>
      <c r="I1779">
        <v>0.72967936800497346</v>
      </c>
      <c r="J1779" s="17">
        <f t="shared" ref="J1779:J1842" si="177">$B$3+($B$4-$B$3)*$B$5*I1779/(1-(1-$B$5)*I1779)</f>
        <v>106.19318112274813</v>
      </c>
      <c r="K1779" s="25">
        <f t="shared" ref="K1779:K1842" si="178">$B$19+$B$20*I1779+$B$21*G1779+($B$22+$B$23*G1779-$B$19-$B$20*I1779-$B$21*G1779)/(1+EXP($B$24*(G1779-J1779-$B$25-$B$26*G1779)))</f>
        <v>1.8973183921479957</v>
      </c>
      <c r="L1779">
        <f t="shared" si="176"/>
        <v>6.183680880808895E-3</v>
      </c>
    </row>
    <row r="1780" spans="6:12" x14ac:dyDescent="0.25">
      <c r="F1780">
        <v>179.40004000000002</v>
      </c>
      <c r="G1780">
        <v>139.98920000000001</v>
      </c>
      <c r="H1780">
        <v>1.9034316045970325</v>
      </c>
      <c r="I1780">
        <v>0.72971420436803514</v>
      </c>
      <c r="J1780" s="17">
        <f t="shared" si="177"/>
        <v>106.20270116584754</v>
      </c>
      <c r="K1780" s="25">
        <f t="shared" si="178"/>
        <v>1.8973056281317464</v>
      </c>
      <c r="L1780">
        <f t="shared" si="176"/>
        <v>6.1259764652861204E-3</v>
      </c>
    </row>
    <row r="1781" spans="6:12" x14ac:dyDescent="0.25">
      <c r="F1781">
        <v>179.50004000000001</v>
      </c>
      <c r="G1781">
        <v>139.98920000000001</v>
      </c>
      <c r="H1781">
        <v>1.9033265129473378</v>
      </c>
      <c r="I1781">
        <v>0.72974897721212073</v>
      </c>
      <c r="J1781" s="17">
        <f t="shared" si="177"/>
        <v>106.21220448648448</v>
      </c>
      <c r="K1781" s="25">
        <f t="shared" si="178"/>
        <v>1.8972929428475138</v>
      </c>
      <c r="L1781">
        <f t="shared" si="176"/>
        <v>6.0335700998239705E-3</v>
      </c>
    </row>
    <row r="1782" spans="6:12" x14ac:dyDescent="0.25">
      <c r="F1782">
        <v>179.60004000000001</v>
      </c>
      <c r="G1782">
        <v>139.98920000000001</v>
      </c>
      <c r="H1782">
        <v>1.9031810954320632</v>
      </c>
      <c r="I1782">
        <v>0.72978368674355143</v>
      </c>
      <c r="J1782" s="17">
        <f t="shared" si="177"/>
        <v>106.22169113763334</v>
      </c>
      <c r="K1782" s="25">
        <f t="shared" si="178"/>
        <v>1.8972803356840811</v>
      </c>
      <c r="L1782">
        <f t="shared" si="176"/>
        <v>5.9007597479820983E-3</v>
      </c>
    </row>
    <row r="1783" spans="6:12" x14ac:dyDescent="0.25">
      <c r="F1783">
        <v>179.70004</v>
      </c>
      <c r="G1783">
        <v>139.98920000000001</v>
      </c>
      <c r="H1783">
        <v>1.9030256982833869</v>
      </c>
      <c r="I1783">
        <v>0.72981833316770262</v>
      </c>
      <c r="J1783" s="17">
        <f t="shared" si="177"/>
        <v>106.23116117203074</v>
      </c>
      <c r="K1783" s="25">
        <f t="shared" si="178"/>
        <v>1.8972678060358992</v>
      </c>
      <c r="L1783">
        <f t="shared" si="176"/>
        <v>5.7578922474876837E-3</v>
      </c>
    </row>
    <row r="1784" spans="6:12" x14ac:dyDescent="0.25">
      <c r="F1784">
        <v>179.80004</v>
      </c>
      <c r="G1784">
        <v>139.98920000000001</v>
      </c>
      <c r="H1784">
        <v>1.9028338449228979</v>
      </c>
      <c r="I1784">
        <v>0.72985291668900942</v>
      </c>
      <c r="J1784" s="17">
        <f t="shared" si="177"/>
        <v>106.24061464217682</v>
      </c>
      <c r="K1784" s="25">
        <f t="shared" si="178"/>
        <v>1.8972553533030292</v>
      </c>
      <c r="L1784">
        <f t="shared" si="176"/>
        <v>5.5784916198686751E-3</v>
      </c>
    </row>
    <row r="1785" spans="6:12" x14ac:dyDescent="0.25">
      <c r="F1785">
        <v>179.90004000000002</v>
      </c>
      <c r="G1785">
        <v>139.98920000000001</v>
      </c>
      <c r="H1785">
        <v>1.9026014620308409</v>
      </c>
      <c r="I1785">
        <v>0.72988743751097207</v>
      </c>
      <c r="J1785" s="17">
        <f t="shared" si="177"/>
        <v>106.25005160033659</v>
      </c>
      <c r="K1785" s="25">
        <f t="shared" si="178"/>
        <v>1.8972429768910795</v>
      </c>
      <c r="L1785">
        <f t="shared" si="176"/>
        <v>5.3584851397614486E-3</v>
      </c>
    </row>
    <row r="1786" spans="6:12" x14ac:dyDescent="0.25">
      <c r="F1786">
        <v>180.00004000000001</v>
      </c>
      <c r="G1786">
        <v>139.98920000000001</v>
      </c>
      <c r="H1786">
        <v>1.9023544151876637</v>
      </c>
      <c r="I1786">
        <v>0.72992189583616141</v>
      </c>
      <c r="J1786" s="17">
        <f t="shared" si="177"/>
        <v>106.25947209854127</v>
      </c>
      <c r="K1786" s="25">
        <f t="shared" si="178"/>
        <v>1.8972306762111495</v>
      </c>
      <c r="L1786">
        <f t="shared" si="176"/>
        <v>5.1237389765141916E-3</v>
      </c>
    </row>
    <row r="1787" spans="6:12" x14ac:dyDescent="0.25">
      <c r="F1787">
        <v>180.10004000000001</v>
      </c>
      <c r="G1787">
        <v>139.98920000000001</v>
      </c>
      <c r="H1787">
        <v>1.9021430098923482</v>
      </c>
      <c r="I1787">
        <v>0.72995629186622435</v>
      </c>
      <c r="J1787" s="17">
        <f t="shared" si="177"/>
        <v>106.26887618858959</v>
      </c>
      <c r="K1787" s="25">
        <f t="shared" si="178"/>
        <v>1.8972184506797691</v>
      </c>
      <c r="L1787">
        <f t="shared" si="176"/>
        <v>4.9245592125790605E-3</v>
      </c>
    </row>
    <row r="1788" spans="6:12" x14ac:dyDescent="0.25">
      <c r="F1788">
        <v>180.20004</v>
      </c>
      <c r="G1788">
        <v>139.98920000000001</v>
      </c>
      <c r="H1788">
        <v>1.9020039060226943</v>
      </c>
      <c r="I1788">
        <v>0.72999062580188923</v>
      </c>
      <c r="J1788" s="17">
        <f t="shared" si="177"/>
        <v>106.27826392204932</v>
      </c>
      <c r="K1788" s="25">
        <f t="shared" si="178"/>
        <v>1.8972062997188406</v>
      </c>
      <c r="L1788">
        <f t="shared" si="176"/>
        <v>4.7976063038537298E-3</v>
      </c>
    </row>
    <row r="1789" spans="6:12" x14ac:dyDescent="0.25">
      <c r="F1789">
        <v>180.30004</v>
      </c>
      <c r="G1789">
        <v>139.98920000000001</v>
      </c>
      <c r="H1789">
        <v>1.9018922970613907</v>
      </c>
      <c r="I1789">
        <v>0.7300248978429712</v>
      </c>
      <c r="J1789" s="17">
        <f t="shared" si="177"/>
        <v>106.28763535025827</v>
      </c>
      <c r="K1789" s="25">
        <f t="shared" si="178"/>
        <v>1.8971942227555825</v>
      </c>
      <c r="L1789">
        <f t="shared" si="176"/>
        <v>4.6980743058082641E-3</v>
      </c>
    </row>
    <row r="1790" spans="6:12" x14ac:dyDescent="0.25">
      <c r="F1790">
        <v>180.40004000000002</v>
      </c>
      <c r="G1790">
        <v>139.98920000000001</v>
      </c>
      <c r="H1790">
        <v>1.9018725414605764</v>
      </c>
      <c r="I1790">
        <v>0.73005910818837738</v>
      </c>
      <c r="J1790" s="17">
        <f t="shared" si="177"/>
        <v>106.29699052432586</v>
      </c>
      <c r="K1790" s="25">
        <f t="shared" si="178"/>
        <v>1.8971822192224737</v>
      </c>
      <c r="L1790">
        <f t="shared" si="176"/>
        <v>4.6903222381027287E-3</v>
      </c>
    </row>
    <row r="1791" spans="6:12" x14ac:dyDescent="0.25">
      <c r="F1791">
        <v>180.50004000000001</v>
      </c>
      <c r="G1791">
        <v>139.9898</v>
      </c>
      <c r="H1791">
        <v>1.901737510910678</v>
      </c>
      <c r="I1791">
        <v>0.73009325703611216</v>
      </c>
      <c r="J1791" s="17">
        <f t="shared" si="177"/>
        <v>106.30632949513428</v>
      </c>
      <c r="K1791" s="25">
        <f t="shared" si="178"/>
        <v>1.897172860947888</v>
      </c>
      <c r="L1791">
        <f t="shared" si="176"/>
        <v>4.5646499627900461E-3</v>
      </c>
    </row>
    <row r="1792" spans="6:12" x14ac:dyDescent="0.25">
      <c r="F1792">
        <v>180.60004000000001</v>
      </c>
      <c r="G1792">
        <v>139.99010000000001</v>
      </c>
      <c r="H1792">
        <v>1.9015898530695377</v>
      </c>
      <c r="I1792">
        <v>0.7301273500535167</v>
      </c>
      <c r="J1792" s="17">
        <f t="shared" si="177"/>
        <v>106.31565380947765</v>
      </c>
      <c r="K1792" s="25">
        <f t="shared" si="178"/>
        <v>1.8971622798556149</v>
      </c>
      <c r="L1792">
        <f t="shared" si="176"/>
        <v>4.4275732139227308E-3</v>
      </c>
    </row>
    <row r="1793" spans="6:12" x14ac:dyDescent="0.25">
      <c r="F1793">
        <v>180.70004</v>
      </c>
      <c r="G1793">
        <v>139.99010000000001</v>
      </c>
      <c r="H1793">
        <v>1.9014240689554847</v>
      </c>
      <c r="I1793">
        <v>0.73016138467945435</v>
      </c>
      <c r="J1793" s="17">
        <f t="shared" si="177"/>
        <v>106.32496276388204</v>
      </c>
      <c r="K1793" s="25">
        <f t="shared" si="178"/>
        <v>1.8971504832795576</v>
      </c>
      <c r="L1793">
        <f t="shared" si="176"/>
        <v>4.2735856759270607E-3</v>
      </c>
    </row>
    <row r="1794" spans="6:12" x14ac:dyDescent="0.25">
      <c r="F1794">
        <v>180.80004</v>
      </c>
      <c r="G1794">
        <v>139.99010000000001</v>
      </c>
      <c r="H1794">
        <v>1.9011994253709632</v>
      </c>
      <c r="I1794">
        <v>0.73019535836905336</v>
      </c>
      <c r="J1794" s="17">
        <f t="shared" si="177"/>
        <v>106.33425565914372</v>
      </c>
      <c r="K1794" s="25">
        <f t="shared" si="178"/>
        <v>1.8971387579912962</v>
      </c>
      <c r="L1794">
        <f t="shared" si="176"/>
        <v>4.0606673796670378E-3</v>
      </c>
    </row>
    <row r="1795" spans="6:12" x14ac:dyDescent="0.25">
      <c r="F1795">
        <v>180.90004000000002</v>
      </c>
      <c r="G1795">
        <v>139.99010000000001</v>
      </c>
      <c r="H1795">
        <v>1.9009544151876636</v>
      </c>
      <c r="I1795">
        <v>0.7302292713168852</v>
      </c>
      <c r="J1795" s="17">
        <f t="shared" si="177"/>
        <v>106.34353254528112</v>
      </c>
      <c r="K1795" s="25">
        <f t="shared" si="178"/>
        <v>1.8971271034480839</v>
      </c>
      <c r="L1795">
        <f t="shared" si="176"/>
        <v>3.8273117395797307E-3</v>
      </c>
    </row>
    <row r="1796" spans="6:12" x14ac:dyDescent="0.25">
      <c r="F1796">
        <v>181.00004000000001</v>
      </c>
      <c r="G1796">
        <v>139.99010000000001</v>
      </c>
      <c r="H1796">
        <v>1.9007470832121036</v>
      </c>
      <c r="I1796">
        <v>0.7302631237166437</v>
      </c>
      <c r="J1796" s="17">
        <f t="shared" si="177"/>
        <v>106.35279347209176</v>
      </c>
      <c r="K1796" s="25">
        <f t="shared" si="178"/>
        <v>1.8971155191121158</v>
      </c>
      <c r="L1796">
        <f t="shared" ref="L1796:L1859" si="179">ABS(H1796-K1796)</f>
        <v>3.6315640999877719E-3</v>
      </c>
    </row>
    <row r="1797" spans="6:12" x14ac:dyDescent="0.25">
      <c r="F1797">
        <v>181.10004000000001</v>
      </c>
      <c r="G1797">
        <v>139.99010000000001</v>
      </c>
      <c r="H1797">
        <v>1.9005892420715742</v>
      </c>
      <c r="I1797">
        <v>0.73029691576115019</v>
      </c>
      <c r="J1797" s="17">
        <f t="shared" si="177"/>
        <v>106.36203848915336</v>
      </c>
      <c r="K1797" s="25">
        <f t="shared" si="178"/>
        <v>1.8971040044504774</v>
      </c>
      <c r="L1797">
        <f t="shared" si="179"/>
        <v>3.4852376210967595E-3</v>
      </c>
    </row>
    <row r="1798" spans="6:12" x14ac:dyDescent="0.25">
      <c r="F1798">
        <v>181.20004</v>
      </c>
      <c r="G1798">
        <v>139.99010000000001</v>
      </c>
      <c r="H1798">
        <v>1.9004735597905154</v>
      </c>
      <c r="I1798">
        <v>0.73033064764235833</v>
      </c>
      <c r="J1798" s="17">
        <f t="shared" si="177"/>
        <v>106.37126764582514</v>
      </c>
      <c r="K1798" s="25">
        <f t="shared" si="178"/>
        <v>1.8970925589350918</v>
      </c>
      <c r="L1798">
        <f t="shared" si="179"/>
        <v>3.3810008554235882E-3</v>
      </c>
    </row>
    <row r="1799" spans="6:12" x14ac:dyDescent="0.25">
      <c r="F1799">
        <v>181.30004</v>
      </c>
      <c r="G1799">
        <v>139.99010000000001</v>
      </c>
      <c r="H1799">
        <v>1.9003939263892933</v>
      </c>
      <c r="I1799">
        <v>0.73036431955135928</v>
      </c>
      <c r="J1799" s="17">
        <f t="shared" si="177"/>
        <v>106.38048099124897</v>
      </c>
      <c r="K1799" s="25">
        <f t="shared" si="178"/>
        <v>1.8970811820426692</v>
      </c>
      <c r="L1799">
        <f t="shared" si="179"/>
        <v>3.3127443466240969E-3</v>
      </c>
    </row>
    <row r="1800" spans="6:12" x14ac:dyDescent="0.25">
      <c r="F1800">
        <v>181.40004000000002</v>
      </c>
      <c r="G1800">
        <v>139.99010000000001</v>
      </c>
      <c r="H1800">
        <v>1.9003896494035497</v>
      </c>
      <c r="I1800">
        <v>0.73039793167838651</v>
      </c>
      <c r="J1800" s="17">
        <f t="shared" si="177"/>
        <v>106.38967857435077</v>
      </c>
      <c r="K1800" s="25">
        <f t="shared" si="178"/>
        <v>1.8970698732546571</v>
      </c>
      <c r="L1800">
        <f t="shared" si="179"/>
        <v>3.3197761488925615E-3</v>
      </c>
    </row>
    <row r="1801" spans="6:12" x14ac:dyDescent="0.25">
      <c r="F1801">
        <v>181.50004000000001</v>
      </c>
      <c r="G1801">
        <v>139.99010000000001</v>
      </c>
      <c r="H1801">
        <v>1.9004619508292118</v>
      </c>
      <c r="I1801">
        <v>0.73043148421282089</v>
      </c>
      <c r="J1801" s="17">
        <f t="shared" si="177"/>
        <v>106.39886044384149</v>
      </c>
      <c r="K1801" s="25">
        <f t="shared" si="178"/>
        <v>1.8970586320571909</v>
      </c>
      <c r="L1801">
        <f t="shared" si="179"/>
        <v>3.4033187720208247E-3</v>
      </c>
    </row>
    <row r="1802" spans="6:12" x14ac:dyDescent="0.25">
      <c r="F1802">
        <v>181.60004000000001</v>
      </c>
      <c r="G1802">
        <v>139.99010000000001</v>
      </c>
      <c r="H1802">
        <v>1.9005434172243236</v>
      </c>
      <c r="I1802">
        <v>0.73046497734319538</v>
      </c>
      <c r="J1802" s="17">
        <f t="shared" si="177"/>
        <v>106.40802664821857</v>
      </c>
      <c r="K1802" s="25">
        <f t="shared" si="178"/>
        <v>1.8970474579410441</v>
      </c>
      <c r="L1802">
        <f t="shared" si="179"/>
        <v>3.4959592832795039E-3</v>
      </c>
    </row>
    <row r="1803" spans="6:12" x14ac:dyDescent="0.25">
      <c r="F1803">
        <v>181.70004</v>
      </c>
      <c r="G1803">
        <v>139.99010000000001</v>
      </c>
      <c r="H1803">
        <v>1.9005741707884787</v>
      </c>
      <c r="I1803">
        <v>0.73049841125719994</v>
      </c>
      <c r="J1803" s="17">
        <f t="shared" si="177"/>
        <v>106.4171772357669</v>
      </c>
      <c r="K1803" s="25">
        <f t="shared" si="178"/>
        <v>1.8970363504015819</v>
      </c>
      <c r="L1803">
        <f t="shared" si="179"/>
        <v>3.5378203868967617E-3</v>
      </c>
    </row>
    <row r="1804" spans="6:12" x14ac:dyDescent="0.25">
      <c r="F1804">
        <v>181.80004</v>
      </c>
      <c r="G1804">
        <v>139.99010000000001</v>
      </c>
      <c r="H1804">
        <v>1.9005961667151587</v>
      </c>
      <c r="I1804">
        <v>0.73053178614168646</v>
      </c>
      <c r="J1804" s="17">
        <f t="shared" si="177"/>
        <v>106.42631225456022</v>
      </c>
      <c r="K1804" s="25">
        <f t="shared" si="178"/>
        <v>1.8970253089387092</v>
      </c>
      <c r="L1804">
        <f t="shared" si="179"/>
        <v>3.5708577764494986E-3</v>
      </c>
    </row>
    <row r="1805" spans="6:12" x14ac:dyDescent="0.25">
      <c r="F1805">
        <v>181.90004000000002</v>
      </c>
      <c r="G1805">
        <v>139.99010000000001</v>
      </c>
      <c r="H1805">
        <v>1.90061897730579</v>
      </c>
      <c r="I1805">
        <v>0.73056510218267345</v>
      </c>
      <c r="J1805" s="17">
        <f t="shared" si="177"/>
        <v>106.43543175246215</v>
      </c>
      <c r="K1805" s="25">
        <f t="shared" si="178"/>
        <v>1.8970143330568281</v>
      </c>
      <c r="L1805">
        <f t="shared" si="179"/>
        <v>3.6046442489618968E-3</v>
      </c>
    </row>
    <row r="1806" spans="6:12" x14ac:dyDescent="0.25">
      <c r="F1806">
        <v>182.00004000000001</v>
      </c>
      <c r="G1806">
        <v>139.99010000000001</v>
      </c>
      <c r="H1806">
        <v>1.9005986107070121</v>
      </c>
      <c r="I1806">
        <v>0.73059835956535057</v>
      </c>
      <c r="J1806" s="17">
        <f t="shared" si="177"/>
        <v>106.44453577712738</v>
      </c>
      <c r="K1806" s="25">
        <f t="shared" si="178"/>
        <v>1.8970034222647876</v>
      </c>
      <c r="L1806">
        <f t="shared" si="179"/>
        <v>3.5951884422245062E-3</v>
      </c>
    </row>
    <row r="1807" spans="6:12" x14ac:dyDescent="0.25">
      <c r="F1807">
        <v>182.10004000000001</v>
      </c>
      <c r="G1807">
        <v>139.99010000000001</v>
      </c>
      <c r="H1807">
        <v>1.9005381219086415</v>
      </c>
      <c r="I1807">
        <v>0.7306315584740839</v>
      </c>
      <c r="J1807" s="17">
        <f t="shared" si="177"/>
        <v>106.45362437600295</v>
      </c>
      <c r="K1807" s="25">
        <f t="shared" si="178"/>
        <v>1.8969925760758395</v>
      </c>
      <c r="L1807">
        <f t="shared" si="179"/>
        <v>3.5455458328019773E-3</v>
      </c>
    </row>
    <row r="1808" spans="6:12" x14ac:dyDescent="0.25">
      <c r="F1808">
        <v>182.20004</v>
      </c>
      <c r="G1808">
        <v>139.99010000000001</v>
      </c>
      <c r="H1808">
        <v>1.9004489162059939</v>
      </c>
      <c r="I1808">
        <v>0.73066469909242004</v>
      </c>
      <c r="J1808" s="17">
        <f t="shared" si="177"/>
        <v>106.46269759632931</v>
      </c>
      <c r="K1808" s="25">
        <f t="shared" si="178"/>
        <v>1.8969817940075915</v>
      </c>
      <c r="L1808">
        <f t="shared" si="179"/>
        <v>3.4671221984023948E-3</v>
      </c>
    </row>
    <row r="1809" spans="6:12" x14ac:dyDescent="0.25">
      <c r="F1809">
        <v>182.30004</v>
      </c>
      <c r="G1809">
        <v>139.99010000000001</v>
      </c>
      <c r="H1809">
        <v>1.9003456575501894</v>
      </c>
      <c r="I1809">
        <v>0.73069778160309107</v>
      </c>
      <c r="J1809" s="17">
        <f t="shared" si="177"/>
        <v>106.47175548514147</v>
      </c>
      <c r="K1809" s="25">
        <f t="shared" si="178"/>
        <v>1.8969710755819629</v>
      </c>
      <c r="L1809">
        <f t="shared" si="179"/>
        <v>3.3745819682264866E-3</v>
      </c>
    </row>
    <row r="1810" spans="6:12" x14ac:dyDescent="0.25">
      <c r="F1810">
        <v>182.40004000000002</v>
      </c>
      <c r="G1810">
        <v>139.99010000000001</v>
      </c>
      <c r="H1810">
        <v>1.9002265129473381</v>
      </c>
      <c r="I1810">
        <v>0.730730806188019</v>
      </c>
      <c r="J1810" s="17">
        <f t="shared" si="177"/>
        <v>106.48079808927015</v>
      </c>
      <c r="K1810" s="25">
        <f t="shared" si="178"/>
        <v>1.8969604203251393</v>
      </c>
      <c r="L1810">
        <f t="shared" si="179"/>
        <v>3.2660926221987907E-3</v>
      </c>
    </row>
    <row r="1811" spans="6:12" x14ac:dyDescent="0.25">
      <c r="F1811">
        <v>182.50004000000001</v>
      </c>
      <c r="G1811">
        <v>139.9871</v>
      </c>
      <c r="H1811">
        <v>1.8999955557171955</v>
      </c>
      <c r="I1811">
        <v>0.73076377302832063</v>
      </c>
      <c r="J1811" s="17">
        <f t="shared" si="177"/>
        <v>106.489825455343</v>
      </c>
      <c r="K1811" s="25">
        <f t="shared" si="178"/>
        <v>1.8969374228997684</v>
      </c>
      <c r="L1811">
        <f t="shared" si="179"/>
        <v>3.0581328174270617E-3</v>
      </c>
    </row>
    <row r="1812" spans="6:12" x14ac:dyDescent="0.25">
      <c r="F1812">
        <v>182.60004000000001</v>
      </c>
      <c r="G1812">
        <v>139.9854</v>
      </c>
      <c r="H1812">
        <v>1.8999558408495785</v>
      </c>
      <c r="I1812">
        <v>0.73079665578510666</v>
      </c>
      <c r="J1812" s="17">
        <f t="shared" si="177"/>
        <v>106.49883036729626</v>
      </c>
      <c r="K1812" s="25">
        <f t="shared" si="178"/>
        <v>1.8969199095276619</v>
      </c>
      <c r="L1812">
        <f t="shared" si="179"/>
        <v>3.0359313219165962E-3</v>
      </c>
    </row>
    <row r="1813" spans="6:12" x14ac:dyDescent="0.25">
      <c r="F1813">
        <v>182.70004</v>
      </c>
      <c r="G1813">
        <v>139.9854</v>
      </c>
      <c r="H1813">
        <v>1.900081910096014</v>
      </c>
      <c r="I1813">
        <v>0.73082946624697265</v>
      </c>
      <c r="J1813" s="17">
        <f t="shared" si="177"/>
        <v>106.50781604941393</v>
      </c>
      <c r="K1813" s="25">
        <f t="shared" si="178"/>
        <v>1.8969094872518926</v>
      </c>
      <c r="L1813">
        <f t="shared" si="179"/>
        <v>3.1724228441214475E-3</v>
      </c>
    </row>
    <row r="1814" spans="6:12" x14ac:dyDescent="0.25">
      <c r="F1814">
        <v>182.80004</v>
      </c>
      <c r="G1814">
        <v>139.9854</v>
      </c>
      <c r="H1814">
        <v>1.900246879546116</v>
      </c>
      <c r="I1814">
        <v>0.73086221963737608</v>
      </c>
      <c r="J1814" s="17">
        <f t="shared" si="177"/>
        <v>106.51678666758619</v>
      </c>
      <c r="K1814" s="25">
        <f t="shared" si="178"/>
        <v>1.8968991259485537</v>
      </c>
      <c r="L1814">
        <f t="shared" si="179"/>
        <v>3.3477535975623418E-3</v>
      </c>
    </row>
    <row r="1815" spans="6:12" x14ac:dyDescent="0.25">
      <c r="F1815">
        <v>182.90004000000002</v>
      </c>
      <c r="G1815">
        <v>139.9854</v>
      </c>
      <c r="H1815">
        <v>1.9003839467558918</v>
      </c>
      <c r="I1815">
        <v>0.73089491613365343</v>
      </c>
      <c r="J1815" s="17">
        <f t="shared" si="177"/>
        <v>106.52574226748439</v>
      </c>
      <c r="K1815" s="25">
        <f t="shared" si="178"/>
        <v>1.8968888251675575</v>
      </c>
      <c r="L1815">
        <f t="shared" si="179"/>
        <v>3.4951215883343156E-3</v>
      </c>
    </row>
    <row r="1816" spans="6:12" x14ac:dyDescent="0.25">
      <c r="F1816">
        <v>183.00004000000001</v>
      </c>
      <c r="G1816">
        <v>139.9854</v>
      </c>
      <c r="H1816">
        <v>1.900445046552226</v>
      </c>
      <c r="I1816">
        <v>0.73092755591236158</v>
      </c>
      <c r="J1816" s="17">
        <f t="shared" si="177"/>
        <v>106.53468289458307</v>
      </c>
      <c r="K1816" s="25">
        <f t="shared" si="178"/>
        <v>1.8968785844627964</v>
      </c>
      <c r="L1816">
        <f t="shared" si="179"/>
        <v>3.5664620894295673E-3</v>
      </c>
    </row>
    <row r="1817" spans="6:12" x14ac:dyDescent="0.25">
      <c r="F1817">
        <v>183.10004000000001</v>
      </c>
      <c r="G1817">
        <v>139.9854</v>
      </c>
      <c r="H1817">
        <v>1.9004195883037533</v>
      </c>
      <c r="I1817">
        <v>0.73096013914928248</v>
      </c>
      <c r="J1817" s="17">
        <f t="shared" si="177"/>
        <v>106.54360859416127</v>
      </c>
      <c r="K1817" s="25">
        <f t="shared" si="178"/>
        <v>1.8968684033920995</v>
      </c>
      <c r="L1817">
        <f t="shared" si="179"/>
        <v>3.5511849116538485E-3</v>
      </c>
    </row>
    <row r="1818" spans="6:12" x14ac:dyDescent="0.25">
      <c r="F1818">
        <v>183.20004</v>
      </c>
      <c r="G1818">
        <v>139.9854</v>
      </c>
      <c r="H1818">
        <v>1.9003322155949958</v>
      </c>
      <c r="I1818">
        <v>0.73099266601942725</v>
      </c>
      <c r="J1818" s="17">
        <f t="shared" si="177"/>
        <v>106.55251941130339</v>
      </c>
      <c r="K1818" s="25">
        <f t="shared" si="178"/>
        <v>1.8968582815171937</v>
      </c>
      <c r="L1818">
        <f t="shared" si="179"/>
        <v>3.4739340778020544E-3</v>
      </c>
    </row>
    <row r="1819" spans="6:12" x14ac:dyDescent="0.25">
      <c r="F1819">
        <v>183.30004</v>
      </c>
      <c r="G1819">
        <v>139.98599999999999</v>
      </c>
      <c r="H1819">
        <v>1.9001737634565028</v>
      </c>
      <c r="I1819">
        <v>0.73102513669704072</v>
      </c>
      <c r="J1819" s="17">
        <f t="shared" si="177"/>
        <v>106.56141539090044</v>
      </c>
      <c r="K1819" s="25">
        <f t="shared" si="178"/>
        <v>1.8968506640762783</v>
      </c>
      <c r="L1819">
        <f t="shared" si="179"/>
        <v>3.3230993802244591E-3</v>
      </c>
    </row>
    <row r="1820" spans="6:12" x14ac:dyDescent="0.25">
      <c r="F1820">
        <v>183.40004000000002</v>
      </c>
      <c r="G1820">
        <v>139.98670000000001</v>
      </c>
      <c r="H1820">
        <v>1.8999415842304337</v>
      </c>
      <c r="I1820">
        <v>0.73105755659232852</v>
      </c>
      <c r="J1820" s="17">
        <f t="shared" si="177"/>
        <v>106.57029801248838</v>
      </c>
      <c r="K1820" s="25">
        <f t="shared" si="178"/>
        <v>1.8968435026747661</v>
      </c>
      <c r="L1820">
        <f t="shared" si="179"/>
        <v>3.0980815556675978E-3</v>
      </c>
    </row>
    <row r="1821" spans="6:12" x14ac:dyDescent="0.25">
      <c r="F1821">
        <v>183.50004000000001</v>
      </c>
      <c r="G1821">
        <v>139.98759999999999</v>
      </c>
      <c r="H1821">
        <v>1.8996289569391911</v>
      </c>
      <c r="I1821">
        <v>0.73108992672576456</v>
      </c>
      <c r="J1821" s="17">
        <f t="shared" si="177"/>
        <v>106.5791675531364</v>
      </c>
      <c r="K1821" s="25">
        <f t="shared" si="178"/>
        <v>1.8968372013859185</v>
      </c>
      <c r="L1821">
        <f t="shared" si="179"/>
        <v>2.7917555532726013E-3</v>
      </c>
    </row>
    <row r="1822" spans="6:12" x14ac:dyDescent="0.25">
      <c r="F1822">
        <v>183.60004000000001</v>
      </c>
      <c r="G1822">
        <v>139.98830000000001</v>
      </c>
      <c r="H1822">
        <v>1.899291278731452</v>
      </c>
      <c r="I1822">
        <v>0.73112224898280198</v>
      </c>
      <c r="J1822" s="17">
        <f t="shared" si="177"/>
        <v>106.58802452701667</v>
      </c>
      <c r="K1822" s="25">
        <f t="shared" si="178"/>
        <v>1.8968301323278056</v>
      </c>
      <c r="L1822">
        <f t="shared" si="179"/>
        <v>2.4611464036463637E-3</v>
      </c>
    </row>
    <row r="1823" spans="6:12" x14ac:dyDescent="0.25">
      <c r="F1823">
        <v>183.70004</v>
      </c>
      <c r="G1823">
        <v>139.98910000000001</v>
      </c>
      <c r="H1823">
        <v>1.8990106270002911</v>
      </c>
      <c r="I1823">
        <v>0.73115452176078222</v>
      </c>
      <c r="J1823" s="17">
        <f t="shared" si="177"/>
        <v>106.59686849252846</v>
      </c>
      <c r="K1823" s="25">
        <f t="shared" si="178"/>
        <v>1.8968235151288264</v>
      </c>
      <c r="L1823">
        <f t="shared" si="179"/>
        <v>2.1871118714646975E-3</v>
      </c>
    </row>
    <row r="1824" spans="6:12" x14ac:dyDescent="0.25">
      <c r="F1824">
        <v>183.80004</v>
      </c>
      <c r="G1824">
        <v>139.98990000000001</v>
      </c>
      <c r="H1824">
        <v>1.8988220322956066</v>
      </c>
      <c r="I1824">
        <v>0.73118674607116929</v>
      </c>
      <c r="J1824" s="17">
        <f t="shared" si="177"/>
        <v>106.60569972440084</v>
      </c>
      <c r="K1824" s="25">
        <f t="shared" si="178"/>
        <v>1.8968169427530504</v>
      </c>
      <c r="L1824">
        <f t="shared" si="179"/>
        <v>2.0050895425562931E-3</v>
      </c>
    </row>
    <row r="1825" spans="6:12" x14ac:dyDescent="0.25">
      <c r="F1825">
        <v>183.90004000000002</v>
      </c>
      <c r="G1825">
        <v>139.9906</v>
      </c>
      <c r="H1825">
        <v>1.8987163296479492</v>
      </c>
      <c r="I1825">
        <v>0.73121892205279515</v>
      </c>
      <c r="J1825" s="17">
        <f t="shared" si="177"/>
        <v>106.61451825826352</v>
      </c>
      <c r="K1825" s="25">
        <f t="shared" si="178"/>
        <v>1.8968100107564805</v>
      </c>
      <c r="L1825">
        <f t="shared" si="179"/>
        <v>1.9063188914687501E-3</v>
      </c>
    </row>
    <row r="1826" spans="6:12" x14ac:dyDescent="0.25">
      <c r="F1826">
        <v>184.00004000000001</v>
      </c>
      <c r="G1826">
        <v>139.9914</v>
      </c>
      <c r="H1826">
        <v>1.8987124599941814</v>
      </c>
      <c r="I1826">
        <v>0.73125104897789661</v>
      </c>
      <c r="J1826" s="17">
        <f t="shared" si="177"/>
        <v>106.62332389222745</v>
      </c>
      <c r="K1826" s="25">
        <f t="shared" si="178"/>
        <v>1.8968035279626934</v>
      </c>
      <c r="L1826">
        <f t="shared" si="179"/>
        <v>1.9089320314880087E-3</v>
      </c>
    </row>
    <row r="1827" spans="6:12" x14ac:dyDescent="0.25">
      <c r="F1827">
        <v>184.10004000000001</v>
      </c>
      <c r="G1827">
        <v>139.9922</v>
      </c>
      <c r="H1827">
        <v>1.8987295679371547</v>
      </c>
      <c r="I1827">
        <v>0.73128312785281491</v>
      </c>
      <c r="J1827" s="17">
        <f t="shared" si="177"/>
        <v>106.63211689970032</v>
      </c>
      <c r="K1827" s="25">
        <f t="shared" si="178"/>
        <v>1.8967970890953554</v>
      </c>
      <c r="L1827">
        <f t="shared" si="179"/>
        <v>1.9324788417993677E-3</v>
      </c>
    </row>
    <row r="1828" spans="6:12" x14ac:dyDescent="0.25">
      <c r="F1828">
        <v>184.20004</v>
      </c>
      <c r="G1828">
        <v>139.99299999999999</v>
      </c>
      <c r="H1828">
        <v>1.8987177553098633</v>
      </c>
      <c r="I1828">
        <v>0.73131515881468923</v>
      </c>
      <c r="J1828" s="17">
        <f t="shared" si="177"/>
        <v>106.64089731588595</v>
      </c>
      <c r="K1828" s="25">
        <f t="shared" si="178"/>
        <v>1.8967906938622086</v>
      </c>
      <c r="L1828">
        <f t="shared" si="179"/>
        <v>1.9270614476547543E-3</v>
      </c>
    </row>
    <row r="1829" spans="6:12" x14ac:dyDescent="0.25">
      <c r="F1829">
        <v>184.30004</v>
      </c>
      <c r="G1829">
        <v>139.99379999999999</v>
      </c>
      <c r="H1829">
        <v>1.8986167369799243</v>
      </c>
      <c r="I1829">
        <v>0.73134714200010376</v>
      </c>
      <c r="J1829" s="17">
        <f t="shared" si="177"/>
        <v>106.64966517584841</v>
      </c>
      <c r="K1829" s="25">
        <f t="shared" si="178"/>
        <v>1.896784341973337</v>
      </c>
      <c r="L1829">
        <f t="shared" si="179"/>
        <v>1.8323950065872729E-3</v>
      </c>
    </row>
    <row r="1830" spans="6:12" x14ac:dyDescent="0.25">
      <c r="F1830">
        <v>184.40004000000002</v>
      </c>
      <c r="G1830">
        <v>139.99449999999999</v>
      </c>
      <c r="H1830">
        <v>1.8984114416642424</v>
      </c>
      <c r="I1830">
        <v>0.73137907754509079</v>
      </c>
      <c r="J1830" s="17">
        <f t="shared" si="177"/>
        <v>106.65842051451281</v>
      </c>
      <c r="K1830" s="25">
        <f t="shared" si="178"/>
        <v>1.8967776318289069</v>
      </c>
      <c r="L1830">
        <f t="shared" si="179"/>
        <v>1.6338098353354535E-3</v>
      </c>
    </row>
    <row r="1831" spans="6:12" x14ac:dyDescent="0.25">
      <c r="F1831">
        <v>184.50004000000001</v>
      </c>
      <c r="G1831">
        <v>139.99379999999999</v>
      </c>
      <c r="H1831">
        <v>1.8982395475705558</v>
      </c>
      <c r="I1831">
        <v>0.73141096472469913</v>
      </c>
      <c r="J1831" s="17">
        <f t="shared" si="177"/>
        <v>106.66716313075067</v>
      </c>
      <c r="K1831" s="25">
        <f t="shared" si="178"/>
        <v>1.896765356498852</v>
      </c>
      <c r="L1831">
        <f t="shared" si="179"/>
        <v>1.4741910717037676E-3</v>
      </c>
    </row>
    <row r="1832" spans="6:12" x14ac:dyDescent="0.25">
      <c r="F1832">
        <v>184.60004000000001</v>
      </c>
      <c r="G1832">
        <v>139.99369999999999</v>
      </c>
      <c r="H1832">
        <v>1.8979509528658716</v>
      </c>
      <c r="I1832">
        <v>0.73144279164943193</v>
      </c>
      <c r="J1832" s="17">
        <f t="shared" si="177"/>
        <v>106.67588976208486</v>
      </c>
      <c r="K1832" s="25">
        <f t="shared" si="178"/>
        <v>1.8967555458835177</v>
      </c>
      <c r="L1832">
        <f t="shared" si="179"/>
        <v>1.1954069823538749E-3</v>
      </c>
    </row>
    <row r="1833" spans="6:12" x14ac:dyDescent="0.25">
      <c r="F1833">
        <v>184.70004</v>
      </c>
      <c r="G1833">
        <v>139.99440000000001</v>
      </c>
      <c r="H1833">
        <v>1.8976391402385802</v>
      </c>
      <c r="I1833">
        <v>0.7314745636592388</v>
      </c>
      <c r="J1833" s="17">
        <f t="shared" si="177"/>
        <v>106.6846018698229</v>
      </c>
      <c r="K1833" s="25">
        <f t="shared" si="178"/>
        <v>1.8967489851491035</v>
      </c>
      <c r="L1833">
        <f t="shared" si="179"/>
        <v>8.901550894766519E-4</v>
      </c>
    </row>
    <row r="1834" spans="6:12" x14ac:dyDescent="0.25">
      <c r="F1834">
        <v>184.80004</v>
      </c>
      <c r="G1834">
        <v>139.99529999999999</v>
      </c>
      <c r="H1834">
        <v>1.8973768184463198</v>
      </c>
      <c r="I1834">
        <v>0.73150628777449089</v>
      </c>
      <c r="J1834" s="17">
        <f t="shared" si="177"/>
        <v>106.69330137646101</v>
      </c>
      <c r="K1834" s="25">
        <f t="shared" si="178"/>
        <v>1.8967432652466281</v>
      </c>
      <c r="L1834">
        <f t="shared" si="179"/>
        <v>6.3355319969171653E-4</v>
      </c>
    </row>
    <row r="1835" spans="6:12" x14ac:dyDescent="0.25">
      <c r="F1835">
        <v>184.90004000000002</v>
      </c>
      <c r="G1835">
        <v>139.99600000000001</v>
      </c>
      <c r="H1835">
        <v>1.8972419915624095</v>
      </c>
      <c r="I1835">
        <v>0.73153796584290987</v>
      </c>
      <c r="J1835" s="17">
        <f t="shared" si="177"/>
        <v>106.70198878637598</v>
      </c>
      <c r="K1835" s="25">
        <f t="shared" si="178"/>
        <v>1.8967367889179112</v>
      </c>
      <c r="L1835">
        <f t="shared" si="179"/>
        <v>5.0520264449827046E-4</v>
      </c>
    </row>
    <row r="1836" spans="6:12" x14ac:dyDescent="0.25">
      <c r="F1836">
        <v>185.00004000000001</v>
      </c>
      <c r="G1836">
        <v>139.99680000000001</v>
      </c>
      <c r="H1836">
        <v>1.897229160605179</v>
      </c>
      <c r="I1836">
        <v>0.73156959628453422</v>
      </c>
      <c r="J1836" s="17">
        <f t="shared" si="177"/>
        <v>106.71066366397588</v>
      </c>
      <c r="K1836" s="25">
        <f t="shared" si="178"/>
        <v>1.8967307529298085</v>
      </c>
      <c r="L1836">
        <f t="shared" si="179"/>
        <v>4.9840767537046027E-4</v>
      </c>
    </row>
    <row r="1837" spans="6:12" x14ac:dyDescent="0.25">
      <c r="F1837">
        <v>185.10004000000001</v>
      </c>
      <c r="G1837">
        <v>139.99760000000001</v>
      </c>
      <c r="H1837">
        <v>1.8972652094850162</v>
      </c>
      <c r="I1837">
        <v>0.73160118008830544</v>
      </c>
      <c r="J1837" s="17">
        <f t="shared" si="177"/>
        <v>106.71932627817071</v>
      </c>
      <c r="K1837" s="25">
        <f t="shared" si="178"/>
        <v>1.8967247579140467</v>
      </c>
      <c r="L1837">
        <f t="shared" si="179"/>
        <v>5.4045157096949126E-4</v>
      </c>
    </row>
    <row r="1838" spans="6:12" x14ac:dyDescent="0.25">
      <c r="F1838">
        <v>185.20004</v>
      </c>
      <c r="G1838">
        <v>139.9984</v>
      </c>
      <c r="H1838">
        <v>1.8972986107070122</v>
      </c>
      <c r="I1838">
        <v>0.7316327173856737</v>
      </c>
      <c r="J1838" s="17">
        <f t="shared" si="177"/>
        <v>106.72797666273068</v>
      </c>
      <c r="K1838" s="25">
        <f t="shared" si="178"/>
        <v>1.8967188036019209</v>
      </c>
      <c r="L1838">
        <f t="shared" si="179"/>
        <v>5.7980710509131228E-4</v>
      </c>
    </row>
    <row r="1839" spans="6:12" x14ac:dyDescent="0.25">
      <c r="F1839">
        <v>185.30004</v>
      </c>
      <c r="G1839">
        <v>139.99860000000001</v>
      </c>
      <c r="H1839">
        <v>1.8973283459412278</v>
      </c>
      <c r="I1839">
        <v>0.73166420830756385</v>
      </c>
      <c r="J1839" s="17">
        <f t="shared" si="177"/>
        <v>106.7366148512936</v>
      </c>
      <c r="K1839" s="25">
        <f t="shared" si="178"/>
        <v>1.8967105129898616</v>
      </c>
      <c r="L1839">
        <f t="shared" si="179"/>
        <v>6.1783295136619287E-4</v>
      </c>
    </row>
    <row r="1840" spans="6:12" x14ac:dyDescent="0.25">
      <c r="F1840">
        <v>185.40004000000002</v>
      </c>
      <c r="G1840">
        <v>139.99860000000001</v>
      </c>
      <c r="H1840">
        <v>1.8973780404422462</v>
      </c>
      <c r="I1840">
        <v>0.73169564788439512</v>
      </c>
      <c r="J1840" s="17">
        <f t="shared" si="177"/>
        <v>106.74523947827618</v>
      </c>
      <c r="K1840" s="25">
        <f t="shared" si="178"/>
        <v>1.8967014797495116</v>
      </c>
      <c r="L1840">
        <f t="shared" si="179"/>
        <v>6.7656069273458463E-4</v>
      </c>
    </row>
    <row r="1841" spans="6:12" x14ac:dyDescent="0.25">
      <c r="F1841">
        <v>185.50004000000001</v>
      </c>
      <c r="G1841">
        <v>139.99799999999999</v>
      </c>
      <c r="H1841">
        <v>1.8974792624381729</v>
      </c>
      <c r="I1841">
        <v>0.73172703457089927</v>
      </c>
      <c r="J1841" s="17">
        <f t="shared" si="177"/>
        <v>106.75385011722419</v>
      </c>
      <c r="K1841" s="25">
        <f t="shared" si="178"/>
        <v>1.8966901283417235</v>
      </c>
      <c r="L1841">
        <f t="shared" si="179"/>
        <v>7.8913409644942867E-4</v>
      </c>
    </row>
    <row r="1842" spans="6:12" x14ac:dyDescent="0.25">
      <c r="F1842">
        <v>185.60004000000001</v>
      </c>
      <c r="G1842">
        <v>139.99719999999999</v>
      </c>
      <c r="H1842">
        <v>1.8976768184463195</v>
      </c>
      <c r="I1842">
        <v>0.73175836344198242</v>
      </c>
      <c r="J1842" s="17">
        <f t="shared" si="177"/>
        <v>106.76244541427785</v>
      </c>
      <c r="K1842" s="25">
        <f t="shared" si="178"/>
        <v>1.896678048245179</v>
      </c>
      <c r="L1842">
        <f t="shared" si="179"/>
        <v>9.9877020114047532E-4</v>
      </c>
    </row>
    <row r="1843" spans="6:12" x14ac:dyDescent="0.25">
      <c r="F1843">
        <v>185.70004</v>
      </c>
      <c r="G1843">
        <v>139.99639999999999</v>
      </c>
      <c r="H1843">
        <v>1.8978890384055864</v>
      </c>
      <c r="I1843">
        <v>0.73178963298841515</v>
      </c>
      <c r="J1843" s="17">
        <f t="shared" ref="J1843:J1906" si="180">$B$3+($B$4-$B$3)*$B$5*I1843/(1-(1-$B$5)*I1843)</f>
        <v>106.77102495250686</v>
      </c>
      <c r="K1843" s="25">
        <f t="shared" ref="K1843:K1906" si="181">$B$19+$B$20*I1843+$B$21*G1843+($B$22+$B$23*G1843-$B$19-$B$20*I1843-$B$21*G1843)/(1+EXP($B$24*(G1843-J1843-$B$25-$B$26*G1843)))</f>
        <v>1.8966660304469141</v>
      </c>
      <c r="L1843">
        <f t="shared" si="179"/>
        <v>1.2230079586723619E-3</v>
      </c>
    </row>
    <row r="1844" spans="6:12" x14ac:dyDescent="0.25">
      <c r="F1844">
        <v>185.80004</v>
      </c>
      <c r="G1844">
        <v>139.9957</v>
      </c>
      <c r="H1844">
        <v>1.8980798734361364</v>
      </c>
      <c r="I1844">
        <v>0.73182084340038567</v>
      </c>
      <c r="J1844" s="17">
        <f t="shared" si="180"/>
        <v>106.77958878120361</v>
      </c>
      <c r="K1844" s="25">
        <f t="shared" si="181"/>
        <v>1.8966544672434196</v>
      </c>
      <c r="L1844">
        <f t="shared" si="179"/>
        <v>1.4254061927168049E-3</v>
      </c>
    </row>
    <row r="1845" spans="6:12" x14ac:dyDescent="0.25">
      <c r="F1845">
        <v>185.90004000000002</v>
      </c>
      <c r="G1845">
        <v>139.9949</v>
      </c>
      <c r="H1845">
        <v>1.8981648021530408</v>
      </c>
      <c r="I1845">
        <v>0.73185199571037207</v>
      </c>
      <c r="J1845" s="17">
        <f t="shared" si="180"/>
        <v>106.78813718081494</v>
      </c>
      <c r="K1845" s="25">
        <f t="shared" si="181"/>
        <v>1.8966425717005841</v>
      </c>
      <c r="L1845">
        <f t="shared" si="179"/>
        <v>1.5222304524566965E-3</v>
      </c>
    </row>
    <row r="1846" spans="6:12" x14ac:dyDescent="0.25">
      <c r="F1846">
        <v>186.00004000000001</v>
      </c>
      <c r="G1846">
        <v>139.9941</v>
      </c>
      <c r="H1846">
        <v>1.8981918897294154</v>
      </c>
      <c r="I1846">
        <v>0.73188308926089962</v>
      </c>
      <c r="J1846" s="17">
        <f t="shared" si="180"/>
        <v>106.79666996808454</v>
      </c>
      <c r="K1846" s="25">
        <f t="shared" si="181"/>
        <v>1.8966307370395408</v>
      </c>
      <c r="L1846">
        <f t="shared" si="179"/>
        <v>1.5611526898746675E-3</v>
      </c>
    </row>
    <row r="1847" spans="6:12" x14ac:dyDescent="0.25">
      <c r="F1847">
        <v>186.10004000000001</v>
      </c>
      <c r="G1847">
        <v>139.99340000000001</v>
      </c>
      <c r="H1847">
        <v>1.8982030913587433</v>
      </c>
      <c r="I1847">
        <v>0.73191412423960123</v>
      </c>
      <c r="J1847" s="17">
        <f t="shared" si="180"/>
        <v>106.80518719165575</v>
      </c>
      <c r="K1847" s="25">
        <f t="shared" si="181"/>
        <v>1.8966193535743772</v>
      </c>
      <c r="L1847">
        <f t="shared" si="179"/>
        <v>1.5837377843661571E-3</v>
      </c>
    </row>
    <row r="1848" spans="6:12" x14ac:dyDescent="0.25">
      <c r="F1848">
        <v>186.20004</v>
      </c>
      <c r="G1848">
        <v>139.99250000000001</v>
      </c>
      <c r="H1848">
        <v>1.8982389365725925</v>
      </c>
      <c r="I1848">
        <v>0.73194510167228244</v>
      </c>
      <c r="J1848" s="17">
        <f t="shared" si="180"/>
        <v>106.81368913023744</v>
      </c>
      <c r="K1848" s="25">
        <f t="shared" si="181"/>
        <v>1.8966072482713265</v>
      </c>
      <c r="L1848">
        <f t="shared" si="179"/>
        <v>1.6316883012659211E-3</v>
      </c>
    </row>
    <row r="1849" spans="6:12" x14ac:dyDescent="0.25">
      <c r="F1849">
        <v>186.30004</v>
      </c>
      <c r="G1849">
        <v>139.99180000000001</v>
      </c>
      <c r="H1849">
        <v>1.8983222359615946</v>
      </c>
      <c r="I1849">
        <v>0.73197602006545781</v>
      </c>
      <c r="J1849" s="17">
        <f t="shared" si="180"/>
        <v>106.82217537111444</v>
      </c>
      <c r="K1849" s="25">
        <f t="shared" si="181"/>
        <v>1.8965959829418413</v>
      </c>
      <c r="L1849">
        <f t="shared" si="179"/>
        <v>1.7262530197532655E-3</v>
      </c>
    </row>
    <row r="1850" spans="6:12" x14ac:dyDescent="0.25">
      <c r="F1850">
        <v>186.40004000000002</v>
      </c>
      <c r="G1850">
        <v>139.99100000000001</v>
      </c>
      <c r="H1850">
        <v>1.8984947410532442</v>
      </c>
      <c r="I1850">
        <v>0.73200688128092284</v>
      </c>
      <c r="J1850" s="17">
        <f t="shared" si="180"/>
        <v>106.83064642249246</v>
      </c>
      <c r="K1850" s="25">
        <f t="shared" si="181"/>
        <v>1.8965843863108893</v>
      </c>
      <c r="L1850">
        <f t="shared" si="179"/>
        <v>1.9103547423549028E-3</v>
      </c>
    </row>
    <row r="1851" spans="6:12" x14ac:dyDescent="0.25">
      <c r="F1851">
        <v>186.50004000000001</v>
      </c>
      <c r="G1851">
        <v>139.99039999999999</v>
      </c>
      <c r="H1851">
        <v>1.8987232542915335</v>
      </c>
      <c r="I1851">
        <v>0.7320376846639316</v>
      </c>
      <c r="J1851" s="17">
        <f t="shared" si="180"/>
        <v>106.83910210188026</v>
      </c>
      <c r="K1851" s="25">
        <f t="shared" si="181"/>
        <v>1.8965736246346752</v>
      </c>
      <c r="L1851">
        <f t="shared" si="179"/>
        <v>2.1496296568583872E-3</v>
      </c>
    </row>
    <row r="1852" spans="6:12" x14ac:dyDescent="0.25">
      <c r="F1852">
        <v>186.60004000000001</v>
      </c>
      <c r="G1852">
        <v>139.9897</v>
      </c>
      <c r="H1852">
        <v>1.8989947410532442</v>
      </c>
      <c r="I1852">
        <v>0.7320684320650801</v>
      </c>
      <c r="J1852" s="17">
        <f t="shared" si="180"/>
        <v>106.84754291453834</v>
      </c>
      <c r="K1852" s="25">
        <f t="shared" si="181"/>
        <v>1.8965625305647591</v>
      </c>
      <c r="L1852">
        <f t="shared" si="179"/>
        <v>2.4322104884850759E-3</v>
      </c>
    </row>
    <row r="1853" spans="6:12" x14ac:dyDescent="0.25">
      <c r="F1853">
        <v>186.70004</v>
      </c>
      <c r="G1853">
        <v>139.9889</v>
      </c>
      <c r="H1853">
        <v>1.8991920933954032</v>
      </c>
      <c r="I1853">
        <v>0.73209912282663714</v>
      </c>
      <c r="J1853" s="17">
        <f t="shared" si="180"/>
        <v>106.85596867720221</v>
      </c>
      <c r="K1853" s="25">
        <f t="shared" si="181"/>
        <v>1.8965511058100386</v>
      </c>
      <c r="L1853">
        <f t="shared" si="179"/>
        <v>2.6409875853645737E-3</v>
      </c>
    </row>
    <row r="1854" spans="6:12" x14ac:dyDescent="0.25">
      <c r="F1854">
        <v>186.80004</v>
      </c>
      <c r="G1854">
        <v>139.9881</v>
      </c>
      <c r="H1854">
        <v>1.8993454538842016</v>
      </c>
      <c r="I1854">
        <v>0.73212975629548593</v>
      </c>
      <c r="J1854" s="17">
        <f t="shared" si="180"/>
        <v>106.86437920783615</v>
      </c>
      <c r="K1854" s="25">
        <f t="shared" si="181"/>
        <v>1.8965397383527116</v>
      </c>
      <c r="L1854">
        <f t="shared" si="179"/>
        <v>2.8057155314900051E-3</v>
      </c>
    </row>
    <row r="1855" spans="6:12" x14ac:dyDescent="0.25">
      <c r="F1855">
        <v>186.90004000000002</v>
      </c>
      <c r="G1855">
        <v>139.98740000000001</v>
      </c>
      <c r="H1855">
        <v>1.899441176898458</v>
      </c>
      <c r="I1855">
        <v>0.73216033265267444</v>
      </c>
      <c r="J1855" s="17">
        <f t="shared" si="180"/>
        <v>106.87277455341012</v>
      </c>
      <c r="K1855" s="25">
        <f t="shared" si="181"/>
        <v>1.8965288134044158</v>
      </c>
      <c r="L1855">
        <f t="shared" si="179"/>
        <v>2.9123634940422249E-3</v>
      </c>
    </row>
    <row r="1856" spans="6:12" x14ac:dyDescent="0.25">
      <c r="F1856">
        <v>187.00004000000001</v>
      </c>
      <c r="G1856">
        <v>139.98660000000001</v>
      </c>
      <c r="H1856">
        <v>1.8994839467558917</v>
      </c>
      <c r="I1856">
        <v>0.73219085290663699</v>
      </c>
      <c r="J1856" s="17">
        <f t="shared" si="180"/>
        <v>106.88115498810573</v>
      </c>
      <c r="K1856" s="25">
        <f t="shared" si="181"/>
        <v>1.8965175583949603</v>
      </c>
      <c r="L1856">
        <f t="shared" si="179"/>
        <v>2.9663883609314379E-3</v>
      </c>
    </row>
    <row r="1857" spans="6:12" x14ac:dyDescent="0.25">
      <c r="F1857">
        <v>187.10004000000001</v>
      </c>
      <c r="G1857">
        <v>139.98580000000001</v>
      </c>
      <c r="H1857">
        <v>1.8994876127436719</v>
      </c>
      <c r="I1857">
        <v>0.73222131640590893</v>
      </c>
      <c r="J1857" s="17">
        <f t="shared" si="180"/>
        <v>106.88952033034921</v>
      </c>
      <c r="K1857" s="25">
        <f t="shared" si="181"/>
        <v>1.8965063594009739</v>
      </c>
      <c r="L1857">
        <f t="shared" si="179"/>
        <v>2.9812533426980536E-3</v>
      </c>
    </row>
    <row r="1858" spans="6:12" x14ac:dyDescent="0.25">
      <c r="F1858">
        <v>187.20004</v>
      </c>
      <c r="G1858">
        <v>139.98500000000001</v>
      </c>
      <c r="H1858">
        <v>1.8994760037823686</v>
      </c>
      <c r="I1858">
        <v>0.7322517233291389</v>
      </c>
      <c r="J1858" s="17">
        <f t="shared" si="180"/>
        <v>106.89787062650032</v>
      </c>
      <c r="K1858" s="25">
        <f t="shared" si="181"/>
        <v>1.8964952160006596</v>
      </c>
      <c r="L1858">
        <f t="shared" si="179"/>
        <v>2.9807877817089601E-3</v>
      </c>
    </row>
    <row r="1859" spans="6:12" x14ac:dyDescent="0.25">
      <c r="F1859">
        <v>187.30004</v>
      </c>
      <c r="G1859">
        <v>139.98419999999999</v>
      </c>
      <c r="H1859">
        <v>1.8994945373872563</v>
      </c>
      <c r="I1859">
        <v>0.73228207385418109</v>
      </c>
      <c r="J1859" s="17">
        <f t="shared" si="180"/>
        <v>106.90620592271674</v>
      </c>
      <c r="K1859" s="25">
        <f t="shared" si="181"/>
        <v>1.8964841277760156</v>
      </c>
      <c r="L1859">
        <f t="shared" si="179"/>
        <v>3.0104096112406609E-3</v>
      </c>
    </row>
    <row r="1860" spans="6:12" x14ac:dyDescent="0.25">
      <c r="F1860">
        <v>187.40004000000002</v>
      </c>
      <c r="G1860">
        <v>139.98349999999999</v>
      </c>
      <c r="H1860">
        <v>1.8995501382019202</v>
      </c>
      <c r="I1860">
        <v>0.73231236815809941</v>
      </c>
      <c r="J1860" s="17">
        <f t="shared" si="180"/>
        <v>106.91452626495501</v>
      </c>
      <c r="K1860" s="25">
        <f t="shared" si="181"/>
        <v>1.896473476856817</v>
      </c>
      <c r="L1860">
        <f t="shared" ref="L1860:L1923" si="182">ABS(H1860-K1860)</f>
        <v>3.0766613451032043E-3</v>
      </c>
    </row>
    <row r="1861" spans="6:12" x14ac:dyDescent="0.25">
      <c r="F1861">
        <v>187.50004000000001</v>
      </c>
      <c r="G1861">
        <v>139.98339999999999</v>
      </c>
      <c r="H1861">
        <v>1.8995544151876638</v>
      </c>
      <c r="I1861">
        <v>0.7323426072386946</v>
      </c>
      <c r="J1861" s="17">
        <f t="shared" si="180"/>
        <v>106.92283192462322</v>
      </c>
      <c r="K1861" s="25">
        <f t="shared" si="181"/>
        <v>1.8964651707105982</v>
      </c>
      <c r="L1861">
        <f t="shared" si="182"/>
        <v>3.0892444770656002E-3</v>
      </c>
    </row>
    <row r="1862" spans="6:12" x14ac:dyDescent="0.25">
      <c r="F1862">
        <v>187.60004000000001</v>
      </c>
      <c r="G1862">
        <v>139.98339999999999</v>
      </c>
      <c r="H1862">
        <v>1.8995430098923483</v>
      </c>
      <c r="I1862">
        <v>0.73237279618919882</v>
      </c>
      <c r="J1862" s="17">
        <f t="shared" si="180"/>
        <v>106.93112429817327</v>
      </c>
      <c r="K1862" s="25">
        <f t="shared" si="181"/>
        <v>1.8964572904322177</v>
      </c>
      <c r="L1862">
        <f t="shared" si="182"/>
        <v>3.0857194601305871E-3</v>
      </c>
    </row>
    <row r="1863" spans="6:12" x14ac:dyDescent="0.25">
      <c r="F1863">
        <v>187.70004</v>
      </c>
      <c r="G1863">
        <v>139.98339999999999</v>
      </c>
      <c r="H1863">
        <v>1.8995096086703525</v>
      </c>
      <c r="I1863">
        <v>0.73240293597661077</v>
      </c>
      <c r="J1863" s="17">
        <f t="shared" si="180"/>
        <v>106.93940364888407</v>
      </c>
      <c r="K1863" s="25">
        <f t="shared" si="181"/>
        <v>1.8964494529647158</v>
      </c>
      <c r="L1863">
        <f t="shared" si="182"/>
        <v>3.0601557056366691E-3</v>
      </c>
    </row>
    <row r="1864" spans="6:12" x14ac:dyDescent="0.25">
      <c r="F1864">
        <v>187.80004</v>
      </c>
      <c r="G1864">
        <v>139.98339999999999</v>
      </c>
      <c r="H1864">
        <v>1.8994234579575211</v>
      </c>
      <c r="I1864">
        <v>0.73243302674446642</v>
      </c>
      <c r="J1864" s="17">
        <f t="shared" si="180"/>
        <v>106.94767001387619</v>
      </c>
      <c r="K1864" s="25">
        <f t="shared" si="181"/>
        <v>1.8964416580136478</v>
      </c>
      <c r="L1864">
        <f t="shared" si="182"/>
        <v>2.9817999438732645E-3</v>
      </c>
    </row>
    <row r="1865" spans="6:12" x14ac:dyDescent="0.25">
      <c r="F1865">
        <v>187.90004000000002</v>
      </c>
      <c r="G1865">
        <v>139.98339999999999</v>
      </c>
      <c r="H1865">
        <v>1.8993690791387841</v>
      </c>
      <c r="I1865">
        <v>0.7324630686357072</v>
      </c>
      <c r="J1865" s="17">
        <f t="shared" si="180"/>
        <v>106.95592343011943</v>
      </c>
      <c r="K1865" s="25">
        <f t="shared" si="181"/>
        <v>1.8964339052870027</v>
      </c>
      <c r="L1865">
        <f t="shared" si="182"/>
        <v>2.9351738517813253E-3</v>
      </c>
    </row>
    <row r="1866" spans="6:12" x14ac:dyDescent="0.25">
      <c r="F1866">
        <v>188.00004000000001</v>
      </c>
      <c r="G1866">
        <v>139.98339999999999</v>
      </c>
      <c r="H1866">
        <v>1.8993126636601689</v>
      </c>
      <c r="I1866">
        <v>0.73249306179268325</v>
      </c>
      <c r="J1866" s="17">
        <f t="shared" si="180"/>
        <v>106.96416393443351</v>
      </c>
      <c r="K1866" s="25">
        <f t="shared" si="181"/>
        <v>1.8964261944951759</v>
      </c>
      <c r="L1866">
        <f t="shared" si="182"/>
        <v>2.8864691649930219E-3</v>
      </c>
    </row>
    <row r="1867" spans="6:12" x14ac:dyDescent="0.25">
      <c r="F1867">
        <v>188.10004000000001</v>
      </c>
      <c r="G1867">
        <v>139.98339999999999</v>
      </c>
      <c r="H1867">
        <v>1.8992468795461159</v>
      </c>
      <c r="I1867">
        <v>0.7325230063571565</v>
      </c>
      <c r="J1867" s="17">
        <f t="shared" si="180"/>
        <v>106.97239156348913</v>
      </c>
      <c r="K1867" s="25">
        <f t="shared" si="181"/>
        <v>1.8964185253509493</v>
      </c>
      <c r="L1867">
        <f t="shared" si="182"/>
        <v>2.8283541951665825E-3</v>
      </c>
    </row>
    <row r="1868" spans="6:12" x14ac:dyDescent="0.25">
      <c r="F1868">
        <v>188.20004</v>
      </c>
      <c r="G1868">
        <v>139.98339999999999</v>
      </c>
      <c r="H1868">
        <v>1.8992254946173992</v>
      </c>
      <c r="I1868">
        <v>0.73255290247030369</v>
      </c>
      <c r="J1868" s="17">
        <f t="shared" si="180"/>
        <v>106.98060635380844</v>
      </c>
      <c r="K1868" s="25">
        <f t="shared" si="181"/>
        <v>1.8964108975694678</v>
      </c>
      <c r="L1868">
        <f t="shared" si="182"/>
        <v>2.8145970479314109E-3</v>
      </c>
    </row>
    <row r="1869" spans="6:12" x14ac:dyDescent="0.25">
      <c r="F1869">
        <v>188.30004</v>
      </c>
      <c r="G1869">
        <v>139.98339999999999</v>
      </c>
      <c r="H1869">
        <v>1.8992493235379693</v>
      </c>
      <c r="I1869">
        <v>0.73258275027271946</v>
      </c>
      <c r="J1869" s="17">
        <f t="shared" si="180"/>
        <v>106.98880834176595</v>
      </c>
      <c r="K1869" s="25">
        <f t="shared" si="181"/>
        <v>1.8964033108682146</v>
      </c>
      <c r="L1869">
        <f t="shared" si="182"/>
        <v>2.846012669754705E-3</v>
      </c>
    </row>
    <row r="1870" spans="6:12" x14ac:dyDescent="0.25">
      <c r="F1870">
        <v>188.40004000000002</v>
      </c>
      <c r="G1870">
        <v>139.98339999999999</v>
      </c>
      <c r="H1870">
        <v>1.899271726796625</v>
      </c>
      <c r="I1870">
        <v>0.73261254990441971</v>
      </c>
      <c r="J1870" s="17">
        <f t="shared" si="180"/>
        <v>106.99699756358933</v>
      </c>
      <c r="K1870" s="25">
        <f t="shared" si="181"/>
        <v>1.8963957649669911</v>
      </c>
      <c r="L1870">
        <f t="shared" si="182"/>
        <v>2.8759618296338996E-3</v>
      </c>
    </row>
    <row r="1871" spans="6:12" x14ac:dyDescent="0.25">
      <c r="F1871">
        <v>188.50004000000001</v>
      </c>
      <c r="G1871">
        <v>139.98769999999999</v>
      </c>
      <c r="H1871">
        <v>1.899310016002328</v>
      </c>
      <c r="I1871">
        <v>0.73264230150484444</v>
      </c>
      <c r="J1871" s="17">
        <f t="shared" si="180"/>
        <v>107.00517405536009</v>
      </c>
      <c r="K1871" s="25">
        <f t="shared" si="181"/>
        <v>1.8964044700791183</v>
      </c>
      <c r="L1871">
        <f t="shared" si="182"/>
        <v>2.9055459232096847E-3</v>
      </c>
    </row>
    <row r="1872" spans="6:12" x14ac:dyDescent="0.25">
      <c r="F1872">
        <v>188.60004000000001</v>
      </c>
      <c r="G1872">
        <v>139.99019999999999</v>
      </c>
      <c r="H1872">
        <v>1.8992637838231017</v>
      </c>
      <c r="I1872">
        <v>0.73267204001077646</v>
      </c>
      <c r="J1872" s="17">
        <f t="shared" si="180"/>
        <v>107.01334741718357</v>
      </c>
      <c r="K1872" s="25">
        <f t="shared" si="181"/>
        <v>1.8964063940737586</v>
      </c>
      <c r="L1872">
        <f t="shared" si="182"/>
        <v>2.8573897493431311E-3</v>
      </c>
    </row>
    <row r="1873" spans="6:12" x14ac:dyDescent="0.25">
      <c r="F1873">
        <v>188.70004</v>
      </c>
      <c r="G1873">
        <v>139.99019999999999</v>
      </c>
      <c r="H1873">
        <v>1.8992212176316556</v>
      </c>
      <c r="I1873">
        <v>0.73270175087746248</v>
      </c>
      <c r="J1873" s="17">
        <f t="shared" si="180"/>
        <v>107.02151365064219</v>
      </c>
      <c r="K1873" s="25">
        <f t="shared" si="181"/>
        <v>1.8963989208837331</v>
      </c>
      <c r="L1873">
        <f t="shared" si="182"/>
        <v>2.8222967479225591E-3</v>
      </c>
    </row>
    <row r="1874" spans="6:12" x14ac:dyDescent="0.25">
      <c r="F1874">
        <v>188.80004</v>
      </c>
      <c r="G1874">
        <v>139.99019999999999</v>
      </c>
      <c r="H1874">
        <v>1.8991825210939774</v>
      </c>
      <c r="I1874">
        <v>0.73273141396254993</v>
      </c>
      <c r="J1874" s="17">
        <f t="shared" si="180"/>
        <v>107.02966721773278</v>
      </c>
      <c r="K1874" s="25">
        <f t="shared" si="181"/>
        <v>1.8963914877220891</v>
      </c>
      <c r="L1874">
        <f t="shared" si="182"/>
        <v>2.7910333718883518E-3</v>
      </c>
    </row>
    <row r="1875" spans="6:12" x14ac:dyDescent="0.25">
      <c r="F1875">
        <v>188.90004000000002</v>
      </c>
      <c r="G1875">
        <v>139.99019999999999</v>
      </c>
      <c r="H1875">
        <v>1.8991548225196395</v>
      </c>
      <c r="I1875">
        <v>0.73276102940389476</v>
      </c>
      <c r="J1875" s="17">
        <f t="shared" si="180"/>
        <v>107.03780815413769</v>
      </c>
      <c r="K1875" s="25">
        <f t="shared" si="181"/>
        <v>1.8963840943172237</v>
      </c>
      <c r="L1875">
        <f t="shared" si="182"/>
        <v>2.7707282024158619E-3</v>
      </c>
    </row>
    <row r="1876" spans="6:12" x14ac:dyDescent="0.25">
      <c r="F1876">
        <v>189.00004000000001</v>
      </c>
      <c r="G1876">
        <v>139.99019999999999</v>
      </c>
      <c r="H1876">
        <v>1.8990872054116965</v>
      </c>
      <c r="I1876">
        <v>0.73279059733878815</v>
      </c>
      <c r="J1876" s="17">
        <f t="shared" si="180"/>
        <v>107.04593649539584</v>
      </c>
      <c r="K1876" s="25">
        <f t="shared" si="181"/>
        <v>1.896376740399746</v>
      </c>
      <c r="L1876">
        <f t="shared" si="182"/>
        <v>2.7104650119504914E-3</v>
      </c>
    </row>
    <row r="1877" spans="6:12" x14ac:dyDescent="0.25">
      <c r="F1877">
        <v>189.10004000000001</v>
      </c>
      <c r="G1877">
        <v>139.99019999999999</v>
      </c>
      <c r="H1877">
        <v>1.8990961667151587</v>
      </c>
      <c r="I1877">
        <v>0.73282011790395984</v>
      </c>
      <c r="J1877" s="17">
        <f t="shared" si="180"/>
        <v>107.05405227690375</v>
      </c>
      <c r="K1877" s="25">
        <f t="shared" si="181"/>
        <v>1.8963694257024593</v>
      </c>
      <c r="L1877">
        <f t="shared" si="182"/>
        <v>2.7267410126994296E-3</v>
      </c>
    </row>
    <row r="1878" spans="6:12" x14ac:dyDescent="0.25">
      <c r="F1878">
        <v>189.20004</v>
      </c>
      <c r="G1878">
        <v>139.99019999999999</v>
      </c>
      <c r="H1878">
        <v>1.8991371035787026</v>
      </c>
      <c r="I1878">
        <v>0.73284959123558102</v>
      </c>
      <c r="J1878" s="17">
        <f t="shared" si="180"/>
        <v>107.06215553391608</v>
      </c>
      <c r="K1878" s="25">
        <f t="shared" si="181"/>
        <v>1.8963621499603396</v>
      </c>
      <c r="L1878">
        <f t="shared" si="182"/>
        <v>2.7749536183629964E-3</v>
      </c>
    </row>
    <row r="1879" spans="6:12" x14ac:dyDescent="0.25">
      <c r="F1879">
        <v>189.30004</v>
      </c>
      <c r="G1879">
        <v>139.99019999999999</v>
      </c>
      <c r="H1879">
        <v>1.8991735597905151</v>
      </c>
      <c r="I1879">
        <v>0.73287901746926698</v>
      </c>
      <c r="J1879" s="17">
        <f t="shared" si="180"/>
        <v>107.07024630154631</v>
      </c>
      <c r="K1879" s="25">
        <f t="shared" si="181"/>
        <v>1.8963549129105139</v>
      </c>
      <c r="L1879">
        <f t="shared" si="182"/>
        <v>2.8186468800011077E-3</v>
      </c>
    </row>
    <row r="1880" spans="6:12" x14ac:dyDescent="0.25">
      <c r="F1880">
        <v>189.40004000000002</v>
      </c>
      <c r="G1880">
        <v>139.99019999999999</v>
      </c>
      <c r="H1880">
        <v>1.8992252909514111</v>
      </c>
      <c r="I1880">
        <v>0.73290839674008024</v>
      </c>
      <c r="J1880" s="17">
        <f t="shared" si="180"/>
        <v>107.07832461476755</v>
      </c>
      <c r="K1880" s="25">
        <f t="shared" si="181"/>
        <v>1.8963477142922416</v>
      </c>
      <c r="L1880">
        <f t="shared" si="182"/>
        <v>2.8775766591695451E-3</v>
      </c>
    </row>
    <row r="1881" spans="6:12" x14ac:dyDescent="0.25">
      <c r="F1881">
        <v>189.50004000000001</v>
      </c>
      <c r="G1881">
        <v>139.99019999999999</v>
      </c>
      <c r="H1881">
        <v>1.8992908713994765</v>
      </c>
      <c r="I1881">
        <v>0.73293772918253353</v>
      </c>
      <c r="J1881" s="17">
        <f t="shared" si="180"/>
        <v>107.0863905084133</v>
      </c>
      <c r="K1881" s="25">
        <f t="shared" si="181"/>
        <v>1.8963405538468923</v>
      </c>
      <c r="L1881">
        <f t="shared" si="182"/>
        <v>2.9503175525842362E-3</v>
      </c>
    </row>
    <row r="1882" spans="6:12" x14ac:dyDescent="0.25">
      <c r="F1882">
        <v>189.60004000000001</v>
      </c>
      <c r="G1882">
        <v>139.99019999999999</v>
      </c>
      <c r="H1882">
        <v>1.8992641911550774</v>
      </c>
      <c r="I1882">
        <v>0.73296701493059246</v>
      </c>
      <c r="J1882" s="17">
        <f t="shared" si="180"/>
        <v>107.09444401717811</v>
      </c>
      <c r="K1882" s="25">
        <f t="shared" si="181"/>
        <v>1.8963334313179288</v>
      </c>
      <c r="L1882">
        <f t="shared" si="182"/>
        <v>2.9307598371486332E-3</v>
      </c>
    </row>
    <row r="1883" spans="6:12" x14ac:dyDescent="0.25">
      <c r="F1883">
        <v>189.70004</v>
      </c>
      <c r="G1883">
        <v>139.99019999999999</v>
      </c>
      <c r="H1883">
        <v>1.8991668388129181</v>
      </c>
      <c r="I1883">
        <v>0.73299625411767844</v>
      </c>
      <c r="J1883" s="17">
        <f t="shared" si="180"/>
        <v>107.10248517561824</v>
      </c>
      <c r="K1883" s="25">
        <f t="shared" si="181"/>
        <v>1.8963263464508842</v>
      </c>
      <c r="L1883">
        <f t="shared" si="182"/>
        <v>2.8404923620339861E-3</v>
      </c>
    </row>
    <row r="1884" spans="6:12" x14ac:dyDescent="0.25">
      <c r="F1884">
        <v>189.80004</v>
      </c>
      <c r="G1884">
        <v>139.99019999999999</v>
      </c>
      <c r="H1884">
        <v>1.899072541460576</v>
      </c>
      <c r="I1884">
        <v>0.73302544687667148</v>
      </c>
      <c r="J1884" s="17">
        <f t="shared" si="180"/>
        <v>107.11051401815256</v>
      </c>
      <c r="K1884" s="25">
        <f t="shared" si="181"/>
        <v>1.8963192989933453</v>
      </c>
      <c r="L1884">
        <f t="shared" si="182"/>
        <v>2.7532424672307432E-3</v>
      </c>
    </row>
    <row r="1885" spans="6:12" x14ac:dyDescent="0.25">
      <c r="F1885">
        <v>189.90004000000002</v>
      </c>
      <c r="G1885">
        <v>139.99019999999999</v>
      </c>
      <c r="H1885">
        <v>1.8989572665114927</v>
      </c>
      <c r="I1885">
        <v>0.73305459333991319</v>
      </c>
      <c r="J1885" s="17">
        <f t="shared" si="180"/>
        <v>107.11853057906295</v>
      </c>
      <c r="K1885" s="25">
        <f t="shared" si="181"/>
        <v>1.8963122886949311</v>
      </c>
      <c r="L1885">
        <f t="shared" si="182"/>
        <v>2.6449778165615889E-3</v>
      </c>
    </row>
    <row r="1886" spans="6:12" x14ac:dyDescent="0.25">
      <c r="F1886">
        <v>190.00004000000001</v>
      </c>
      <c r="G1886">
        <v>139.99019999999999</v>
      </c>
      <c r="H1886">
        <v>1.8988360852487636</v>
      </c>
      <c r="I1886">
        <v>0.73308369363920933</v>
      </c>
      <c r="J1886" s="17">
        <f t="shared" si="180"/>
        <v>107.12653489249529</v>
      </c>
      <c r="K1886" s="25">
        <f t="shared" si="181"/>
        <v>1.8963053153072766</v>
      </c>
      <c r="L1886">
        <f t="shared" si="182"/>
        <v>2.5307699414869322E-3</v>
      </c>
    </row>
    <row r="1887" spans="6:12" x14ac:dyDescent="0.25">
      <c r="F1887">
        <v>190.10004000000001</v>
      </c>
      <c r="G1887">
        <v>139.99019999999999</v>
      </c>
      <c r="H1887">
        <v>1.898737714576666</v>
      </c>
      <c r="I1887">
        <v>0.73311274790583281</v>
      </c>
      <c r="J1887" s="17">
        <f t="shared" si="180"/>
        <v>107.13452699246005</v>
      </c>
      <c r="K1887" s="25">
        <f t="shared" si="181"/>
        <v>1.89629837858401</v>
      </c>
      <c r="L1887">
        <f t="shared" si="182"/>
        <v>2.4393359926559999E-3</v>
      </c>
    </row>
    <row r="1888" spans="6:12" x14ac:dyDescent="0.25">
      <c r="F1888">
        <v>190.20004</v>
      </c>
      <c r="G1888">
        <v>139.99019999999999</v>
      </c>
      <c r="H1888">
        <v>1.8985705048006984</v>
      </c>
      <c r="I1888">
        <v>0.73314175627052625</v>
      </c>
      <c r="J1888" s="17">
        <f t="shared" si="180"/>
        <v>107.14250691283284</v>
      </c>
      <c r="K1888" s="25">
        <f t="shared" si="181"/>
        <v>1.8962914782807383</v>
      </c>
      <c r="L1888">
        <f t="shared" si="182"/>
        <v>2.2790265199601478E-3</v>
      </c>
    </row>
    <row r="1889" spans="6:12" x14ac:dyDescent="0.25">
      <c r="F1889">
        <v>190.30004</v>
      </c>
      <c r="G1889">
        <v>139.99019999999999</v>
      </c>
      <c r="H1889">
        <v>1.8983593031713706</v>
      </c>
      <c r="I1889">
        <v>0.73317071886350482</v>
      </c>
      <c r="J1889" s="17">
        <f t="shared" si="180"/>
        <v>107.1504746873554</v>
      </c>
      <c r="K1889" s="25">
        <f t="shared" si="181"/>
        <v>1.8962846141550254</v>
      </c>
      <c r="L1889">
        <f t="shared" si="182"/>
        <v>2.0746890163452214E-3</v>
      </c>
    </row>
    <row r="1890" spans="6:12" x14ac:dyDescent="0.25">
      <c r="F1890">
        <v>190.40004000000002</v>
      </c>
      <c r="G1890">
        <v>139.99019999999999</v>
      </c>
      <c r="H1890">
        <v>1.8981354742508003</v>
      </c>
      <c r="I1890">
        <v>0.73319963581445913</v>
      </c>
      <c r="J1890" s="17">
        <f t="shared" si="180"/>
        <v>107.15843034963594</v>
      </c>
      <c r="K1890" s="25">
        <f t="shared" si="181"/>
        <v>1.896277785966376</v>
      </c>
      <c r="L1890">
        <f t="shared" si="182"/>
        <v>1.8576882844243414E-3</v>
      </c>
    </row>
    <row r="1891" spans="6:12" x14ac:dyDescent="0.25">
      <c r="F1891">
        <v>190.50004000000001</v>
      </c>
      <c r="G1891">
        <v>139.989</v>
      </c>
      <c r="H1891">
        <v>1.897916125981961</v>
      </c>
      <c r="I1891">
        <v>0.73322850725255762</v>
      </c>
      <c r="J1891" s="17">
        <f t="shared" si="180"/>
        <v>107.16637393315008</v>
      </c>
      <c r="K1891" s="25">
        <f t="shared" si="181"/>
        <v>1.8962665813826722</v>
      </c>
      <c r="L1891">
        <f t="shared" si="182"/>
        <v>1.649544599288788E-3</v>
      </c>
    </row>
    <row r="1892" spans="6:12" x14ac:dyDescent="0.25">
      <c r="F1892">
        <v>190.60004000000001</v>
      </c>
      <c r="G1892">
        <v>139.98820000000001</v>
      </c>
      <c r="H1892">
        <v>1.8977208102996801</v>
      </c>
      <c r="I1892">
        <v>0.73325732385248554</v>
      </c>
      <c r="J1892" s="17">
        <f t="shared" si="180"/>
        <v>107.1743028698947</v>
      </c>
      <c r="K1892" s="25">
        <f t="shared" si="181"/>
        <v>1.8962568949904863</v>
      </c>
      <c r="L1892">
        <f t="shared" si="182"/>
        <v>1.463915309193764E-3</v>
      </c>
    </row>
    <row r="1893" spans="6:12" x14ac:dyDescent="0.25">
      <c r="F1893">
        <v>190.70004</v>
      </c>
      <c r="G1893">
        <v>139.98820000000001</v>
      </c>
      <c r="H1893">
        <v>1.8974979997090486</v>
      </c>
      <c r="I1893">
        <v>0.73328608893169533</v>
      </c>
      <c r="J1893" s="17">
        <f t="shared" si="180"/>
        <v>107.18221807026872</v>
      </c>
      <c r="K1893" s="25">
        <f t="shared" si="181"/>
        <v>1.8962501859466903</v>
      </c>
      <c r="L1893">
        <f t="shared" si="182"/>
        <v>1.2478137623583851E-3</v>
      </c>
    </row>
    <row r="1894" spans="6:12" x14ac:dyDescent="0.25">
      <c r="F1894">
        <v>190.80004</v>
      </c>
      <c r="G1894">
        <v>139.98820000000001</v>
      </c>
      <c r="H1894">
        <v>1.8972861870817574</v>
      </c>
      <c r="I1894">
        <v>0.73331480892862611</v>
      </c>
      <c r="J1894" s="17">
        <f t="shared" si="180"/>
        <v>107.19012130374169</v>
      </c>
      <c r="K1894" s="25">
        <f t="shared" si="181"/>
        <v>1.8962435118126253</v>
      </c>
      <c r="L1894">
        <f t="shared" si="182"/>
        <v>1.0426752691321539E-3</v>
      </c>
    </row>
    <row r="1895" spans="6:12" x14ac:dyDescent="0.25">
      <c r="F1895">
        <v>190.90004000000002</v>
      </c>
      <c r="G1895">
        <v>139.98820000000001</v>
      </c>
      <c r="H1895">
        <v>1.8970438245562993</v>
      </c>
      <c r="I1895">
        <v>0.73334348397019677</v>
      </c>
      <c r="J1895" s="17">
        <f t="shared" si="180"/>
        <v>107.19801260321645</v>
      </c>
      <c r="K1895" s="25">
        <f t="shared" si="181"/>
        <v>1.8962368723579017</v>
      </c>
      <c r="L1895">
        <f t="shared" si="182"/>
        <v>8.0695219839754806E-4</v>
      </c>
    </row>
    <row r="1896" spans="6:12" x14ac:dyDescent="0.25">
      <c r="F1896">
        <v>191.00004000000001</v>
      </c>
      <c r="G1896">
        <v>139.98820000000001</v>
      </c>
      <c r="H1896">
        <v>1.8968246799534478</v>
      </c>
      <c r="I1896">
        <v>0.73337211418281878</v>
      </c>
      <c r="J1896" s="17">
        <f t="shared" si="180"/>
        <v>107.20589200146681</v>
      </c>
      <c r="K1896" s="25">
        <f t="shared" si="181"/>
        <v>1.8962302673539588</v>
      </c>
      <c r="L1896">
        <f t="shared" si="182"/>
        <v>5.944125994890026E-4</v>
      </c>
    </row>
    <row r="1897" spans="6:12" x14ac:dyDescent="0.25">
      <c r="F1897">
        <v>191.10004000000001</v>
      </c>
      <c r="G1897">
        <v>139.98820000000001</v>
      </c>
      <c r="H1897">
        <v>1.8965047206866452</v>
      </c>
      <c r="I1897">
        <v>0.73340069969239818</v>
      </c>
      <c r="J1897" s="17">
        <f t="shared" si="180"/>
        <v>107.21375953113807</v>
      </c>
      <c r="K1897" s="25">
        <f t="shared" si="181"/>
        <v>1.8962236965740464</v>
      </c>
      <c r="L1897">
        <f t="shared" si="182"/>
        <v>2.8102411259878224E-4</v>
      </c>
    </row>
    <row r="1898" spans="6:12" x14ac:dyDescent="0.25">
      <c r="F1898">
        <v>191.20004</v>
      </c>
      <c r="G1898">
        <v>139.98820000000001</v>
      </c>
      <c r="H1898">
        <v>1.8962236616235091</v>
      </c>
      <c r="I1898">
        <v>0.73342924062433879</v>
      </c>
      <c r="J1898" s="17">
        <f t="shared" si="180"/>
        <v>107.22161522474772</v>
      </c>
      <c r="K1898" s="25">
        <f t="shared" si="181"/>
        <v>1.8962171597932098</v>
      </c>
      <c r="L1898">
        <f t="shared" si="182"/>
        <v>6.5018302992658761E-6</v>
      </c>
    </row>
    <row r="1899" spans="6:12" x14ac:dyDescent="0.25">
      <c r="F1899">
        <v>191.30004</v>
      </c>
      <c r="G1899">
        <v>139.98820000000001</v>
      </c>
      <c r="H1899">
        <v>1.8959542115216761</v>
      </c>
      <c r="I1899">
        <v>0.73345773710354445</v>
      </c>
      <c r="J1899" s="17">
        <f t="shared" si="180"/>
        <v>107.22945911468611</v>
      </c>
      <c r="K1899" s="25">
        <f t="shared" si="181"/>
        <v>1.8962106567882731</v>
      </c>
      <c r="L1899">
        <f t="shared" si="182"/>
        <v>2.5644526659696076E-4</v>
      </c>
    </row>
    <row r="1900" spans="6:12" x14ac:dyDescent="0.25">
      <c r="F1900">
        <v>191.40004000000002</v>
      </c>
      <c r="G1900">
        <v>139.98820000000001</v>
      </c>
      <c r="H1900">
        <v>1.8956244762874603</v>
      </c>
      <c r="I1900">
        <v>0.73348618925442144</v>
      </c>
      <c r="J1900" s="17">
        <f t="shared" si="180"/>
        <v>107.23729123321705</v>
      </c>
      <c r="K1900" s="25">
        <f t="shared" si="181"/>
        <v>1.8962041873378219</v>
      </c>
      <c r="L1900">
        <f t="shared" si="182"/>
        <v>5.7971105036158654E-4</v>
      </c>
    </row>
    <row r="1901" spans="6:12" x14ac:dyDescent="0.25">
      <c r="F1901">
        <v>191.50004000000001</v>
      </c>
      <c r="G1901">
        <v>139.98820000000001</v>
      </c>
      <c r="H1901">
        <v>1.8952870017457084</v>
      </c>
      <c r="I1901">
        <v>0.73351459720088141</v>
      </c>
      <c r="J1901" s="17">
        <f t="shared" si="180"/>
        <v>107.24511161247841</v>
      </c>
      <c r="K1901" s="25">
        <f t="shared" si="181"/>
        <v>1.8961977512221879</v>
      </c>
      <c r="L1901">
        <f t="shared" si="182"/>
        <v>9.1074947647951099E-4</v>
      </c>
    </row>
    <row r="1902" spans="6:12" x14ac:dyDescent="0.25">
      <c r="F1902">
        <v>191.60004000000001</v>
      </c>
      <c r="G1902">
        <v>139.98820000000001</v>
      </c>
      <c r="H1902">
        <v>1.895001258364853</v>
      </c>
      <c r="I1902">
        <v>0.73354296106634365</v>
      </c>
      <c r="J1902" s="17">
        <f t="shared" si="180"/>
        <v>107.25292028448284</v>
      </c>
      <c r="K1902" s="25">
        <f t="shared" si="181"/>
        <v>1.8961913482234318</v>
      </c>
      <c r="L1902">
        <f t="shared" si="182"/>
        <v>1.1900898585788244E-3</v>
      </c>
    </row>
    <row r="1903" spans="6:12" x14ac:dyDescent="0.25">
      <c r="F1903">
        <v>191.70004</v>
      </c>
      <c r="G1903">
        <v>139.98820000000001</v>
      </c>
      <c r="H1903">
        <v>1.8947778367762584</v>
      </c>
      <c r="I1903">
        <v>0.73357128097373758</v>
      </c>
      <c r="J1903" s="17">
        <f t="shared" si="180"/>
        <v>107.26071728111836</v>
      </c>
      <c r="K1903" s="25">
        <f t="shared" si="181"/>
        <v>1.8961849781253299</v>
      </c>
      <c r="L1903">
        <f t="shared" si="182"/>
        <v>1.4071413490714946E-3</v>
      </c>
    </row>
    <row r="1904" spans="6:12" x14ac:dyDescent="0.25">
      <c r="F1904">
        <v>191.80004</v>
      </c>
      <c r="G1904">
        <v>139.98820000000001</v>
      </c>
      <c r="H1904">
        <v>1.894580280768112</v>
      </c>
      <c r="I1904">
        <v>0.73359955704550539</v>
      </c>
      <c r="J1904" s="17">
        <f t="shared" si="180"/>
        <v>107.26850263414896</v>
      </c>
      <c r="K1904" s="25">
        <f t="shared" si="181"/>
        <v>1.8961786407133556</v>
      </c>
      <c r="L1904">
        <f t="shared" si="182"/>
        <v>1.5983599452435993E-3</v>
      </c>
    </row>
    <row r="1905" spans="6:12" x14ac:dyDescent="0.25">
      <c r="F1905">
        <v>191.90004000000002</v>
      </c>
      <c r="G1905">
        <v>139.98820000000001</v>
      </c>
      <c r="H1905">
        <v>1.894446879546116</v>
      </c>
      <c r="I1905">
        <v>0.73362778940360451</v>
      </c>
      <c r="J1905" s="17">
        <f t="shared" si="180"/>
        <v>107.27627637521522</v>
      </c>
      <c r="K1905" s="25">
        <f t="shared" si="181"/>
        <v>1.8961723357746656</v>
      </c>
      <c r="L1905">
        <f t="shared" si="182"/>
        <v>1.7254562285495822E-3</v>
      </c>
    </row>
    <row r="1906" spans="6:12" x14ac:dyDescent="0.25">
      <c r="F1906">
        <v>192.00004000000001</v>
      </c>
      <c r="G1906">
        <v>139.98820000000001</v>
      </c>
      <c r="H1906">
        <v>1.8943570628455051</v>
      </c>
      <c r="I1906">
        <v>0.73365597816950978</v>
      </c>
      <c r="J1906" s="17">
        <f t="shared" si="180"/>
        <v>107.28403853583501</v>
      </c>
      <c r="K1906" s="25">
        <f t="shared" si="181"/>
        <v>1.8961660630980841</v>
      </c>
      <c r="L1906">
        <f t="shared" si="182"/>
        <v>1.8090002525790183E-3</v>
      </c>
    </row>
    <row r="1907" spans="6:12" x14ac:dyDescent="0.25">
      <c r="F1907">
        <v>192.10004000000001</v>
      </c>
      <c r="G1907">
        <v>139.98820000000001</v>
      </c>
      <c r="H1907">
        <v>1.8943100160023276</v>
      </c>
      <c r="I1907">
        <v>0.73368412346421652</v>
      </c>
      <c r="J1907" s="17">
        <f t="shared" ref="J1907:J1970" si="183">$B$3+($B$4-$B$3)*$B$5*I1907/(1-(1-$B$5)*I1907)</f>
        <v>107.29178914740396</v>
      </c>
      <c r="K1907" s="25">
        <f t="shared" ref="K1907:K1970" si="184">$B$19+$B$20*I1907+$B$21*G1907+($B$22+$B$23*G1907-$B$19-$B$20*I1907-$B$21*G1907)/(1+EXP($B$24*(G1907-J1907-$B$25-$B$26*G1907)))</f>
        <v>1.8961598224740877</v>
      </c>
      <c r="L1907">
        <f t="shared" si="182"/>
        <v>1.8498064717600293E-3</v>
      </c>
    </row>
    <row r="1908" spans="6:12" x14ac:dyDescent="0.25">
      <c r="F1908">
        <v>192.20004</v>
      </c>
      <c r="G1908">
        <v>139.98820000000001</v>
      </c>
      <c r="H1908">
        <v>1.8943350669188246</v>
      </c>
      <c r="I1908">
        <v>0.73371222540824221</v>
      </c>
      <c r="J1908" s="17">
        <f t="shared" si="183"/>
        <v>107.2995282411962</v>
      </c>
      <c r="K1908" s="25">
        <f t="shared" si="184"/>
        <v>1.8961536136947896</v>
      </c>
      <c r="L1908">
        <f t="shared" si="182"/>
        <v>1.8185467759650464E-3</v>
      </c>
    </row>
    <row r="1909" spans="6:12" x14ac:dyDescent="0.25">
      <c r="F1909">
        <v>192.30004</v>
      </c>
      <c r="G1909">
        <v>139.98820000000001</v>
      </c>
      <c r="H1909">
        <v>1.8943664314809427</v>
      </c>
      <c r="I1909">
        <v>0.7337402841216295</v>
      </c>
      <c r="J1909" s="17">
        <f t="shared" si="183"/>
        <v>107.30725584836492</v>
      </c>
      <c r="K1909" s="25">
        <f t="shared" si="184"/>
        <v>1.8961474365539261</v>
      </c>
      <c r="L1909">
        <f t="shared" si="182"/>
        <v>1.7810050729833993E-3</v>
      </c>
    </row>
    <row r="1910" spans="6:12" x14ac:dyDescent="0.25">
      <c r="F1910">
        <v>192.40004000000002</v>
      </c>
      <c r="G1910">
        <v>139.98820000000001</v>
      </c>
      <c r="H1910">
        <v>1.8943546188536518</v>
      </c>
      <c r="I1910">
        <v>0.73376829972394841</v>
      </c>
      <c r="J1910" s="17">
        <f t="shared" si="183"/>
        <v>107.31497199994297</v>
      </c>
      <c r="K1910" s="25">
        <f t="shared" si="184"/>
        <v>1.8961412908468409</v>
      </c>
      <c r="L1910">
        <f t="shared" si="182"/>
        <v>1.7866719931891595E-3</v>
      </c>
    </row>
    <row r="1911" spans="6:12" x14ac:dyDescent="0.25">
      <c r="F1911">
        <v>192.50004000000001</v>
      </c>
      <c r="G1911">
        <v>139.98939999999999</v>
      </c>
      <c r="H1911">
        <v>1.8943083866744255</v>
      </c>
      <c r="I1911">
        <v>0.73379627233429856</v>
      </c>
      <c r="J1911" s="17">
        <f t="shared" si="183"/>
        <v>107.32267672684338</v>
      </c>
      <c r="K1911" s="25">
        <f t="shared" si="184"/>
        <v>1.8961394830975489</v>
      </c>
      <c r="L1911">
        <f t="shared" si="182"/>
        <v>1.8310964231234017E-3</v>
      </c>
    </row>
    <row r="1912" spans="6:12" x14ac:dyDescent="0.25">
      <c r="F1912">
        <v>192.60004000000001</v>
      </c>
      <c r="G1912">
        <v>139.99010000000001</v>
      </c>
      <c r="H1912">
        <v>1.894312663660169</v>
      </c>
      <c r="I1912">
        <v>0.73382421127013064</v>
      </c>
      <c r="J1912" s="17">
        <f t="shared" si="183"/>
        <v>107.33037259377174</v>
      </c>
      <c r="K1912" s="25">
        <f t="shared" si="184"/>
        <v>1.8961359025779898</v>
      </c>
      <c r="L1912">
        <f t="shared" si="182"/>
        <v>1.8232389178207686E-3</v>
      </c>
    </row>
    <row r="1913" spans="6:12" x14ac:dyDescent="0.25">
      <c r="F1913">
        <v>192.70004</v>
      </c>
      <c r="G1913">
        <v>139.99010000000001</v>
      </c>
      <c r="H1913">
        <v>1.8943884274076233</v>
      </c>
      <c r="I1913">
        <v>0.73385211278441298</v>
      </c>
      <c r="J1913" s="17">
        <f t="shared" si="183"/>
        <v>107.33805856704583</v>
      </c>
      <c r="K1913" s="25">
        <f t="shared" si="184"/>
        <v>1.8961298390094301</v>
      </c>
      <c r="L1913">
        <f t="shared" si="182"/>
        <v>1.7414116018068526E-3</v>
      </c>
    </row>
    <row r="1914" spans="6:12" x14ac:dyDescent="0.25">
      <c r="F1914">
        <v>192.80004</v>
      </c>
      <c r="G1914">
        <v>139.99010000000001</v>
      </c>
      <c r="H1914">
        <v>1.8944609324992729</v>
      </c>
      <c r="I1914">
        <v>0.73387997161954588</v>
      </c>
      <c r="J1914" s="17">
        <f t="shared" si="183"/>
        <v>107.34573319661638</v>
      </c>
      <c r="K1914" s="25">
        <f t="shared" si="184"/>
        <v>1.8961238061423269</v>
      </c>
      <c r="L1914">
        <f t="shared" si="182"/>
        <v>1.6628736430539526E-3</v>
      </c>
    </row>
    <row r="1915" spans="6:12" x14ac:dyDescent="0.25">
      <c r="F1915">
        <v>192.90004000000002</v>
      </c>
      <c r="G1915">
        <v>139.99010000000001</v>
      </c>
      <c r="H1915">
        <v>1.8945619508292117</v>
      </c>
      <c r="I1915">
        <v>0.73390778789293776</v>
      </c>
      <c r="J1915" s="17">
        <f t="shared" si="183"/>
        <v>107.35339651296633</v>
      </c>
      <c r="K1915" s="25">
        <f t="shared" si="184"/>
        <v>1.8961178037793007</v>
      </c>
      <c r="L1915">
        <f t="shared" si="182"/>
        <v>1.5558529500889762E-3</v>
      </c>
    </row>
    <row r="1916" spans="6:12" x14ac:dyDescent="0.25">
      <c r="F1916">
        <v>193.00004000000001</v>
      </c>
      <c r="G1916">
        <v>139.99010000000001</v>
      </c>
      <c r="H1916">
        <v>1.8946698938027351</v>
      </c>
      <c r="I1916">
        <v>0.73393556172153762</v>
      </c>
      <c r="J1916" s="17">
        <f t="shared" si="183"/>
        <v>107.36104854646162</v>
      </c>
      <c r="K1916" s="25">
        <f t="shared" si="184"/>
        <v>1.8961118317244967</v>
      </c>
      <c r="L1916">
        <f t="shared" si="182"/>
        <v>1.4419379217616157E-3</v>
      </c>
    </row>
    <row r="1917" spans="6:12" x14ac:dyDescent="0.25">
      <c r="F1917">
        <v>193.10004000000001</v>
      </c>
      <c r="G1917">
        <v>139.99010000000001</v>
      </c>
      <c r="H1917">
        <v>1.8948460648821648</v>
      </c>
      <c r="I1917">
        <v>0.73396329322183751</v>
      </c>
      <c r="J1917" s="17">
        <f t="shared" si="183"/>
        <v>107.36868932735182</v>
      </c>
      <c r="K1917" s="25">
        <f t="shared" si="184"/>
        <v>1.8961058897835761</v>
      </c>
      <c r="L1917">
        <f t="shared" si="182"/>
        <v>1.2598249014112994E-3</v>
      </c>
    </row>
    <row r="1918" spans="6:12" x14ac:dyDescent="0.25">
      <c r="F1918">
        <v>193.20004</v>
      </c>
      <c r="G1918">
        <v>139.99010000000001</v>
      </c>
      <c r="H1918">
        <v>1.8950096086703523</v>
      </c>
      <c r="I1918">
        <v>0.73399098250987471</v>
      </c>
      <c r="J1918" s="17">
        <f t="shared" si="183"/>
        <v>107.3763188857706</v>
      </c>
      <c r="K1918" s="25">
        <f t="shared" si="184"/>
        <v>1.8960999777636989</v>
      </c>
      <c r="L1918">
        <f t="shared" si="182"/>
        <v>1.0903690933465882E-3</v>
      </c>
    </row>
    <row r="1919" spans="6:12" x14ac:dyDescent="0.25">
      <c r="F1919">
        <v>193.30004</v>
      </c>
      <c r="G1919">
        <v>139.99010000000001</v>
      </c>
      <c r="H1919">
        <v>1.8951825210939774</v>
      </c>
      <c r="I1919">
        <v>0.73401862970123399</v>
      </c>
      <c r="J1919" s="17">
        <f t="shared" si="183"/>
        <v>107.38393725173634</v>
      </c>
      <c r="K1919" s="25">
        <f t="shared" si="184"/>
        <v>1.8960940954735115</v>
      </c>
      <c r="L1919">
        <f t="shared" si="182"/>
        <v>9.1157437953404141E-4</v>
      </c>
    </row>
    <row r="1920" spans="6:12" x14ac:dyDescent="0.25">
      <c r="F1920">
        <v>193.40004000000002</v>
      </c>
      <c r="G1920">
        <v>139.99010000000001</v>
      </c>
      <c r="H1920">
        <v>1.895394130055281</v>
      </c>
      <c r="I1920">
        <v>0.73404623491104992</v>
      </c>
      <c r="J1920" s="17">
        <f t="shared" si="183"/>
        <v>107.39154445515263</v>
      </c>
      <c r="K1920" s="25">
        <f t="shared" si="184"/>
        <v>1.896088242723134</v>
      </c>
      <c r="L1920">
        <f t="shared" si="182"/>
        <v>6.9411266785301962E-4</v>
      </c>
    </row>
    <row r="1921" spans="6:12" x14ac:dyDescent="0.25">
      <c r="F1921">
        <v>193.50004000000001</v>
      </c>
      <c r="G1921">
        <v>139.99010000000001</v>
      </c>
      <c r="H1921">
        <v>1.895603295024731</v>
      </c>
      <c r="I1921">
        <v>0.73407379825400909</v>
      </c>
      <c r="J1921" s="17">
        <f t="shared" si="183"/>
        <v>107.39914052580896</v>
      </c>
      <c r="K1921" s="25">
        <f t="shared" si="184"/>
        <v>1.8960824193241463</v>
      </c>
      <c r="L1921">
        <f t="shared" si="182"/>
        <v>4.7912429941532331E-4</v>
      </c>
    </row>
    <row r="1922" spans="6:12" x14ac:dyDescent="0.25">
      <c r="F1922">
        <v>193.60004000000001</v>
      </c>
      <c r="G1922">
        <v>139.99010000000001</v>
      </c>
      <c r="H1922">
        <v>1.8958387329066049</v>
      </c>
      <c r="I1922">
        <v>0.73410131984435245</v>
      </c>
      <c r="J1922" s="17">
        <f t="shared" si="183"/>
        <v>107.40672549338122</v>
      </c>
      <c r="K1922" s="25">
        <f t="shared" si="184"/>
        <v>1.8960766250895758</v>
      </c>
      <c r="L1922">
        <f t="shared" si="182"/>
        <v>2.37892182970878E-4</v>
      </c>
    </row>
    <row r="1923" spans="6:12" x14ac:dyDescent="0.25">
      <c r="F1923">
        <v>193.70004</v>
      </c>
      <c r="G1923">
        <v>139.99010000000001</v>
      </c>
      <c r="H1923">
        <v>1.8961077756764622</v>
      </c>
      <c r="I1923">
        <v>0.73412879979587731</v>
      </c>
      <c r="J1923" s="17">
        <f t="shared" si="183"/>
        <v>107.41429938743224</v>
      </c>
      <c r="K1923" s="25">
        <f t="shared" si="184"/>
        <v>1.8960708598338825</v>
      </c>
      <c r="L1923">
        <f t="shared" si="182"/>
        <v>3.6915842579698932E-5</v>
      </c>
    </row>
    <row r="1924" spans="6:12" x14ac:dyDescent="0.25">
      <c r="F1924">
        <v>193.80004</v>
      </c>
      <c r="G1924">
        <v>139.99010000000001</v>
      </c>
      <c r="H1924">
        <v>1.8963352705848124</v>
      </c>
      <c r="I1924">
        <v>0.73415623822193976</v>
      </c>
      <c r="J1924" s="17">
        <f t="shared" si="183"/>
        <v>107.42186223741231</v>
      </c>
      <c r="K1924" s="25">
        <f t="shared" si="184"/>
        <v>1.8960651233729493</v>
      </c>
      <c r="L1924">
        <f t="shared" ref="L1924:L1987" si="185">ABS(H1924-K1924)</f>
        <v>2.701472118631365E-4</v>
      </c>
    </row>
    <row r="1925" spans="6:12" x14ac:dyDescent="0.25">
      <c r="F1925">
        <v>193.90004000000002</v>
      </c>
      <c r="G1925">
        <v>139.99010000000001</v>
      </c>
      <c r="H1925">
        <v>1.8965232542915336</v>
      </c>
      <c r="I1925">
        <v>0.73418363523545693</v>
      </c>
      <c r="J1925" s="17">
        <f t="shared" si="183"/>
        <v>107.42941407265981</v>
      </c>
      <c r="K1925" s="25">
        <f t="shared" si="184"/>
        <v>1.8960594155240669</v>
      </c>
      <c r="L1925">
        <f t="shared" si="185"/>
        <v>4.638387674666955E-4</v>
      </c>
    </row>
    <row r="1926" spans="6:12" x14ac:dyDescent="0.25">
      <c r="F1926">
        <v>194.00004000000001</v>
      </c>
      <c r="G1926">
        <v>139.99010000000001</v>
      </c>
      <c r="H1926">
        <v>1.8966436208903115</v>
      </c>
      <c r="I1926">
        <v>0.73421099094890885</v>
      </c>
      <c r="J1926" s="17">
        <f t="shared" si="183"/>
        <v>107.43695492240178</v>
      </c>
      <c r="K1926" s="25">
        <f t="shared" si="184"/>
        <v>1.8960537361059213</v>
      </c>
      <c r="L1926">
        <f t="shared" si="185"/>
        <v>5.8988478439014891E-4</v>
      </c>
    </row>
    <row r="1927" spans="6:12" x14ac:dyDescent="0.25">
      <c r="F1927">
        <v>194.10004000000001</v>
      </c>
      <c r="G1927">
        <v>139.99010000000001</v>
      </c>
      <c r="H1927">
        <v>1.8967476942100669</v>
      </c>
      <c r="I1927">
        <v>0.73423830547434099</v>
      </c>
      <c r="J1927" s="17">
        <f t="shared" si="183"/>
        <v>107.44448481575435</v>
      </c>
      <c r="K1927" s="25">
        <f t="shared" si="184"/>
        <v>1.8960480849385839</v>
      </c>
      <c r="L1927">
        <f t="shared" si="185"/>
        <v>6.9960927148304819E-4</v>
      </c>
    </row>
    <row r="1928" spans="6:12" x14ac:dyDescent="0.25">
      <c r="F1928">
        <v>194.20004</v>
      </c>
      <c r="G1928">
        <v>139.99010000000001</v>
      </c>
      <c r="H1928">
        <v>1.8968142929880711</v>
      </c>
      <c r="I1928">
        <v>0.73426557892336608</v>
      </c>
      <c r="J1928" s="17">
        <f t="shared" si="183"/>
        <v>107.45200378172335</v>
      </c>
      <c r="K1928" s="25">
        <f t="shared" si="184"/>
        <v>1.8960424618434957</v>
      </c>
      <c r="L1928">
        <f t="shared" si="185"/>
        <v>7.7183114457546331E-4</v>
      </c>
    </row>
    <row r="1929" spans="6:12" x14ac:dyDescent="0.25">
      <c r="F1929">
        <v>194.30004</v>
      </c>
      <c r="G1929">
        <v>139.99010000000001</v>
      </c>
      <c r="H1929">
        <v>1.8969238652894971</v>
      </c>
      <c r="I1929">
        <v>0.73429281140716662</v>
      </c>
      <c r="J1929" s="17">
        <f t="shared" si="183"/>
        <v>107.45951184920482</v>
      </c>
      <c r="K1929" s="25">
        <f t="shared" si="184"/>
        <v>1.8960368666434573</v>
      </c>
      <c r="L1929">
        <f t="shared" si="185"/>
        <v>8.8699864603980494E-4</v>
      </c>
    </row>
    <row r="1930" spans="6:12" x14ac:dyDescent="0.25">
      <c r="F1930">
        <v>194.40004000000002</v>
      </c>
      <c r="G1930">
        <v>139.99010000000001</v>
      </c>
      <c r="H1930">
        <v>1.8971179589758511</v>
      </c>
      <c r="I1930">
        <v>0.7343200030364968</v>
      </c>
      <c r="J1930" s="17">
        <f t="shared" si="183"/>
        <v>107.46700904698569</v>
      </c>
      <c r="K1930" s="25">
        <f t="shared" si="184"/>
        <v>1.8960312991626169</v>
      </c>
      <c r="L1930">
        <f t="shared" si="185"/>
        <v>1.086659813234192E-3</v>
      </c>
    </row>
    <row r="1931" spans="6:12" x14ac:dyDescent="0.25">
      <c r="F1931">
        <v>194.50004000000001</v>
      </c>
      <c r="G1931">
        <v>139.9896</v>
      </c>
      <c r="H1931">
        <v>1.8973405659004949</v>
      </c>
      <c r="I1931">
        <v>0.73434715392168459</v>
      </c>
      <c r="J1931" s="17">
        <f t="shared" si="183"/>
        <v>107.47449540374407</v>
      </c>
      <c r="K1931" s="25">
        <f t="shared" si="184"/>
        <v>1.8960240037722187</v>
      </c>
      <c r="L1931">
        <f t="shared" si="185"/>
        <v>1.3165621282762441E-3</v>
      </c>
    </row>
    <row r="1932" spans="6:12" x14ac:dyDescent="0.25">
      <c r="F1932">
        <v>194.60004000000001</v>
      </c>
      <c r="G1932">
        <v>139.98929999999999</v>
      </c>
      <c r="H1932">
        <v>1.8974731524585398</v>
      </c>
      <c r="I1932">
        <v>0.73437426043929621</v>
      </c>
      <c r="J1932" s="17">
        <f t="shared" si="183"/>
        <v>107.48196991856983</v>
      </c>
      <c r="K1932" s="25">
        <f t="shared" si="184"/>
        <v>1.8960174417716422</v>
      </c>
      <c r="L1932">
        <f t="shared" si="185"/>
        <v>1.4557106868975378E-3</v>
      </c>
    </row>
    <row r="1933" spans="6:12" x14ac:dyDescent="0.25">
      <c r="F1933">
        <v>194.70004</v>
      </c>
      <c r="G1933">
        <v>139.98929999999999</v>
      </c>
      <c r="H1933">
        <v>1.8975397512365437</v>
      </c>
      <c r="I1933">
        <v>0.73440132420578097</v>
      </c>
      <c r="J1933" s="17">
        <f t="shared" si="183"/>
        <v>107.4894330353368</v>
      </c>
      <c r="K1933" s="25">
        <f t="shared" si="184"/>
        <v>1.8960119605864068</v>
      </c>
      <c r="L1933">
        <f t="shared" si="185"/>
        <v>1.5277906501369731E-3</v>
      </c>
    </row>
    <row r="1934" spans="6:12" x14ac:dyDescent="0.25">
      <c r="F1934">
        <v>194.80004</v>
      </c>
      <c r="G1934">
        <v>139.98929999999999</v>
      </c>
      <c r="H1934">
        <v>1.8975963703811467</v>
      </c>
      <c r="I1934">
        <v>0.73442834757327091</v>
      </c>
      <c r="J1934" s="17">
        <f t="shared" si="183"/>
        <v>107.49688540090267</v>
      </c>
      <c r="K1934" s="25">
        <f t="shared" si="184"/>
        <v>1.8960065064039762</v>
      </c>
      <c r="L1934">
        <f t="shared" si="185"/>
        <v>1.5898639771705358E-3</v>
      </c>
    </row>
    <row r="1935" spans="6:12" x14ac:dyDescent="0.25">
      <c r="F1935">
        <v>194.90004000000002</v>
      </c>
      <c r="G1935">
        <v>139.98929999999999</v>
      </c>
      <c r="H1935">
        <v>1.8976348632528368</v>
      </c>
      <c r="I1935">
        <v>0.73445533065034518</v>
      </c>
      <c r="J1935" s="17">
        <f t="shared" si="183"/>
        <v>107.50432704349917</v>
      </c>
      <c r="K1935" s="25">
        <f t="shared" si="184"/>
        <v>1.8960010790552553</v>
      </c>
      <c r="L1935">
        <f t="shared" si="185"/>
        <v>1.6337841975815337E-3</v>
      </c>
    </row>
    <row r="1936" spans="6:12" x14ac:dyDescent="0.25">
      <c r="F1936">
        <v>195.00004000000001</v>
      </c>
      <c r="G1936">
        <v>139.98929999999999</v>
      </c>
      <c r="H1936">
        <v>1.8976670424789062</v>
      </c>
      <c r="I1936">
        <v>0.7344822735451676</v>
      </c>
      <c r="J1936" s="17">
        <f t="shared" si="183"/>
        <v>107.51175799125205</v>
      </c>
      <c r="K1936" s="25">
        <f t="shared" si="184"/>
        <v>1.8959956783724259</v>
      </c>
      <c r="L1936">
        <f t="shared" si="185"/>
        <v>1.6713641064802776E-3</v>
      </c>
    </row>
    <row r="1937" spans="6:12" x14ac:dyDescent="0.25">
      <c r="F1937">
        <v>195.10004000000001</v>
      </c>
      <c r="G1937">
        <v>139.98929999999999</v>
      </c>
      <c r="H1937">
        <v>1.8977037023567067</v>
      </c>
      <c r="I1937">
        <v>0.73450917636548851</v>
      </c>
      <c r="J1937" s="17">
        <f t="shared" si="183"/>
        <v>107.51917827218149</v>
      </c>
      <c r="K1937" s="25">
        <f t="shared" si="184"/>
        <v>1.895990304188933</v>
      </c>
      <c r="L1937">
        <f t="shared" si="185"/>
        <v>1.7133981677737165E-3</v>
      </c>
    </row>
    <row r="1938" spans="6:12" x14ac:dyDescent="0.25">
      <c r="F1938">
        <v>195.20004</v>
      </c>
      <c r="G1938">
        <v>139.98929999999999</v>
      </c>
      <c r="H1938">
        <v>1.897703295024731</v>
      </c>
      <c r="I1938">
        <v>0.73453603921864696</v>
      </c>
      <c r="J1938" s="17">
        <f t="shared" si="183"/>
        <v>107.52658791420274</v>
      </c>
      <c r="K1938" s="25">
        <f t="shared" si="184"/>
        <v>1.8959849563394757</v>
      </c>
      <c r="L1938">
        <f t="shared" si="185"/>
        <v>1.7183386852552829E-3</v>
      </c>
    </row>
    <row r="1939" spans="6:12" x14ac:dyDescent="0.25">
      <c r="F1939">
        <v>195.30004</v>
      </c>
      <c r="G1939">
        <v>139.98929999999999</v>
      </c>
      <c r="H1939">
        <v>1.8976536005237126</v>
      </c>
      <c r="I1939">
        <v>0.73456286221157263</v>
      </c>
      <c r="J1939" s="17">
        <f t="shared" si="183"/>
        <v>107.53398694512656</v>
      </c>
      <c r="K1939" s="25">
        <f t="shared" si="184"/>
        <v>1.8959796346599946</v>
      </c>
      <c r="L1939">
        <f t="shared" si="185"/>
        <v>1.67396586371793E-3</v>
      </c>
    </row>
    <row r="1940" spans="6:12" x14ac:dyDescent="0.25">
      <c r="F1940">
        <v>195.40004000000002</v>
      </c>
      <c r="G1940">
        <v>139.98929999999999</v>
      </c>
      <c r="H1940">
        <v>1.8975546188536514</v>
      </c>
      <c r="I1940">
        <v>0.73458964545078786</v>
      </c>
      <c r="J1940" s="17">
        <f t="shared" si="183"/>
        <v>107.54137539265972</v>
      </c>
      <c r="K1940" s="25">
        <f t="shared" si="184"/>
        <v>1.8959743389876618</v>
      </c>
      <c r="L1940">
        <f t="shared" si="185"/>
        <v>1.5802798659896311E-3</v>
      </c>
    </row>
    <row r="1941" spans="6:12" x14ac:dyDescent="0.25">
      <c r="F1941">
        <v>195.50004000000001</v>
      </c>
      <c r="G1941">
        <v>139.98929999999999</v>
      </c>
      <c r="H1941">
        <v>1.897415514983998</v>
      </c>
      <c r="I1941">
        <v>0.73461638904240978</v>
      </c>
      <c r="J1941" s="17">
        <f t="shared" si="183"/>
        <v>107.54875328440554</v>
      </c>
      <c r="K1941" s="25">
        <f t="shared" si="184"/>
        <v>1.8959690691608719</v>
      </c>
      <c r="L1941">
        <f t="shared" si="185"/>
        <v>1.4464458231260302E-3</v>
      </c>
    </row>
    <row r="1942" spans="6:12" x14ac:dyDescent="0.25">
      <c r="F1942">
        <v>195.60004000000001</v>
      </c>
      <c r="G1942">
        <v>139.98929999999999</v>
      </c>
      <c r="H1942">
        <v>1.8972682644748329</v>
      </c>
      <c r="I1942">
        <v>0.73464309309215192</v>
      </c>
      <c r="J1942" s="17">
        <f t="shared" si="183"/>
        <v>107.55612064786435</v>
      </c>
      <c r="K1942" s="25">
        <f t="shared" si="184"/>
        <v>1.895963825019227</v>
      </c>
      <c r="L1942">
        <f t="shared" si="185"/>
        <v>1.3044394556058769E-3</v>
      </c>
    </row>
    <row r="1943" spans="6:12" x14ac:dyDescent="0.25">
      <c r="F1943">
        <v>195.70004</v>
      </c>
      <c r="G1943">
        <v>139.98929999999999</v>
      </c>
      <c r="H1943">
        <v>1.8971250872854235</v>
      </c>
      <c r="I1943">
        <v>0.73466975770532672</v>
      </c>
      <c r="J1943" s="17">
        <f t="shared" si="183"/>
        <v>107.56347751043401</v>
      </c>
      <c r="K1943" s="25">
        <f t="shared" si="184"/>
        <v>1.8959586064035299</v>
      </c>
      <c r="L1943">
        <f t="shared" si="185"/>
        <v>1.166480881893639E-3</v>
      </c>
    </row>
    <row r="1944" spans="6:12" x14ac:dyDescent="0.25">
      <c r="F1944">
        <v>195.80004</v>
      </c>
      <c r="G1944">
        <v>139.98929999999999</v>
      </c>
      <c r="H1944">
        <v>1.8970690791387841</v>
      </c>
      <c r="I1944">
        <v>0.73469638298684703</v>
      </c>
      <c r="J1944" s="17">
        <f t="shared" si="183"/>
        <v>107.57082389941039</v>
      </c>
      <c r="K1944" s="25">
        <f t="shared" si="184"/>
        <v>1.8959534131557731</v>
      </c>
      <c r="L1944">
        <f t="shared" si="185"/>
        <v>1.1156659830109383E-3</v>
      </c>
    </row>
    <row r="1945" spans="6:12" x14ac:dyDescent="0.25">
      <c r="F1945">
        <v>195.90004000000002</v>
      </c>
      <c r="G1945">
        <v>139.98929999999999</v>
      </c>
      <c r="H1945">
        <v>1.8970346595868492</v>
      </c>
      <c r="I1945">
        <v>0.73472296904122836</v>
      </c>
      <c r="J1945" s="17">
        <f t="shared" si="183"/>
        <v>107.57815984198788</v>
      </c>
      <c r="K1945" s="25">
        <f t="shared" si="184"/>
        <v>1.895948245119127</v>
      </c>
      <c r="L1945">
        <f t="shared" si="185"/>
        <v>1.0864144677222853E-3</v>
      </c>
    </row>
    <row r="1946" spans="6:12" x14ac:dyDescent="0.25">
      <c r="F1946">
        <v>196.00004000000001</v>
      </c>
      <c r="G1946">
        <v>139.98929999999999</v>
      </c>
      <c r="H1946">
        <v>1.8970971850450975</v>
      </c>
      <c r="I1946">
        <v>0.73474951597259053</v>
      </c>
      <c r="J1946" s="17">
        <f t="shared" si="183"/>
        <v>107.58548536525981</v>
      </c>
      <c r="K1946" s="25">
        <f t="shared" si="184"/>
        <v>1.8959431021379296</v>
      </c>
      <c r="L1946">
        <f t="shared" si="185"/>
        <v>1.1540829071678971E-3</v>
      </c>
    </row>
    <row r="1947" spans="6:12" x14ac:dyDescent="0.25">
      <c r="F1947">
        <v>196.10004000000001</v>
      </c>
      <c r="G1947">
        <v>139.98929999999999</v>
      </c>
      <c r="H1947">
        <v>1.8971336412569104</v>
      </c>
      <c r="I1947">
        <v>0.7347760238846599</v>
      </c>
      <c r="J1947" s="17">
        <f t="shared" si="183"/>
        <v>107.59280049621906</v>
      </c>
      <c r="K1947" s="25">
        <f t="shared" si="184"/>
        <v>1.8959379840576795</v>
      </c>
      <c r="L1947">
        <f t="shared" si="185"/>
        <v>1.1956571992308707E-3</v>
      </c>
    </row>
    <row r="1948" spans="6:12" x14ac:dyDescent="0.25">
      <c r="F1948">
        <v>196.20004</v>
      </c>
      <c r="G1948">
        <v>139.98929999999999</v>
      </c>
      <c r="H1948">
        <v>1.897159710503346</v>
      </c>
      <c r="I1948">
        <v>0.73480249288077104</v>
      </c>
      <c r="J1948" s="17">
        <f t="shared" si="183"/>
        <v>107.60010526175836</v>
      </c>
      <c r="K1948" s="25">
        <f t="shared" si="184"/>
        <v>1.8959328907250221</v>
      </c>
      <c r="L1948">
        <f t="shared" si="185"/>
        <v>1.2268197783238399E-3</v>
      </c>
    </row>
    <row r="1949" spans="6:12" x14ac:dyDescent="0.25">
      <c r="F1949">
        <v>196.30004</v>
      </c>
      <c r="G1949">
        <v>139.98929999999999</v>
      </c>
      <c r="H1949">
        <v>1.8970876127436718</v>
      </c>
      <c r="I1949">
        <v>0.73482892306386871</v>
      </c>
      <c r="J1949" s="17">
        <f t="shared" si="183"/>
        <v>107.60739968867088</v>
      </c>
      <c r="K1949" s="25">
        <f t="shared" si="184"/>
        <v>1.8959278219877405</v>
      </c>
      <c r="L1949">
        <f t="shared" si="185"/>
        <v>1.1597907559313114E-3</v>
      </c>
    </row>
    <row r="1950" spans="6:12" x14ac:dyDescent="0.25">
      <c r="F1950">
        <v>196.40004000000002</v>
      </c>
      <c r="G1950">
        <v>139.98929999999999</v>
      </c>
      <c r="H1950">
        <v>1.8970041096886823</v>
      </c>
      <c r="I1950">
        <v>0.73485531453650998</v>
      </c>
      <c r="J1950" s="17">
        <f t="shared" si="183"/>
        <v>107.61468380365085</v>
      </c>
      <c r="K1950" s="25">
        <f t="shared" si="184"/>
        <v>1.8959227776947478</v>
      </c>
      <c r="L1950">
        <f t="shared" si="185"/>
        <v>1.0813319939344535E-3</v>
      </c>
    </row>
    <row r="1951" spans="6:12" x14ac:dyDescent="0.25">
      <c r="F1951">
        <v>196.50004000000001</v>
      </c>
      <c r="G1951">
        <v>139.989</v>
      </c>
      <c r="H1951">
        <v>1.8969175516438754</v>
      </c>
      <c r="I1951">
        <v>0.73488166740086569</v>
      </c>
      <c r="J1951" s="17">
        <f t="shared" si="183"/>
        <v>107.62195763329369</v>
      </c>
      <c r="K1951" s="25">
        <f t="shared" si="184"/>
        <v>1.8959167259969996</v>
      </c>
      <c r="L1951">
        <f t="shared" si="185"/>
        <v>1.0008256468758692E-3</v>
      </c>
    </row>
    <row r="1952" spans="6:12" x14ac:dyDescent="0.25">
      <c r="F1952">
        <v>196.60004000000001</v>
      </c>
      <c r="G1952">
        <v>139.9889</v>
      </c>
      <c r="H1952">
        <v>1.8969022766947923</v>
      </c>
      <c r="I1952">
        <v>0.73490797957652021</v>
      </c>
      <c r="J1952" s="17">
        <f t="shared" si="183"/>
        <v>107.62922060172662</v>
      </c>
      <c r="K1952" s="25">
        <f t="shared" si="184"/>
        <v>1.895911388027933</v>
      </c>
      <c r="L1952">
        <f t="shared" si="185"/>
        <v>9.9088866685925758E-4</v>
      </c>
    </row>
    <row r="1953" spans="6:12" x14ac:dyDescent="0.25">
      <c r="F1953">
        <v>196.70004</v>
      </c>
      <c r="G1953">
        <v>139.9889</v>
      </c>
      <c r="H1953">
        <v>1.8969063500145475</v>
      </c>
      <c r="I1953">
        <v>0.73493425262663037</v>
      </c>
      <c r="J1953" s="17">
        <f t="shared" si="183"/>
        <v>107.63647313877676</v>
      </c>
      <c r="K1953" s="25">
        <f t="shared" si="184"/>
        <v>1.895906418069526</v>
      </c>
      <c r="L1953">
        <f t="shared" si="185"/>
        <v>9.9993194502157046E-4</v>
      </c>
    </row>
    <row r="1954" spans="6:12" x14ac:dyDescent="0.25">
      <c r="F1954">
        <v>196.80004</v>
      </c>
      <c r="G1954">
        <v>139.9889</v>
      </c>
      <c r="H1954">
        <v>1.8968829284259532</v>
      </c>
      <c r="I1954">
        <v>0.73496048738061814</v>
      </c>
      <c r="J1954" s="17">
        <f t="shared" si="183"/>
        <v>107.64371547180221</v>
      </c>
      <c r="K1954" s="25">
        <f t="shared" si="184"/>
        <v>1.8959014719505536</v>
      </c>
      <c r="L1954">
        <f t="shared" si="185"/>
        <v>9.8145647539960024E-4</v>
      </c>
    </row>
    <row r="1955" spans="6:12" x14ac:dyDescent="0.25">
      <c r="F1955">
        <v>196.90004000000002</v>
      </c>
      <c r="G1955">
        <v>139.9889</v>
      </c>
      <c r="H1955">
        <v>1.8968788551061972</v>
      </c>
      <c r="I1955">
        <v>0.7349866839390985</v>
      </c>
      <c r="J1955" s="17">
        <f t="shared" si="183"/>
        <v>107.65094762700069</v>
      </c>
      <c r="K1955" s="25">
        <f t="shared" si="184"/>
        <v>1.8958965495255125</v>
      </c>
      <c r="L1955">
        <f t="shared" si="185"/>
        <v>9.8230558068479468E-4</v>
      </c>
    </row>
    <row r="1956" spans="6:12" x14ac:dyDescent="0.25">
      <c r="F1956">
        <v>197.00004000000001</v>
      </c>
      <c r="G1956">
        <v>139.9889</v>
      </c>
      <c r="H1956">
        <v>1.8968586921734072</v>
      </c>
      <c r="I1956">
        <v>0.73501284240231002</v>
      </c>
      <c r="J1956" s="17">
        <f t="shared" si="183"/>
        <v>107.65816963047379</v>
      </c>
      <c r="K1956" s="25">
        <f t="shared" si="184"/>
        <v>1.8958916506499697</v>
      </c>
      <c r="L1956">
        <f t="shared" si="185"/>
        <v>9.6704152343751737E-4</v>
      </c>
    </row>
    <row r="1957" spans="6:12" x14ac:dyDescent="0.25">
      <c r="F1957">
        <v>197.10004000000001</v>
      </c>
      <c r="G1957">
        <v>139.9889</v>
      </c>
      <c r="H1957">
        <v>1.896830993599069</v>
      </c>
      <c r="I1957">
        <v>0.73503896287011639</v>
      </c>
      <c r="J1957" s="17">
        <f t="shared" si="183"/>
        <v>107.66538150822726</v>
      </c>
      <c r="K1957" s="25">
        <f t="shared" si="184"/>
        <v>1.8958867751805539</v>
      </c>
      <c r="L1957">
        <f t="shared" si="185"/>
        <v>9.4421841851510813E-4</v>
      </c>
    </row>
    <row r="1958" spans="6:12" x14ac:dyDescent="0.25">
      <c r="F1958">
        <v>197.20004</v>
      </c>
      <c r="G1958">
        <v>139.9889</v>
      </c>
      <c r="H1958">
        <v>1.8968246799534478</v>
      </c>
      <c r="I1958">
        <v>0.73506504544200824</v>
      </c>
      <c r="J1958" s="17">
        <f t="shared" si="183"/>
        <v>107.67258328617149</v>
      </c>
      <c r="K1958" s="25">
        <f t="shared" si="184"/>
        <v>1.895881922974946</v>
      </c>
      <c r="L1958">
        <f t="shared" si="185"/>
        <v>9.4275697850187967E-4</v>
      </c>
    </row>
    <row r="1959" spans="6:12" x14ac:dyDescent="0.25">
      <c r="F1959">
        <v>197.30004</v>
      </c>
      <c r="G1959">
        <v>139.9889</v>
      </c>
      <c r="H1959">
        <v>1.8968886310736111</v>
      </c>
      <c r="I1959">
        <v>0.73509109021710506</v>
      </c>
      <c r="J1959" s="17">
        <f t="shared" si="183"/>
        <v>107.67977499012198</v>
      </c>
      <c r="K1959" s="25">
        <f t="shared" si="184"/>
        <v>1.8958770938918703</v>
      </c>
      <c r="L1959">
        <f t="shared" si="185"/>
        <v>1.0115371817407404E-3</v>
      </c>
    </row>
    <row r="1960" spans="6:12" x14ac:dyDescent="0.25">
      <c r="F1960">
        <v>197.40004000000002</v>
      </c>
      <c r="G1960">
        <v>139.9889</v>
      </c>
      <c r="H1960">
        <v>1.8969590995053827</v>
      </c>
      <c r="I1960">
        <v>0.73511709729415686</v>
      </c>
      <c r="J1960" s="17">
        <f t="shared" si="183"/>
        <v>107.68695664579975</v>
      </c>
      <c r="K1960" s="25">
        <f t="shared" si="184"/>
        <v>1.8958722877910856</v>
      </c>
      <c r="L1960">
        <f t="shared" si="185"/>
        <v>1.0868117142970313E-3</v>
      </c>
    </row>
    <row r="1961" spans="6:12" x14ac:dyDescent="0.25">
      <c r="F1961">
        <v>197.50004000000001</v>
      </c>
      <c r="G1961">
        <v>139.9889</v>
      </c>
      <c r="H1961">
        <v>1.8970562481815536</v>
      </c>
      <c r="I1961">
        <v>0.73514306677154606</v>
      </c>
      <c r="J1961" s="17">
        <f t="shared" si="183"/>
        <v>107.69412827883188</v>
      </c>
      <c r="K1961" s="25">
        <f t="shared" si="184"/>
        <v>1.8958675045333768</v>
      </c>
      <c r="L1961">
        <f t="shared" si="185"/>
        <v>1.1887436481767821E-3</v>
      </c>
    </row>
    <row r="1962" spans="6:12" x14ac:dyDescent="0.25">
      <c r="F1962">
        <v>197.60004000000001</v>
      </c>
      <c r="G1962">
        <v>139.9889</v>
      </c>
      <c r="H1962">
        <v>1.8971092013383766</v>
      </c>
      <c r="I1962">
        <v>0.73516899874728903</v>
      </c>
      <c r="J1962" s="17">
        <f t="shared" si="183"/>
        <v>107.7012899147518</v>
      </c>
      <c r="K1962" s="25">
        <f t="shared" si="184"/>
        <v>1.8958627439805456</v>
      </c>
      <c r="L1962">
        <f t="shared" si="185"/>
        <v>1.2464573578310212E-3</v>
      </c>
    </row>
    <row r="1963" spans="6:12" x14ac:dyDescent="0.25">
      <c r="F1963">
        <v>197.70004</v>
      </c>
      <c r="G1963">
        <v>139.9889</v>
      </c>
      <c r="H1963">
        <v>1.8971452502182138</v>
      </c>
      <c r="I1963">
        <v>0.73519489331903798</v>
      </c>
      <c r="J1963" s="17">
        <f t="shared" si="183"/>
        <v>107.70844157899982</v>
      </c>
      <c r="K1963" s="25">
        <f t="shared" si="184"/>
        <v>1.8958580059954013</v>
      </c>
      <c r="L1963">
        <f t="shared" si="185"/>
        <v>1.2872442228124559E-3</v>
      </c>
    </row>
    <row r="1964" spans="6:12" x14ac:dyDescent="0.25">
      <c r="F1964">
        <v>197.80004</v>
      </c>
      <c r="G1964">
        <v>139.9889</v>
      </c>
      <c r="H1964">
        <v>1.8971721341286005</v>
      </c>
      <c r="I1964">
        <v>0.73522075058408287</v>
      </c>
      <c r="J1964" s="17">
        <f t="shared" si="183"/>
        <v>107.71558329692365</v>
      </c>
      <c r="K1964" s="25">
        <f t="shared" si="184"/>
        <v>1.8958532904417544</v>
      </c>
      <c r="L1964">
        <f t="shared" si="185"/>
        <v>1.318843686846094E-3</v>
      </c>
    </row>
    <row r="1965" spans="6:12" x14ac:dyDescent="0.25">
      <c r="F1965">
        <v>197.90004000000002</v>
      </c>
      <c r="G1965">
        <v>139.9889</v>
      </c>
      <c r="H1965">
        <v>1.8971737634565031</v>
      </c>
      <c r="I1965">
        <v>0.73524657063935295</v>
      </c>
      <c r="J1965" s="17">
        <f t="shared" si="183"/>
        <v>107.72271509377867</v>
      </c>
      <c r="K1965" s="25">
        <f t="shared" si="184"/>
        <v>1.895848597184405</v>
      </c>
      <c r="L1965">
        <f t="shared" si="185"/>
        <v>1.3251662720981106E-3</v>
      </c>
    </row>
    <row r="1966" spans="6:12" x14ac:dyDescent="0.25">
      <c r="F1966">
        <v>198.00004000000001</v>
      </c>
      <c r="G1966">
        <v>139.9889</v>
      </c>
      <c r="H1966">
        <v>1.8971110343322668</v>
      </c>
      <c r="I1966">
        <v>0.7352723535814184</v>
      </c>
      <c r="J1966" s="17">
        <f t="shared" si="183"/>
        <v>107.72983699472843</v>
      </c>
      <c r="K1966" s="25">
        <f t="shared" si="184"/>
        <v>1.8958439260891375</v>
      </c>
      <c r="L1966">
        <f t="shared" si="185"/>
        <v>1.2671082431292557E-3</v>
      </c>
    </row>
    <row r="1967" spans="6:12" x14ac:dyDescent="0.25">
      <c r="F1967">
        <v>198.10004000000001</v>
      </c>
      <c r="G1967">
        <v>139.9889</v>
      </c>
      <c r="H1967">
        <v>1.8970417878964212</v>
      </c>
      <c r="I1967">
        <v>0.73529809950649228</v>
      </c>
      <c r="J1967" s="17">
        <f t="shared" si="183"/>
        <v>107.73694902484522</v>
      </c>
      <c r="K1967" s="25">
        <f t="shared" si="184"/>
        <v>1.8958392770227095</v>
      </c>
      <c r="L1967">
        <f t="shared" si="185"/>
        <v>1.2025108737117041E-3</v>
      </c>
    </row>
    <row r="1968" spans="6:12" x14ac:dyDescent="0.25">
      <c r="F1968">
        <v>198.20004</v>
      </c>
      <c r="G1968">
        <v>139.9889</v>
      </c>
      <c r="H1968">
        <v>1.8969507491998838</v>
      </c>
      <c r="I1968">
        <v>0.735323808510432</v>
      </c>
      <c r="J1968" s="17">
        <f t="shared" si="183"/>
        <v>107.74405120911021</v>
      </c>
      <c r="K1968" s="25">
        <f t="shared" si="184"/>
        <v>1.8958346498528462</v>
      </c>
      <c r="L1968">
        <f t="shared" si="185"/>
        <v>1.1160993470376024E-3</v>
      </c>
    </row>
    <row r="1969" spans="6:12" x14ac:dyDescent="0.25">
      <c r="F1969">
        <v>198.30004</v>
      </c>
      <c r="G1969">
        <v>139.9889</v>
      </c>
      <c r="H1969">
        <v>1.8969316045970326</v>
      </c>
      <c r="I1969">
        <v>0.73534948068874106</v>
      </c>
      <c r="J1969" s="17">
        <f t="shared" si="183"/>
        <v>107.75114357241409</v>
      </c>
      <c r="K1969" s="25">
        <f t="shared" si="184"/>
        <v>1.8958300444482294</v>
      </c>
      <c r="L1969">
        <f t="shared" si="185"/>
        <v>1.1015601488031379E-3</v>
      </c>
    </row>
    <row r="1970" spans="6:12" x14ac:dyDescent="0.25">
      <c r="F1970">
        <v>198.40004000000002</v>
      </c>
      <c r="G1970">
        <v>139.9889</v>
      </c>
      <c r="H1970">
        <v>1.8968764111143439</v>
      </c>
      <c r="I1970">
        <v>0.73537511613657103</v>
      </c>
      <c r="J1970" s="17">
        <f t="shared" si="183"/>
        <v>107.75822613955752</v>
      </c>
      <c r="K1970" s="25">
        <f t="shared" si="184"/>
        <v>1.8958254606784926</v>
      </c>
      <c r="L1970">
        <f t="shared" si="185"/>
        <v>1.05095043585135E-3</v>
      </c>
    </row>
    <row r="1971" spans="6:12" x14ac:dyDescent="0.25">
      <c r="F1971">
        <v>198.50004000000001</v>
      </c>
      <c r="G1971">
        <v>139.98949999999999</v>
      </c>
      <c r="H1971">
        <v>1.8968890384055865</v>
      </c>
      <c r="I1971">
        <v>0.73540071494872272</v>
      </c>
      <c r="J1971" s="17">
        <f t="shared" ref="J1971:J2034" si="186">$B$3+($B$4-$B$3)*$B$5*I1971/(1-(1-$B$5)*I1971)</f>
        <v>107.76529893525137</v>
      </c>
      <c r="K1971" s="25">
        <f t="shared" ref="K1971:K2034" si="187">$B$19+$B$20*I1971+$B$21*G1971+($B$22+$B$23*G1971-$B$19-$B$20*I1971-$B$21*G1971)/(1+EXP($B$24*(G1971-J1971-$B$25-$B$26*G1971)))</f>
        <v>1.895822922911913</v>
      </c>
      <c r="L1971">
        <f t="shared" si="185"/>
        <v>1.0661154936735251E-3</v>
      </c>
    </row>
    <row r="1972" spans="6:12" x14ac:dyDescent="0.25">
      <c r="F1972">
        <v>198.60004000000001</v>
      </c>
      <c r="G1972">
        <v>139.9898</v>
      </c>
      <c r="H1972">
        <v>1.8968703011347108</v>
      </c>
      <c r="I1972">
        <v>0.7354262814746384</v>
      </c>
      <c r="J1972" s="17">
        <f t="shared" si="186"/>
        <v>107.7723631598323</v>
      </c>
      <c r="K1972" s="25">
        <f t="shared" si="187"/>
        <v>1.8958193908264356</v>
      </c>
      <c r="L1972">
        <f t="shared" si="185"/>
        <v>1.0509103082751992E-3</v>
      </c>
    </row>
    <row r="1973" spans="6:12" x14ac:dyDescent="0.25">
      <c r="F1973">
        <v>198.70004</v>
      </c>
      <c r="G1973">
        <v>139.9898</v>
      </c>
      <c r="H1973">
        <v>1.8968295679371545</v>
      </c>
      <c r="I1973">
        <v>0.73545181366709278</v>
      </c>
      <c r="J1973" s="17">
        <f t="shared" si="186"/>
        <v>107.77941824629761</v>
      </c>
      <c r="K1973" s="25">
        <f t="shared" si="187"/>
        <v>1.8958148672999731</v>
      </c>
      <c r="L1973">
        <f t="shared" si="185"/>
        <v>1.0147006371814538E-3</v>
      </c>
    </row>
    <row r="1974" spans="6:12" x14ac:dyDescent="0.25">
      <c r="F1974">
        <v>198.80004</v>
      </c>
      <c r="G1974">
        <v>139.9898</v>
      </c>
      <c r="H1974">
        <v>1.8968356779167881</v>
      </c>
      <c r="I1974">
        <v>0.73547730948913448</v>
      </c>
      <c r="J1974" s="17">
        <f t="shared" si="186"/>
        <v>107.78646363037366</v>
      </c>
      <c r="K1974" s="25">
        <f t="shared" si="187"/>
        <v>1.8958103649194369</v>
      </c>
      <c r="L1974">
        <f t="shared" si="185"/>
        <v>1.0253129973512021E-3</v>
      </c>
    </row>
    <row r="1975" spans="6:12" x14ac:dyDescent="0.25">
      <c r="F1975">
        <v>198.90004000000002</v>
      </c>
      <c r="G1975">
        <v>139.9898</v>
      </c>
      <c r="H1975">
        <v>1.8968201993017166</v>
      </c>
      <c r="I1975">
        <v>0.73550276903424239</v>
      </c>
      <c r="J1975" s="17">
        <f t="shared" si="186"/>
        <v>107.7934993364333</v>
      </c>
      <c r="K1975" s="25">
        <f t="shared" si="187"/>
        <v>1.8958058835589247</v>
      </c>
      <c r="L1975">
        <f t="shared" si="185"/>
        <v>1.0143157427919824E-3</v>
      </c>
    </row>
    <row r="1976" spans="6:12" x14ac:dyDescent="0.25">
      <c r="F1976">
        <v>199.00004000000001</v>
      </c>
      <c r="G1976">
        <v>139.9898</v>
      </c>
      <c r="H1976">
        <v>1.8968360852487636</v>
      </c>
      <c r="I1976">
        <v>0.73552819239555312</v>
      </c>
      <c r="J1976" s="17">
        <f t="shared" si="186"/>
        <v>107.80052538876161</v>
      </c>
      <c r="K1976" s="25">
        <f t="shared" si="187"/>
        <v>1.8958014230934372</v>
      </c>
      <c r="L1976">
        <f t="shared" si="185"/>
        <v>1.0346621553263269E-3</v>
      </c>
    </row>
    <row r="1977" spans="6:12" x14ac:dyDescent="0.25">
      <c r="F1977">
        <v>199.10004000000001</v>
      </c>
      <c r="G1977">
        <v>139.9898</v>
      </c>
      <c r="H1977">
        <v>1.8968159223159733</v>
      </c>
      <c r="I1977">
        <v>0.7355535796658621</v>
      </c>
      <c r="J1977" s="17">
        <f t="shared" si="186"/>
        <v>107.80754181155652</v>
      </c>
      <c r="K1977" s="25">
        <f t="shared" si="187"/>
        <v>1.8957969833988735</v>
      </c>
      <c r="L1977">
        <f t="shared" si="185"/>
        <v>1.0189389170998098E-3</v>
      </c>
    </row>
    <row r="1978" spans="6:12" x14ac:dyDescent="0.25">
      <c r="F1978">
        <v>199.20004</v>
      </c>
      <c r="G1978">
        <v>139.9898</v>
      </c>
      <c r="H1978">
        <v>1.8967688754727963</v>
      </c>
      <c r="I1978">
        <v>0.73557893093762539</v>
      </c>
      <c r="J1978" s="17">
        <f t="shared" si="186"/>
        <v>107.81454862892892</v>
      </c>
      <c r="K1978" s="25">
        <f t="shared" si="187"/>
        <v>1.8957925643520217</v>
      </c>
      <c r="L1978">
        <f t="shared" si="185"/>
        <v>9.763111207745645E-4</v>
      </c>
    </row>
    <row r="1979" spans="6:12" x14ac:dyDescent="0.25">
      <c r="F1979">
        <v>199.30004</v>
      </c>
      <c r="G1979">
        <v>139.9898</v>
      </c>
      <c r="H1979">
        <v>1.8966749854524296</v>
      </c>
      <c r="I1979">
        <v>0.7356042463029614</v>
      </c>
      <c r="J1979" s="17">
        <f t="shared" si="186"/>
        <v>107.82154586490336</v>
      </c>
      <c r="K1979" s="25">
        <f t="shared" si="187"/>
        <v>1.8957881658305507</v>
      </c>
      <c r="L1979">
        <f t="shared" si="185"/>
        <v>8.8681962187897589E-4</v>
      </c>
    </row>
    <row r="1980" spans="6:12" x14ac:dyDescent="0.25">
      <c r="F1980">
        <v>199.40004000000002</v>
      </c>
      <c r="G1980">
        <v>139.9898</v>
      </c>
      <c r="H1980">
        <v>1.896614496654059</v>
      </c>
      <c r="I1980">
        <v>0.73562952585365238</v>
      </c>
      <c r="J1980" s="17">
        <f t="shared" si="186"/>
        <v>107.82853354341822</v>
      </c>
      <c r="K1980" s="25">
        <f t="shared" si="187"/>
        <v>1.8957837877130057</v>
      </c>
      <c r="L1980">
        <f t="shared" si="185"/>
        <v>8.3070894105330417E-4</v>
      </c>
    </row>
    <row r="1981" spans="6:12" x14ac:dyDescent="0.25">
      <c r="F1981">
        <v>199.50004000000001</v>
      </c>
      <c r="G1981">
        <v>139.9898</v>
      </c>
      <c r="H1981">
        <v>1.8965939263892932</v>
      </c>
      <c r="I1981">
        <v>0.73565476968114585</v>
      </c>
      <c r="J1981" s="17">
        <f t="shared" si="186"/>
        <v>107.83551168832621</v>
      </c>
      <c r="K1981" s="25">
        <f t="shared" si="187"/>
        <v>1.8957794298787984</v>
      </c>
      <c r="L1981">
        <f t="shared" si="185"/>
        <v>8.1449651049481098E-4</v>
      </c>
    </row>
    <row r="1982" spans="6:12" x14ac:dyDescent="0.25">
      <c r="F1982">
        <v>199.60004000000001</v>
      </c>
      <c r="G1982">
        <v>139.9898</v>
      </c>
      <c r="H1982">
        <v>1.89660981233634</v>
      </c>
      <c r="I1982">
        <v>0.73567997787655637</v>
      </c>
      <c r="J1982" s="17">
        <f t="shared" si="186"/>
        <v>107.84248032339477</v>
      </c>
      <c r="K1982" s="25">
        <f t="shared" si="187"/>
        <v>1.8957750922082002</v>
      </c>
      <c r="L1982">
        <f t="shared" si="185"/>
        <v>8.3472012813978758E-4</v>
      </c>
    </row>
    <row r="1983" spans="6:12" x14ac:dyDescent="0.25">
      <c r="F1983">
        <v>199.70004</v>
      </c>
      <c r="G1983">
        <v>139.9898</v>
      </c>
      <c r="H1983">
        <v>1.8965931117253418</v>
      </c>
      <c r="I1983">
        <v>0.7357051505306671</v>
      </c>
      <c r="J1983" s="17">
        <f t="shared" si="186"/>
        <v>107.84943947230643</v>
      </c>
      <c r="K1983" s="25">
        <f t="shared" si="187"/>
        <v>1.8957707745823362</v>
      </c>
      <c r="L1983">
        <f t="shared" si="185"/>
        <v>8.2233714300561367E-4</v>
      </c>
    </row>
    <row r="1984" spans="6:12" x14ac:dyDescent="0.25">
      <c r="F1984">
        <v>199.80004</v>
      </c>
      <c r="G1984">
        <v>139.9898</v>
      </c>
      <c r="H1984">
        <v>1.8965360852487634</v>
      </c>
      <c r="I1984">
        <v>0.73573028773393112</v>
      </c>
      <c r="J1984" s="17">
        <f t="shared" si="186"/>
        <v>107.85638915865918</v>
      </c>
      <c r="K1984" s="25">
        <f t="shared" si="187"/>
        <v>1.8957664768831775</v>
      </c>
      <c r="L1984">
        <f t="shared" si="185"/>
        <v>7.696083655859276E-4</v>
      </c>
    </row>
    <row r="1985" spans="6:12" x14ac:dyDescent="0.25">
      <c r="F1985">
        <v>199.90004000000002</v>
      </c>
      <c r="G1985">
        <v>139.9898</v>
      </c>
      <c r="H1985">
        <v>1.8965356779167881</v>
      </c>
      <c r="I1985">
        <v>0.73575538957647335</v>
      </c>
      <c r="J1985" s="17">
        <f t="shared" si="186"/>
        <v>107.86332940596702</v>
      </c>
      <c r="K1985" s="25">
        <f t="shared" si="187"/>
        <v>1.8957621989935327</v>
      </c>
      <c r="L1985">
        <f t="shared" si="185"/>
        <v>7.7347892325541068E-4</v>
      </c>
    </row>
    <row r="1986" spans="6:12" x14ac:dyDescent="0.25">
      <c r="F1986">
        <v>200.00004000000001</v>
      </c>
      <c r="G1986">
        <v>139.9898</v>
      </c>
      <c r="H1986">
        <v>1.8965898530695378</v>
      </c>
      <c r="I1986">
        <v>0.73578045614809162</v>
      </c>
      <c r="J1986" s="17">
        <f t="shared" si="186"/>
        <v>107.87026023766005</v>
      </c>
      <c r="K1986" s="25">
        <f t="shared" si="187"/>
        <v>1.8957579407970437</v>
      </c>
      <c r="L1986">
        <f t="shared" si="185"/>
        <v>8.3191227249401756E-4</v>
      </c>
    </row>
    <row r="1987" spans="6:12" x14ac:dyDescent="0.25">
      <c r="F1987">
        <v>200.10004000000001</v>
      </c>
      <c r="G1987">
        <v>139.9898</v>
      </c>
      <c r="H1987">
        <v>1.8967018693628164</v>
      </c>
      <c r="I1987">
        <v>0.7358054875382587</v>
      </c>
      <c r="J1987" s="17">
        <f t="shared" si="186"/>
        <v>107.87718167708512</v>
      </c>
      <c r="K1987" s="25">
        <f t="shared" si="187"/>
        <v>1.895753702178177</v>
      </c>
      <c r="L1987">
        <f t="shared" si="185"/>
        <v>9.4816718463941463E-4</v>
      </c>
    </row>
    <row r="1988" spans="6:12" x14ac:dyDescent="0.25">
      <c r="F1988">
        <v>200.20004</v>
      </c>
      <c r="G1988">
        <v>139.9898</v>
      </c>
      <c r="H1988">
        <v>1.8968660241489672</v>
      </c>
      <c r="I1988">
        <v>0.73583048383612348</v>
      </c>
      <c r="J1988" s="17">
        <f t="shared" si="186"/>
        <v>107.88409374750617</v>
      </c>
      <c r="K1988" s="25">
        <f t="shared" si="187"/>
        <v>1.8957494830222168</v>
      </c>
      <c r="L1988">
        <f t="shared" ref="L1988:L2051" si="188">ABS(H1988-K1988)</f>
        <v>1.1165411267504144E-3</v>
      </c>
    </row>
    <row r="1989" spans="6:12" x14ac:dyDescent="0.25">
      <c r="F1989">
        <v>200.30004</v>
      </c>
      <c r="G1989">
        <v>139.9898</v>
      </c>
      <c r="H1989">
        <v>1.8970322155949959</v>
      </c>
      <c r="I1989">
        <v>0.7358554451305126</v>
      </c>
      <c r="J1989" s="17">
        <f t="shared" si="186"/>
        <v>107.8909964721044</v>
      </c>
      <c r="K1989" s="25">
        <f t="shared" si="187"/>
        <v>1.895745283215259</v>
      </c>
      <c r="L1989">
        <f t="shared" si="188"/>
        <v>1.2869323797368715E-3</v>
      </c>
    </row>
    <row r="1990" spans="6:12" x14ac:dyDescent="0.25">
      <c r="F1990">
        <v>200.40004000000002</v>
      </c>
      <c r="G1990">
        <v>139.9898</v>
      </c>
      <c r="H1990">
        <v>1.8972006473668899</v>
      </c>
      <c r="I1990">
        <v>0.7358803715099318</v>
      </c>
      <c r="J1990" s="17">
        <f t="shared" si="186"/>
        <v>107.89788987397903</v>
      </c>
      <c r="K1990" s="25">
        <f t="shared" si="187"/>
        <v>1.8957411026442053</v>
      </c>
      <c r="L1990">
        <f t="shared" si="188"/>
        <v>1.4595447226846137E-3</v>
      </c>
    </row>
    <row r="1991" spans="6:12" x14ac:dyDescent="0.25">
      <c r="F1991">
        <v>200.50004000000001</v>
      </c>
      <c r="G1991">
        <v>139.98949999999999</v>
      </c>
      <c r="H1991">
        <v>1.8971912787314522</v>
      </c>
      <c r="I1991">
        <v>0.73590526306256776</v>
      </c>
      <c r="J1991" s="17">
        <f t="shared" si="186"/>
        <v>107.90477397614724</v>
      </c>
      <c r="K1991" s="25">
        <f t="shared" si="187"/>
        <v>1.8957359465956949</v>
      </c>
      <c r="L1991">
        <f t="shared" si="188"/>
        <v>1.4553321357573257E-3</v>
      </c>
    </row>
    <row r="1992" spans="6:12" x14ac:dyDescent="0.25">
      <c r="F1992">
        <v>200.60004000000001</v>
      </c>
      <c r="G1992">
        <v>139.98920000000001</v>
      </c>
      <c r="H1992">
        <v>1.8971898530695377</v>
      </c>
      <c r="I1992">
        <v>0.73593011780080919</v>
      </c>
      <c r="J1992" s="17">
        <f t="shared" si="186"/>
        <v>107.91164822750089</v>
      </c>
      <c r="K1992" s="25">
        <f t="shared" si="187"/>
        <v>1.8957308116469631</v>
      </c>
      <c r="L1992">
        <f t="shared" si="188"/>
        <v>1.4590414225745807E-3</v>
      </c>
    </row>
    <row r="1993" spans="6:12" x14ac:dyDescent="0.25">
      <c r="F1993">
        <v>200.70004</v>
      </c>
      <c r="G1993">
        <v>139.98920000000001</v>
      </c>
      <c r="H1993">
        <v>1.8972662278149552</v>
      </c>
      <c r="I1993">
        <v>0.73595493582035598</v>
      </c>
      <c r="J1993" s="17">
        <f t="shared" si="186"/>
        <v>107.91851265306556</v>
      </c>
      <c r="K1993" s="25">
        <f t="shared" si="187"/>
        <v>1.8957266904801211</v>
      </c>
      <c r="L1993">
        <f t="shared" si="188"/>
        <v>1.5395373348341401E-3</v>
      </c>
    </row>
    <row r="1994" spans="6:12" x14ac:dyDescent="0.25">
      <c r="F1994">
        <v>200.80004</v>
      </c>
      <c r="G1994">
        <v>139.98920000000001</v>
      </c>
      <c r="H1994">
        <v>1.8973637838231019</v>
      </c>
      <c r="I1994">
        <v>0.73597971928662786</v>
      </c>
      <c r="J1994" s="17">
        <f t="shared" si="186"/>
        <v>107.92536785037973</v>
      </c>
      <c r="K1994" s="25">
        <f t="shared" si="187"/>
        <v>1.8957225880909372</v>
      </c>
      <c r="L1994">
        <f t="shared" si="188"/>
        <v>1.6411957321647019E-3</v>
      </c>
    </row>
    <row r="1995" spans="6:12" x14ac:dyDescent="0.25">
      <c r="F1995">
        <v>200.90004000000002</v>
      </c>
      <c r="G1995">
        <v>139.98920000000001</v>
      </c>
      <c r="H1995">
        <v>1.8974731524585398</v>
      </c>
      <c r="I1995">
        <v>0.73600446828650945</v>
      </c>
      <c r="J1995" s="17">
        <f t="shared" si="186"/>
        <v>107.93221384212683</v>
      </c>
      <c r="K1995" s="25">
        <f t="shared" si="187"/>
        <v>1.895718504370334</v>
      </c>
      <c r="L1995">
        <f t="shared" si="188"/>
        <v>1.7546480882058013E-3</v>
      </c>
    </row>
    <row r="1996" spans="6:12" x14ac:dyDescent="0.25">
      <c r="F1996">
        <v>201.00004000000001</v>
      </c>
      <c r="G1996">
        <v>139.98920000000001</v>
      </c>
      <c r="H1996">
        <v>1.8976175516438758</v>
      </c>
      <c r="I1996">
        <v>0.73602918290657349</v>
      </c>
      <c r="J1996" s="17">
        <f t="shared" si="186"/>
        <v>107.93905065091027</v>
      </c>
      <c r="K1996" s="25">
        <f t="shared" si="187"/>
        <v>1.8957144392099989</v>
      </c>
      <c r="L1996">
        <f t="shared" si="188"/>
        <v>1.9031124338768635E-3</v>
      </c>
    </row>
    <row r="1997" spans="6:12" x14ac:dyDescent="0.25">
      <c r="F1997">
        <v>201.10004000000001</v>
      </c>
      <c r="G1997">
        <v>139.98920000000001</v>
      </c>
      <c r="H1997">
        <v>1.8977859834157698</v>
      </c>
      <c r="I1997">
        <v>0.73605386323308242</v>
      </c>
      <c r="J1997" s="17">
        <f t="shared" si="186"/>
        <v>107.94587829925395</v>
      </c>
      <c r="K1997" s="25">
        <f t="shared" si="187"/>
        <v>1.8957103925023797</v>
      </c>
      <c r="L1997">
        <f t="shared" si="188"/>
        <v>2.0755909133900463E-3</v>
      </c>
    </row>
    <row r="1998" spans="6:12" x14ac:dyDescent="0.25">
      <c r="F1998">
        <v>201.20004</v>
      </c>
      <c r="G1998">
        <v>139.98920000000001</v>
      </c>
      <c r="H1998">
        <v>1.897989242071574</v>
      </c>
      <c r="I1998">
        <v>0.73607850935198971</v>
      </c>
      <c r="J1998" s="17">
        <f t="shared" si="186"/>
        <v>107.95269680960251</v>
      </c>
      <c r="K1998" s="25">
        <f t="shared" si="187"/>
        <v>1.8957063641406751</v>
      </c>
      <c r="L1998">
        <f t="shared" si="188"/>
        <v>2.2828779308989855E-3</v>
      </c>
    </row>
    <row r="1999" spans="6:12" x14ac:dyDescent="0.25">
      <c r="F1999">
        <v>201.30004</v>
      </c>
      <c r="G1999">
        <v>139.98920000000001</v>
      </c>
      <c r="H1999">
        <v>1.8982401585685191</v>
      </c>
      <c r="I1999">
        <v>0.73610312134894162</v>
      </c>
      <c r="J1999" s="17">
        <f t="shared" si="186"/>
        <v>107.95950620432184</v>
      </c>
      <c r="K1999" s="25">
        <f t="shared" si="187"/>
        <v>1.8957023540188309</v>
      </c>
      <c r="L1999">
        <f t="shared" si="188"/>
        <v>2.5378045496882162E-3</v>
      </c>
    </row>
    <row r="2000" spans="6:12" x14ac:dyDescent="0.25">
      <c r="F2000">
        <v>201.40004000000002</v>
      </c>
      <c r="G2000">
        <v>139.98920000000001</v>
      </c>
      <c r="H2000">
        <v>1.8984529895257494</v>
      </c>
      <c r="I2000">
        <v>0.73612769930927813</v>
      </c>
      <c r="J2000" s="17">
        <f t="shared" si="186"/>
        <v>107.96630650569929</v>
      </c>
      <c r="K2000" s="25">
        <f t="shared" si="187"/>
        <v>1.8956983620315333</v>
      </c>
      <c r="L2000">
        <f t="shared" si="188"/>
        <v>2.7546274942160665E-3</v>
      </c>
    </row>
    <row r="2001" spans="6:12" x14ac:dyDescent="0.25">
      <c r="F2001">
        <v>201.50004000000001</v>
      </c>
      <c r="G2001">
        <v>139.98920000000001</v>
      </c>
      <c r="H2001">
        <v>1.8986208102996802</v>
      </c>
      <c r="I2001">
        <v>0.73615224331803453</v>
      </c>
      <c r="J2001" s="17">
        <f t="shared" si="186"/>
        <v>107.97309773594409</v>
      </c>
      <c r="K2001" s="25">
        <f t="shared" si="187"/>
        <v>1.895694388074203</v>
      </c>
      <c r="L2001">
        <f t="shared" si="188"/>
        <v>2.9264222254772321E-3</v>
      </c>
    </row>
    <row r="2002" spans="6:12" x14ac:dyDescent="0.25">
      <c r="F2002">
        <v>201.60004000000001</v>
      </c>
      <c r="G2002">
        <v>139.98920000000001</v>
      </c>
      <c r="H2002">
        <v>1.8987519711958103</v>
      </c>
      <c r="I2002">
        <v>0.73617675345994316</v>
      </c>
      <c r="J2002" s="17">
        <f t="shared" si="186"/>
        <v>107.97987991718769</v>
      </c>
      <c r="K2002" s="25">
        <f t="shared" si="187"/>
        <v>1.8956904320429886</v>
      </c>
      <c r="L2002">
        <f t="shared" si="188"/>
        <v>3.0615391528217017E-3</v>
      </c>
    </row>
    <row r="2003" spans="6:12" x14ac:dyDescent="0.25">
      <c r="F2003">
        <v>201.70004</v>
      </c>
      <c r="G2003">
        <v>139.98920000000001</v>
      </c>
      <c r="H2003">
        <v>1.8988686718068086</v>
      </c>
      <c r="I2003">
        <v>0.73620122981943426</v>
      </c>
      <c r="J2003" s="17">
        <f t="shared" si="186"/>
        <v>107.98665307148407</v>
      </c>
      <c r="K2003" s="25">
        <f t="shared" si="187"/>
        <v>1.8956864938347613</v>
      </c>
      <c r="L2003">
        <f t="shared" si="188"/>
        <v>3.1821779720473398E-3</v>
      </c>
    </row>
    <row r="2004" spans="6:12" x14ac:dyDescent="0.25">
      <c r="F2004">
        <v>201.80004</v>
      </c>
      <c r="G2004">
        <v>139.98920000000001</v>
      </c>
      <c r="H2004">
        <v>1.8989969813791099</v>
      </c>
      <c r="I2004">
        <v>0.73622567248063775</v>
      </c>
      <c r="J2004" s="17">
        <f t="shared" si="186"/>
        <v>107.99341722081027</v>
      </c>
      <c r="K2004" s="25">
        <f t="shared" si="187"/>
        <v>1.8956825733471097</v>
      </c>
      <c r="L2004">
        <f t="shared" si="188"/>
        <v>3.3144080320002267E-3</v>
      </c>
    </row>
    <row r="2005" spans="6:12" x14ac:dyDescent="0.25">
      <c r="F2005">
        <v>201.90004000000002</v>
      </c>
      <c r="G2005">
        <v>139.98920000000001</v>
      </c>
      <c r="H2005">
        <v>1.899083946755892</v>
      </c>
      <c r="I2005">
        <v>0.73625008152738447</v>
      </c>
      <c r="J2005" s="17">
        <f t="shared" si="186"/>
        <v>108.00017238706648</v>
      </c>
      <c r="K2005" s="25">
        <f t="shared" si="187"/>
        <v>1.8956786704783319</v>
      </c>
      <c r="L2005">
        <f t="shared" si="188"/>
        <v>3.4052762775600431E-3</v>
      </c>
    </row>
    <row r="2006" spans="6:12" x14ac:dyDescent="0.25">
      <c r="F2006">
        <v>202.00004000000001</v>
      </c>
      <c r="G2006">
        <v>139.98920000000001</v>
      </c>
      <c r="H2006">
        <v>1.8991051280186211</v>
      </c>
      <c r="I2006">
        <v>0.73627445704320749</v>
      </c>
      <c r="J2006" s="17">
        <f t="shared" si="186"/>
        <v>108.00691859207657</v>
      </c>
      <c r="K2006" s="25">
        <f t="shared" si="187"/>
        <v>1.8956747851274316</v>
      </c>
      <c r="L2006">
        <f t="shared" si="188"/>
        <v>3.4303428911894862E-3</v>
      </c>
    </row>
    <row r="2007" spans="6:12" x14ac:dyDescent="0.25">
      <c r="F2007">
        <v>202.10004000000001</v>
      </c>
      <c r="G2007">
        <v>139.98920000000001</v>
      </c>
      <c r="H2007">
        <v>1.8990289569391912</v>
      </c>
      <c r="I2007">
        <v>0.73629879911134355</v>
      </c>
      <c r="J2007" s="17">
        <f t="shared" si="186"/>
        <v>108.0136558575883</v>
      </c>
      <c r="K2007" s="25">
        <f t="shared" si="187"/>
        <v>1.895670917194112</v>
      </c>
      <c r="L2007">
        <f t="shared" si="188"/>
        <v>3.3580397450791999E-3</v>
      </c>
    </row>
    <row r="2008" spans="6:12" x14ac:dyDescent="0.25">
      <c r="F2008">
        <v>202.20004</v>
      </c>
      <c r="G2008">
        <v>139.98920000000001</v>
      </c>
      <c r="H2008">
        <v>1.8988682644748329</v>
      </c>
      <c r="I2008">
        <v>0.73632310781473431</v>
      </c>
      <c r="J2008" s="17">
        <f t="shared" si="186"/>
        <v>108.02038420527381</v>
      </c>
      <c r="K2008" s="25">
        <f t="shared" si="187"/>
        <v>1.89566706657877</v>
      </c>
      <c r="L2008">
        <f t="shared" si="188"/>
        <v>3.2011978960628795E-3</v>
      </c>
    </row>
    <row r="2009" spans="6:12" x14ac:dyDescent="0.25">
      <c r="F2009">
        <v>202.30004</v>
      </c>
      <c r="G2009">
        <v>139.98920000000001</v>
      </c>
      <c r="H2009">
        <v>1.8986517675298227</v>
      </c>
      <c r="I2009">
        <v>0.736347383236028</v>
      </c>
      <c r="J2009" s="17">
        <f t="shared" si="186"/>
        <v>108.02710365672989</v>
      </c>
      <c r="K2009" s="25">
        <f t="shared" si="187"/>
        <v>1.8956632331824901</v>
      </c>
      <c r="L2009">
        <f t="shared" si="188"/>
        <v>2.9885343473325943E-3</v>
      </c>
    </row>
    <row r="2010" spans="6:12" x14ac:dyDescent="0.25">
      <c r="F2010">
        <v>202.40004000000002</v>
      </c>
      <c r="G2010">
        <v>139.98920000000001</v>
      </c>
      <c r="H2010">
        <v>1.8984102196683155</v>
      </c>
      <c r="I2010">
        <v>0.7363716254575805</v>
      </c>
      <c r="J2010" s="17">
        <f t="shared" si="186"/>
        <v>108.03381423347828</v>
      </c>
      <c r="K2010" s="25">
        <f t="shared" si="187"/>
        <v>1.8956594169070393</v>
      </c>
      <c r="L2010">
        <f t="shared" si="188"/>
        <v>2.7508027612761499E-3</v>
      </c>
    </row>
    <row r="2011" spans="6:12" x14ac:dyDescent="0.25">
      <c r="F2011">
        <v>202.50004000000001</v>
      </c>
      <c r="G2011">
        <v>139.98990000000001</v>
      </c>
      <c r="H2011">
        <v>1.8984126636601688</v>
      </c>
      <c r="I2011">
        <v>0.73639583456145652</v>
      </c>
      <c r="J2011" s="17">
        <f t="shared" si="186"/>
        <v>108.04051595696606</v>
      </c>
      <c r="K2011" s="25">
        <f t="shared" si="187"/>
        <v>1.8956579005850041</v>
      </c>
      <c r="L2011">
        <f t="shared" si="188"/>
        <v>2.7547630751647567E-3</v>
      </c>
    </row>
    <row r="2012" spans="6:12" x14ac:dyDescent="0.25">
      <c r="F2012">
        <v>202.60004000000001</v>
      </c>
      <c r="G2012">
        <v>139.99019999999999</v>
      </c>
      <c r="H2012">
        <v>1.8983686718068082</v>
      </c>
      <c r="I2012">
        <v>0.73642001535564683</v>
      </c>
      <c r="J2012" s="17">
        <f t="shared" si="186"/>
        <v>108.04721015699985</v>
      </c>
      <c r="K2012" s="25">
        <f t="shared" si="187"/>
        <v>1.8956550934297915</v>
      </c>
      <c r="L2012">
        <f t="shared" si="188"/>
        <v>2.7135783770166899E-3</v>
      </c>
    </row>
    <row r="2013" spans="6:12" x14ac:dyDescent="0.25">
      <c r="F2013">
        <v>202.70004</v>
      </c>
      <c r="G2013">
        <v>139.99019999999999</v>
      </c>
      <c r="H2013">
        <v>1.8981772257782952</v>
      </c>
      <c r="I2013">
        <v>0.73644416520663614</v>
      </c>
      <c r="J2013" s="17">
        <f t="shared" si="186"/>
        <v>108.05389610338921</v>
      </c>
      <c r="K2013" s="25">
        <f t="shared" si="187"/>
        <v>1.8956513243250819</v>
      </c>
      <c r="L2013">
        <f t="shared" si="188"/>
        <v>2.5259014532132973E-3</v>
      </c>
    </row>
    <row r="2014" spans="6:12" x14ac:dyDescent="0.25">
      <c r="F2014">
        <v>202.80004</v>
      </c>
      <c r="G2014">
        <v>139.99019999999999</v>
      </c>
      <c r="H2014">
        <v>1.8979947410532443</v>
      </c>
      <c r="I2014">
        <v>0.736468282167143</v>
      </c>
      <c r="J2014" s="17">
        <f t="shared" si="186"/>
        <v>108.06057325580744</v>
      </c>
      <c r="K2014" s="25">
        <f t="shared" si="187"/>
        <v>1.89564757197547</v>
      </c>
      <c r="L2014">
        <f t="shared" si="188"/>
        <v>2.3471690777743248E-3</v>
      </c>
    </row>
    <row r="2015" spans="6:12" x14ac:dyDescent="0.25">
      <c r="F2015">
        <v>202.90004000000002</v>
      </c>
      <c r="G2015">
        <v>139.99019999999999</v>
      </c>
      <c r="H2015">
        <v>1.897754415187664</v>
      </c>
      <c r="I2015">
        <v>0.7364923663181433</v>
      </c>
      <c r="J2015" s="17">
        <f t="shared" si="186"/>
        <v>108.06724163542232</v>
      </c>
      <c r="K2015" s="25">
        <f t="shared" si="187"/>
        <v>1.895643836285914</v>
      </c>
      <c r="L2015">
        <f t="shared" si="188"/>
        <v>2.1105789017499266E-3</v>
      </c>
    </row>
    <row r="2016" spans="6:12" x14ac:dyDescent="0.25">
      <c r="F2016">
        <v>203.00004000000001</v>
      </c>
      <c r="G2016">
        <v>139.99019999999999</v>
      </c>
      <c r="H2016">
        <v>1.8975144966540589</v>
      </c>
      <c r="I2016">
        <v>0.73651641774032828</v>
      </c>
      <c r="J2016" s="17">
        <f t="shared" si="186"/>
        <v>108.07390126332849</v>
      </c>
      <c r="K2016" s="25">
        <f t="shared" si="187"/>
        <v>1.8956401171620225</v>
      </c>
      <c r="L2016">
        <f t="shared" si="188"/>
        <v>1.8743794920363932E-3</v>
      </c>
    </row>
    <row r="2017" spans="6:12" x14ac:dyDescent="0.25">
      <c r="F2017">
        <v>203.10004000000001</v>
      </c>
      <c r="G2017">
        <v>139.99019999999999</v>
      </c>
      <c r="H2017">
        <v>1.8972542115216762</v>
      </c>
      <c r="I2017">
        <v>0.73654043651410583</v>
      </c>
      <c r="J2017" s="17">
        <f t="shared" si="186"/>
        <v>108.08055216054798</v>
      </c>
      <c r="K2017" s="25">
        <f t="shared" si="187"/>
        <v>1.8956364145100517</v>
      </c>
      <c r="L2017">
        <f t="shared" si="188"/>
        <v>1.6177970116244555E-3</v>
      </c>
    </row>
    <row r="2018" spans="6:12" x14ac:dyDescent="0.25">
      <c r="F2018">
        <v>203.20004</v>
      </c>
      <c r="G2018">
        <v>139.99019999999999</v>
      </c>
      <c r="H2018">
        <v>1.8969890384055863</v>
      </c>
      <c r="I2018">
        <v>0.73656442271960165</v>
      </c>
      <c r="J2018" s="17">
        <f t="shared" si="186"/>
        <v>108.08719434803027</v>
      </c>
      <c r="K2018" s="25">
        <f t="shared" si="187"/>
        <v>1.8956327282368974</v>
      </c>
      <c r="L2018">
        <f t="shared" si="188"/>
        <v>1.3563101686888679E-3</v>
      </c>
    </row>
    <row r="2019" spans="6:12" x14ac:dyDescent="0.25">
      <c r="F2019">
        <v>203.30004</v>
      </c>
      <c r="G2019">
        <v>139.99019999999999</v>
      </c>
      <c r="H2019">
        <v>1.89671531131801</v>
      </c>
      <c r="I2019">
        <v>0.73658837643666053</v>
      </c>
      <c r="J2019" s="17">
        <f t="shared" si="186"/>
        <v>108.09382784665259</v>
      </c>
      <c r="K2019" s="25">
        <f t="shared" si="187"/>
        <v>1.8956290582500921</v>
      </c>
      <c r="L2019">
        <f t="shared" si="188"/>
        <v>1.086253067917875E-3</v>
      </c>
    </row>
    <row r="2020" spans="6:12" x14ac:dyDescent="0.25">
      <c r="F2020">
        <v>203.40004000000002</v>
      </c>
      <c r="G2020">
        <v>139.99019999999999</v>
      </c>
      <c r="H2020">
        <v>1.8964515638638351</v>
      </c>
      <c r="I2020">
        <v>0.73661229774484782</v>
      </c>
      <c r="J2020" s="17">
        <f t="shared" si="186"/>
        <v>108.10045267722064</v>
      </c>
      <c r="K2020" s="25">
        <f t="shared" si="187"/>
        <v>1.8956254044577991</v>
      </c>
      <c r="L2020">
        <f t="shared" si="188"/>
        <v>8.2615940603592009E-4</v>
      </c>
    </row>
    <row r="2021" spans="6:12" x14ac:dyDescent="0.25">
      <c r="F2021">
        <v>203.50004000000001</v>
      </c>
      <c r="G2021">
        <v>139.99019999999999</v>
      </c>
      <c r="H2021">
        <v>1.8962206066336924</v>
      </c>
      <c r="I2021">
        <v>0.73663618672345055</v>
      </c>
      <c r="J2021" s="17">
        <f t="shared" si="186"/>
        <v>108.10706886046847</v>
      </c>
      <c r="K2021" s="25">
        <f t="shared" si="187"/>
        <v>1.8956217667688073</v>
      </c>
      <c r="L2021">
        <f t="shared" si="188"/>
        <v>5.9883986488507013E-4</v>
      </c>
    </row>
    <row r="2022" spans="6:12" x14ac:dyDescent="0.25">
      <c r="F2022">
        <v>203.60004000000001</v>
      </c>
      <c r="G2022">
        <v>139.99019999999999</v>
      </c>
      <c r="H2022">
        <v>1.8960305862670936</v>
      </c>
      <c r="I2022">
        <v>0.73666004345147862</v>
      </c>
      <c r="J2022" s="17">
        <f t="shared" si="186"/>
        <v>108.11367641705898</v>
      </c>
      <c r="K2022" s="25">
        <f t="shared" si="187"/>
        <v>1.8956181450925267</v>
      </c>
      <c r="L2022">
        <f t="shared" si="188"/>
        <v>4.1244117456695761E-4</v>
      </c>
    </row>
    <row r="2023" spans="6:12" x14ac:dyDescent="0.25">
      <c r="F2023">
        <v>203.70004</v>
      </c>
      <c r="G2023">
        <v>139.99019999999999</v>
      </c>
      <c r="H2023">
        <v>1.8959138856560955</v>
      </c>
      <c r="I2023">
        <v>0.73668386800766605</v>
      </c>
      <c r="J2023" s="17">
        <f t="shared" si="186"/>
        <v>108.12027536758423</v>
      </c>
      <c r="K2023" s="25">
        <f t="shared" si="187"/>
        <v>1.8956145393389829</v>
      </c>
      <c r="L2023">
        <f t="shared" si="188"/>
        <v>2.9934631711259208E-4</v>
      </c>
    </row>
    <row r="2024" spans="6:12" x14ac:dyDescent="0.25">
      <c r="F2024">
        <v>203.80004</v>
      </c>
      <c r="G2024">
        <v>139.99019999999999</v>
      </c>
      <c r="H2024">
        <v>1.8957798734361364</v>
      </c>
      <c r="I2024">
        <v>0.73670766047047243</v>
      </c>
      <c r="J2024" s="17">
        <f t="shared" si="186"/>
        <v>108.12686573256575</v>
      </c>
      <c r="K2024" s="25">
        <f t="shared" si="187"/>
        <v>1.8956109494188129</v>
      </c>
      <c r="L2024">
        <f t="shared" si="188"/>
        <v>1.6892401732349072E-4</v>
      </c>
    </row>
    <row r="2025" spans="6:12" x14ac:dyDescent="0.25">
      <c r="F2025">
        <v>203.90004000000002</v>
      </c>
      <c r="G2025">
        <v>139.99019999999999</v>
      </c>
      <c r="H2025">
        <v>1.8956142929880713</v>
      </c>
      <c r="I2025">
        <v>0.73673142091808386</v>
      </c>
      <c r="J2025" s="17">
        <f t="shared" si="186"/>
        <v>108.13344753245484</v>
      </c>
      <c r="K2025" s="25">
        <f t="shared" si="187"/>
        <v>1.8956073752432594</v>
      </c>
      <c r="L2025">
        <f t="shared" si="188"/>
        <v>6.9177448118740159E-6</v>
      </c>
    </row>
    <row r="2026" spans="6:12" x14ac:dyDescent="0.25">
      <c r="F2026">
        <v>204.00004000000001</v>
      </c>
      <c r="G2026">
        <v>139.99019999999999</v>
      </c>
      <c r="H2026">
        <v>1.895443009892348</v>
      </c>
      <c r="I2026">
        <v>0.73675514942841458</v>
      </c>
      <c r="J2026" s="17">
        <f t="shared" si="186"/>
        <v>108.14002078763296</v>
      </c>
      <c r="K2026" s="25">
        <f t="shared" si="187"/>
        <v>1.8956038167241676</v>
      </c>
      <c r="L2026">
        <f t="shared" si="188"/>
        <v>1.6080683181951549E-4</v>
      </c>
    </row>
    <row r="2027" spans="6:12" x14ac:dyDescent="0.25">
      <c r="F2027">
        <v>204.10004000000001</v>
      </c>
      <c r="G2027">
        <v>139.99019999999999</v>
      </c>
      <c r="H2027">
        <v>1.8953098123363401</v>
      </c>
      <c r="I2027">
        <v>0.73677884607910771</v>
      </c>
      <c r="J2027" s="17">
        <f t="shared" si="186"/>
        <v>108.14658551841183</v>
      </c>
      <c r="K2027" s="25">
        <f t="shared" si="187"/>
        <v>1.8956002737739779</v>
      </c>
      <c r="L2027">
        <f t="shared" si="188"/>
        <v>2.9046143763777899E-4</v>
      </c>
    </row>
    <row r="2028" spans="6:12" x14ac:dyDescent="0.25">
      <c r="F2028">
        <v>204.20004</v>
      </c>
      <c r="G2028">
        <v>139.99019999999999</v>
      </c>
      <c r="H2028">
        <v>1.8952666351469305</v>
      </c>
      <c r="I2028">
        <v>0.73680251094753668</v>
      </c>
      <c r="J2028" s="17">
        <f t="shared" si="186"/>
        <v>108.15314174503399</v>
      </c>
      <c r="K2028" s="25">
        <f t="shared" si="187"/>
        <v>1.8955967463057231</v>
      </c>
      <c r="L2028">
        <f t="shared" si="188"/>
        <v>3.3011115879255648E-4</v>
      </c>
    </row>
    <row r="2029" spans="6:12" x14ac:dyDescent="0.25">
      <c r="F2029">
        <v>204.30004</v>
      </c>
      <c r="G2029">
        <v>139.99019999999999</v>
      </c>
      <c r="H2029">
        <v>1.895330993599069</v>
      </c>
      <c r="I2029">
        <v>0.73682614411080671</v>
      </c>
      <c r="J2029" s="17">
        <f t="shared" si="186"/>
        <v>108.15968948767292</v>
      </c>
      <c r="K2029" s="25">
        <f t="shared" si="187"/>
        <v>1.8955932342330233</v>
      </c>
      <c r="L2029">
        <f t="shared" si="188"/>
        <v>2.6224063395430264E-4</v>
      </c>
    </row>
    <row r="2030" spans="6:12" x14ac:dyDescent="0.25">
      <c r="F2030">
        <v>204.40004000000002</v>
      </c>
      <c r="G2030">
        <v>139.99019999999999</v>
      </c>
      <c r="H2030">
        <v>1.8954212176316556</v>
      </c>
      <c r="I2030">
        <v>0.73684974564575556</v>
      </c>
      <c r="J2030" s="17">
        <f t="shared" si="186"/>
        <v>108.16622876643349</v>
      </c>
      <c r="K2030" s="25">
        <f t="shared" si="187"/>
        <v>1.8955897374700816</v>
      </c>
      <c r="L2030">
        <f t="shared" si="188"/>
        <v>1.6851983842602891E-4</v>
      </c>
    </row>
    <row r="2031" spans="6:12" x14ac:dyDescent="0.25">
      <c r="F2031">
        <v>204.50004000000001</v>
      </c>
      <c r="G2031">
        <v>139.9896</v>
      </c>
      <c r="H2031">
        <v>1.8952493235379695</v>
      </c>
      <c r="I2031">
        <v>0.73687331562895497</v>
      </c>
      <c r="J2031" s="17">
        <f t="shared" si="186"/>
        <v>108.17275960135207</v>
      </c>
      <c r="K2031" s="25">
        <f t="shared" si="187"/>
        <v>1.8955843286472505</v>
      </c>
      <c r="L2031">
        <f t="shared" si="188"/>
        <v>3.3500510928097249E-4</v>
      </c>
    </row>
    <row r="2032" spans="6:12" x14ac:dyDescent="0.25">
      <c r="F2032">
        <v>204.60004000000001</v>
      </c>
      <c r="G2032">
        <v>139.98920000000001</v>
      </c>
      <c r="H2032">
        <v>1.8951865944137332</v>
      </c>
      <c r="I2032">
        <v>0.73689685018077777</v>
      </c>
      <c r="J2032" s="17">
        <f t="shared" si="186"/>
        <v>108.17928091620121</v>
      </c>
      <c r="K2032" s="25">
        <f t="shared" si="187"/>
        <v>1.8955795804358035</v>
      </c>
      <c r="L2032">
        <f t="shared" si="188"/>
        <v>3.9298602207038513E-4</v>
      </c>
    </row>
    <row r="2033" spans="6:12" x14ac:dyDescent="0.25">
      <c r="F2033">
        <v>204.70004</v>
      </c>
      <c r="G2033">
        <v>139.98920000000001</v>
      </c>
      <c r="H2033">
        <v>1.8952755964503929</v>
      </c>
      <c r="I2033">
        <v>0.73692035070928996</v>
      </c>
      <c r="J2033" s="17">
        <f t="shared" si="186"/>
        <v>108.18579309985429</v>
      </c>
      <c r="K2033" s="25">
        <f t="shared" si="187"/>
        <v>1.8955761324023945</v>
      </c>
      <c r="L2033">
        <f t="shared" si="188"/>
        <v>3.0053595200163485E-4</v>
      </c>
    </row>
    <row r="2034" spans="6:12" x14ac:dyDescent="0.25">
      <c r="F2034">
        <v>204.80004</v>
      </c>
      <c r="G2034">
        <v>139.98920000000001</v>
      </c>
      <c r="H2034">
        <v>1.8953615434972362</v>
      </c>
      <c r="I2034">
        <v>0.73694381993069302</v>
      </c>
      <c r="J2034" s="17">
        <f t="shared" si="186"/>
        <v>108.19229690377701</v>
      </c>
      <c r="K2034" s="25">
        <f t="shared" si="187"/>
        <v>1.8955726993229489</v>
      </c>
      <c r="L2034">
        <f t="shared" si="188"/>
        <v>2.1115582571273883E-4</v>
      </c>
    </row>
    <row r="2035" spans="6:12" x14ac:dyDescent="0.25">
      <c r="F2035">
        <v>204.90004000000002</v>
      </c>
      <c r="G2035">
        <v>139.98920000000001</v>
      </c>
      <c r="H2035">
        <v>1.8954751891184174</v>
      </c>
      <c r="I2035">
        <v>0.73696725792044848</v>
      </c>
      <c r="J2035" s="17">
        <f t="shared" ref="J2035:J2098" si="189">$B$3+($B$4-$B$3)*$B$5*I2035/(1-(1-$B$5)*I2035)</f>
        <v>108.19879234772023</v>
      </c>
      <c r="K2035" s="25">
        <f t="shared" ref="K2035:K2098" si="190">$B$19+$B$20*I2035+$B$21*G2035+($B$22+$B$23*G2035-$B$19-$B$20*I2035-$B$21*G2035)/(1+EXP($B$24*(G2035-J2035-$B$25-$B$26*G2035)))</f>
        <v>1.8955692811146374</v>
      </c>
      <c r="L2035">
        <f t="shared" si="188"/>
        <v>9.4091996220013741E-5</v>
      </c>
    </row>
    <row r="2036" spans="6:12" x14ac:dyDescent="0.25">
      <c r="F2036">
        <v>205.00004000000001</v>
      </c>
      <c r="G2036">
        <v>139.98920000000001</v>
      </c>
      <c r="H2036">
        <v>1.895482724759965</v>
      </c>
      <c r="I2036">
        <v>0.73699066475375774</v>
      </c>
      <c r="J2036" s="17">
        <f t="shared" si="189"/>
        <v>108.20527945136784</v>
      </c>
      <c r="K2036" s="25">
        <f t="shared" si="190"/>
        <v>1.8955658776951854</v>
      </c>
      <c r="L2036">
        <f t="shared" si="188"/>
        <v>8.3152935220320856E-5</v>
      </c>
    </row>
    <row r="2037" spans="6:12" x14ac:dyDescent="0.25">
      <c r="F2037">
        <v>205.10004000000001</v>
      </c>
      <c r="G2037">
        <v>139.98920000000001</v>
      </c>
      <c r="H2037">
        <v>1.895496777713122</v>
      </c>
      <c r="I2037">
        <v>0.73701404050556363</v>
      </c>
      <c r="J2037" s="17">
        <f t="shared" si="189"/>
        <v>108.21175823433732</v>
      </c>
      <c r="K2037" s="25">
        <f t="shared" si="190"/>
        <v>1.8955624889828697</v>
      </c>
      <c r="L2037">
        <f t="shared" si="188"/>
        <v>6.5711269747747991E-5</v>
      </c>
    </row>
    <row r="2038" spans="6:12" x14ac:dyDescent="0.25">
      <c r="F2038">
        <v>205.20004</v>
      </c>
      <c r="G2038">
        <v>139.98920000000001</v>
      </c>
      <c r="H2038">
        <v>1.8955039060226944</v>
      </c>
      <c r="I2038">
        <v>0.73703738525055118</v>
      </c>
      <c r="J2038" s="17">
        <f t="shared" si="189"/>
        <v>108.21822871617984</v>
      </c>
      <c r="K2038" s="25">
        <f t="shared" si="190"/>
        <v>1.8955591148965119</v>
      </c>
      <c r="L2038">
        <f t="shared" si="188"/>
        <v>5.5208873817491622E-5</v>
      </c>
    </row>
    <row r="2039" spans="6:12" x14ac:dyDescent="0.25">
      <c r="F2039">
        <v>205.30004</v>
      </c>
      <c r="G2039">
        <v>139.98920000000001</v>
      </c>
      <c r="H2039">
        <v>1.895491278731452</v>
      </c>
      <c r="I2039">
        <v>0.73706069906314897</v>
      </c>
      <c r="J2039" s="17">
        <f t="shared" si="189"/>
        <v>108.22469091638061</v>
      </c>
      <c r="K2039" s="25">
        <f t="shared" si="190"/>
        <v>1.8955557553554754</v>
      </c>
      <c r="L2039">
        <f t="shared" si="188"/>
        <v>6.4476624023424023E-5</v>
      </c>
    </row>
    <row r="2040" spans="6:12" x14ac:dyDescent="0.25">
      <c r="F2040">
        <v>205.40004000000002</v>
      </c>
      <c r="G2040">
        <v>139.98920000000001</v>
      </c>
      <c r="H2040">
        <v>1.8955171443119003</v>
      </c>
      <c r="I2040">
        <v>0.73708398201753034</v>
      </c>
      <c r="J2040" s="17">
        <f t="shared" si="189"/>
        <v>108.23114485435919</v>
      </c>
      <c r="K2040" s="25">
        <f t="shared" si="190"/>
        <v>1.8955524102796621</v>
      </c>
      <c r="L2040">
        <f t="shared" si="188"/>
        <v>3.526596776182167E-5</v>
      </c>
    </row>
    <row r="2041" spans="6:12" x14ac:dyDescent="0.25">
      <c r="F2041">
        <v>205.50004000000001</v>
      </c>
      <c r="G2041">
        <v>139.98920000000001</v>
      </c>
      <c r="H2041">
        <v>1.895538325574629</v>
      </c>
      <c r="I2041">
        <v>0.73710723418761426</v>
      </c>
      <c r="J2041" s="17">
        <f t="shared" si="189"/>
        <v>108.23759054946972</v>
      </c>
      <c r="K2041" s="25">
        <f t="shared" si="190"/>
        <v>1.8955490795895074</v>
      </c>
      <c r="L2041">
        <f t="shared" si="188"/>
        <v>1.0754014878378015E-5</v>
      </c>
    </row>
    <row r="2042" spans="6:12" x14ac:dyDescent="0.25">
      <c r="F2042">
        <v>205.60004000000001</v>
      </c>
      <c r="G2042">
        <v>139.98920000000001</v>
      </c>
      <c r="H2042">
        <v>1.8955523785277859</v>
      </c>
      <c r="I2042">
        <v>0.73713045564706681</v>
      </c>
      <c r="J2042" s="17">
        <f t="shared" si="189"/>
        <v>108.2440280210013</v>
      </c>
      <c r="K2042" s="25">
        <f t="shared" si="190"/>
        <v>1.8955457632059747</v>
      </c>
      <c r="L2042">
        <f t="shared" si="188"/>
        <v>6.6153218112319223E-6</v>
      </c>
    </row>
    <row r="2043" spans="6:12" x14ac:dyDescent="0.25">
      <c r="F2043">
        <v>205.70004</v>
      </c>
      <c r="G2043">
        <v>139.98920000000001</v>
      </c>
      <c r="H2043">
        <v>1.8955199956357289</v>
      </c>
      <c r="I2043">
        <v>0.73715364646930193</v>
      </c>
      <c r="J2043" s="17">
        <f t="shared" si="189"/>
        <v>108.25045728817821</v>
      </c>
      <c r="K2043" s="25">
        <f t="shared" si="190"/>
        <v>1.8955424610505529</v>
      </c>
      <c r="L2043">
        <f t="shared" si="188"/>
        <v>2.2465414823980012E-5</v>
      </c>
    </row>
    <row r="2044" spans="6:12" x14ac:dyDescent="0.25">
      <c r="F2044">
        <v>205.80004</v>
      </c>
      <c r="G2044">
        <v>139.98920000000001</v>
      </c>
      <c r="H2044">
        <v>1.8954945373872565</v>
      </c>
      <c r="I2044">
        <v>0.73717680672748276</v>
      </c>
      <c r="J2044" s="17">
        <f t="shared" si="189"/>
        <v>108.25687837016012</v>
      </c>
      <c r="K2044" s="25">
        <f t="shared" si="190"/>
        <v>1.8955391730452538</v>
      </c>
      <c r="L2044">
        <f t="shared" si="188"/>
        <v>4.4635657997282863E-5</v>
      </c>
    </row>
    <row r="2045" spans="6:12" x14ac:dyDescent="0.25">
      <c r="F2045">
        <v>205.90004000000002</v>
      </c>
      <c r="G2045">
        <v>139.98920000000001</v>
      </c>
      <c r="H2045">
        <v>1.8955279386092525</v>
      </c>
      <c r="I2045">
        <v>0.73719993649452265</v>
      </c>
      <c r="J2045" s="17">
        <f t="shared" si="189"/>
        <v>108.26329128604247</v>
      </c>
      <c r="K2045" s="25">
        <f t="shared" si="190"/>
        <v>1.8955358991126037</v>
      </c>
      <c r="L2045">
        <f t="shared" si="188"/>
        <v>7.9605033511676027E-6</v>
      </c>
    </row>
    <row r="2046" spans="6:12" x14ac:dyDescent="0.25">
      <c r="F2046">
        <v>206.00004000000001</v>
      </c>
      <c r="G2046">
        <v>139.98920000000001</v>
      </c>
      <c r="H2046">
        <v>1.8956008510328777</v>
      </c>
      <c r="I2046">
        <v>0.73722303584308624</v>
      </c>
      <c r="J2046" s="17">
        <f t="shared" si="189"/>
        <v>108.26969605485682</v>
      </c>
      <c r="K2046" s="25">
        <f t="shared" si="190"/>
        <v>1.8955326391756433</v>
      </c>
      <c r="L2046">
        <f t="shared" si="188"/>
        <v>6.8211857234379281E-5</v>
      </c>
    </row>
    <row r="2047" spans="6:12" x14ac:dyDescent="0.25">
      <c r="F2047">
        <v>206.10004000000001</v>
      </c>
      <c r="G2047">
        <v>139.98920000000001</v>
      </c>
      <c r="H2047">
        <v>1.895690464067501</v>
      </c>
      <c r="I2047">
        <v>0.73724610484559083</v>
      </c>
      <c r="J2047" s="17">
        <f t="shared" si="189"/>
        <v>108.27609269557091</v>
      </c>
      <c r="K2047" s="25">
        <f t="shared" si="190"/>
        <v>1.895529393157922</v>
      </c>
      <c r="L2047">
        <f t="shared" si="188"/>
        <v>1.6107090957895309E-4</v>
      </c>
    </row>
    <row r="2048" spans="6:12" x14ac:dyDescent="0.25">
      <c r="F2048">
        <v>206.20004</v>
      </c>
      <c r="G2048">
        <v>139.98920000000001</v>
      </c>
      <c r="H2048">
        <v>1.895759914169334</v>
      </c>
      <c r="I2048">
        <v>0.73726914357420714</v>
      </c>
      <c r="J2048" s="17">
        <f t="shared" si="189"/>
        <v>108.28248122708916</v>
      </c>
      <c r="K2048" s="25">
        <f t="shared" si="190"/>
        <v>1.8955261609834944</v>
      </c>
      <c r="L2048">
        <f t="shared" si="188"/>
        <v>2.3375318583962468E-4</v>
      </c>
    </row>
    <row r="2049" spans="6:12" x14ac:dyDescent="0.25">
      <c r="F2049">
        <v>206.30004</v>
      </c>
      <c r="G2049">
        <v>139.98920000000001</v>
      </c>
      <c r="H2049">
        <v>1.8957988143729998</v>
      </c>
      <c r="I2049">
        <v>0.73729215210086041</v>
      </c>
      <c r="J2049" s="17">
        <f t="shared" si="189"/>
        <v>108.28886166825279</v>
      </c>
      <c r="K2049" s="25">
        <f t="shared" si="190"/>
        <v>1.8955229425769167</v>
      </c>
      <c r="L2049">
        <f t="shared" si="188"/>
        <v>2.7587179608312695E-4</v>
      </c>
    </row>
    <row r="2050" spans="6:12" x14ac:dyDescent="0.25">
      <c r="F2050">
        <v>206.40004000000002</v>
      </c>
      <c r="G2050">
        <v>139.98920000000001</v>
      </c>
      <c r="H2050">
        <v>1.8958741707884785</v>
      </c>
      <c r="I2050">
        <v>0.73731513049723163</v>
      </c>
      <c r="J2050" s="17">
        <f t="shared" si="189"/>
        <v>108.29523403784013</v>
      </c>
      <c r="K2050" s="25">
        <f t="shared" si="190"/>
        <v>1.8955197378632418</v>
      </c>
      <c r="L2050">
        <f t="shared" si="188"/>
        <v>3.544329252367362E-4</v>
      </c>
    </row>
    <row r="2051" spans="6:12" x14ac:dyDescent="0.25">
      <c r="F2051">
        <v>206.50004000000001</v>
      </c>
      <c r="G2051">
        <v>139.989</v>
      </c>
      <c r="H2051">
        <v>1.8960556371835906</v>
      </c>
      <c r="I2051">
        <v>0.73733807883475855</v>
      </c>
      <c r="J2051" s="17">
        <f t="shared" si="189"/>
        <v>108.30159835456692</v>
      </c>
      <c r="K2051" s="25">
        <f t="shared" si="190"/>
        <v>1.8955159134717943</v>
      </c>
      <c r="L2051">
        <f t="shared" si="188"/>
        <v>5.3972371179633605E-4</v>
      </c>
    </row>
    <row r="2052" spans="6:12" x14ac:dyDescent="0.25">
      <c r="F2052">
        <v>206.60004000000001</v>
      </c>
      <c r="G2052">
        <v>139.9889</v>
      </c>
      <c r="H2052">
        <v>1.8961886310736109</v>
      </c>
      <c r="I2052">
        <v>0.73736099589669668</v>
      </c>
      <c r="J2052" s="17">
        <f t="shared" si="189"/>
        <v>108.3079542798753</v>
      </c>
      <c r="K2052" s="25">
        <f t="shared" si="190"/>
        <v>1.8955124201072509</v>
      </c>
      <c r="L2052">
        <f t="shared" ref="L2052:L2115" si="191">ABS(H2052-K2052)</f>
        <v>6.7621096636005795E-4</v>
      </c>
    </row>
    <row r="2053" spans="6:12" x14ac:dyDescent="0.25">
      <c r="F2053">
        <v>206.70004</v>
      </c>
      <c r="G2053">
        <v>139.9889</v>
      </c>
      <c r="H2053">
        <v>1.8962796697701485</v>
      </c>
      <c r="I2053">
        <v>0.73738388240190644</v>
      </c>
      <c r="J2053" s="17">
        <f t="shared" si="189"/>
        <v>108.31430201201435</v>
      </c>
      <c r="K2053" s="25">
        <f t="shared" si="190"/>
        <v>1.8955092569389749</v>
      </c>
      <c r="L2053">
        <f t="shared" si="191"/>
        <v>7.7041283117362802E-4</v>
      </c>
    </row>
    <row r="2054" spans="6:12" x14ac:dyDescent="0.25">
      <c r="F2054">
        <v>206.80004</v>
      </c>
      <c r="G2054">
        <v>139.9889</v>
      </c>
      <c r="H2054">
        <v>1.896314496654059</v>
      </c>
      <c r="I2054">
        <v>0.73740673906587351</v>
      </c>
      <c r="J2054" s="17">
        <f t="shared" si="189"/>
        <v>108.32064174833378</v>
      </c>
      <c r="K2054" s="25">
        <f t="shared" si="190"/>
        <v>1.8955061071637775</v>
      </c>
      <c r="L2054">
        <f t="shared" si="191"/>
        <v>8.0838949028150253E-4</v>
      </c>
    </row>
    <row r="2055" spans="6:12" x14ac:dyDescent="0.25">
      <c r="F2055">
        <v>206.90004000000002</v>
      </c>
      <c r="G2055">
        <v>139.9889</v>
      </c>
      <c r="H2055">
        <v>1.8963248836194355</v>
      </c>
      <c r="I2055">
        <v>0.73742956595905695</v>
      </c>
      <c r="J2055" s="17">
        <f t="shared" si="189"/>
        <v>108.3269735072974</v>
      </c>
      <c r="K2055" s="25">
        <f t="shared" si="190"/>
        <v>1.8955029707091744</v>
      </c>
      <c r="L2055">
        <f t="shared" si="191"/>
        <v>8.2191291026112445E-4</v>
      </c>
    </row>
    <row r="2056" spans="6:12" x14ac:dyDescent="0.25">
      <c r="F2056">
        <v>207.00004000000001</v>
      </c>
      <c r="G2056">
        <v>139.9889</v>
      </c>
      <c r="H2056">
        <v>1.8964548225196394</v>
      </c>
      <c r="I2056">
        <v>0.73745236315167795</v>
      </c>
      <c r="J2056" s="17">
        <f t="shared" si="189"/>
        <v>108.33329730730765</v>
      </c>
      <c r="K2056" s="25">
        <f t="shared" si="190"/>
        <v>1.8954998475031557</v>
      </c>
      <c r="L2056">
        <f t="shared" si="191"/>
        <v>9.5497501648367233E-4</v>
      </c>
    </row>
    <row r="2057" spans="6:12" x14ac:dyDescent="0.25">
      <c r="F2057">
        <v>207.10004000000001</v>
      </c>
      <c r="G2057">
        <v>139.9889</v>
      </c>
      <c r="H2057">
        <v>1.8966128673261566</v>
      </c>
      <c r="I2057">
        <v>0.73747513071372084</v>
      </c>
      <c r="J2057" s="17">
        <f t="shared" si="189"/>
        <v>108.33961316670607</v>
      </c>
      <c r="K2057" s="25">
        <f t="shared" si="190"/>
        <v>1.8954967374741827</v>
      </c>
      <c r="L2057">
        <f t="shared" si="191"/>
        <v>1.1161298519739571E-3</v>
      </c>
    </row>
    <row r="2058" spans="6:12" x14ac:dyDescent="0.25">
      <c r="F2058">
        <v>207.20004</v>
      </c>
      <c r="G2058">
        <v>139.9889</v>
      </c>
      <c r="H2058">
        <v>1.8967727451265641</v>
      </c>
      <c r="I2058">
        <v>0.73749786871493417</v>
      </c>
      <c r="J2058" s="17">
        <f t="shared" si="189"/>
        <v>108.34592110377352</v>
      </c>
      <c r="K2058" s="25">
        <f t="shared" si="190"/>
        <v>1.8954936405511844</v>
      </c>
      <c r="L2058">
        <f t="shared" si="191"/>
        <v>1.2791045753797192E-3</v>
      </c>
    </row>
    <row r="2059" spans="6:12" x14ac:dyDescent="0.25">
      <c r="F2059">
        <v>207.30004</v>
      </c>
      <c r="G2059">
        <v>139.9889</v>
      </c>
      <c r="H2059">
        <v>1.8968920933954032</v>
      </c>
      <c r="I2059">
        <v>0.73752057722483177</v>
      </c>
      <c r="J2059" s="17">
        <f t="shared" si="189"/>
        <v>108.35222113673029</v>
      </c>
      <c r="K2059" s="25">
        <f t="shared" si="190"/>
        <v>1.895490556663552</v>
      </c>
      <c r="L2059">
        <f t="shared" si="191"/>
        <v>1.4015367318511718E-3</v>
      </c>
    </row>
    <row r="2060" spans="6:12" x14ac:dyDescent="0.25">
      <c r="F2060">
        <v>207.40004000000002</v>
      </c>
      <c r="G2060">
        <v>139.9889</v>
      </c>
      <c r="H2060">
        <v>1.8970289569391914</v>
      </c>
      <c r="I2060">
        <v>0.73754325631269346</v>
      </c>
      <c r="J2060" s="17">
        <f t="shared" si="189"/>
        <v>108.35851328373654</v>
      </c>
      <c r="K2060" s="25">
        <f t="shared" si="190"/>
        <v>1.8954874857411395</v>
      </c>
      <c r="L2060">
        <f t="shared" si="191"/>
        <v>1.5414711980519247E-3</v>
      </c>
    </row>
    <row r="2061" spans="6:12" x14ac:dyDescent="0.25">
      <c r="F2061">
        <v>207.50004000000001</v>
      </c>
      <c r="G2061">
        <v>139.9889</v>
      </c>
      <c r="H2061">
        <v>1.8971737634565031</v>
      </c>
      <c r="I2061">
        <v>0.73756590604756656</v>
      </c>
      <c r="J2061" s="17">
        <f t="shared" si="189"/>
        <v>108.36479756289245</v>
      </c>
      <c r="K2061" s="25">
        <f t="shared" si="190"/>
        <v>1.8954844277142553</v>
      </c>
      <c r="L2061">
        <f t="shared" si="191"/>
        <v>1.6893357422478328E-3</v>
      </c>
    </row>
    <row r="2062" spans="6:12" x14ac:dyDescent="0.25">
      <c r="F2062">
        <v>207.60004000000001</v>
      </c>
      <c r="G2062">
        <v>139.9889</v>
      </c>
      <c r="H2062">
        <v>1.8972975923770734</v>
      </c>
      <c r="I2062">
        <v>0.73758852649826634</v>
      </c>
      <c r="J2062" s="17">
        <f t="shared" si="189"/>
        <v>108.37107399223851</v>
      </c>
      <c r="K2062" s="25">
        <f t="shared" si="190"/>
        <v>1.8954813825136629</v>
      </c>
      <c r="L2062">
        <f t="shared" si="191"/>
        <v>1.8162098634104673E-3</v>
      </c>
    </row>
    <row r="2063" spans="6:12" x14ac:dyDescent="0.25">
      <c r="F2063">
        <v>207.70004</v>
      </c>
      <c r="G2063">
        <v>139.9889</v>
      </c>
      <c r="H2063">
        <v>1.897394944719232</v>
      </c>
      <c r="I2063">
        <v>0.73761111773337751</v>
      </c>
      <c r="J2063" s="17">
        <f t="shared" si="189"/>
        <v>108.37734258975576</v>
      </c>
      <c r="K2063" s="25">
        <f t="shared" si="190"/>
        <v>1.8954783500705745</v>
      </c>
      <c r="L2063">
        <f t="shared" si="191"/>
        <v>1.9165946486574548E-3</v>
      </c>
    </row>
    <row r="2064" spans="6:12" x14ac:dyDescent="0.25">
      <c r="F2064">
        <v>207.80004</v>
      </c>
      <c r="G2064">
        <v>139.9889</v>
      </c>
      <c r="H2064">
        <v>1.8974737634565029</v>
      </c>
      <c r="I2064">
        <v>0.73763367982125505</v>
      </c>
      <c r="J2064" s="17">
        <f t="shared" si="189"/>
        <v>108.38360337336611</v>
      </c>
      <c r="K2064" s="25">
        <f t="shared" si="190"/>
        <v>1.8954753303166496</v>
      </c>
      <c r="L2064">
        <f t="shared" si="191"/>
        <v>1.9984331398532618E-3</v>
      </c>
    </row>
    <row r="2065" spans="6:12" x14ac:dyDescent="0.25">
      <c r="F2065">
        <v>207.90004000000002</v>
      </c>
      <c r="G2065">
        <v>139.9889</v>
      </c>
      <c r="H2065">
        <v>1.8975254946173989</v>
      </c>
      <c r="I2065">
        <v>0.73765621283002503</v>
      </c>
      <c r="J2065" s="17">
        <f t="shared" si="189"/>
        <v>108.38985636093246</v>
      </c>
      <c r="K2065" s="25">
        <f t="shared" si="190"/>
        <v>1.8954723231839901</v>
      </c>
      <c r="L2065">
        <f t="shared" si="191"/>
        <v>2.0531714334088846E-3</v>
      </c>
    </row>
    <row r="2066" spans="6:12" x14ac:dyDescent="0.25">
      <c r="F2066">
        <v>208.00004000000001</v>
      </c>
      <c r="G2066">
        <v>139.9889</v>
      </c>
      <c r="H2066">
        <v>1.8975468795461159</v>
      </c>
      <c r="I2066">
        <v>0.7376787168275859</v>
      </c>
      <c r="J2066" s="17">
        <f t="shared" si="189"/>
        <v>108.39610157025911</v>
      </c>
      <c r="K2066" s="25">
        <f t="shared" si="190"/>
        <v>1.8954693286051374</v>
      </c>
      <c r="L2066">
        <f t="shared" si="191"/>
        <v>2.0775509409785009E-3</v>
      </c>
    </row>
    <row r="2067" spans="6:12" x14ac:dyDescent="0.25">
      <c r="F2067">
        <v>208.10004000000001</v>
      </c>
      <c r="G2067">
        <v>139.9889</v>
      </c>
      <c r="H2067">
        <v>1.8975584885074193</v>
      </c>
      <c r="I2067">
        <v>0.73770119188160921</v>
      </c>
      <c r="J2067" s="17">
        <f t="shared" si="189"/>
        <v>108.40233901909185</v>
      </c>
      <c r="K2067" s="25">
        <f t="shared" si="190"/>
        <v>1.8954663465130706</v>
      </c>
      <c r="L2067">
        <f t="shared" si="191"/>
        <v>2.0921419943487063E-3</v>
      </c>
    </row>
    <row r="2068" spans="6:12" x14ac:dyDescent="0.25">
      <c r="F2068">
        <v>208.20004</v>
      </c>
      <c r="G2068">
        <v>139.9889</v>
      </c>
      <c r="H2068">
        <v>1.8975821137620019</v>
      </c>
      <c r="I2068">
        <v>0.73772363805954067</v>
      </c>
      <c r="J2068" s="17">
        <f t="shared" si="189"/>
        <v>108.40856872511834</v>
      </c>
      <c r="K2068" s="25">
        <f t="shared" si="190"/>
        <v>1.8954633768411997</v>
      </c>
      <c r="L2068">
        <f t="shared" si="191"/>
        <v>2.1187369208022222E-3</v>
      </c>
    </row>
    <row r="2069" spans="6:12" x14ac:dyDescent="0.25">
      <c r="F2069">
        <v>208.30004</v>
      </c>
      <c r="G2069">
        <v>139.9889</v>
      </c>
      <c r="H2069">
        <v>1.8975870017457086</v>
      </c>
      <c r="I2069">
        <v>0.73774605542860139</v>
      </c>
      <c r="J2069" s="17">
        <f t="shared" si="189"/>
        <v>108.41479070596829</v>
      </c>
      <c r="K2069" s="25">
        <f t="shared" si="190"/>
        <v>1.8954604195233666</v>
      </c>
      <c r="L2069">
        <f t="shared" si="191"/>
        <v>2.1265822223419661E-3</v>
      </c>
    </row>
    <row r="2070" spans="6:12" x14ac:dyDescent="0.25">
      <c r="F2070">
        <v>208.40004000000002</v>
      </c>
      <c r="G2070">
        <v>139.9889</v>
      </c>
      <c r="H2070">
        <v>1.8975529895257495</v>
      </c>
      <c r="I2070">
        <v>0.73776844405578834</v>
      </c>
      <c r="J2070" s="17">
        <f t="shared" si="189"/>
        <v>108.42100497921372</v>
      </c>
      <c r="K2070" s="25">
        <f t="shared" si="190"/>
        <v>1.8954574744938393</v>
      </c>
      <c r="L2070">
        <f t="shared" si="191"/>
        <v>2.095515031910189E-3</v>
      </c>
    </row>
    <row r="2071" spans="6:12" x14ac:dyDescent="0.25">
      <c r="F2071">
        <v>208.50004000000001</v>
      </c>
      <c r="G2071">
        <v>139.98920000000001</v>
      </c>
      <c r="H2071">
        <v>1.8973839467558917</v>
      </c>
      <c r="I2071">
        <v>0.73779080400787567</v>
      </c>
      <c r="J2071" s="17">
        <f t="shared" si="189"/>
        <v>108.42721156236918</v>
      </c>
      <c r="K2071" s="25">
        <f t="shared" si="190"/>
        <v>1.8954554791564284</v>
      </c>
      <c r="L2071">
        <f t="shared" si="191"/>
        <v>1.9284675994633016E-3</v>
      </c>
    </row>
    <row r="2072" spans="6:12" x14ac:dyDescent="0.25">
      <c r="F2072">
        <v>208.60004000000001</v>
      </c>
      <c r="G2072">
        <v>139.98920000000001</v>
      </c>
      <c r="H2072">
        <v>1.8972503418679083</v>
      </c>
      <c r="I2072">
        <v>0.73781313723957886</v>
      </c>
      <c r="J2072" s="17">
        <f t="shared" si="189"/>
        <v>108.43341099703461</v>
      </c>
      <c r="K2072" s="25">
        <f t="shared" si="190"/>
        <v>1.8954525576648464</v>
      </c>
      <c r="L2072">
        <f t="shared" si="191"/>
        <v>1.7977842030618696E-3</v>
      </c>
    </row>
    <row r="2073" spans="6:12" x14ac:dyDescent="0.25">
      <c r="F2073">
        <v>208.70004</v>
      </c>
      <c r="G2073">
        <v>139.98920000000001</v>
      </c>
      <c r="H2073">
        <v>1.8971843540878672</v>
      </c>
      <c r="I2073">
        <v>0.737835441924516</v>
      </c>
      <c r="J2073" s="17">
        <f t="shared" si="189"/>
        <v>108.43960277525005</v>
      </c>
      <c r="K2073" s="25">
        <f t="shared" si="190"/>
        <v>1.8954496482713661</v>
      </c>
      <c r="L2073">
        <f t="shared" si="191"/>
        <v>1.7347058165011475E-3</v>
      </c>
    </row>
    <row r="2074" spans="6:12" x14ac:dyDescent="0.25">
      <c r="F2074">
        <v>208.80004</v>
      </c>
      <c r="G2074">
        <v>139.98920000000001</v>
      </c>
      <c r="H2074">
        <v>1.8970815027640386</v>
      </c>
      <c r="I2074">
        <v>0.73785771812881373</v>
      </c>
      <c r="J2074" s="17">
        <f t="shared" si="189"/>
        <v>108.4457869143633</v>
      </c>
      <c r="K2074" s="25">
        <f t="shared" si="190"/>
        <v>1.8954467509119011</v>
      </c>
      <c r="L2074">
        <f t="shared" si="191"/>
        <v>1.6347518521375726E-3</v>
      </c>
    </row>
    <row r="2075" spans="6:12" x14ac:dyDescent="0.25">
      <c r="F2075">
        <v>208.90004000000002</v>
      </c>
      <c r="G2075">
        <v>139.98920000000001</v>
      </c>
      <c r="H2075">
        <v>1.8970016656968287</v>
      </c>
      <c r="I2075">
        <v>0.73787996591837934</v>
      </c>
      <c r="J2075" s="17">
        <f t="shared" si="189"/>
        <v>108.45196343166546</v>
      </c>
      <c r="K2075" s="25">
        <f t="shared" si="190"/>
        <v>1.8954438655227752</v>
      </c>
      <c r="L2075">
        <f t="shared" si="191"/>
        <v>1.5578001740534919E-3</v>
      </c>
    </row>
    <row r="2076" spans="6:12" x14ac:dyDescent="0.25">
      <c r="F2076">
        <v>209.00004000000001</v>
      </c>
      <c r="G2076">
        <v>139.98920000000001</v>
      </c>
      <c r="H2076">
        <v>1.8968906677334887</v>
      </c>
      <c r="I2076">
        <v>0.73790218535890195</v>
      </c>
      <c r="J2076" s="17">
        <f t="shared" si="189"/>
        <v>108.45813234439152</v>
      </c>
      <c r="K2076" s="25">
        <f t="shared" si="190"/>
        <v>1.8954409920407214</v>
      </c>
      <c r="L2076">
        <f t="shared" si="191"/>
        <v>1.4496756927673271E-3</v>
      </c>
    </row>
    <row r="2077" spans="6:12" x14ac:dyDescent="0.25">
      <c r="F2077">
        <v>209.10004000000001</v>
      </c>
      <c r="G2077">
        <v>139.98920000000001</v>
      </c>
      <c r="H2077">
        <v>1.8968214212976435</v>
      </c>
      <c r="I2077">
        <v>0.7379243765158533</v>
      </c>
      <c r="J2077" s="17">
        <f t="shared" si="189"/>
        <v>108.46429366972033</v>
      </c>
      <c r="K2077" s="25">
        <f t="shared" si="190"/>
        <v>1.895438130402876</v>
      </c>
      <c r="L2077">
        <f t="shared" si="191"/>
        <v>1.3832908947675193E-3</v>
      </c>
    </row>
    <row r="2078" spans="6:12" x14ac:dyDescent="0.25">
      <c r="F2078">
        <v>209.20004</v>
      </c>
      <c r="G2078">
        <v>139.98920000000001</v>
      </c>
      <c r="H2078">
        <v>1.8967894457375618</v>
      </c>
      <c r="I2078">
        <v>0.73794653945448885</v>
      </c>
      <c r="J2078" s="17">
        <f t="shared" si="189"/>
        <v>108.47044742477505</v>
      </c>
      <c r="K2078" s="25">
        <f t="shared" si="190"/>
        <v>1.8954352805467776</v>
      </c>
      <c r="L2078">
        <f t="shared" si="191"/>
        <v>1.35416519078424E-3</v>
      </c>
    </row>
    <row r="2079" spans="6:12" x14ac:dyDescent="0.25">
      <c r="F2079">
        <v>209.30004</v>
      </c>
      <c r="G2079">
        <v>139.98920000000001</v>
      </c>
      <c r="H2079">
        <v>1.896771115798662</v>
      </c>
      <c r="I2079">
        <v>0.73796867423984858</v>
      </c>
      <c r="J2079" s="17">
        <f t="shared" si="189"/>
        <v>108.47659362662326</v>
      </c>
      <c r="K2079" s="25">
        <f t="shared" si="190"/>
        <v>1.8954324424103641</v>
      </c>
      <c r="L2079">
        <f t="shared" si="191"/>
        <v>1.3386733882978508E-3</v>
      </c>
    </row>
    <row r="2080" spans="6:12" x14ac:dyDescent="0.25">
      <c r="F2080">
        <v>209.40004000000002</v>
      </c>
      <c r="G2080">
        <v>139.98920000000001</v>
      </c>
      <c r="H2080">
        <v>1.8967242726214726</v>
      </c>
      <c r="I2080">
        <v>0.73799078093675796</v>
      </c>
      <c r="J2080" s="17">
        <f t="shared" si="189"/>
        <v>108.48273229227715</v>
      </c>
      <c r="K2080" s="25">
        <f t="shared" si="190"/>
        <v>1.8954296159319695</v>
      </c>
      <c r="L2080">
        <f t="shared" si="191"/>
        <v>1.2946566895031264E-3</v>
      </c>
    </row>
    <row r="2081" spans="6:12" x14ac:dyDescent="0.25">
      <c r="F2081">
        <v>209.50004000000001</v>
      </c>
      <c r="G2081">
        <v>139.98920000000001</v>
      </c>
      <c r="H2081">
        <v>1.8967045170206578</v>
      </c>
      <c r="I2081">
        <v>0.73801285960982888</v>
      </c>
      <c r="J2081" s="17">
        <f t="shared" si="189"/>
        <v>108.48886343869394</v>
      </c>
      <c r="K2081" s="25">
        <f t="shared" si="190"/>
        <v>1.895426801050319</v>
      </c>
      <c r="L2081">
        <f t="shared" si="191"/>
        <v>1.2777159703387664E-3</v>
      </c>
    </row>
    <row r="2082" spans="6:12" x14ac:dyDescent="0.25">
      <c r="F2082">
        <v>209.60004000000001</v>
      </c>
      <c r="G2082">
        <v>139.98920000000001</v>
      </c>
      <c r="H2082">
        <v>1.8966741707884784</v>
      </c>
      <c r="I2082">
        <v>0.73803491032346036</v>
      </c>
      <c r="J2082" s="17">
        <f t="shared" si="189"/>
        <v>108.49498708277589</v>
      </c>
      <c r="K2082" s="25">
        <f t="shared" si="190"/>
        <v>1.8954239977045293</v>
      </c>
      <c r="L2082">
        <f t="shared" si="191"/>
        <v>1.2501730839491465E-3</v>
      </c>
    </row>
    <row r="2083" spans="6:12" x14ac:dyDescent="0.25">
      <c r="F2083">
        <v>209.70004</v>
      </c>
      <c r="G2083">
        <v>139.98920000000001</v>
      </c>
      <c r="H2083">
        <v>1.8966069610125111</v>
      </c>
      <c r="I2083">
        <v>0.73805693314183984</v>
      </c>
      <c r="J2083" s="17">
        <f t="shared" si="189"/>
        <v>108.50110324137069</v>
      </c>
      <c r="K2083" s="25">
        <f t="shared" si="190"/>
        <v>1.8954212058341036</v>
      </c>
      <c r="L2083">
        <f t="shared" si="191"/>
        <v>1.185755178407577E-3</v>
      </c>
    </row>
    <row r="2084" spans="6:12" x14ac:dyDescent="0.25">
      <c r="F2084">
        <v>209.80004</v>
      </c>
      <c r="G2084">
        <v>139.98920000000001</v>
      </c>
      <c r="H2084">
        <v>1.8965393439045681</v>
      </c>
      <c r="I2084">
        <v>0.73807892812894371</v>
      </c>
      <c r="J2084" s="17">
        <f t="shared" si="189"/>
        <v>108.5072119312716</v>
      </c>
      <c r="K2084" s="25">
        <f t="shared" si="190"/>
        <v>1.8954184253789299</v>
      </c>
      <c r="L2084">
        <f t="shared" si="191"/>
        <v>1.1209185256382259E-3</v>
      </c>
    </row>
    <row r="2085" spans="6:12" x14ac:dyDescent="0.25">
      <c r="F2085">
        <v>209.90004000000002</v>
      </c>
      <c r="G2085">
        <v>139.98920000000001</v>
      </c>
      <c r="H2085">
        <v>1.896470097468723</v>
      </c>
      <c r="I2085">
        <v>0.7381008953485384</v>
      </c>
      <c r="J2085" s="17">
        <f t="shared" si="189"/>
        <v>108.51331316921775</v>
      </c>
      <c r="K2085" s="25">
        <f t="shared" si="190"/>
        <v>1.8954156562792763</v>
      </c>
      <c r="L2085">
        <f t="shared" si="191"/>
        <v>1.0544411894466421E-3</v>
      </c>
    </row>
    <row r="2086" spans="6:12" x14ac:dyDescent="0.25">
      <c r="F2086">
        <v>210.00004000000001</v>
      </c>
      <c r="G2086">
        <v>139.98920000000001</v>
      </c>
      <c r="H2086">
        <v>1.8964242726214724</v>
      </c>
      <c r="I2086">
        <v>0.73812283486418118</v>
      </c>
      <c r="J2086" s="17">
        <f t="shared" si="189"/>
        <v>108.51940697189431</v>
      </c>
      <c r="K2086" s="25">
        <f t="shared" si="190"/>
        <v>1.8954128984757901</v>
      </c>
      <c r="L2086">
        <f t="shared" si="191"/>
        <v>1.0113741456823089E-3</v>
      </c>
    </row>
    <row r="2087" spans="6:12" x14ac:dyDescent="0.25">
      <c r="F2087">
        <v>210.10004000000001</v>
      </c>
      <c r="G2087">
        <v>139.98920000000001</v>
      </c>
      <c r="H2087">
        <v>1.8963652094850163</v>
      </c>
      <c r="I2087">
        <v>0.73814474673922115</v>
      </c>
      <c r="J2087" s="17">
        <f t="shared" si="189"/>
        <v>108.52549335593265</v>
      </c>
      <c r="K2087" s="25">
        <f t="shared" si="190"/>
        <v>1.8954101519094941</v>
      </c>
      <c r="L2087">
        <f t="shared" si="191"/>
        <v>9.5505757552216686E-4</v>
      </c>
    </row>
    <row r="2088" spans="6:12" x14ac:dyDescent="0.25">
      <c r="F2088">
        <v>210.20004</v>
      </c>
      <c r="G2088">
        <v>139.98920000000001</v>
      </c>
      <c r="H2088">
        <v>1.8962733561245273</v>
      </c>
      <c r="I2088">
        <v>0.73816663103680003</v>
      </c>
      <c r="J2088" s="17">
        <f t="shared" si="189"/>
        <v>108.53157233791079</v>
      </c>
      <c r="K2088" s="25">
        <f t="shared" si="190"/>
        <v>1.8954074165217845</v>
      </c>
      <c r="L2088">
        <f t="shared" si="191"/>
        <v>8.6593960274283788E-4</v>
      </c>
    </row>
    <row r="2089" spans="6:12" x14ac:dyDescent="0.25">
      <c r="F2089">
        <v>210.30004</v>
      </c>
      <c r="G2089">
        <v>139.98920000000001</v>
      </c>
      <c r="H2089">
        <v>1.8961578775094561</v>
      </c>
      <c r="I2089">
        <v>0.73818848781985302</v>
      </c>
      <c r="J2089" s="17">
        <f t="shared" si="189"/>
        <v>108.5376439343533</v>
      </c>
      <c r="K2089" s="25">
        <f t="shared" si="190"/>
        <v>1.8954046922544274</v>
      </c>
      <c r="L2089">
        <f t="shared" si="191"/>
        <v>7.5318525502865441E-4</v>
      </c>
    </row>
    <row r="2090" spans="6:12" x14ac:dyDescent="0.25">
      <c r="F2090">
        <v>210.40004000000002</v>
      </c>
      <c r="G2090">
        <v>139.98920000000001</v>
      </c>
      <c r="H2090">
        <v>1.8960265129473379</v>
      </c>
      <c r="I2090">
        <v>0.73821031715110985</v>
      </c>
      <c r="J2090" s="17">
        <f t="shared" si="189"/>
        <v>108.54370816173187</v>
      </c>
      <c r="K2090" s="25">
        <f t="shared" si="190"/>
        <v>1.8954019790495555</v>
      </c>
      <c r="L2090">
        <f t="shared" si="191"/>
        <v>6.2453389778238666E-4</v>
      </c>
    </row>
    <row r="2091" spans="6:12" x14ac:dyDescent="0.25">
      <c r="F2091">
        <v>210.50004000000001</v>
      </c>
      <c r="G2091">
        <v>139.98990000000001</v>
      </c>
      <c r="H2091">
        <v>1.8960623581611871</v>
      </c>
      <c r="I2091">
        <v>0.73823211909309538</v>
      </c>
      <c r="J2091" s="17">
        <f t="shared" si="189"/>
        <v>108.54976503646527</v>
      </c>
      <c r="K2091" s="25">
        <f t="shared" si="190"/>
        <v>1.8954014376491004</v>
      </c>
      <c r="L2091">
        <f t="shared" si="191"/>
        <v>6.6092051208666014E-4</v>
      </c>
    </row>
    <row r="2092" spans="6:12" x14ac:dyDescent="0.25">
      <c r="F2092">
        <v>210.60004000000001</v>
      </c>
      <c r="G2092">
        <v>139.99019999999999</v>
      </c>
      <c r="H2092">
        <v>1.8960607288332849</v>
      </c>
      <c r="I2092">
        <v>0.73825389801660379</v>
      </c>
      <c r="J2092" s="17">
        <f t="shared" si="189"/>
        <v>108.55581577194766</v>
      </c>
      <c r="K2092" s="25">
        <f t="shared" si="190"/>
        <v>1.8953996701545217</v>
      </c>
      <c r="L2092">
        <f t="shared" si="191"/>
        <v>6.6105867876320445E-4</v>
      </c>
    </row>
    <row r="2093" spans="6:12" x14ac:dyDescent="0.25">
      <c r="F2093">
        <v>210.70004</v>
      </c>
      <c r="G2093">
        <v>139.99019999999999</v>
      </c>
      <c r="H2093">
        <v>1.8959916860634274</v>
      </c>
      <c r="I2093">
        <v>0.7382756515097777</v>
      </c>
      <c r="J2093" s="17">
        <f t="shared" si="189"/>
        <v>108.56185969726786</v>
      </c>
      <c r="K2093" s="25">
        <f t="shared" si="190"/>
        <v>1.8953969872126537</v>
      </c>
      <c r="L2093">
        <f t="shared" si="191"/>
        <v>5.9469885077367834E-4</v>
      </c>
    </row>
    <row r="2094" spans="6:12" x14ac:dyDescent="0.25">
      <c r="F2094">
        <v>210.80004</v>
      </c>
      <c r="G2094">
        <v>139.99019999999999</v>
      </c>
      <c r="H2094">
        <v>1.8959804844340997</v>
      </c>
      <c r="I2094">
        <v>0.73829737778553917</v>
      </c>
      <c r="J2094" s="17">
        <f t="shared" si="189"/>
        <v>108.5678963150003</v>
      </c>
      <c r="K2094" s="25">
        <f t="shared" si="190"/>
        <v>1.8953943151187813</v>
      </c>
      <c r="L2094">
        <f t="shared" si="191"/>
        <v>5.8616931531840777E-4</v>
      </c>
    </row>
    <row r="2095" spans="6:12" x14ac:dyDescent="0.25">
      <c r="F2095">
        <v>210.90004000000002</v>
      </c>
      <c r="G2095">
        <v>139.99019999999999</v>
      </c>
      <c r="H2095">
        <v>1.896005128018621</v>
      </c>
      <c r="I2095">
        <v>0.73831907690565068</v>
      </c>
      <c r="J2095" s="17">
        <f t="shared" si="189"/>
        <v>108.57392564136723</v>
      </c>
      <c r="K2095" s="25">
        <f t="shared" si="190"/>
        <v>1.8953916538167501</v>
      </c>
      <c r="L2095">
        <f t="shared" si="191"/>
        <v>6.1347420187085611E-4</v>
      </c>
    </row>
    <row r="2096" spans="6:12" x14ac:dyDescent="0.25">
      <c r="F2096">
        <v>211.00004000000001</v>
      </c>
      <c r="G2096">
        <v>139.99019999999999</v>
      </c>
      <c r="H2096">
        <v>1.8959955557171952</v>
      </c>
      <c r="I2096">
        <v>0.73834074893167412</v>
      </c>
      <c r="J2096" s="17">
        <f t="shared" si="189"/>
        <v>108.57994769253895</v>
      </c>
      <c r="K2096" s="25">
        <f t="shared" si="190"/>
        <v>1.8953890032507594</v>
      </c>
      <c r="L2096">
        <f t="shared" si="191"/>
        <v>6.0655246643581684E-4</v>
      </c>
    </row>
    <row r="2097" spans="6:12" x14ac:dyDescent="0.25">
      <c r="F2097">
        <v>211.10004000000001</v>
      </c>
      <c r="G2097">
        <v>139.99019999999999</v>
      </c>
      <c r="H2097">
        <v>1.8959153113180101</v>
      </c>
      <c r="I2097">
        <v>0.73836239392497149</v>
      </c>
      <c r="J2097" s="17">
        <f t="shared" si="189"/>
        <v>108.58596248463436</v>
      </c>
      <c r="K2097" s="25">
        <f t="shared" si="190"/>
        <v>1.895386363365356</v>
      </c>
      <c r="L2097">
        <f t="shared" si="191"/>
        <v>5.2894795265401306E-4</v>
      </c>
    </row>
    <row r="2098" spans="6:12" x14ac:dyDescent="0.25">
      <c r="F2098">
        <v>211.20004</v>
      </c>
      <c r="G2098">
        <v>139.99019999999999</v>
      </c>
      <c r="H2098">
        <v>1.8957870017457088</v>
      </c>
      <c r="I2098">
        <v>0.73838401194670578</v>
      </c>
      <c r="J2098" s="17">
        <f t="shared" si="189"/>
        <v>108.59197003372088</v>
      </c>
      <c r="K2098" s="25">
        <f t="shared" si="190"/>
        <v>1.8953837341054363</v>
      </c>
      <c r="L2098">
        <f t="shared" si="191"/>
        <v>4.0326764027254214E-4</v>
      </c>
    </row>
    <row r="2099" spans="6:12" x14ac:dyDescent="0.25">
      <c r="F2099">
        <v>211.30004</v>
      </c>
      <c r="G2099">
        <v>139.99019999999999</v>
      </c>
      <c r="H2099">
        <v>1.8956670424789064</v>
      </c>
      <c r="I2099">
        <v>0.73840560305784186</v>
      </c>
      <c r="J2099" s="17">
        <f t="shared" ref="J2099:J2162" si="192">$B$3+($B$4-$B$3)*$B$5*I2099/(1-(1-$B$5)*I2099)</f>
        <v>108.59797035581478</v>
      </c>
      <c r="K2099" s="25">
        <f t="shared" ref="K2099:K2162" si="193">$B$19+$B$20*I2099+$B$21*G2099+($B$22+$B$23*G2099-$B$19-$B$20*I2099-$B$21*G2099)/(1+EXP($B$24*(G2099-J2099-$B$25-$B$26*G2099)))</f>
        <v>1.8953811154162383</v>
      </c>
      <c r="L2099">
        <f t="shared" si="191"/>
        <v>2.8592706266805656E-4</v>
      </c>
    </row>
    <row r="2100" spans="6:12" x14ac:dyDescent="0.25">
      <c r="F2100">
        <v>211.40004000000002</v>
      </c>
      <c r="G2100">
        <v>139.99019999999999</v>
      </c>
      <c r="H2100">
        <v>1.895586798079721</v>
      </c>
      <c r="I2100">
        <v>0.73842716731914737</v>
      </c>
      <c r="J2100" s="17">
        <f t="shared" si="192"/>
        <v>108.60396346688141</v>
      </c>
      <c r="K2100" s="25">
        <f t="shared" si="193"/>
        <v>1.895378507243344</v>
      </c>
      <c r="L2100">
        <f t="shared" si="191"/>
        <v>2.0829083637696755E-4</v>
      </c>
    </row>
    <row r="2101" spans="6:12" x14ac:dyDescent="0.25">
      <c r="F2101">
        <v>211.50004000000001</v>
      </c>
      <c r="G2101">
        <v>139.99019999999999</v>
      </c>
      <c r="H2101">
        <v>1.8955179589758511</v>
      </c>
      <c r="I2101">
        <v>0.73844870479119329</v>
      </c>
      <c r="J2101" s="17">
        <f t="shared" si="192"/>
        <v>108.60994938283532</v>
      </c>
      <c r="K2101" s="25">
        <f t="shared" si="193"/>
        <v>1.8953759095326739</v>
      </c>
      <c r="L2101">
        <f t="shared" si="191"/>
        <v>1.4204944317719459E-4</v>
      </c>
    </row>
    <row r="2102" spans="6:12" x14ac:dyDescent="0.25">
      <c r="F2102">
        <v>211.60004000000001</v>
      </c>
      <c r="G2102">
        <v>139.99019999999999</v>
      </c>
      <c r="H2102">
        <v>1.8954937227233053</v>
      </c>
      <c r="I2102">
        <v>0.7384702155343551</v>
      </c>
      <c r="J2102" s="17">
        <f t="shared" si="192"/>
        <v>108.61592811954063</v>
      </c>
      <c r="K2102" s="25">
        <f t="shared" si="193"/>
        <v>1.8953733222304852</v>
      </c>
      <c r="L2102">
        <f t="shared" si="191"/>
        <v>1.2040049282013854E-4</v>
      </c>
    </row>
    <row r="2103" spans="6:12" x14ac:dyDescent="0.25">
      <c r="F2103">
        <v>211.70004</v>
      </c>
      <c r="G2103">
        <v>139.99019999999999</v>
      </c>
      <c r="H2103">
        <v>1.8955045170206575</v>
      </c>
      <c r="I2103">
        <v>0.73849169960881333</v>
      </c>
      <c r="J2103" s="17">
        <f t="shared" si="192"/>
        <v>108.6218996928111</v>
      </c>
      <c r="K2103" s="25">
        <f t="shared" si="193"/>
        <v>1.8953707452833699</v>
      </c>
      <c r="L2103">
        <f t="shared" si="191"/>
        <v>1.3377173728756908E-4</v>
      </c>
    </row>
    <row r="2104" spans="6:12" x14ac:dyDescent="0.25">
      <c r="F2104">
        <v>211.80004</v>
      </c>
      <c r="G2104">
        <v>139.99019999999999</v>
      </c>
      <c r="H2104">
        <v>1.895524679953448</v>
      </c>
      <c r="I2104">
        <v>0.73851315707455445</v>
      </c>
      <c r="J2104" s="17">
        <f t="shared" si="192"/>
        <v>108.6278641184103</v>
      </c>
      <c r="K2104" s="25">
        <f t="shared" si="193"/>
        <v>1.895368178638253</v>
      </c>
      <c r="L2104">
        <f t="shared" si="191"/>
        <v>1.565013151949568E-4</v>
      </c>
    </row>
    <row r="2105" spans="6:12" x14ac:dyDescent="0.25">
      <c r="F2105">
        <v>211.90004000000002</v>
      </c>
      <c r="G2105">
        <v>139.99019999999999</v>
      </c>
      <c r="H2105">
        <v>1.8955509528658714</v>
      </c>
      <c r="I2105">
        <v>0.73853458799137173</v>
      </c>
      <c r="J2105" s="17">
        <f t="shared" si="192"/>
        <v>108.63382141205204</v>
      </c>
      <c r="K2105" s="25">
        <f t="shared" si="193"/>
        <v>1.8953656222423869</v>
      </c>
      <c r="L2105">
        <f t="shared" si="191"/>
        <v>1.8533062348446983E-4</v>
      </c>
    </row>
    <row r="2106" spans="6:12" x14ac:dyDescent="0.25">
      <c r="F2106">
        <v>212.00004000000001</v>
      </c>
      <c r="G2106">
        <v>139.99019999999999</v>
      </c>
      <c r="H2106">
        <v>1.8955409732324704</v>
      </c>
      <c r="I2106">
        <v>0.73855599241886605</v>
      </c>
      <c r="J2106" s="17">
        <f t="shared" si="192"/>
        <v>108.63977158940025</v>
      </c>
      <c r="K2106" s="25">
        <f t="shared" si="193"/>
        <v>1.8953630760433537</v>
      </c>
      <c r="L2106">
        <f t="shared" si="191"/>
        <v>1.778971891166492E-4</v>
      </c>
    </row>
    <row r="2107" spans="6:12" x14ac:dyDescent="0.25">
      <c r="F2107">
        <v>212.10004000000001</v>
      </c>
      <c r="G2107">
        <v>139.99019999999999</v>
      </c>
      <c r="H2107">
        <v>1.8955061463485601</v>
      </c>
      <c r="I2107">
        <v>0.73857737041644655</v>
      </c>
      <c r="J2107" s="17">
        <f t="shared" si="192"/>
        <v>108.64571466606958</v>
      </c>
      <c r="K2107" s="25">
        <f t="shared" si="193"/>
        <v>1.8953605399890583</v>
      </c>
      <c r="L2107">
        <f t="shared" si="191"/>
        <v>1.4560635950178202E-4</v>
      </c>
    </row>
    <row r="2108" spans="6:12" x14ac:dyDescent="0.25">
      <c r="F2108">
        <v>212.20004</v>
      </c>
      <c r="G2108">
        <v>139.99019999999999</v>
      </c>
      <c r="H2108">
        <v>1.8954322155949959</v>
      </c>
      <c r="I2108">
        <v>0.73859872204333177</v>
      </c>
      <c r="J2108" s="17">
        <f t="shared" si="192"/>
        <v>108.65165065762515</v>
      </c>
      <c r="K2108" s="25">
        <f t="shared" si="193"/>
        <v>1.8953580140277289</v>
      </c>
      <c r="L2108">
        <f t="shared" si="191"/>
        <v>7.4201567267007107E-5</v>
      </c>
    </row>
    <row r="2109" spans="6:12" x14ac:dyDescent="0.25">
      <c r="F2109">
        <v>212.30004</v>
      </c>
      <c r="G2109">
        <v>139.99019999999999</v>
      </c>
      <c r="H2109">
        <v>1.8953448428862381</v>
      </c>
      <c r="I2109">
        <v>0.73862004735854991</v>
      </c>
      <c r="J2109" s="17">
        <f t="shared" si="192"/>
        <v>108.65757957958319</v>
      </c>
      <c r="K2109" s="25">
        <f t="shared" si="193"/>
        <v>1.8953554981079144</v>
      </c>
      <c r="L2109">
        <f t="shared" si="191"/>
        <v>1.0655221676314497E-5</v>
      </c>
    </row>
    <row r="2110" spans="6:12" x14ac:dyDescent="0.25">
      <c r="F2110">
        <v>212.40004000000002</v>
      </c>
      <c r="G2110">
        <v>139.99019999999999</v>
      </c>
      <c r="H2110">
        <v>1.895273967122491</v>
      </c>
      <c r="I2110">
        <v>0.73864134642094015</v>
      </c>
      <c r="J2110" s="17">
        <f t="shared" si="192"/>
        <v>108.66350144741087</v>
      </c>
      <c r="K2110" s="25">
        <f t="shared" si="193"/>
        <v>1.8953529921784804</v>
      </c>
      <c r="L2110">
        <f t="shared" si="191"/>
        <v>7.9025055989445647E-5</v>
      </c>
    </row>
    <row r="2111" spans="6:12" x14ac:dyDescent="0.25">
      <c r="F2111">
        <v>212.50004000000001</v>
      </c>
      <c r="G2111">
        <v>139.9896</v>
      </c>
      <c r="H2111">
        <v>1.8950627654931629</v>
      </c>
      <c r="I2111">
        <v>0.73866261928915311</v>
      </c>
      <c r="J2111" s="17">
        <f t="shared" si="192"/>
        <v>108.66941627652673</v>
      </c>
      <c r="K2111" s="25">
        <f t="shared" si="193"/>
        <v>1.8953486651720826</v>
      </c>
      <c r="L2111">
        <f t="shared" si="191"/>
        <v>2.858996789196766E-4</v>
      </c>
    </row>
    <row r="2112" spans="6:12" x14ac:dyDescent="0.25">
      <c r="F2112">
        <v>212.60004000000001</v>
      </c>
      <c r="G2112">
        <v>139.98920000000001</v>
      </c>
      <c r="H2112">
        <v>1.8949165333139366</v>
      </c>
      <c r="I2112">
        <v>0.73868386240878658</v>
      </c>
      <c r="J2112" s="17">
        <f t="shared" si="192"/>
        <v>108.67532307769721</v>
      </c>
      <c r="K2112" s="25">
        <f t="shared" si="193"/>
        <v>1.8953449605912789</v>
      </c>
      <c r="L2112">
        <f t="shared" si="191"/>
        <v>4.2842727734226926E-4</v>
      </c>
    </row>
    <row r="2113" spans="6:12" x14ac:dyDescent="0.25">
      <c r="F2113">
        <v>212.70004</v>
      </c>
      <c r="G2113">
        <v>139.98920000000001</v>
      </c>
      <c r="H2113">
        <v>1.8948409732324705</v>
      </c>
      <c r="I2113">
        <v>0.73870507705370525</v>
      </c>
      <c r="J2113" s="17">
        <f t="shared" si="192"/>
        <v>108.68122220414401</v>
      </c>
      <c r="K2113" s="25">
        <f t="shared" si="193"/>
        <v>1.8953424867141582</v>
      </c>
      <c r="L2113">
        <f t="shared" si="191"/>
        <v>5.0151348168769871E-4</v>
      </c>
    </row>
    <row r="2114" spans="6:12" x14ac:dyDescent="0.25">
      <c r="F2114">
        <v>212.80004</v>
      </c>
      <c r="G2114">
        <v>139.98920000000001</v>
      </c>
      <c r="H2114">
        <v>1.8947835394239163</v>
      </c>
      <c r="I2114">
        <v>0.73872626569318123</v>
      </c>
      <c r="J2114" s="17">
        <f t="shared" si="192"/>
        <v>108.68711434157412</v>
      </c>
      <c r="K2114" s="25">
        <f t="shared" si="193"/>
        <v>1.8953400226139432</v>
      </c>
      <c r="L2114">
        <f t="shared" si="191"/>
        <v>5.5648319002687963E-4</v>
      </c>
    </row>
    <row r="2115" spans="6:12" x14ac:dyDescent="0.25">
      <c r="F2115">
        <v>212.90004000000002</v>
      </c>
      <c r="G2115">
        <v>139.98920000000001</v>
      </c>
      <c r="H2115">
        <v>1.8947047206866454</v>
      </c>
      <c r="I2115">
        <v>0.7387474283850739</v>
      </c>
      <c r="J2115" s="17">
        <f t="shared" si="192"/>
        <v>108.6929995052014</v>
      </c>
      <c r="K2115" s="25">
        <f t="shared" si="193"/>
        <v>1.8953375682411298</v>
      </c>
      <c r="L2115">
        <f t="shared" si="191"/>
        <v>6.3284755448433927E-4</v>
      </c>
    </row>
    <row r="2116" spans="6:12" x14ac:dyDescent="0.25">
      <c r="F2116">
        <v>213.00004000000001</v>
      </c>
      <c r="G2116">
        <v>139.98920000000001</v>
      </c>
      <c r="H2116">
        <v>1.894643213558336</v>
      </c>
      <c r="I2116">
        <v>0.73876856518705836</v>
      </c>
      <c r="J2116" s="17">
        <f t="shared" si="192"/>
        <v>108.69887771019216</v>
      </c>
      <c r="K2116" s="25">
        <f t="shared" si="193"/>
        <v>1.8953351235465163</v>
      </c>
      <c r="L2116">
        <f t="shared" ref="L2116:L2179" si="194">ABS(H2116-K2116)</f>
        <v>6.9190998818036142E-4</v>
      </c>
    </row>
    <row r="2117" spans="6:12" x14ac:dyDescent="0.25">
      <c r="F2117">
        <v>213.10004000000001</v>
      </c>
      <c r="G2117">
        <v>139.98920000000001</v>
      </c>
      <c r="H2117">
        <v>1.8945945373872566</v>
      </c>
      <c r="I2117">
        <v>0.73878967615662594</v>
      </c>
      <c r="J2117" s="17">
        <f t="shared" si="192"/>
        <v>108.7047489716652</v>
      </c>
      <c r="K2117" s="25">
        <f t="shared" si="193"/>
        <v>1.895332688481205</v>
      </c>
      <c r="L2117">
        <f t="shared" si="194"/>
        <v>7.3815109394836931E-4</v>
      </c>
    </row>
    <row r="2118" spans="6:12" x14ac:dyDescent="0.25">
      <c r="F2118">
        <v>213.20004</v>
      </c>
      <c r="G2118">
        <v>139.98920000000001</v>
      </c>
      <c r="H2118">
        <v>1.8945493235379691</v>
      </c>
      <c r="I2118">
        <v>0.73881076135108514</v>
      </c>
      <c r="J2118" s="17">
        <f t="shared" si="192"/>
        <v>108.710613304692</v>
      </c>
      <c r="K2118" s="25">
        <f t="shared" si="193"/>
        <v>1.8953302629965953</v>
      </c>
      <c r="L2118">
        <f t="shared" si="194"/>
        <v>7.809394586262286E-4</v>
      </c>
    </row>
    <row r="2119" spans="6:12" x14ac:dyDescent="0.25">
      <c r="F2119">
        <v>213.30004</v>
      </c>
      <c r="G2119">
        <v>139.98920000000001</v>
      </c>
      <c r="H2119">
        <v>1.894556044515566</v>
      </c>
      <c r="I2119">
        <v>0.73883182082756238</v>
      </c>
      <c r="J2119" s="17">
        <f t="shared" si="192"/>
        <v>108.71647072429704</v>
      </c>
      <c r="K2119" s="25">
        <f t="shared" si="193"/>
        <v>1.8953278470443857</v>
      </c>
      <c r="L2119">
        <f t="shared" si="194"/>
        <v>7.7180252881969835E-4</v>
      </c>
    </row>
    <row r="2120" spans="6:12" x14ac:dyDescent="0.25">
      <c r="F2120">
        <v>213.40004000000002</v>
      </c>
      <c r="G2120">
        <v>139.98920000000001</v>
      </c>
      <c r="H2120">
        <v>1.8944696901367475</v>
      </c>
      <c r="I2120">
        <v>0.73885285464300254</v>
      </c>
      <c r="J2120" s="17">
        <f t="shared" si="192"/>
        <v>108.72232124545782</v>
      </c>
      <c r="K2120" s="25">
        <f t="shared" si="193"/>
        <v>1.8953254405765683</v>
      </c>
      <c r="L2120">
        <f t="shared" si="194"/>
        <v>8.5575043982077936E-4</v>
      </c>
    </row>
    <row r="2121" spans="6:12" x14ac:dyDescent="0.25">
      <c r="F2121">
        <v>213.50004000000001</v>
      </c>
      <c r="G2121">
        <v>139.98920000000001</v>
      </c>
      <c r="H2121">
        <v>1.8943065536805355</v>
      </c>
      <c r="I2121">
        <v>0.73887386285416989</v>
      </c>
      <c r="J2121" s="17">
        <f t="shared" si="192"/>
        <v>108.72816488310515</v>
      </c>
      <c r="K2121" s="25">
        <f t="shared" si="193"/>
        <v>1.8953230435454296</v>
      </c>
      <c r="L2121">
        <f t="shared" si="194"/>
        <v>1.0164898648941101E-3</v>
      </c>
    </row>
    <row r="2122" spans="6:12" x14ac:dyDescent="0.25">
      <c r="F2122">
        <v>213.60004000000001</v>
      </c>
      <c r="G2122">
        <v>139.98920000000001</v>
      </c>
      <c r="H2122">
        <v>1.8941138856560957</v>
      </c>
      <c r="I2122">
        <v>0.73889484551764884</v>
      </c>
      <c r="J2122" s="17">
        <f t="shared" si="192"/>
        <v>108.73400165212338</v>
      </c>
      <c r="K2122" s="25">
        <f t="shared" si="193"/>
        <v>1.8953206559035465</v>
      </c>
      <c r="L2122">
        <f t="shared" si="194"/>
        <v>1.2067702474507502E-3</v>
      </c>
    </row>
    <row r="2123" spans="6:12" x14ac:dyDescent="0.25">
      <c r="F2123">
        <v>213.70004</v>
      </c>
      <c r="G2123">
        <v>139.98920000000001</v>
      </c>
      <c r="H2123">
        <v>1.8939407695664827</v>
      </c>
      <c r="I2123">
        <v>0.73891580268984469</v>
      </c>
      <c r="J2123" s="17">
        <f t="shared" si="192"/>
        <v>108.73983156735052</v>
      </c>
      <c r="K2123" s="25">
        <f t="shared" si="193"/>
        <v>1.8953182776037842</v>
      </c>
      <c r="L2123">
        <f t="shared" si="194"/>
        <v>1.3775080373015225E-3</v>
      </c>
    </row>
    <row r="2124" spans="6:12" x14ac:dyDescent="0.25">
      <c r="F2124">
        <v>213.80004</v>
      </c>
      <c r="G2124">
        <v>139.98920000000001</v>
      </c>
      <c r="H2124">
        <v>1.893810627000291</v>
      </c>
      <c r="I2124">
        <v>0.73893673442698415</v>
      </c>
      <c r="J2124" s="17">
        <f t="shared" si="192"/>
        <v>108.74565464357832</v>
      </c>
      <c r="K2124" s="25">
        <f t="shared" si="193"/>
        <v>1.8953159085992968</v>
      </c>
      <c r="L2124">
        <f t="shared" si="194"/>
        <v>1.5052815990057589E-3</v>
      </c>
    </row>
    <row r="2125" spans="6:12" x14ac:dyDescent="0.25">
      <c r="F2125">
        <v>213.90004000000002</v>
      </c>
      <c r="G2125">
        <v>139.98920000000001</v>
      </c>
      <c r="H2125">
        <v>1.8937199956357291</v>
      </c>
      <c r="I2125">
        <v>0.73895764078511628</v>
      </c>
      <c r="J2125" s="17">
        <f t="shared" si="192"/>
        <v>108.75147089555277</v>
      </c>
      <c r="K2125" s="25">
        <f t="shared" si="193"/>
        <v>1.8953135488435202</v>
      </c>
      <c r="L2125">
        <f t="shared" si="194"/>
        <v>1.5935532077910874E-3</v>
      </c>
    </row>
    <row r="2126" spans="6:12" x14ac:dyDescent="0.25">
      <c r="F2126">
        <v>214.00004000000001</v>
      </c>
      <c r="G2126">
        <v>139.98920000000001</v>
      </c>
      <c r="H2126">
        <v>1.893705128018621</v>
      </c>
      <c r="I2126">
        <v>0.73897852182011314</v>
      </c>
      <c r="J2126" s="17">
        <f t="shared" si="192"/>
        <v>108.75728033797397</v>
      </c>
      <c r="K2126" s="25">
        <f t="shared" si="193"/>
        <v>1.8953111982901758</v>
      </c>
      <c r="L2126">
        <f t="shared" si="194"/>
        <v>1.6060702715547936E-3</v>
      </c>
    </row>
    <row r="2127" spans="6:12" x14ac:dyDescent="0.25">
      <c r="F2127">
        <v>214.10004000000001</v>
      </c>
      <c r="G2127">
        <v>139.98920000000001</v>
      </c>
      <c r="H2127">
        <v>1.8937859834157695</v>
      </c>
      <c r="I2127">
        <v>0.73899937758767054</v>
      </c>
      <c r="J2127" s="17">
        <f t="shared" si="192"/>
        <v>108.7630829854964</v>
      </c>
      <c r="K2127" s="25">
        <f t="shared" si="193"/>
        <v>1.8953088568932639</v>
      </c>
      <c r="L2127">
        <f t="shared" si="194"/>
        <v>1.5228734774943575E-3</v>
      </c>
    </row>
    <row r="2128" spans="6:12" x14ac:dyDescent="0.25">
      <c r="F2128">
        <v>214.20004</v>
      </c>
      <c r="G2128">
        <v>139.98920000000001</v>
      </c>
      <c r="H2128">
        <v>1.8939641911550773</v>
      </c>
      <c r="I2128">
        <v>0.73902020814330871</v>
      </c>
      <c r="J2128" s="17">
        <f t="shared" si="192"/>
        <v>108.76887885272917</v>
      </c>
      <c r="K2128" s="25">
        <f t="shared" si="193"/>
        <v>1.8953065246070651</v>
      </c>
      <c r="L2128">
        <f t="shared" si="194"/>
        <v>1.3423334519877539E-3</v>
      </c>
    </row>
    <row r="2129" spans="6:12" x14ac:dyDescent="0.25">
      <c r="F2129">
        <v>214.30004</v>
      </c>
      <c r="G2129">
        <v>139.98920000000001</v>
      </c>
      <c r="H2129">
        <v>1.8942267166133258</v>
      </c>
      <c r="I2129">
        <v>0.73904101354237317</v>
      </c>
      <c r="J2129" s="17">
        <f t="shared" si="192"/>
        <v>108.77466795423632</v>
      </c>
      <c r="K2129" s="25">
        <f t="shared" si="193"/>
        <v>1.8953042013861348</v>
      </c>
      <c r="L2129">
        <f t="shared" si="194"/>
        <v>1.0774847728090009E-3</v>
      </c>
    </row>
    <row r="2130" spans="6:12" x14ac:dyDescent="0.25">
      <c r="F2130">
        <v>214.40004000000002</v>
      </c>
      <c r="G2130">
        <v>139.98920000000001</v>
      </c>
      <c r="H2130">
        <v>1.8944908713994766</v>
      </c>
      <c r="I2130">
        <v>0.73906179384003523</v>
      </c>
      <c r="J2130" s="17">
        <f t="shared" si="192"/>
        <v>108.78045030453657</v>
      </c>
      <c r="K2130" s="25">
        <f t="shared" si="193"/>
        <v>1.8953018871853056</v>
      </c>
      <c r="L2130">
        <f t="shared" si="194"/>
        <v>8.1101578582898348E-4</v>
      </c>
    </row>
    <row r="2131" spans="6:12" x14ac:dyDescent="0.25">
      <c r="F2131">
        <v>214.50004000000001</v>
      </c>
      <c r="G2131">
        <v>139.9889</v>
      </c>
      <c r="H2131">
        <v>1.8948593031713707</v>
      </c>
      <c r="I2131">
        <v>0.73908254909129278</v>
      </c>
      <c r="J2131" s="17">
        <f t="shared" si="192"/>
        <v>108.78622591810404</v>
      </c>
      <c r="K2131" s="25">
        <f t="shared" si="193"/>
        <v>1.8952986763375992</v>
      </c>
      <c r="L2131">
        <f t="shared" si="194"/>
        <v>4.3937316622844058E-4</v>
      </c>
    </row>
    <row r="2132" spans="6:12" x14ac:dyDescent="0.25">
      <c r="F2132">
        <v>214.60004000000001</v>
      </c>
      <c r="G2132">
        <v>139.9888</v>
      </c>
      <c r="H2132">
        <v>1.8951521748617983</v>
      </c>
      <c r="I2132">
        <v>0.73910327758352645</v>
      </c>
      <c r="J2132" s="17">
        <f t="shared" si="192"/>
        <v>108.79199431750725</v>
      </c>
      <c r="K2132" s="25">
        <f t="shared" si="193"/>
        <v>1.8952960789975506</v>
      </c>
      <c r="L2132">
        <f t="shared" si="194"/>
        <v>1.4390413575227079E-4</v>
      </c>
    </row>
    <row r="2133" spans="6:12" x14ac:dyDescent="0.25">
      <c r="F2133">
        <v>214.70004</v>
      </c>
      <c r="G2133">
        <v>139.9888</v>
      </c>
      <c r="H2133">
        <v>1.8954185699738146</v>
      </c>
      <c r="I2133">
        <v>0.73912398055435979</v>
      </c>
      <c r="J2133" s="17">
        <f t="shared" si="192"/>
        <v>108.79775584629289</v>
      </c>
      <c r="K2133" s="25">
        <f t="shared" si="193"/>
        <v>1.8952937924709035</v>
      </c>
      <c r="L2133">
        <f t="shared" si="194"/>
        <v>1.2477750291117751E-4</v>
      </c>
    </row>
    <row r="2134" spans="6:12" x14ac:dyDescent="0.25">
      <c r="F2134">
        <v>214.80004</v>
      </c>
      <c r="G2134">
        <v>139.9888</v>
      </c>
      <c r="H2134">
        <v>1.895664598487053</v>
      </c>
      <c r="I2134">
        <v>0.73914465864808532</v>
      </c>
      <c r="J2134" s="17">
        <f t="shared" si="192"/>
        <v>108.80351068293298</v>
      </c>
      <c r="K2134" s="25">
        <f t="shared" si="193"/>
        <v>1.8952915147820226</v>
      </c>
      <c r="L2134">
        <f t="shared" si="194"/>
        <v>3.7308370503041921E-4</v>
      </c>
    </row>
    <row r="2135" spans="6:12" x14ac:dyDescent="0.25">
      <c r="F2135">
        <v>214.90004000000002</v>
      </c>
      <c r="G2135">
        <v>139.9888</v>
      </c>
      <c r="H2135">
        <v>1.8959151076520224</v>
      </c>
      <c r="I2135">
        <v>0.73916531191899737</v>
      </c>
      <c r="J2135" s="17">
        <f t="shared" si="192"/>
        <v>108.80925884171953</v>
      </c>
      <c r="K2135" s="25">
        <f t="shared" si="193"/>
        <v>1.8952892458871102</v>
      </c>
      <c r="L2135">
        <f t="shared" si="194"/>
        <v>6.2586176491219447E-4</v>
      </c>
    </row>
    <row r="2136" spans="6:12" x14ac:dyDescent="0.25">
      <c r="F2136">
        <v>215.00004000000001</v>
      </c>
      <c r="G2136">
        <v>139.9888</v>
      </c>
      <c r="H2136">
        <v>1.8961489162059937</v>
      </c>
      <c r="I2136">
        <v>0.73918594042122054</v>
      </c>
      <c r="J2136" s="17">
        <f t="shared" si="192"/>
        <v>108.81500033690045</v>
      </c>
      <c r="K2136" s="25">
        <f t="shared" si="193"/>
        <v>1.8952869857426331</v>
      </c>
      <c r="L2136">
        <f t="shared" si="194"/>
        <v>8.6193046336058288E-4</v>
      </c>
    </row>
    <row r="2137" spans="6:12" x14ac:dyDescent="0.25">
      <c r="F2137">
        <v>215.10004000000001</v>
      </c>
      <c r="G2137">
        <v>139.9888</v>
      </c>
      <c r="H2137">
        <v>1.8963641911550773</v>
      </c>
      <c r="I2137">
        <v>0.73920654420871001</v>
      </c>
      <c r="J2137" s="17">
        <f t="shared" si="192"/>
        <v>108.82073518267993</v>
      </c>
      <c r="K2137" s="25">
        <f t="shared" si="193"/>
        <v>1.8952847343053183</v>
      </c>
      <c r="L2137">
        <f t="shared" si="194"/>
        <v>1.0794568497589641E-3</v>
      </c>
    </row>
    <row r="2138" spans="6:12" x14ac:dyDescent="0.25">
      <c r="F2138">
        <v>215.20004</v>
      </c>
      <c r="G2138">
        <v>139.9888</v>
      </c>
      <c r="H2138">
        <v>1.8965672461448939</v>
      </c>
      <c r="I2138">
        <v>0.73922712333525276</v>
      </c>
      <c r="J2138" s="17">
        <f t="shared" si="192"/>
        <v>108.82646339321849</v>
      </c>
      <c r="K2138" s="25">
        <f t="shared" si="193"/>
        <v>1.8952824915321536</v>
      </c>
      <c r="L2138">
        <f t="shared" si="194"/>
        <v>1.2847546127403575E-3</v>
      </c>
    </row>
    <row r="2139" spans="6:12" x14ac:dyDescent="0.25">
      <c r="F2139">
        <v>215.30004</v>
      </c>
      <c r="G2139">
        <v>139.9888</v>
      </c>
      <c r="H2139">
        <v>1.8966998327029387</v>
      </c>
      <c r="I2139">
        <v>0.73924767785446777</v>
      </c>
      <c r="J2139" s="17">
        <f t="shared" si="192"/>
        <v>108.83218498263336</v>
      </c>
      <c r="K2139" s="25">
        <f t="shared" si="193"/>
        <v>1.8952802573803829</v>
      </c>
      <c r="L2139">
        <f t="shared" si="194"/>
        <v>1.4195753225558772E-3</v>
      </c>
    </row>
    <row r="2140" spans="6:12" x14ac:dyDescent="0.25">
      <c r="F2140">
        <v>215.40004000000002</v>
      </c>
      <c r="G2140">
        <v>139.9888</v>
      </c>
      <c r="H2140">
        <v>1.8968967777131223</v>
      </c>
      <c r="I2140">
        <v>0.73926820781980696</v>
      </c>
      <c r="J2140" s="17">
        <f t="shared" si="192"/>
        <v>108.83789996499839</v>
      </c>
      <c r="K2140" s="25">
        <f t="shared" si="193"/>
        <v>1.8952780318075066</v>
      </c>
      <c r="L2140">
        <f t="shared" si="194"/>
        <v>1.618745905615615E-3</v>
      </c>
    </row>
    <row r="2141" spans="6:12" x14ac:dyDescent="0.25">
      <c r="F2141">
        <v>215.50004000000001</v>
      </c>
      <c r="G2141">
        <v>139.9888</v>
      </c>
      <c r="H2141">
        <v>1.8971342522548738</v>
      </c>
      <c r="I2141">
        <v>0.73928871328455581</v>
      </c>
      <c r="J2141" s="17">
        <f t="shared" si="192"/>
        <v>108.84360835434437</v>
      </c>
      <c r="K2141" s="25">
        <f t="shared" si="193"/>
        <v>1.8952758147712805</v>
      </c>
      <c r="L2141">
        <f t="shared" si="194"/>
        <v>1.8584374835932671E-3</v>
      </c>
    </row>
    <row r="2142" spans="6:12" x14ac:dyDescent="0.25">
      <c r="F2142">
        <v>215.60004000000001</v>
      </c>
      <c r="G2142">
        <v>139.9888</v>
      </c>
      <c r="H2142">
        <v>1.8973973887110853</v>
      </c>
      <c r="I2142">
        <v>0.73930919430183417</v>
      </c>
      <c r="J2142" s="17">
        <f t="shared" si="192"/>
        <v>108.84931016465931</v>
      </c>
      <c r="K2142" s="25">
        <f t="shared" si="193"/>
        <v>1.8952736062297104</v>
      </c>
      <c r="L2142">
        <f t="shared" si="194"/>
        <v>2.1237824813749029E-3</v>
      </c>
    </row>
    <row r="2143" spans="6:12" x14ac:dyDescent="0.25">
      <c r="F2143">
        <v>215.70004</v>
      </c>
      <c r="G2143">
        <v>139.9888</v>
      </c>
      <c r="H2143">
        <v>1.8977006473668898</v>
      </c>
      <c r="I2143">
        <v>0.73932965092459657</v>
      </c>
      <c r="J2143" s="17">
        <f t="shared" si="192"/>
        <v>108.85500540988822</v>
      </c>
      <c r="K2143" s="25">
        <f t="shared" si="193"/>
        <v>1.8952714061410549</v>
      </c>
      <c r="L2143">
        <f t="shared" si="194"/>
        <v>2.4292412258348772E-3</v>
      </c>
    </row>
    <row r="2144" spans="6:12" x14ac:dyDescent="0.25">
      <c r="F2144">
        <v>215.80004</v>
      </c>
      <c r="G2144">
        <v>139.9888</v>
      </c>
      <c r="H2144">
        <v>1.8979959630491707</v>
      </c>
      <c r="I2144">
        <v>0.73935008320563322</v>
      </c>
      <c r="J2144" s="17">
        <f t="shared" si="192"/>
        <v>108.86069410393377</v>
      </c>
      <c r="K2144" s="25">
        <f t="shared" si="193"/>
        <v>1.8952692144638192</v>
      </c>
      <c r="L2144">
        <f t="shared" si="194"/>
        <v>2.7267485853514906E-3</v>
      </c>
    </row>
    <row r="2145" spans="6:12" x14ac:dyDescent="0.25">
      <c r="F2145">
        <v>215.90004000000002</v>
      </c>
      <c r="G2145">
        <v>139.9888</v>
      </c>
      <c r="H2145">
        <v>1.8982481015420427</v>
      </c>
      <c r="I2145">
        <v>0.73937049119757048</v>
      </c>
      <c r="J2145" s="17">
        <f t="shared" si="192"/>
        <v>108.86637626065614</v>
      </c>
      <c r="K2145" s="25">
        <f t="shared" si="193"/>
        <v>1.8952670311567574</v>
      </c>
      <c r="L2145">
        <f t="shared" si="194"/>
        <v>2.9810703852852782E-3</v>
      </c>
    </row>
    <row r="2146" spans="6:12" x14ac:dyDescent="0.25">
      <c r="F2146">
        <v>216.00004000000001</v>
      </c>
      <c r="G2146">
        <v>139.9888</v>
      </c>
      <c r="H2146">
        <v>1.8984206066336924</v>
      </c>
      <c r="I2146">
        <v>0.73939087495287159</v>
      </c>
      <c r="J2146" s="17">
        <f t="shared" si="192"/>
        <v>108.87205189387323</v>
      </c>
      <c r="K2146" s="25">
        <f t="shared" si="193"/>
        <v>1.8952648561788676</v>
      </c>
      <c r="L2146">
        <f t="shared" si="194"/>
        <v>3.1557504548247461E-3</v>
      </c>
    </row>
    <row r="2147" spans="6:12" x14ac:dyDescent="0.25">
      <c r="F2147">
        <v>216.10004000000001</v>
      </c>
      <c r="G2147">
        <v>139.9888</v>
      </c>
      <c r="H2147">
        <v>1.8984755964503932</v>
      </c>
      <c r="I2147">
        <v>0.73941123452383739</v>
      </c>
      <c r="J2147" s="17">
        <f t="shared" si="192"/>
        <v>108.87772101736095</v>
      </c>
      <c r="K2147" s="25">
        <f t="shared" si="193"/>
        <v>1.8952626894893927</v>
      </c>
      <c r="L2147">
        <f t="shared" si="194"/>
        <v>3.2129069610005168E-3</v>
      </c>
    </row>
    <row r="2148" spans="6:12" x14ac:dyDescent="0.25">
      <c r="F2148">
        <v>216.20004</v>
      </c>
      <c r="G2148">
        <v>139.9888</v>
      </c>
      <c r="H2148">
        <v>1.8984246799534479</v>
      </c>
      <c r="I2148">
        <v>0.73943156996260684</v>
      </c>
      <c r="J2148" s="17">
        <f t="shared" si="192"/>
        <v>108.88338364485327</v>
      </c>
      <c r="K2148" s="25">
        <f t="shared" si="193"/>
        <v>1.8952605310478166</v>
      </c>
      <c r="L2148">
        <f t="shared" si="194"/>
        <v>3.1641489056313254E-3</v>
      </c>
    </row>
    <row r="2149" spans="6:12" x14ac:dyDescent="0.25">
      <c r="F2149">
        <v>216.30004</v>
      </c>
      <c r="G2149">
        <v>139.9888</v>
      </c>
      <c r="H2149">
        <v>1.898276411114344</v>
      </c>
      <c r="I2149">
        <v>0.7394518813211578</v>
      </c>
      <c r="J2149" s="17">
        <f t="shared" si="192"/>
        <v>108.8890397900424</v>
      </c>
      <c r="K2149" s="25">
        <f t="shared" si="193"/>
        <v>1.8952583808138641</v>
      </c>
      <c r="L2149">
        <f t="shared" si="194"/>
        <v>3.0180303004798681E-3</v>
      </c>
    </row>
    <row r="2150" spans="6:12" x14ac:dyDescent="0.25">
      <c r="F2150">
        <v>216.40004000000002</v>
      </c>
      <c r="G2150">
        <v>139.9888</v>
      </c>
      <c r="H2150">
        <v>1.8981499345359327</v>
      </c>
      <c r="I2150">
        <v>0.73947216865130749</v>
      </c>
      <c r="J2150" s="17">
        <f t="shared" si="192"/>
        <v>108.894689466579</v>
      </c>
      <c r="K2150" s="25">
        <f t="shared" si="193"/>
        <v>1.8952562387474978</v>
      </c>
      <c r="L2150">
        <f t="shared" si="194"/>
        <v>2.8936957884349024E-3</v>
      </c>
    </row>
    <row r="2151" spans="6:12" x14ac:dyDescent="0.25">
      <c r="F2151">
        <v>216.50004000000001</v>
      </c>
      <c r="G2151">
        <v>139.98910000000001</v>
      </c>
      <c r="H2151">
        <v>1.8979979997090488</v>
      </c>
      <c r="I2151">
        <v>0.73949243200471337</v>
      </c>
      <c r="J2151" s="17">
        <f t="shared" si="192"/>
        <v>108.90033268807234</v>
      </c>
      <c r="K2151" s="25">
        <f t="shared" si="193"/>
        <v>1.8952550013690228</v>
      </c>
      <c r="L2151">
        <f t="shared" si="194"/>
        <v>2.7429983400260038E-3</v>
      </c>
    </row>
    <row r="2152" spans="6:12" x14ac:dyDescent="0.25">
      <c r="F2152">
        <v>216.60004000000001</v>
      </c>
      <c r="G2152">
        <v>139.98939999999999</v>
      </c>
      <c r="H2152">
        <v>1.8978633764911261</v>
      </c>
      <c r="I2152">
        <v>0.73951267316320257</v>
      </c>
      <c r="J2152" s="17">
        <f t="shared" si="192"/>
        <v>108.90596995000497</v>
      </c>
      <c r="K2152" s="25">
        <f t="shared" si="193"/>
        <v>1.8952537710613295</v>
      </c>
      <c r="L2152">
        <f t="shared" si="194"/>
        <v>2.609605429796602E-3</v>
      </c>
    </row>
    <row r="2153" spans="6:12" x14ac:dyDescent="0.25">
      <c r="F2153">
        <v>216.70004</v>
      </c>
      <c r="G2153">
        <v>139.98939999999999</v>
      </c>
      <c r="H2153">
        <v>1.8976700974687228</v>
      </c>
      <c r="I2153">
        <v>0.73953289217257823</v>
      </c>
      <c r="J2153" s="17">
        <f t="shared" si="192"/>
        <v>108.91160126441856</v>
      </c>
      <c r="K2153" s="25">
        <f t="shared" si="193"/>
        <v>1.8952516520325962</v>
      </c>
      <c r="L2153">
        <f t="shared" si="194"/>
        <v>2.4184454361266816E-3</v>
      </c>
    </row>
    <row r="2154" spans="6:12" x14ac:dyDescent="0.25">
      <c r="F2154">
        <v>216.80004</v>
      </c>
      <c r="G2154">
        <v>139.98939999999999</v>
      </c>
      <c r="H2154">
        <v>1.8974409732324702</v>
      </c>
      <c r="I2154">
        <v>0.73955308735153757</v>
      </c>
      <c r="J2154" s="17">
        <f t="shared" si="192"/>
        <v>108.91722616230282</v>
      </c>
      <c r="K2154" s="25">
        <f t="shared" si="193"/>
        <v>1.895249541019606</v>
      </c>
      <c r="L2154">
        <f t="shared" si="194"/>
        <v>2.1914322128642194E-3</v>
      </c>
    </row>
    <row r="2155" spans="6:12" x14ac:dyDescent="0.25">
      <c r="F2155">
        <v>216.90004000000002</v>
      </c>
      <c r="G2155">
        <v>139.98939999999999</v>
      </c>
      <c r="H2155">
        <v>1.8971633764911262</v>
      </c>
      <c r="I2155">
        <v>0.73957325875112889</v>
      </c>
      <c r="J2155" s="17">
        <f t="shared" si="192"/>
        <v>108.92284465710931</v>
      </c>
      <c r="K2155" s="25">
        <f t="shared" si="193"/>
        <v>1.8952474379834559</v>
      </c>
      <c r="L2155">
        <f t="shared" si="194"/>
        <v>1.9159385076703561E-3</v>
      </c>
    </row>
    <row r="2156" spans="6:12" x14ac:dyDescent="0.25">
      <c r="F2156">
        <v>217.00004000000001</v>
      </c>
      <c r="G2156">
        <v>139.98939999999999</v>
      </c>
      <c r="H2156">
        <v>1.8968906677334887</v>
      </c>
      <c r="I2156">
        <v>0.73959340642224358</v>
      </c>
      <c r="J2156" s="17">
        <f t="shared" si="192"/>
        <v>108.92845676224894</v>
      </c>
      <c r="K2156" s="25">
        <f t="shared" si="193"/>
        <v>1.8952453428854708</v>
      </c>
      <c r="L2156">
        <f t="shared" si="194"/>
        <v>1.6453248480179372E-3</v>
      </c>
    </row>
    <row r="2157" spans="6:12" x14ac:dyDescent="0.25">
      <c r="F2157">
        <v>217.10004000000001</v>
      </c>
      <c r="G2157">
        <v>139.98939999999999</v>
      </c>
      <c r="H2157">
        <v>1.8966719304626127</v>
      </c>
      <c r="I2157">
        <v>0.73961353041561684</v>
      </c>
      <c r="J2157" s="17">
        <f t="shared" si="192"/>
        <v>108.93406249109212</v>
      </c>
      <c r="K2157" s="25">
        <f t="shared" si="193"/>
        <v>1.8952432556872039</v>
      </c>
      <c r="L2157">
        <f t="shared" si="194"/>
        <v>1.4286747754088669E-3</v>
      </c>
    </row>
    <row r="2158" spans="6:12" x14ac:dyDescent="0.25">
      <c r="F2158">
        <v>217.20004</v>
      </c>
      <c r="G2158">
        <v>139.98939999999999</v>
      </c>
      <c r="H2158">
        <v>1.8965291606051791</v>
      </c>
      <c r="I2158">
        <v>0.73963363078182831</v>
      </c>
      <c r="J2158" s="17">
        <f t="shared" si="192"/>
        <v>108.93966185696904</v>
      </c>
      <c r="K2158" s="25">
        <f t="shared" si="193"/>
        <v>1.895241176350434</v>
      </c>
      <c r="L2158">
        <f t="shared" si="194"/>
        <v>1.2879842547450782E-3</v>
      </c>
    </row>
    <row r="2159" spans="6:12" x14ac:dyDescent="0.25">
      <c r="F2159">
        <v>217.30004</v>
      </c>
      <c r="G2159">
        <v>139.98939999999999</v>
      </c>
      <c r="H2159">
        <v>1.8964478978760548</v>
      </c>
      <c r="I2159">
        <v>0.73965370757130267</v>
      </c>
      <c r="J2159" s="17">
        <f t="shared" si="192"/>
        <v>108.94525487316959</v>
      </c>
      <c r="K2159" s="25">
        <f t="shared" si="193"/>
        <v>1.8952391048371644</v>
      </c>
      <c r="L2159">
        <f t="shared" si="194"/>
        <v>1.2087930388904322E-3</v>
      </c>
    </row>
    <row r="2160" spans="6:12" x14ac:dyDescent="0.25">
      <c r="F2160">
        <v>217.40004000000002</v>
      </c>
      <c r="G2160">
        <v>139.98939999999999</v>
      </c>
      <c r="H2160">
        <v>1.8963472868780915</v>
      </c>
      <c r="I2160">
        <v>0.73967376083431013</v>
      </c>
      <c r="J2160" s="17">
        <f t="shared" si="192"/>
        <v>108.95084155294383</v>
      </c>
      <c r="K2160" s="25">
        <f t="shared" si="193"/>
        <v>1.8952370411096213</v>
      </c>
      <c r="L2160">
        <f t="shared" si="194"/>
        <v>1.1102457684701861E-3</v>
      </c>
    </row>
    <row r="2161" spans="6:12" x14ac:dyDescent="0.25">
      <c r="F2161">
        <v>217.50004000000001</v>
      </c>
      <c r="G2161">
        <v>139.98939999999999</v>
      </c>
      <c r="H2161">
        <v>1.8962393439045682</v>
      </c>
      <c r="I2161">
        <v>0.73969379062096741</v>
      </c>
      <c r="J2161" s="17">
        <f t="shared" si="192"/>
        <v>108.95642190950184</v>
      </c>
      <c r="K2161" s="25">
        <f t="shared" si="193"/>
        <v>1.8952349851302515</v>
      </c>
      <c r="L2161">
        <f t="shared" si="194"/>
        <v>1.0043587743167048E-3</v>
      </c>
    </row>
    <row r="2162" spans="6:12" x14ac:dyDescent="0.25">
      <c r="F2162">
        <v>217.60004000000001</v>
      </c>
      <c r="G2162">
        <v>139.98939999999999</v>
      </c>
      <c r="H2162">
        <v>1.8960144966540589</v>
      </c>
      <c r="I2162">
        <v>0.73971379698123796</v>
      </c>
      <c r="J2162" s="17">
        <f t="shared" si="192"/>
        <v>108.96199595601415</v>
      </c>
      <c r="K2162" s="25">
        <f t="shared" si="193"/>
        <v>1.8952329368617229</v>
      </c>
      <c r="L2162">
        <f t="shared" si="194"/>
        <v>7.8155979233596184E-4</v>
      </c>
    </row>
    <row r="2163" spans="6:12" x14ac:dyDescent="0.25">
      <c r="F2163">
        <v>217.70004</v>
      </c>
      <c r="G2163">
        <v>139.98939999999999</v>
      </c>
      <c r="H2163">
        <v>1.8956523785277859</v>
      </c>
      <c r="I2163">
        <v>0.73973377996493284</v>
      </c>
      <c r="J2163" s="17">
        <f t="shared" ref="J2163:J2226" si="195">$B$3+($B$4-$B$3)*$B$5*I2163/(1-(1-$B$5)*I2163)</f>
        <v>108.96756370561167</v>
      </c>
      <c r="K2163" s="25">
        <f t="shared" ref="K2163:K2226" si="196">$B$19+$B$20*I2163+$B$21*G2163+($B$22+$B$23*G2163-$B$19-$B$20*I2163-$B$21*G2163)/(1+EXP($B$24*(G2163-J2163-$B$25-$B$26*G2163)))</f>
        <v>1.8952308962669207</v>
      </c>
      <c r="L2163">
        <f t="shared" si="194"/>
        <v>4.2148226086524687E-4</v>
      </c>
    </row>
    <row r="2164" spans="6:12" x14ac:dyDescent="0.25">
      <c r="F2164">
        <v>217.80004</v>
      </c>
      <c r="G2164">
        <v>139.98939999999999</v>
      </c>
      <c r="H2164">
        <v>1.895180280768112</v>
      </c>
      <c r="I2164">
        <v>0.73975373962171098</v>
      </c>
      <c r="J2164" s="17">
        <f t="shared" si="195"/>
        <v>108.97312517138596</v>
      </c>
      <c r="K2164" s="25">
        <f t="shared" si="196"/>
        <v>1.8952288633089474</v>
      </c>
      <c r="L2164">
        <f t="shared" si="194"/>
        <v>4.8582540835395704E-5</v>
      </c>
    </row>
    <row r="2165" spans="6:12" x14ac:dyDescent="0.25">
      <c r="F2165">
        <v>217.90004000000002</v>
      </c>
      <c r="G2165">
        <v>139.98939999999999</v>
      </c>
      <c r="H2165">
        <v>1.8947047206866454</v>
      </c>
      <c r="I2165">
        <v>0.73977367600108013</v>
      </c>
      <c r="J2165" s="17">
        <f t="shared" si="195"/>
        <v>108.97868036638936</v>
      </c>
      <c r="K2165" s="25">
        <f t="shared" si="196"/>
        <v>1.8952268379511199</v>
      </c>
      <c r="L2165">
        <f t="shared" si="194"/>
        <v>5.2211726447448648E-4</v>
      </c>
    </row>
    <row r="2166" spans="6:12" x14ac:dyDescent="0.25">
      <c r="F2166">
        <v>218.00004000000001</v>
      </c>
      <c r="G2166">
        <v>139.98939999999999</v>
      </c>
      <c r="H2166">
        <v>1.8943147003200467</v>
      </c>
      <c r="I2166">
        <v>0.73979358915239724</v>
      </c>
      <c r="J2166" s="17">
        <f t="shared" si="195"/>
        <v>108.98422930363508</v>
      </c>
      <c r="K2166" s="25">
        <f t="shared" si="196"/>
        <v>1.8952248201569706</v>
      </c>
      <c r="L2166">
        <f t="shared" si="194"/>
        <v>9.1011983692390608E-4</v>
      </c>
    </row>
    <row r="2167" spans="6:12" x14ac:dyDescent="0.25">
      <c r="F2167">
        <v>218.10004000000001</v>
      </c>
      <c r="G2167">
        <v>139.98939999999999</v>
      </c>
      <c r="H2167">
        <v>1.8941016656968286</v>
      </c>
      <c r="I2167">
        <v>0.73981347912486917</v>
      </c>
      <c r="J2167" s="17">
        <f t="shared" si="195"/>
        <v>108.98977199609746</v>
      </c>
      <c r="K2167" s="25">
        <f t="shared" si="196"/>
        <v>1.8952228098902424</v>
      </c>
      <c r="L2167">
        <f t="shared" si="194"/>
        <v>1.1211441934138033E-3</v>
      </c>
    </row>
    <row r="2168" spans="6:12" x14ac:dyDescent="0.25">
      <c r="F2168">
        <v>218.20004</v>
      </c>
      <c r="G2168">
        <v>139.98939999999999</v>
      </c>
      <c r="H2168">
        <v>1.8940242726214722</v>
      </c>
      <c r="I2168">
        <v>0.73983334596755335</v>
      </c>
      <c r="J2168" s="17">
        <f t="shared" si="195"/>
        <v>108.99530845671217</v>
      </c>
      <c r="K2168" s="25">
        <f t="shared" si="196"/>
        <v>1.8952208071148906</v>
      </c>
      <c r="L2168">
        <f t="shared" si="194"/>
        <v>1.1965344934183886E-3</v>
      </c>
    </row>
    <row r="2169" spans="6:12" x14ac:dyDescent="0.25">
      <c r="F2169">
        <v>218.30004</v>
      </c>
      <c r="G2169">
        <v>139.98939999999999</v>
      </c>
      <c r="H2169">
        <v>1.8940426025603725</v>
      </c>
      <c r="I2169">
        <v>0.7398531897293581</v>
      </c>
      <c r="J2169" s="17">
        <f t="shared" si="195"/>
        <v>109.00083869837609</v>
      </c>
      <c r="K2169" s="25">
        <f t="shared" si="196"/>
        <v>1.895218811795079</v>
      </c>
      <c r="L2169">
        <f t="shared" si="194"/>
        <v>1.1762092347065156E-3</v>
      </c>
    </row>
    <row r="2170" spans="6:12" x14ac:dyDescent="0.25">
      <c r="F2170">
        <v>218.40004000000002</v>
      </c>
      <c r="G2170">
        <v>139.98939999999999</v>
      </c>
      <c r="H2170">
        <v>1.8940059426825719</v>
      </c>
      <c r="I2170">
        <v>0.73987301045904352</v>
      </c>
      <c r="J2170" s="17">
        <f t="shared" si="195"/>
        <v>109.00636273394773</v>
      </c>
      <c r="K2170" s="25">
        <f t="shared" si="196"/>
        <v>1.8952168238951799</v>
      </c>
      <c r="L2170">
        <f t="shared" si="194"/>
        <v>1.2108812126079282E-3</v>
      </c>
    </row>
    <row r="2171" spans="6:12" x14ac:dyDescent="0.25">
      <c r="F2171">
        <v>218.50004000000001</v>
      </c>
      <c r="G2171">
        <v>139.98650000000001</v>
      </c>
      <c r="H2171">
        <v>1.893973559790515</v>
      </c>
      <c r="I2171">
        <v>0.73989280820522185</v>
      </c>
      <c r="J2171" s="17">
        <f t="shared" si="195"/>
        <v>109.01188057624726</v>
      </c>
      <c r="K2171" s="25">
        <f t="shared" si="196"/>
        <v>1.8952062587735383</v>
      </c>
      <c r="L2171">
        <f t="shared" si="194"/>
        <v>1.2326989830233614E-3</v>
      </c>
    </row>
    <row r="2172" spans="6:12" x14ac:dyDescent="0.25">
      <c r="F2172">
        <v>218.60004000000001</v>
      </c>
      <c r="G2172">
        <v>139.9847</v>
      </c>
      <c r="H2172">
        <v>1.8939391402385803</v>
      </c>
      <c r="I2172">
        <v>0.73991256663864369</v>
      </c>
      <c r="J2172" s="17">
        <f t="shared" si="195"/>
        <v>109.01738767315068</v>
      </c>
      <c r="K2172" s="25">
        <f t="shared" si="196"/>
        <v>1.8951989666623241</v>
      </c>
      <c r="L2172">
        <f t="shared" si="194"/>
        <v>1.2598264237437817E-3</v>
      </c>
    </row>
    <row r="2173" spans="6:12" x14ac:dyDescent="0.25">
      <c r="F2173">
        <v>218.70004</v>
      </c>
      <c r="G2173">
        <v>139.9847</v>
      </c>
      <c r="H2173">
        <v>1.893953193191737</v>
      </c>
      <c r="I2173">
        <v>0.7399322920723328</v>
      </c>
      <c r="J2173" s="17">
        <f t="shared" si="195"/>
        <v>109.02288578308448</v>
      </c>
      <c r="K2173" s="25">
        <f t="shared" si="196"/>
        <v>1.8951970097188107</v>
      </c>
      <c r="L2173">
        <f t="shared" si="194"/>
        <v>1.2438165270736157E-3</v>
      </c>
    </row>
    <row r="2174" spans="6:12" x14ac:dyDescent="0.25">
      <c r="F2174">
        <v>218.80004</v>
      </c>
      <c r="G2174">
        <v>139.9847</v>
      </c>
      <c r="H2174">
        <v>1.8940065536805357</v>
      </c>
      <c r="I2174">
        <v>0.73995199472532103</v>
      </c>
      <c r="J2174" s="17">
        <f t="shared" si="195"/>
        <v>109.02837775353873</v>
      </c>
      <c r="K2174" s="25">
        <f t="shared" si="196"/>
        <v>1.8951950600124625</v>
      </c>
      <c r="L2174">
        <f t="shared" si="194"/>
        <v>1.1885063319267974E-3</v>
      </c>
    </row>
    <row r="2175" spans="6:12" x14ac:dyDescent="0.25">
      <c r="F2175">
        <v>218.90004000000002</v>
      </c>
      <c r="G2175">
        <v>139.98519999999999</v>
      </c>
      <c r="H2175">
        <v>1.8941028876927555</v>
      </c>
      <c r="I2175">
        <v>0.73997167464545799</v>
      </c>
      <c r="J2175" s="17">
        <f t="shared" si="195"/>
        <v>109.03386359713517</v>
      </c>
      <c r="K2175" s="25">
        <f t="shared" si="196"/>
        <v>1.8951945944203328</v>
      </c>
      <c r="L2175">
        <f t="shared" si="194"/>
        <v>1.0917067275773018E-3</v>
      </c>
    </row>
    <row r="2176" spans="6:12" x14ac:dyDescent="0.25">
      <c r="F2176">
        <v>219.00004000000001</v>
      </c>
      <c r="G2176">
        <v>139.98599999999999</v>
      </c>
      <c r="H2176">
        <v>1.8941984070410245</v>
      </c>
      <c r="I2176">
        <v>0.73999133469041134</v>
      </c>
      <c r="J2176" s="17">
        <f t="shared" si="195"/>
        <v>109.0393441097894</v>
      </c>
      <c r="K2176" s="25">
        <f t="shared" si="196"/>
        <v>1.8951950203329049</v>
      </c>
      <c r="L2176">
        <f t="shared" si="194"/>
        <v>9.9661329188038827E-4</v>
      </c>
    </row>
    <row r="2177" spans="6:12" x14ac:dyDescent="0.25">
      <c r="F2177">
        <v>219.10004000000001</v>
      </c>
      <c r="G2177">
        <v>139.98670000000001</v>
      </c>
      <c r="H2177">
        <v>1.8942507491998839</v>
      </c>
      <c r="I2177">
        <v>0.74001097658375292</v>
      </c>
      <c r="J2177" s="17">
        <f t="shared" si="195"/>
        <v>109.04481977137601</v>
      </c>
      <c r="K2177" s="25">
        <f t="shared" si="196"/>
        <v>1.8951951558797919</v>
      </c>
      <c r="L2177">
        <f t="shared" si="194"/>
        <v>9.4440667990802751E-4</v>
      </c>
    </row>
    <row r="2178" spans="6:12" x14ac:dyDescent="0.25">
      <c r="F2178">
        <v>219.20004</v>
      </c>
      <c r="G2178">
        <v>139.98759999999999</v>
      </c>
      <c r="H2178">
        <v>1.8942171443119</v>
      </c>
      <c r="I2178">
        <v>0.74003059979837715</v>
      </c>
      <c r="J2178" s="17">
        <f t="shared" si="195"/>
        <v>109.05029043437597</v>
      </c>
      <c r="K2178" s="25">
        <f t="shared" si="196"/>
        <v>1.8951958866401719</v>
      </c>
      <c r="L2178">
        <f t="shared" si="194"/>
        <v>9.7874232827188656E-4</v>
      </c>
    </row>
    <row r="2179" spans="6:12" x14ac:dyDescent="0.25">
      <c r="F2179">
        <v>219.30004</v>
      </c>
      <c r="G2179">
        <v>139.98830000000001</v>
      </c>
      <c r="H2179">
        <v>1.8941263092813501</v>
      </c>
      <c r="I2179">
        <v>0.74005020549104239</v>
      </c>
      <c r="J2179" s="17">
        <f t="shared" si="195"/>
        <v>109.05575642071138</v>
      </c>
      <c r="K2179" s="25">
        <f t="shared" si="196"/>
        <v>1.8951960319653884</v>
      </c>
      <c r="L2179">
        <f t="shared" si="194"/>
        <v>1.0697226840383767E-3</v>
      </c>
    </row>
    <row r="2180" spans="6:12" x14ac:dyDescent="0.25">
      <c r="F2180">
        <v>219.40004000000002</v>
      </c>
      <c r="G2180">
        <v>139.98910000000001</v>
      </c>
      <c r="H2180">
        <v>1.8940900567355252</v>
      </c>
      <c r="I2180">
        <v>0.74006979257362604</v>
      </c>
      <c r="J2180" s="17">
        <f t="shared" si="195"/>
        <v>109.0612174264548</v>
      </c>
      <c r="K2180" s="25">
        <f t="shared" si="196"/>
        <v>1.8951964771792744</v>
      </c>
      <c r="L2180">
        <f t="shared" ref="L2180:L2243" si="197">ABS(H2180-K2180)</f>
        <v>1.1064204437492009E-3</v>
      </c>
    </row>
    <row r="2181" spans="6:12" x14ac:dyDescent="0.25">
      <c r="F2181">
        <v>219.50004000000001</v>
      </c>
      <c r="G2181">
        <v>139.98990000000001</v>
      </c>
      <c r="H2181">
        <v>1.8940994253709633</v>
      </c>
      <c r="I2181">
        <v>0.74008936164114059</v>
      </c>
      <c r="J2181" s="17">
        <f t="shared" si="195"/>
        <v>109.06667361692878</v>
      </c>
      <c r="K2181" s="25">
        <f t="shared" si="196"/>
        <v>1.8951969271294034</v>
      </c>
      <c r="L2181">
        <f t="shared" si="197"/>
        <v>1.0975017584400337E-3</v>
      </c>
    </row>
    <row r="2182" spans="6:12" x14ac:dyDescent="0.25">
      <c r="F2182">
        <v>219.60004000000001</v>
      </c>
      <c r="G2182">
        <v>139.9906</v>
      </c>
      <c r="H2182">
        <v>1.8943041096886821</v>
      </c>
      <c r="I2182">
        <v>0.74010891272721735</v>
      </c>
      <c r="J2182" s="17">
        <f t="shared" si="195"/>
        <v>109.07212500094995</v>
      </c>
      <c r="K2182" s="25">
        <f t="shared" si="196"/>
        <v>1.8951970871325483</v>
      </c>
      <c r="L2182">
        <f t="shared" si="197"/>
        <v>8.9297744386618305E-4</v>
      </c>
    </row>
    <row r="2183" spans="6:12" x14ac:dyDescent="0.25">
      <c r="F2183">
        <v>219.70004</v>
      </c>
      <c r="G2183">
        <v>139.9914</v>
      </c>
      <c r="H2183">
        <v>1.894635881582776</v>
      </c>
      <c r="I2183">
        <v>0.74012844530659039</v>
      </c>
      <c r="J2183" s="17">
        <f t="shared" si="195"/>
        <v>109.07757143149198</v>
      </c>
      <c r="K2183" s="25">
        <f t="shared" si="196"/>
        <v>1.8951975466530189</v>
      </c>
      <c r="L2183">
        <f t="shared" si="197"/>
        <v>5.6166507024291157E-4</v>
      </c>
    </row>
    <row r="2184" spans="6:12" x14ac:dyDescent="0.25">
      <c r="F2184">
        <v>219.80004</v>
      </c>
      <c r="G2184">
        <v>139.9922</v>
      </c>
      <c r="H2184">
        <v>1.895027327611289</v>
      </c>
      <c r="I2184">
        <v>0.74014795997261229</v>
      </c>
      <c r="J2184" s="17">
        <f t="shared" si="195"/>
        <v>109.08301307343815</v>
      </c>
      <c r="K2184" s="25">
        <f t="shared" si="196"/>
        <v>1.8951980108510649</v>
      </c>
      <c r="L2184">
        <f t="shared" si="197"/>
        <v>1.7068323977587063E-4</v>
      </c>
    </row>
    <row r="2185" spans="6:12" x14ac:dyDescent="0.25">
      <c r="F2185">
        <v>219.90004000000002</v>
      </c>
      <c r="G2185">
        <v>139.99299999999999</v>
      </c>
      <c r="H2185">
        <v>1.8953741707884786</v>
      </c>
      <c r="I2185">
        <v>0.74016745675864193</v>
      </c>
      <c r="J2185" s="17">
        <f t="shared" si="195"/>
        <v>109.08844993553488</v>
      </c>
      <c r="K2185" s="25">
        <f t="shared" si="196"/>
        <v>1.895198479707541</v>
      </c>
      <c r="L2185">
        <f t="shared" si="197"/>
        <v>1.7569108093762331E-4</v>
      </c>
    </row>
    <row r="2186" spans="6:12" x14ac:dyDescent="0.25">
      <c r="F2186">
        <v>220.00004000000001</v>
      </c>
      <c r="G2186">
        <v>139.99379999999999</v>
      </c>
      <c r="H2186">
        <v>1.8955998327029389</v>
      </c>
      <c r="I2186">
        <v>0.74018693569794924</v>
      </c>
      <c r="J2186" s="17">
        <f t="shared" si="195"/>
        <v>109.09388202650554</v>
      </c>
      <c r="K2186" s="25">
        <f t="shared" si="196"/>
        <v>1.8951989532033962</v>
      </c>
      <c r="L2186">
        <f t="shared" si="197"/>
        <v>4.0087949954270563E-4</v>
      </c>
    </row>
    <row r="2187" spans="6:12" x14ac:dyDescent="0.25">
      <c r="F2187">
        <v>220.10004000000001</v>
      </c>
      <c r="G2187">
        <v>139.99449999999999</v>
      </c>
      <c r="H2187">
        <v>1.8956128673261567</v>
      </c>
      <c r="I2187">
        <v>0.74020639682371525</v>
      </c>
      <c r="J2187" s="17">
        <f t="shared" si="195"/>
        <v>109.09930935505074</v>
      </c>
      <c r="K2187" s="25">
        <f t="shared" si="196"/>
        <v>1.8951991371653636</v>
      </c>
      <c r="L2187">
        <f t="shared" si="197"/>
        <v>4.1373016079315761E-4</v>
      </c>
    </row>
    <row r="2188" spans="6:12" x14ac:dyDescent="0.25">
      <c r="F2188">
        <v>220.20004</v>
      </c>
      <c r="G2188">
        <v>139.99539999999999</v>
      </c>
      <c r="H2188">
        <v>1.8955006473668898</v>
      </c>
      <c r="I2188">
        <v>0.74022583961250188</v>
      </c>
      <c r="J2188" s="17">
        <f t="shared" si="195"/>
        <v>109.10473177463372</v>
      </c>
      <c r="K2188" s="25">
        <f t="shared" si="196"/>
        <v>1.8951999140909976</v>
      </c>
      <c r="L2188">
        <f t="shared" si="197"/>
        <v>3.0073327589219545E-4</v>
      </c>
    </row>
    <row r="2189" spans="6:12" x14ac:dyDescent="0.25">
      <c r="F2189">
        <v>220.30004</v>
      </c>
      <c r="G2189">
        <v>139.99610000000001</v>
      </c>
      <c r="H2189">
        <v>1.8953234579575213</v>
      </c>
      <c r="I2189">
        <v>0.74024526521100964</v>
      </c>
      <c r="J2189" s="17">
        <f t="shared" si="195"/>
        <v>109.11014960450935</v>
      </c>
      <c r="K2189" s="25">
        <f t="shared" si="196"/>
        <v>1.8952001074373761</v>
      </c>
      <c r="L2189">
        <f t="shared" si="197"/>
        <v>1.2335052014522674E-4</v>
      </c>
    </row>
    <row r="2190" spans="6:12" x14ac:dyDescent="0.25">
      <c r="F2190">
        <v>220.40004000000002</v>
      </c>
      <c r="G2190">
        <v>139.99690000000001</v>
      </c>
      <c r="H2190">
        <v>1.8951617471632238</v>
      </c>
      <c r="I2190">
        <v>0.74026467253935668</v>
      </c>
      <c r="J2190" s="17">
        <f t="shared" si="195"/>
        <v>109.11556254294871</v>
      </c>
      <c r="K2190" s="25">
        <f t="shared" si="196"/>
        <v>1.8952005994548018</v>
      </c>
      <c r="L2190">
        <f t="shared" si="197"/>
        <v>3.8852291577962106E-5</v>
      </c>
    </row>
    <row r="2191" spans="6:12" x14ac:dyDescent="0.25">
      <c r="F2191">
        <v>220.50004000000001</v>
      </c>
      <c r="G2191">
        <v>139.99529999999999</v>
      </c>
      <c r="H2191">
        <v>1.8950399549025312</v>
      </c>
      <c r="I2191">
        <v>0.74028406218708476</v>
      </c>
      <c r="J2191" s="17">
        <f t="shared" si="195"/>
        <v>109.12097075382671</v>
      </c>
      <c r="K2191" s="25">
        <f t="shared" si="196"/>
        <v>1.8951940469070101</v>
      </c>
      <c r="L2191">
        <f t="shared" si="197"/>
        <v>1.540920044789118E-4</v>
      </c>
    </row>
    <row r="2192" spans="6:12" x14ac:dyDescent="0.25">
      <c r="F2192">
        <v>220.60004000000001</v>
      </c>
      <c r="G2192">
        <v>139.99469999999999</v>
      </c>
      <c r="H2192">
        <v>1.8949242726214723</v>
      </c>
      <c r="I2192">
        <v>0.74030342087762524</v>
      </c>
      <c r="J2192" s="17">
        <f t="shared" si="195"/>
        <v>109.12637053325355</v>
      </c>
      <c r="K2192" s="25">
        <f t="shared" si="196"/>
        <v>1.895190441935684</v>
      </c>
      <c r="L2192">
        <f t="shared" si="197"/>
        <v>2.6616931421163947E-4</v>
      </c>
    </row>
    <row r="2193" spans="6:12" x14ac:dyDescent="0.25">
      <c r="F2193">
        <v>220.70004</v>
      </c>
      <c r="G2193">
        <v>139.99539999999999</v>
      </c>
      <c r="H2193">
        <v>1.894736899912715</v>
      </c>
      <c r="I2193">
        <v>0.74032275422512317</v>
      </c>
      <c r="J2193" s="17">
        <f t="shared" si="195"/>
        <v>109.13176344632573</v>
      </c>
      <c r="K2193" s="25">
        <f t="shared" si="196"/>
        <v>1.8951906598460555</v>
      </c>
      <c r="L2193">
        <f t="shared" si="197"/>
        <v>4.5375993334051401E-4</v>
      </c>
    </row>
    <row r="2194" spans="6:12" x14ac:dyDescent="0.25">
      <c r="F2194">
        <v>220.80004</v>
      </c>
      <c r="G2194">
        <v>139.9956</v>
      </c>
      <c r="H2194">
        <v>1.8945301789351181</v>
      </c>
      <c r="I2194">
        <v>0.74034206947751069</v>
      </c>
      <c r="J2194" s="17">
        <f t="shared" si="195"/>
        <v>109.13715151413606</v>
      </c>
      <c r="K2194" s="25">
        <f t="shared" si="196"/>
        <v>1.8951894158990239</v>
      </c>
      <c r="L2194">
        <f t="shared" si="197"/>
        <v>6.59236963905796E-4</v>
      </c>
    </row>
    <row r="2195" spans="6:12" x14ac:dyDescent="0.25">
      <c r="F2195">
        <v>220.90004000000002</v>
      </c>
      <c r="G2195">
        <v>139.99510000000001</v>
      </c>
      <c r="H2195">
        <v>1.8943749854524297</v>
      </c>
      <c r="I2195">
        <v>0.74036136390479579</v>
      </c>
      <c r="J2195" s="17">
        <f t="shared" si="195"/>
        <v>109.1425339745426</v>
      </c>
      <c r="K2195" s="25">
        <f t="shared" si="196"/>
        <v>1.895186125763856</v>
      </c>
      <c r="L2195">
        <f t="shared" si="197"/>
        <v>8.1114031142637266E-4</v>
      </c>
    </row>
    <row r="2196" spans="6:12" x14ac:dyDescent="0.25">
      <c r="F2196">
        <v>221.00004000000001</v>
      </c>
      <c r="G2196">
        <v>139.99430000000001</v>
      </c>
      <c r="H2196">
        <v>1.894199832702939</v>
      </c>
      <c r="I2196">
        <v>0.74038063368372675</v>
      </c>
      <c r="J2196" s="17">
        <f t="shared" si="195"/>
        <v>109.14790976029198</v>
      </c>
      <c r="K2196" s="25">
        <f t="shared" si="196"/>
        <v>1.8951819647629355</v>
      </c>
      <c r="L2196">
        <f t="shared" si="197"/>
        <v>9.8213205999653219E-4</v>
      </c>
    </row>
    <row r="2197" spans="6:12" x14ac:dyDescent="0.25">
      <c r="F2197">
        <v>221.10004000000001</v>
      </c>
      <c r="G2197">
        <v>139.99350000000001</v>
      </c>
      <c r="H2197">
        <v>1.894071930462613</v>
      </c>
      <c r="I2197">
        <v>0.74039987721416889</v>
      </c>
      <c r="J2197" s="17">
        <f t="shared" si="195"/>
        <v>109.15327842420081</v>
      </c>
      <c r="K2197" s="25">
        <f t="shared" si="196"/>
        <v>1.8951778129403656</v>
      </c>
      <c r="L2197">
        <f t="shared" si="197"/>
        <v>1.1058824777525622E-3</v>
      </c>
    </row>
    <row r="2198" spans="6:12" x14ac:dyDescent="0.25">
      <c r="F2198">
        <v>221.20004</v>
      </c>
      <c r="G2198">
        <v>139.99279999999999</v>
      </c>
      <c r="H2198">
        <v>1.8939501382019204</v>
      </c>
      <c r="I2198">
        <v>0.74041909455596777</v>
      </c>
      <c r="J2198" s="17">
        <f t="shared" si="195"/>
        <v>109.15863998215599</v>
      </c>
      <c r="K2198" s="25">
        <f t="shared" si="196"/>
        <v>1.89517396296573</v>
      </c>
      <c r="L2198">
        <f t="shared" si="197"/>
        <v>1.2238247638096666E-3</v>
      </c>
    </row>
    <row r="2199" spans="6:12" x14ac:dyDescent="0.25">
      <c r="F2199">
        <v>221.30004</v>
      </c>
      <c r="G2199">
        <v>139.99189999999999</v>
      </c>
      <c r="H2199">
        <v>1.8938645984870528</v>
      </c>
      <c r="I2199">
        <v>0.74043828631887976</v>
      </c>
      <c r="J2199" s="17">
        <f t="shared" si="195"/>
        <v>109.16399460347941</v>
      </c>
      <c r="K2199" s="25">
        <f t="shared" si="196"/>
        <v>1.8951695365866958</v>
      </c>
      <c r="L2199">
        <f t="shared" si="197"/>
        <v>1.3049380996430493E-3</v>
      </c>
    </row>
    <row r="2200" spans="6:12" x14ac:dyDescent="0.25">
      <c r="F2200">
        <v>221.40004000000002</v>
      </c>
      <c r="G2200">
        <v>139.99119999999999</v>
      </c>
      <c r="H2200">
        <v>1.8937703011347107</v>
      </c>
      <c r="I2200">
        <v>0.74045745146152975</v>
      </c>
      <c r="J2200" s="17">
        <f t="shared" si="195"/>
        <v>109.16934199681756</v>
      </c>
      <c r="K2200" s="25">
        <f t="shared" si="196"/>
        <v>1.8951657044327888</v>
      </c>
      <c r="L2200">
        <f t="shared" si="197"/>
        <v>1.3954032980780795E-3</v>
      </c>
    </row>
    <row r="2201" spans="6:12" x14ac:dyDescent="0.25">
      <c r="F2201">
        <v>221.50004000000001</v>
      </c>
      <c r="G2201">
        <v>139.99039999999999</v>
      </c>
      <c r="H2201">
        <v>1.8936328265929594</v>
      </c>
      <c r="I2201">
        <v>0.74047659114267916</v>
      </c>
      <c r="J2201" s="17">
        <f t="shared" si="195"/>
        <v>109.17468248468371</v>
      </c>
      <c r="K2201" s="25">
        <f t="shared" si="196"/>
        <v>1.8951615886471154</v>
      </c>
      <c r="L2201">
        <f t="shared" si="197"/>
        <v>1.5287620541559743E-3</v>
      </c>
    </row>
    <row r="2202" spans="6:12" x14ac:dyDescent="0.25">
      <c r="F2202">
        <v>221.60004000000001</v>
      </c>
      <c r="G2202">
        <v>139.9896</v>
      </c>
      <c r="H2202">
        <v>1.8934171443118999</v>
      </c>
      <c r="I2202">
        <v>0.74049570487134553</v>
      </c>
      <c r="J2202" s="17">
        <f t="shared" si="195"/>
        <v>109.18001592929141</v>
      </c>
      <c r="K2202" s="25">
        <f t="shared" si="196"/>
        <v>1.8951574818031125</v>
      </c>
      <c r="L2202">
        <f t="shared" si="197"/>
        <v>1.7403374912126068E-3</v>
      </c>
    </row>
    <row r="2203" spans="6:12" x14ac:dyDescent="0.25">
      <c r="F2203">
        <v>221.70004</v>
      </c>
      <c r="G2203">
        <v>139.9888</v>
      </c>
      <c r="H2203">
        <v>1.8931674498108817</v>
      </c>
      <c r="I2203">
        <v>0.74051479270641252</v>
      </c>
      <c r="J2203" s="17">
        <f t="shared" si="195"/>
        <v>109.18534234627656</v>
      </c>
      <c r="K2203" s="25">
        <f t="shared" si="196"/>
        <v>1.8951533838541259</v>
      </c>
      <c r="L2203">
        <f t="shared" si="197"/>
        <v>1.9859340432442085E-3</v>
      </c>
    </row>
    <row r="2204" spans="6:12" x14ac:dyDescent="0.25">
      <c r="F2204">
        <v>221.80004</v>
      </c>
      <c r="G2204">
        <v>139.988</v>
      </c>
      <c r="H2204">
        <v>1.8929222359615947</v>
      </c>
      <c r="I2204">
        <v>0.74053385470657318</v>
      </c>
      <c r="J2204" s="17">
        <f t="shared" si="195"/>
        <v>109.19066175122532</v>
      </c>
      <c r="K2204" s="25">
        <f t="shared" si="196"/>
        <v>1.8951492947537958</v>
      </c>
      <c r="L2204">
        <f t="shared" si="197"/>
        <v>2.2270587922010865E-3</v>
      </c>
    </row>
    <row r="2205" spans="6:12" x14ac:dyDescent="0.25">
      <c r="F2205">
        <v>221.90004000000002</v>
      </c>
      <c r="G2205">
        <v>139.9873</v>
      </c>
      <c r="H2205">
        <v>1.8927368999127148</v>
      </c>
      <c r="I2205">
        <v>0.7405528909303305</v>
      </c>
      <c r="J2205" s="17">
        <f t="shared" si="195"/>
        <v>109.19597415967432</v>
      </c>
      <c r="K2205" s="25">
        <f t="shared" si="196"/>
        <v>1.8951455061493085</v>
      </c>
      <c r="L2205">
        <f t="shared" si="197"/>
        <v>2.4086062365937799E-3</v>
      </c>
    </row>
    <row r="2206" spans="6:12" x14ac:dyDescent="0.25">
      <c r="F2206">
        <v>222.00004000000001</v>
      </c>
      <c r="G2206">
        <v>139.98650000000001</v>
      </c>
      <c r="H2206">
        <v>1.892608997672389</v>
      </c>
      <c r="I2206">
        <v>0.74057190198146861</v>
      </c>
      <c r="J2206" s="17">
        <f t="shared" si="195"/>
        <v>109.20127973934268</v>
      </c>
      <c r="K2206" s="25">
        <f t="shared" si="196"/>
        <v>1.8951414344141344</v>
      </c>
      <c r="L2206">
        <f t="shared" si="197"/>
        <v>2.5324367417454141E-3</v>
      </c>
    </row>
    <row r="2207" spans="6:12" x14ac:dyDescent="0.25">
      <c r="F2207">
        <v>222.10004000000001</v>
      </c>
      <c r="G2207">
        <v>139.98570000000001</v>
      </c>
      <c r="H2207">
        <v>1.8925927043933666</v>
      </c>
      <c r="I2207">
        <v>0.74059088737137302</v>
      </c>
      <c r="J2207" s="17">
        <f t="shared" si="195"/>
        <v>109.20657835309324</v>
      </c>
      <c r="K2207" s="25">
        <f t="shared" si="196"/>
        <v>1.8951373713912778</v>
      </c>
      <c r="L2207">
        <f t="shared" si="197"/>
        <v>2.5446669979112269E-3</v>
      </c>
    </row>
    <row r="2208" spans="6:12" x14ac:dyDescent="0.25">
      <c r="F2208">
        <v>222.20004</v>
      </c>
      <c r="G2208">
        <v>139.98490000000001</v>
      </c>
      <c r="H2208">
        <v>1.8926819100960139</v>
      </c>
      <c r="I2208">
        <v>0.74060984715798561</v>
      </c>
      <c r="J2208" s="17">
        <f t="shared" si="195"/>
        <v>109.21187001631623</v>
      </c>
      <c r="K2208" s="25">
        <f t="shared" si="196"/>
        <v>1.895133317035522</v>
      </c>
      <c r="L2208">
        <f t="shared" si="197"/>
        <v>2.4514069395080718E-3</v>
      </c>
    </row>
    <row r="2209" spans="6:12" x14ac:dyDescent="0.25">
      <c r="F2209">
        <v>222.30004</v>
      </c>
      <c r="G2209">
        <v>139.98410000000001</v>
      </c>
      <c r="H2209">
        <v>1.8928010546988654</v>
      </c>
      <c r="I2209">
        <v>0.74062878139906141</v>
      </c>
      <c r="J2209" s="17">
        <f t="shared" si="195"/>
        <v>109.21715474435281</v>
      </c>
      <c r="K2209" s="25">
        <f t="shared" si="196"/>
        <v>1.8951292713019339</v>
      </c>
      <c r="L2209">
        <f t="shared" si="197"/>
        <v>2.3282166030684781E-3</v>
      </c>
    </row>
    <row r="2210" spans="6:12" x14ac:dyDescent="0.25">
      <c r="F2210">
        <v>222.40004000000002</v>
      </c>
      <c r="G2210">
        <v>139.98339999999999</v>
      </c>
      <c r="H2210">
        <v>1.8929277349432647</v>
      </c>
      <c r="I2210">
        <v>0.74064769015216936</v>
      </c>
      <c r="J2210" s="17">
        <f t="shared" si="195"/>
        <v>109.22243255249577</v>
      </c>
      <c r="K2210" s="25">
        <f t="shared" si="196"/>
        <v>1.8951255251260881</v>
      </c>
      <c r="L2210">
        <f t="shared" si="197"/>
        <v>2.1977901828234003E-3</v>
      </c>
    </row>
    <row r="2211" spans="6:12" x14ac:dyDescent="0.25">
      <c r="F2211">
        <v>222.50004000000001</v>
      </c>
      <c r="G2211">
        <v>139.98750000000001</v>
      </c>
      <c r="H2211">
        <v>1.8928859834157699</v>
      </c>
      <c r="I2211">
        <v>0.74066657401689762</v>
      </c>
      <c r="J2211" s="17">
        <f t="shared" si="195"/>
        <v>109.22770360733774</v>
      </c>
      <c r="K2211" s="25">
        <f t="shared" si="196"/>
        <v>1.8951357513111424</v>
      </c>
      <c r="L2211">
        <f t="shared" si="197"/>
        <v>2.2497678953725675E-3</v>
      </c>
    </row>
    <row r="2212" spans="6:12" x14ac:dyDescent="0.25">
      <c r="F2212">
        <v>222.60004000000001</v>
      </c>
      <c r="G2212">
        <v>139.9896</v>
      </c>
      <c r="H2212">
        <v>1.8928945373872563</v>
      </c>
      <c r="I2212">
        <v>0.74068545906041039</v>
      </c>
      <c r="J2212" s="17">
        <f t="shared" si="195"/>
        <v>109.23297518465486</v>
      </c>
      <c r="K2212" s="25">
        <f t="shared" si="196"/>
        <v>1.8951401578111324</v>
      </c>
      <c r="L2212">
        <f t="shared" si="197"/>
        <v>2.2456204238761046E-3</v>
      </c>
    </row>
    <row r="2213" spans="6:12" x14ac:dyDescent="0.25">
      <c r="F2213">
        <v>222.70004</v>
      </c>
      <c r="G2213">
        <v>139.9889</v>
      </c>
      <c r="H2213">
        <v>1.8929654131510039</v>
      </c>
      <c r="I2213">
        <v>0.7407043344372346</v>
      </c>
      <c r="J2213" s="17">
        <f t="shared" si="195"/>
        <v>109.23824425691841</v>
      </c>
      <c r="K2213" s="25">
        <f t="shared" si="196"/>
        <v>1.8951364219771998</v>
      </c>
      <c r="L2213">
        <f t="shared" si="197"/>
        <v>2.1710088261959193E-3</v>
      </c>
    </row>
    <row r="2214" spans="6:12" x14ac:dyDescent="0.25">
      <c r="F2214">
        <v>222.80004</v>
      </c>
      <c r="G2214">
        <v>139.9888</v>
      </c>
      <c r="H2214">
        <v>1.8930261056153623</v>
      </c>
      <c r="I2214">
        <v>0.74072318499699896</v>
      </c>
      <c r="J2214" s="17">
        <f t="shared" si="195"/>
        <v>109.24350659437468</v>
      </c>
      <c r="K2214" s="25">
        <f t="shared" si="196"/>
        <v>1.8951344383806235</v>
      </c>
      <c r="L2214">
        <f t="shared" si="197"/>
        <v>2.1083327652611228E-3</v>
      </c>
    </row>
    <row r="2215" spans="6:12" x14ac:dyDescent="0.25">
      <c r="F2215">
        <v>222.90004000000002</v>
      </c>
      <c r="G2215">
        <v>139.9888</v>
      </c>
      <c r="H2215">
        <v>1.893023661623509</v>
      </c>
      <c r="I2215">
        <v>0.74074201403947404</v>
      </c>
      <c r="J2215" s="17">
        <f t="shared" si="195"/>
        <v>109.24876311749013</v>
      </c>
      <c r="K2215" s="25">
        <f t="shared" si="196"/>
        <v>1.895132751646418</v>
      </c>
      <c r="L2215">
        <f t="shared" si="197"/>
        <v>2.1090900229090437E-3</v>
      </c>
    </row>
    <row r="2216" spans="6:12" x14ac:dyDescent="0.25">
      <c r="F2216">
        <v>223.00004000000001</v>
      </c>
      <c r="G2216">
        <v>139.9888</v>
      </c>
      <c r="H2216">
        <v>1.8930385292406169</v>
      </c>
      <c r="I2216">
        <v>0.7407608221491323</v>
      </c>
      <c r="J2216" s="17">
        <f t="shared" si="195"/>
        <v>109.25401398879259</v>
      </c>
      <c r="K2216" s="25">
        <f t="shared" si="196"/>
        <v>1.8951310708909892</v>
      </c>
      <c r="L2216">
        <f t="shared" si="197"/>
        <v>2.0925416503723149E-3</v>
      </c>
    </row>
    <row r="2217" spans="6:12" x14ac:dyDescent="0.25">
      <c r="F2217">
        <v>223.10004000000001</v>
      </c>
      <c r="G2217">
        <v>139.9888</v>
      </c>
      <c r="H2217">
        <v>1.8930128673261566</v>
      </c>
      <c r="I2217">
        <v>0.74077960936835152</v>
      </c>
      <c r="J2217" s="17">
        <f t="shared" si="195"/>
        <v>109.25925921948357</v>
      </c>
      <c r="K2217" s="25">
        <f t="shared" si="196"/>
        <v>1.8951293960870905</v>
      </c>
      <c r="L2217">
        <f t="shared" si="197"/>
        <v>2.1165287609339334E-3</v>
      </c>
    </row>
    <row r="2218" spans="6:12" x14ac:dyDescent="0.25">
      <c r="F2218">
        <v>223.20004</v>
      </c>
      <c r="G2218">
        <v>139.9888</v>
      </c>
      <c r="H2218">
        <v>1.8930045170206578</v>
      </c>
      <c r="I2218">
        <v>0.74079837573938612</v>
      </c>
      <c r="J2218" s="17">
        <f t="shared" si="195"/>
        <v>109.26449882073244</v>
      </c>
      <c r="K2218" s="25">
        <f t="shared" si="196"/>
        <v>1.8951277272076261</v>
      </c>
      <c r="L2218">
        <f t="shared" si="197"/>
        <v>2.1232101869683717E-3</v>
      </c>
    </row>
    <row r="2219" spans="6:12" x14ac:dyDescent="0.25">
      <c r="F2219">
        <v>223.30004</v>
      </c>
      <c r="G2219">
        <v>139.9888</v>
      </c>
      <c r="H2219">
        <v>1.892957877509456</v>
      </c>
      <c r="I2219">
        <v>0.74081712130436772</v>
      </c>
      <c r="J2219" s="17">
        <f t="shared" si="195"/>
        <v>109.2697328036766</v>
      </c>
      <c r="K2219" s="25">
        <f t="shared" si="196"/>
        <v>1.8951260642256509</v>
      </c>
      <c r="L2219">
        <f t="shared" si="197"/>
        <v>2.1681867161948976E-3</v>
      </c>
    </row>
    <row r="2220" spans="6:12" x14ac:dyDescent="0.25">
      <c r="F2220">
        <v>223.40004000000002</v>
      </c>
      <c r="G2220">
        <v>139.9888</v>
      </c>
      <c r="H2220">
        <v>1.8928460648821648</v>
      </c>
      <c r="I2220">
        <v>0.74083584610530573</v>
      </c>
      <c r="J2220" s="17">
        <f t="shared" si="195"/>
        <v>109.27496117942178</v>
      </c>
      <c r="K2220" s="25">
        <f t="shared" si="196"/>
        <v>1.8951244071143687</v>
      </c>
      <c r="L2220">
        <f t="shared" si="197"/>
        <v>2.2783422322039115E-3</v>
      </c>
    </row>
    <row r="2221" spans="6:12" x14ac:dyDescent="0.25">
      <c r="F2221">
        <v>223.50004000000001</v>
      </c>
      <c r="G2221">
        <v>139.9888</v>
      </c>
      <c r="H2221">
        <v>1.8927169406459123</v>
      </c>
      <c r="I2221">
        <v>0.74085455018408775</v>
      </c>
      <c r="J2221" s="17">
        <f t="shared" si="195"/>
        <v>109.28018395904191</v>
      </c>
      <c r="K2221" s="25">
        <f t="shared" si="196"/>
        <v>1.8951227558471302</v>
      </c>
      <c r="L2221">
        <f t="shared" si="197"/>
        <v>2.4058152012178535E-3</v>
      </c>
    </row>
    <row r="2222" spans="6:12" x14ac:dyDescent="0.25">
      <c r="F2222">
        <v>223.60004000000001</v>
      </c>
      <c r="G2222">
        <v>139.9888</v>
      </c>
      <c r="H2222">
        <v>1.8925511565318593</v>
      </c>
      <c r="I2222">
        <v>0.74087323358247992</v>
      </c>
      <c r="J2222" s="17">
        <f t="shared" si="195"/>
        <v>109.28540115357943</v>
      </c>
      <c r="K2222" s="25">
        <f t="shared" si="196"/>
        <v>1.8951211103974335</v>
      </c>
      <c r="L2222">
        <f t="shared" si="197"/>
        <v>2.5699538655741261E-3</v>
      </c>
    </row>
    <row r="2223" spans="6:12" x14ac:dyDescent="0.25">
      <c r="F2223">
        <v>223.70004</v>
      </c>
      <c r="G2223">
        <v>139.9888</v>
      </c>
      <c r="H2223">
        <v>1.8924085903404133</v>
      </c>
      <c r="I2223">
        <v>0.7408918963421276</v>
      </c>
      <c r="J2223" s="17">
        <f t="shared" si="195"/>
        <v>109.29061277404539</v>
      </c>
      <c r="K2223" s="25">
        <f t="shared" si="196"/>
        <v>1.8951194707389241</v>
      </c>
      <c r="L2223">
        <f t="shared" si="197"/>
        <v>2.710880398510751E-3</v>
      </c>
    </row>
    <row r="2224" spans="6:12" x14ac:dyDescent="0.25">
      <c r="F2224">
        <v>223.80004</v>
      </c>
      <c r="G2224">
        <v>139.9888</v>
      </c>
      <c r="H2224">
        <v>1.8922269202793134</v>
      </c>
      <c r="I2224">
        <v>0.74091053850455557</v>
      </c>
      <c r="J2224" s="17">
        <f t="shared" si="195"/>
        <v>109.29581883141937</v>
      </c>
      <c r="K2224" s="25">
        <f t="shared" si="196"/>
        <v>1.8951178368453903</v>
      </c>
      <c r="L2224">
        <f t="shared" si="197"/>
        <v>2.8909165660768732E-3</v>
      </c>
    </row>
    <row r="2225" spans="6:12" x14ac:dyDescent="0.25">
      <c r="F2225">
        <v>223.90004000000002</v>
      </c>
      <c r="G2225">
        <v>139.9888</v>
      </c>
      <c r="H2225">
        <v>1.8920709121326742</v>
      </c>
      <c r="I2225">
        <v>0.74092916011116872</v>
      </c>
      <c r="J2225" s="17">
        <f t="shared" si="195"/>
        <v>109.3010193366499</v>
      </c>
      <c r="K2225" s="25">
        <f t="shared" si="196"/>
        <v>1.8951162086907667</v>
      </c>
      <c r="L2225">
        <f t="shared" si="197"/>
        <v>3.0452965580924918E-3</v>
      </c>
    </row>
    <row r="2226" spans="6:12" x14ac:dyDescent="0.25">
      <c r="F2226">
        <v>224.00004000000001</v>
      </c>
      <c r="G2226">
        <v>139.9888</v>
      </c>
      <c r="H2226">
        <v>1.8919627654931628</v>
      </c>
      <c r="I2226">
        <v>0.74094776120325212</v>
      </c>
      <c r="J2226" s="17">
        <f t="shared" si="195"/>
        <v>109.30621430065423</v>
      </c>
      <c r="K2226" s="25">
        <f t="shared" si="196"/>
        <v>1.8951145862491297</v>
      </c>
      <c r="L2226">
        <f t="shared" si="197"/>
        <v>3.1518207559668721E-3</v>
      </c>
    </row>
    <row r="2227" spans="6:12" x14ac:dyDescent="0.25">
      <c r="F2227">
        <v>224.10004000000001</v>
      </c>
      <c r="G2227">
        <v>139.9888</v>
      </c>
      <c r="H2227">
        <v>1.8918654131510038</v>
      </c>
      <c r="I2227">
        <v>0.74096634182197207</v>
      </c>
      <c r="J2227" s="17">
        <f t="shared" ref="J2227:J2290" si="198">$B$3+($B$4-$B$3)*$B$5*I2227/(1-(1-$B$5)*I2227)</f>
        <v>109.31140373431884</v>
      </c>
      <c r="K2227" s="25">
        <f t="shared" ref="K2227:K2290" si="199">$B$19+$B$20*I2227+$B$21*G2227+($B$22+$B$23*G2227-$B$19-$B$20*I2227-$B$21*G2227)/(1+EXP($B$24*(G2227-J2227-$B$25-$B$26*G2227)))</f>
        <v>1.895112969494698</v>
      </c>
      <c r="L2227">
        <f t="shared" si="197"/>
        <v>3.2475563436942245E-3</v>
      </c>
    </row>
    <row r="2228" spans="6:12" x14ac:dyDescent="0.25">
      <c r="F2228">
        <v>224.20004</v>
      </c>
      <c r="G2228">
        <v>139.9888</v>
      </c>
      <c r="H2228">
        <v>1.8917446392202506</v>
      </c>
      <c r="I2228">
        <v>0.74098490200837597</v>
      </c>
      <c r="J2228" s="17">
        <f t="shared" si="198"/>
        <v>109.31658764849914</v>
      </c>
      <c r="K2228" s="25">
        <f t="shared" si="199"/>
        <v>1.8951113584018333</v>
      </c>
      <c r="L2228">
        <f t="shared" si="197"/>
        <v>3.3667191815827113E-3</v>
      </c>
    </row>
    <row r="2229" spans="6:12" x14ac:dyDescent="0.25">
      <c r="F2229">
        <v>224.30004</v>
      </c>
      <c r="G2229">
        <v>139.9888</v>
      </c>
      <c r="H2229">
        <v>1.8916000363689265</v>
      </c>
      <c r="I2229">
        <v>0.74100344180339317</v>
      </c>
      <c r="J2229" s="17">
        <f t="shared" si="198"/>
        <v>109.32176605401997</v>
      </c>
      <c r="K2229" s="25">
        <f t="shared" si="199"/>
        <v>1.8951097529450363</v>
      </c>
      <c r="L2229">
        <f t="shared" si="197"/>
        <v>3.5097165761097671E-3</v>
      </c>
    </row>
    <row r="2230" spans="6:12" x14ac:dyDescent="0.25">
      <c r="F2230">
        <v>224.40004000000002</v>
      </c>
      <c r="G2230">
        <v>139.9888</v>
      </c>
      <c r="H2230">
        <v>1.8915032950247308</v>
      </c>
      <c r="I2230">
        <v>0.74102196124783504</v>
      </c>
      <c r="J2230" s="17">
        <f t="shared" si="198"/>
        <v>109.32693896167541</v>
      </c>
      <c r="K2230" s="25">
        <f t="shared" si="199"/>
        <v>1.8951081530989478</v>
      </c>
      <c r="L2230">
        <f t="shared" si="197"/>
        <v>3.6048580742169545E-3</v>
      </c>
    </row>
    <row r="2231" spans="6:12" x14ac:dyDescent="0.25">
      <c r="F2231">
        <v>224.50004000000001</v>
      </c>
      <c r="G2231">
        <v>139.98910000000001</v>
      </c>
      <c r="H2231">
        <v>1.8917126636601687</v>
      </c>
      <c r="I2231">
        <v>0.74104046038239579</v>
      </c>
      <c r="J2231" s="17">
        <f t="shared" si="198"/>
        <v>109.33210638222901</v>
      </c>
      <c r="K2231" s="25">
        <f t="shared" si="199"/>
        <v>1.8951074252197238</v>
      </c>
      <c r="L2231">
        <f t="shared" si="197"/>
        <v>3.3947615595550928E-3</v>
      </c>
    </row>
    <row r="2232" spans="6:12" x14ac:dyDescent="0.25">
      <c r="F2232">
        <v>224.60004000000001</v>
      </c>
      <c r="G2232">
        <v>139.98920000000001</v>
      </c>
      <c r="H2232">
        <v>1.8917552298516147</v>
      </c>
      <c r="I2232">
        <v>0.74105894084324386</v>
      </c>
      <c r="J2232" s="17">
        <f t="shared" si="198"/>
        <v>109.33726877213951</v>
      </c>
      <c r="K2232" s="25">
        <f t="shared" si="199"/>
        <v>1.8951061247488983</v>
      </c>
      <c r="L2232">
        <f t="shared" si="197"/>
        <v>3.3508948972835739E-3</v>
      </c>
    </row>
    <row r="2233" spans="6:12" x14ac:dyDescent="0.25">
      <c r="F2233">
        <v>224.70004</v>
      </c>
      <c r="G2233">
        <v>139.98920000000001</v>
      </c>
      <c r="H2233">
        <v>1.8916637838231016</v>
      </c>
      <c r="I2233">
        <v>0.74107740160331603</v>
      </c>
      <c r="J2233" s="17">
        <f t="shared" si="198"/>
        <v>109.34242584393614</v>
      </c>
      <c r="K2233" s="25">
        <f t="shared" si="199"/>
        <v>1.8951045409705685</v>
      </c>
      <c r="L2233">
        <f t="shared" si="197"/>
        <v>3.440757147466833E-3</v>
      </c>
    </row>
    <row r="2234" spans="6:12" x14ac:dyDescent="0.25">
      <c r="F2234">
        <v>224.80004</v>
      </c>
      <c r="G2234">
        <v>139.98920000000001</v>
      </c>
      <c r="H2234">
        <v>1.8916075720104744</v>
      </c>
      <c r="I2234">
        <v>0.74109584217049496</v>
      </c>
      <c r="J2234" s="17">
        <f t="shared" si="198"/>
        <v>109.34757745955443</v>
      </c>
      <c r="K2234" s="25">
        <f t="shared" si="199"/>
        <v>1.8951029627056313</v>
      </c>
      <c r="L2234">
        <f t="shared" si="197"/>
        <v>3.4953906951569191E-3</v>
      </c>
    </row>
    <row r="2235" spans="6:12" x14ac:dyDescent="0.25">
      <c r="F2235">
        <v>224.90004000000002</v>
      </c>
      <c r="G2235">
        <v>139.98920000000001</v>
      </c>
      <c r="H2235">
        <v>1.8915593031713704</v>
      </c>
      <c r="I2235">
        <v>0.74111426258502255</v>
      </c>
      <c r="J2235" s="17">
        <f t="shared" si="198"/>
        <v>109.35272362964037</v>
      </c>
      <c r="K2235" s="25">
        <f t="shared" si="199"/>
        <v>1.8951013899293978</v>
      </c>
      <c r="L2235">
        <f t="shared" si="197"/>
        <v>3.5420867580273629E-3</v>
      </c>
    </row>
    <row r="2236" spans="6:12" x14ac:dyDescent="0.25">
      <c r="F2236">
        <v>225.00004000000001</v>
      </c>
      <c r="G2236">
        <v>139.98920000000001</v>
      </c>
      <c r="H2236">
        <v>1.8915446392202504</v>
      </c>
      <c r="I2236">
        <v>0.74113266288702551</v>
      </c>
      <c r="J2236" s="17">
        <f t="shared" si="198"/>
        <v>109.35786436480993</v>
      </c>
      <c r="K2236" s="25">
        <f t="shared" si="199"/>
        <v>1.8950998226173121</v>
      </c>
      <c r="L2236">
        <f t="shared" si="197"/>
        <v>3.5551833970617341E-3</v>
      </c>
    </row>
    <row r="2237" spans="6:12" x14ac:dyDescent="0.25">
      <c r="F2237">
        <v>225.10004000000001</v>
      </c>
      <c r="G2237">
        <v>139.98920000000001</v>
      </c>
      <c r="H2237">
        <v>1.8915456575501892</v>
      </c>
      <c r="I2237">
        <v>0.7411510431165157</v>
      </c>
      <c r="J2237" s="17">
        <f t="shared" si="198"/>
        <v>109.36299967564926</v>
      </c>
      <c r="K2237" s="25">
        <f t="shared" si="199"/>
        <v>1.8950982607449525</v>
      </c>
      <c r="L2237">
        <f t="shared" si="197"/>
        <v>3.5526031947632486E-3</v>
      </c>
    </row>
    <row r="2238" spans="6:12" x14ac:dyDescent="0.25">
      <c r="F2238">
        <v>225.20004</v>
      </c>
      <c r="G2238">
        <v>139.98920000000001</v>
      </c>
      <c r="H2238">
        <v>1.8915505455338959</v>
      </c>
      <c r="I2238">
        <v>0.74116940331339054</v>
      </c>
      <c r="J2238" s="17">
        <f t="shared" si="198"/>
        <v>109.36812957271464</v>
      </c>
      <c r="K2238" s="25">
        <f t="shared" si="199"/>
        <v>1.8950967042880302</v>
      </c>
      <c r="L2238">
        <f t="shared" si="197"/>
        <v>3.546158754134332E-3</v>
      </c>
    </row>
    <row r="2239" spans="6:12" x14ac:dyDescent="0.25">
      <c r="F2239">
        <v>225.30004</v>
      </c>
      <c r="G2239">
        <v>139.98920000000001</v>
      </c>
      <c r="H2239">
        <v>1.8915572665114928</v>
      </c>
      <c r="I2239">
        <v>0.74118774351743366</v>
      </c>
      <c r="J2239" s="17">
        <f t="shared" si="198"/>
        <v>109.37325406653281</v>
      </c>
      <c r="K2239" s="25">
        <f t="shared" si="199"/>
        <v>1.8950951532223881</v>
      </c>
      <c r="L2239">
        <f t="shared" si="197"/>
        <v>3.5378867108952772E-3</v>
      </c>
    </row>
    <row r="2240" spans="6:12" x14ac:dyDescent="0.25">
      <c r="F2240">
        <v>225.40004000000002</v>
      </c>
      <c r="G2240">
        <v>139.98920000000001</v>
      </c>
      <c r="H2240">
        <v>1.8915721341286007</v>
      </c>
      <c r="I2240">
        <v>0.7412060637683151</v>
      </c>
      <c r="J2240" s="17">
        <f t="shared" si="198"/>
        <v>109.37837316760093</v>
      </c>
      <c r="K2240" s="25">
        <f t="shared" si="199"/>
        <v>1.8950936075239997</v>
      </c>
      <c r="L2240">
        <f t="shared" si="197"/>
        <v>3.5214733953989885E-3</v>
      </c>
    </row>
    <row r="2241" spans="6:12" x14ac:dyDescent="0.25">
      <c r="F2241">
        <v>225.50004000000001</v>
      </c>
      <c r="G2241">
        <v>139.98920000000001</v>
      </c>
      <c r="H2241">
        <v>1.8915912787314519</v>
      </c>
      <c r="I2241">
        <v>0.74122436410559178</v>
      </c>
      <c r="J2241" s="17">
        <f t="shared" si="198"/>
        <v>109.38348688638666</v>
      </c>
      <c r="K2241" s="25">
        <f t="shared" si="199"/>
        <v>1.8950920671689693</v>
      </c>
      <c r="L2241">
        <f t="shared" si="197"/>
        <v>3.5007884375173326E-3</v>
      </c>
    </row>
    <row r="2242" spans="6:12" x14ac:dyDescent="0.25">
      <c r="F2242">
        <v>225.60004000000001</v>
      </c>
      <c r="G2242">
        <v>139.98920000000001</v>
      </c>
      <c r="H2242">
        <v>1.8916780404422464</v>
      </c>
      <c r="I2242">
        <v>0.74124264456870792</v>
      </c>
      <c r="J2242" s="17">
        <f t="shared" si="198"/>
        <v>109.38859523332839</v>
      </c>
      <c r="K2242" s="25">
        <f t="shared" si="199"/>
        <v>1.8950905321335303</v>
      </c>
      <c r="L2242">
        <f t="shared" si="197"/>
        <v>3.412491691283881E-3</v>
      </c>
    </row>
    <row r="2243" spans="6:12" x14ac:dyDescent="0.25">
      <c r="F2243">
        <v>225.70004</v>
      </c>
      <c r="G2243">
        <v>139.98920000000001</v>
      </c>
      <c r="H2243">
        <v>1.8917859834157698</v>
      </c>
      <c r="I2243">
        <v>0.7412609051969955</v>
      </c>
      <c r="J2243" s="17">
        <f t="shared" si="198"/>
        <v>109.39369821883525</v>
      </c>
      <c r="K2243" s="25">
        <f t="shared" si="199"/>
        <v>1.8950890023940445</v>
      </c>
      <c r="L2243">
        <f t="shared" si="197"/>
        <v>3.3030189782747854E-3</v>
      </c>
    </row>
    <row r="2244" spans="6:12" x14ac:dyDescent="0.25">
      <c r="F2244">
        <v>225.80004</v>
      </c>
      <c r="G2244">
        <v>139.98920000000001</v>
      </c>
      <c r="H2244">
        <v>1.8919694864707597</v>
      </c>
      <c r="I2244">
        <v>0.7412791460296746</v>
      </c>
      <c r="J2244" s="17">
        <f t="shared" si="198"/>
        <v>109.39879585328725</v>
      </c>
      <c r="K2244" s="25">
        <f t="shared" si="199"/>
        <v>1.8950874779270013</v>
      </c>
      <c r="L2244">
        <f t="shared" ref="L2244:L2307" si="200">ABS(H2244-K2244)</f>
        <v>3.1179914562415867E-3</v>
      </c>
    </row>
    <row r="2245" spans="6:12" x14ac:dyDescent="0.25">
      <c r="F2245">
        <v>225.90004000000002</v>
      </c>
      <c r="G2245">
        <v>139.98920000000001</v>
      </c>
      <c r="H2245">
        <v>1.8921332339249346</v>
      </c>
      <c r="I2245">
        <v>0.74129736710585392</v>
      </c>
      <c r="J2245" s="17">
        <f t="shared" si="198"/>
        <v>109.40388814703546</v>
      </c>
      <c r="K2245" s="25">
        <f t="shared" si="199"/>
        <v>1.895085958709017</v>
      </c>
      <c r="L2245">
        <f t="shared" si="200"/>
        <v>2.9527247840823723E-3</v>
      </c>
    </row>
    <row r="2246" spans="6:12" x14ac:dyDescent="0.25">
      <c r="F2246">
        <v>226.00004000000001</v>
      </c>
      <c r="G2246">
        <v>139.98920000000001</v>
      </c>
      <c r="H2246">
        <v>1.892250545533896</v>
      </c>
      <c r="I2246">
        <v>0.74131556846453106</v>
      </c>
      <c r="J2246" s="17">
        <f t="shared" si="198"/>
        <v>109.40897511040194</v>
      </c>
      <c r="K2246" s="25">
        <f t="shared" si="199"/>
        <v>1.8950844447168347</v>
      </c>
      <c r="L2246">
        <f t="shared" si="200"/>
        <v>2.8338991829386373E-3</v>
      </c>
    </row>
    <row r="2247" spans="6:12" x14ac:dyDescent="0.25">
      <c r="F2247">
        <v>226.10004000000001</v>
      </c>
      <c r="G2247">
        <v>139.98920000000001</v>
      </c>
      <c r="H2247">
        <v>1.8923242726214724</v>
      </c>
      <c r="I2247">
        <v>0.74133375014459302</v>
      </c>
      <c r="J2247" s="17">
        <f t="shared" si="198"/>
        <v>109.41405675367999</v>
      </c>
      <c r="K2247" s="25">
        <f t="shared" si="199"/>
        <v>1.8950829359273225</v>
      </c>
      <c r="L2247">
        <f t="shared" si="200"/>
        <v>2.758663305850062E-3</v>
      </c>
    </row>
    <row r="2248" spans="6:12" x14ac:dyDescent="0.25">
      <c r="F2248">
        <v>226.20004</v>
      </c>
      <c r="G2248">
        <v>139.98920000000001</v>
      </c>
      <c r="H2248">
        <v>1.8923379182426536</v>
      </c>
      <c r="I2248">
        <v>0.74135191218481655</v>
      </c>
      <c r="J2248" s="17">
        <f t="shared" si="198"/>
        <v>109.41913308713418</v>
      </c>
      <c r="K2248" s="25">
        <f t="shared" si="199"/>
        <v>1.8950814323174718</v>
      </c>
      <c r="L2248">
        <f t="shared" si="200"/>
        <v>2.7435140748182096E-3</v>
      </c>
    </row>
    <row r="2249" spans="6:12" x14ac:dyDescent="0.25">
      <c r="F2249">
        <v>226.30004</v>
      </c>
      <c r="G2249">
        <v>139.98920000000001</v>
      </c>
      <c r="H2249">
        <v>1.8922802807681121</v>
      </c>
      <c r="I2249">
        <v>0.74137005462386873</v>
      </c>
      <c r="J2249" s="17">
        <f t="shared" si="198"/>
        <v>109.42420412100059</v>
      </c>
      <c r="K2249" s="25">
        <f t="shared" si="199"/>
        <v>1.8950799338643993</v>
      </c>
      <c r="L2249">
        <f t="shared" si="200"/>
        <v>2.799653096287269E-3</v>
      </c>
    </row>
    <row r="2250" spans="6:12" x14ac:dyDescent="0.25">
      <c r="F2250">
        <v>226.40004000000002</v>
      </c>
      <c r="G2250">
        <v>139.98920000000001</v>
      </c>
      <c r="H2250">
        <v>1.8921747817864416</v>
      </c>
      <c r="I2250">
        <v>0.74138817750030706</v>
      </c>
      <c r="J2250" s="17">
        <f t="shared" si="198"/>
        <v>109.42926986548667</v>
      </c>
      <c r="K2250" s="25">
        <f t="shared" si="199"/>
        <v>1.895078440545344</v>
      </c>
      <c r="L2250">
        <f t="shared" si="200"/>
        <v>2.9036587589024165E-3</v>
      </c>
    </row>
    <row r="2251" spans="6:12" x14ac:dyDescent="0.25">
      <c r="F2251">
        <v>226.50004000000001</v>
      </c>
      <c r="G2251">
        <v>139.98920000000001</v>
      </c>
      <c r="H2251">
        <v>1.8919030913587431</v>
      </c>
      <c r="I2251">
        <v>0.74140628085258009</v>
      </c>
      <c r="J2251" s="17">
        <f t="shared" si="198"/>
        <v>109.43433033077156</v>
      </c>
      <c r="K2251" s="25">
        <f t="shared" si="199"/>
        <v>1.8950769523376674</v>
      </c>
      <c r="L2251">
        <f t="shared" si="200"/>
        <v>3.1738609789242478E-3</v>
      </c>
    </row>
    <row r="2252" spans="6:12" x14ac:dyDescent="0.25">
      <c r="F2252">
        <v>226.60004000000001</v>
      </c>
      <c r="G2252">
        <v>139.98920000000001</v>
      </c>
      <c r="H2252">
        <v>1.8917542115216759</v>
      </c>
      <c r="I2252">
        <v>0.74142436471902784</v>
      </c>
      <c r="J2252" s="17">
        <f t="shared" si="198"/>
        <v>109.43938552700611</v>
      </c>
      <c r="K2252" s="25">
        <f t="shared" si="199"/>
        <v>1.8950754692188514</v>
      </c>
      <c r="L2252">
        <f t="shared" si="200"/>
        <v>3.3212576971755059E-3</v>
      </c>
    </row>
    <row r="2253" spans="6:12" x14ac:dyDescent="0.25">
      <c r="F2253">
        <v>226.70004</v>
      </c>
      <c r="G2253">
        <v>139.98920000000001</v>
      </c>
      <c r="H2253">
        <v>1.8917098123363401</v>
      </c>
      <c r="I2253">
        <v>0.74144242913788194</v>
      </c>
      <c r="J2253" s="17">
        <f t="shared" si="198"/>
        <v>109.44443546431296</v>
      </c>
      <c r="K2253" s="25">
        <f t="shared" si="199"/>
        <v>1.8950739911664995</v>
      </c>
      <c r="L2253">
        <f t="shared" si="200"/>
        <v>3.3641788301594922E-3</v>
      </c>
    </row>
    <row r="2254" spans="6:12" x14ac:dyDescent="0.25">
      <c r="F2254">
        <v>226.80004</v>
      </c>
      <c r="G2254">
        <v>139.98920000000001</v>
      </c>
      <c r="H2254">
        <v>1.8917053316846086</v>
      </c>
      <c r="I2254">
        <v>0.74146047414726635</v>
      </c>
      <c r="J2254" s="17">
        <f t="shared" si="198"/>
        <v>109.44948015278669</v>
      </c>
      <c r="K2254" s="25">
        <f t="shared" si="199"/>
        <v>1.8950725181583348</v>
      </c>
      <c r="L2254">
        <f t="shared" si="200"/>
        <v>3.3671864737261359E-3</v>
      </c>
    </row>
    <row r="2255" spans="6:12" x14ac:dyDescent="0.25">
      <c r="F2255">
        <v>226.90004000000002</v>
      </c>
      <c r="G2255">
        <v>139.98920000000001</v>
      </c>
      <c r="H2255">
        <v>1.8917566555135292</v>
      </c>
      <c r="I2255">
        <v>0.74147849978519764</v>
      </c>
      <c r="J2255" s="17">
        <f t="shared" si="198"/>
        <v>109.45451960249389</v>
      </c>
      <c r="K2255" s="25">
        <f t="shared" si="199"/>
        <v>1.8950710501721995</v>
      </c>
      <c r="L2255">
        <f t="shared" si="200"/>
        <v>3.3143946586702278E-3</v>
      </c>
    </row>
    <row r="2256" spans="6:12" x14ac:dyDescent="0.25">
      <c r="F2256">
        <v>227.00004000000001</v>
      </c>
      <c r="G2256">
        <v>139.98920000000001</v>
      </c>
      <c r="H2256">
        <v>1.8917933153913298</v>
      </c>
      <c r="I2256">
        <v>0.74149650608958517</v>
      </c>
      <c r="J2256" s="17">
        <f t="shared" si="198"/>
        <v>109.45955382347331</v>
      </c>
      <c r="K2256" s="25">
        <f t="shared" si="199"/>
        <v>1.8950695871860546</v>
      </c>
      <c r="L2256">
        <f t="shared" si="200"/>
        <v>3.2762717947247832E-3</v>
      </c>
    </row>
    <row r="2257" spans="6:12" x14ac:dyDescent="0.25">
      <c r="F2257">
        <v>227.10004000000001</v>
      </c>
      <c r="G2257">
        <v>139.98920000000001</v>
      </c>
      <c r="H2257">
        <v>1.8918030913587434</v>
      </c>
      <c r="I2257">
        <v>0.74151449309823192</v>
      </c>
      <c r="J2257" s="17">
        <f t="shared" si="198"/>
        <v>109.46458282573585</v>
      </c>
      <c r="K2257" s="25">
        <f t="shared" si="199"/>
        <v>1.8950681291779776</v>
      </c>
      <c r="L2257">
        <f t="shared" si="200"/>
        <v>3.2650378192342622E-3</v>
      </c>
    </row>
    <row r="2258" spans="6:12" x14ac:dyDescent="0.25">
      <c r="F2258">
        <v>227.20004</v>
      </c>
      <c r="G2258">
        <v>139.98920000000001</v>
      </c>
      <c r="H2258">
        <v>1.8918305862670934</v>
      </c>
      <c r="I2258">
        <v>0.7415324608488344</v>
      </c>
      <c r="J2258" s="17">
        <f t="shared" si="198"/>
        <v>109.46960661926477</v>
      </c>
      <c r="K2258" s="25">
        <f t="shared" si="199"/>
        <v>1.8950666761261639</v>
      </c>
      <c r="L2258">
        <f t="shared" si="200"/>
        <v>3.2360898590704235E-3</v>
      </c>
    </row>
    <row r="2259" spans="6:12" x14ac:dyDescent="0.25">
      <c r="F2259">
        <v>227.30004</v>
      </c>
      <c r="G2259">
        <v>139.98920000000001</v>
      </c>
      <c r="H2259">
        <v>1.8918753927844052</v>
      </c>
      <c r="I2259">
        <v>0.74155040937898331</v>
      </c>
      <c r="J2259" s="17">
        <f t="shared" si="198"/>
        <v>109.47462521401576</v>
      </c>
      <c r="K2259" s="25">
        <f t="shared" si="199"/>
        <v>1.8950652280089249</v>
      </c>
      <c r="L2259">
        <f t="shared" si="200"/>
        <v>3.1898352245196548E-3</v>
      </c>
    </row>
    <row r="2260" spans="6:12" x14ac:dyDescent="0.25">
      <c r="F2260">
        <v>227.40004000000002</v>
      </c>
      <c r="G2260">
        <v>139.98920000000001</v>
      </c>
      <c r="H2260">
        <v>1.8919446392202504</v>
      </c>
      <c r="I2260">
        <v>0.7415683387261639</v>
      </c>
      <c r="J2260" s="17">
        <f t="shared" si="198"/>
        <v>109.47963861991697</v>
      </c>
      <c r="K2260" s="25">
        <f t="shared" si="199"/>
        <v>1.895063784804687</v>
      </c>
      <c r="L2260">
        <f t="shared" si="200"/>
        <v>3.1191455844366001E-3</v>
      </c>
    </row>
    <row r="2261" spans="6:12" x14ac:dyDescent="0.25">
      <c r="F2261">
        <v>227.50004000000001</v>
      </c>
      <c r="G2261">
        <v>139.98920000000001</v>
      </c>
      <c r="H2261">
        <v>1.8920244762874601</v>
      </c>
      <c r="I2261">
        <v>0.74158624892775638</v>
      </c>
      <c r="J2261" s="17">
        <f t="shared" si="198"/>
        <v>109.48464684686925</v>
      </c>
      <c r="K2261" s="25">
        <f t="shared" si="199"/>
        <v>1.8950623464919916</v>
      </c>
      <c r="L2261">
        <f t="shared" si="200"/>
        <v>3.0378702045315009E-3</v>
      </c>
    </row>
    <row r="2262" spans="6:12" x14ac:dyDescent="0.25">
      <c r="F2262">
        <v>227.60004000000001</v>
      </c>
      <c r="G2262">
        <v>139.98920000000001</v>
      </c>
      <c r="H2262">
        <v>1.892067246144894</v>
      </c>
      <c r="I2262">
        <v>0.74160414002103614</v>
      </c>
      <c r="J2262" s="17">
        <f t="shared" si="198"/>
        <v>109.4896499047461</v>
      </c>
      <c r="K2262" s="25">
        <f t="shared" si="199"/>
        <v>1.8950609130494942</v>
      </c>
      <c r="L2262">
        <f t="shared" si="200"/>
        <v>2.993666904600234E-3</v>
      </c>
    </row>
    <row r="2263" spans="6:12" x14ac:dyDescent="0.25">
      <c r="F2263">
        <v>227.70004</v>
      </c>
      <c r="G2263">
        <v>139.98920000000001</v>
      </c>
      <c r="H2263">
        <v>1.892076411114344</v>
      </c>
      <c r="I2263">
        <v>0.74162201204317424</v>
      </c>
      <c r="J2263" s="17">
        <f t="shared" si="198"/>
        <v>109.49464780339383</v>
      </c>
      <c r="K2263" s="25">
        <f t="shared" si="199"/>
        <v>1.8950594844559638</v>
      </c>
      <c r="L2263">
        <f t="shared" si="200"/>
        <v>2.9830733416198463E-3</v>
      </c>
    </row>
    <row r="2264" spans="6:12" x14ac:dyDescent="0.25">
      <c r="F2264">
        <v>227.80004</v>
      </c>
      <c r="G2264">
        <v>139.98920000000001</v>
      </c>
      <c r="H2264">
        <v>1.8920613398312485</v>
      </c>
      <c r="I2264">
        <v>0.74163986503123791</v>
      </c>
      <c r="J2264" s="17">
        <f t="shared" si="198"/>
        <v>109.49964055263176</v>
      </c>
      <c r="K2264" s="25">
        <f t="shared" si="199"/>
        <v>1.8950580606902814</v>
      </c>
      <c r="L2264">
        <f t="shared" si="200"/>
        <v>2.9967208590329086E-3</v>
      </c>
    </row>
    <row r="2265" spans="6:12" x14ac:dyDescent="0.25">
      <c r="F2265">
        <v>227.90004000000002</v>
      </c>
      <c r="G2265">
        <v>139.98920000000001</v>
      </c>
      <c r="H2265">
        <v>1.8920167369799243</v>
      </c>
      <c r="I2265">
        <v>0.74165769902219081</v>
      </c>
      <c r="J2265" s="17">
        <f t="shared" si="198"/>
        <v>109.50462816225215</v>
      </c>
      <c r="K2265" s="25">
        <f t="shared" si="199"/>
        <v>1.8950566417314398</v>
      </c>
      <c r="L2265">
        <f t="shared" si="200"/>
        <v>3.0399047515154987E-3</v>
      </c>
    </row>
    <row r="2266" spans="6:12" x14ac:dyDescent="0.25">
      <c r="F2266">
        <v>228.00004000000001</v>
      </c>
      <c r="G2266">
        <v>139.98920000000001</v>
      </c>
      <c r="H2266">
        <v>1.8919747817864419</v>
      </c>
      <c r="I2266">
        <v>0.74167551405289334</v>
      </c>
      <c r="J2266" s="17">
        <f t="shared" si="198"/>
        <v>109.50961064202032</v>
      </c>
      <c r="K2266" s="25">
        <f t="shared" si="199"/>
        <v>1.8950552275585437</v>
      </c>
      <c r="L2266">
        <f t="shared" si="200"/>
        <v>3.0804457721018697E-3</v>
      </c>
    </row>
    <row r="2267" spans="6:12" x14ac:dyDescent="0.25">
      <c r="F2267">
        <v>228.10004000000001</v>
      </c>
      <c r="G2267">
        <v>139.98920000000001</v>
      </c>
      <c r="H2267">
        <v>1.8919920933954029</v>
      </c>
      <c r="I2267">
        <v>0.74169331016010298</v>
      </c>
      <c r="J2267" s="17">
        <f t="shared" si="198"/>
        <v>109.51458800167485</v>
      </c>
      <c r="K2267" s="25">
        <f t="shared" si="199"/>
        <v>1.8950538181508079</v>
      </c>
      <c r="L2267">
        <f t="shared" si="200"/>
        <v>3.0617247554050042E-3</v>
      </c>
    </row>
    <row r="2268" spans="6:12" x14ac:dyDescent="0.25">
      <c r="F2268">
        <v>228.20004</v>
      </c>
      <c r="G2268">
        <v>139.98920000000001</v>
      </c>
      <c r="H2268">
        <v>1.8919975923770733</v>
      </c>
      <c r="I2268">
        <v>0.74171108738047486</v>
      </c>
      <c r="J2268" s="17">
        <f t="shared" si="198"/>
        <v>109.51956025092758</v>
      </c>
      <c r="K2268" s="25">
        <f t="shared" si="199"/>
        <v>1.8950524134875575</v>
      </c>
      <c r="L2268">
        <f t="shared" si="200"/>
        <v>3.0548211104841627E-3</v>
      </c>
    </row>
    <row r="2269" spans="6:12" x14ac:dyDescent="0.25">
      <c r="F2269">
        <v>228.30004</v>
      </c>
      <c r="G2269">
        <v>139.98920000000001</v>
      </c>
      <c r="H2269">
        <v>1.8920574701774806</v>
      </c>
      <c r="I2269">
        <v>0.74172884575056208</v>
      </c>
      <c r="J2269" s="17">
        <f t="shared" si="198"/>
        <v>109.52452739946378</v>
      </c>
      <c r="K2269" s="25">
        <f t="shared" si="199"/>
        <v>1.8950510135482248</v>
      </c>
      <c r="L2269">
        <f t="shared" si="200"/>
        <v>2.9935433707442005E-3</v>
      </c>
    </row>
    <row r="2270" spans="6:12" x14ac:dyDescent="0.25">
      <c r="F2270">
        <v>228.40004000000002</v>
      </c>
      <c r="G2270">
        <v>139.98920000000001</v>
      </c>
      <c r="H2270">
        <v>1.8921617471632237</v>
      </c>
      <c r="I2270">
        <v>0.74174658530681592</v>
      </c>
      <c r="J2270" s="17">
        <f t="shared" si="198"/>
        <v>109.52948945694219</v>
      </c>
      <c r="K2270" s="25">
        <f t="shared" si="199"/>
        <v>1.8950496183123535</v>
      </c>
      <c r="L2270">
        <f t="shared" si="200"/>
        <v>2.8878711491298059E-3</v>
      </c>
    </row>
    <row r="2271" spans="6:12" x14ac:dyDescent="0.25">
      <c r="F2271">
        <v>228.50004000000001</v>
      </c>
      <c r="G2271">
        <v>139.98920000000001</v>
      </c>
      <c r="H2271">
        <v>1.8922880200756476</v>
      </c>
      <c r="I2271">
        <v>0.7417643060855863</v>
      </c>
      <c r="J2271" s="17">
        <f t="shared" si="198"/>
        <v>109.5344464329951</v>
      </c>
      <c r="K2271" s="25">
        <f t="shared" si="199"/>
        <v>1.8950482277595933</v>
      </c>
      <c r="L2271">
        <f t="shared" si="200"/>
        <v>2.7602076839456924E-3</v>
      </c>
    </row>
    <row r="2272" spans="6:12" x14ac:dyDescent="0.25">
      <c r="F2272">
        <v>228.60004000000001</v>
      </c>
      <c r="G2272">
        <v>139.98929999999999</v>
      </c>
      <c r="H2272">
        <v>1.8924389365725927</v>
      </c>
      <c r="I2272">
        <v>0.74178200812312223</v>
      </c>
      <c r="J2272" s="17">
        <f t="shared" si="198"/>
        <v>109.5393983372285</v>
      </c>
      <c r="K2272" s="25">
        <f t="shared" si="199"/>
        <v>1.8950471265203801</v>
      </c>
      <c r="L2272">
        <f t="shared" si="200"/>
        <v>2.6081899477874426E-3</v>
      </c>
    </row>
    <row r="2273" spans="6:12" x14ac:dyDescent="0.25">
      <c r="F2273">
        <v>228.70004</v>
      </c>
      <c r="G2273">
        <v>139.98929999999999</v>
      </c>
      <c r="H2273">
        <v>1.8926246799534479</v>
      </c>
      <c r="I2273">
        <v>0.74179969196692919</v>
      </c>
      <c r="J2273" s="17">
        <f t="shared" si="198"/>
        <v>109.54434532227476</v>
      </c>
      <c r="K2273" s="25">
        <f t="shared" si="199"/>
        <v>1.8950457451390863</v>
      </c>
      <c r="L2273">
        <f t="shared" si="200"/>
        <v>2.4210651856384491E-3</v>
      </c>
    </row>
    <row r="2274" spans="6:12" x14ac:dyDescent="0.25">
      <c r="F2274">
        <v>228.80004</v>
      </c>
      <c r="G2274">
        <v>139.98929999999999</v>
      </c>
      <c r="H2274">
        <v>1.8927354742508002</v>
      </c>
      <c r="I2274">
        <v>0.74181735714067609</v>
      </c>
      <c r="J2274" s="17">
        <f t="shared" si="198"/>
        <v>109.54928725435877</v>
      </c>
      <c r="K2274" s="25">
        <f t="shared" si="199"/>
        <v>1.89504436838107</v>
      </c>
      <c r="L2274">
        <f t="shared" si="200"/>
        <v>2.3088941302698007E-3</v>
      </c>
    </row>
    <row r="2275" spans="6:12" x14ac:dyDescent="0.25">
      <c r="F2275">
        <v>228.90004000000002</v>
      </c>
      <c r="G2275">
        <v>139.98929999999999</v>
      </c>
      <c r="H2275">
        <v>1.8927379182426536</v>
      </c>
      <c r="I2275">
        <v>0.74183500368031408</v>
      </c>
      <c r="J2275" s="17">
        <f t="shared" si="198"/>
        <v>109.55422414300885</v>
      </c>
      <c r="K2275" s="25">
        <f t="shared" si="199"/>
        <v>1.8950429962264037</v>
      </c>
      <c r="L2275">
        <f t="shared" si="200"/>
        <v>2.3050779837501256E-3</v>
      </c>
    </row>
    <row r="2276" spans="6:12" x14ac:dyDescent="0.25">
      <c r="F2276">
        <v>229.00004000000001</v>
      </c>
      <c r="G2276">
        <v>139.98929999999999</v>
      </c>
      <c r="H2276">
        <v>1.8926794661041606</v>
      </c>
      <c r="I2276">
        <v>0.74185263162169468</v>
      </c>
      <c r="J2276" s="17">
        <f t="shared" si="198"/>
        <v>109.5591559977274</v>
      </c>
      <c r="K2276" s="25">
        <f t="shared" si="199"/>
        <v>1.8950416286552623</v>
      </c>
      <c r="L2276">
        <f t="shared" si="200"/>
        <v>2.3621625511016653E-3</v>
      </c>
    </row>
    <row r="2277" spans="6:12" x14ac:dyDescent="0.25">
      <c r="F2277">
        <v>229.10004000000001</v>
      </c>
      <c r="G2277">
        <v>139.98929999999999</v>
      </c>
      <c r="H2277">
        <v>1.8926059426825721</v>
      </c>
      <c r="I2277">
        <v>0.74187024100057031</v>
      </c>
      <c r="J2277" s="17">
        <f t="shared" si="198"/>
        <v>109.56408282799094</v>
      </c>
      <c r="K2277" s="25">
        <f t="shared" si="199"/>
        <v>1.8950402656479262</v>
      </c>
      <c r="L2277">
        <f t="shared" si="200"/>
        <v>2.4343229653540632E-3</v>
      </c>
    </row>
    <row r="2278" spans="6:12" x14ac:dyDescent="0.25">
      <c r="F2278">
        <v>229.20004</v>
      </c>
      <c r="G2278">
        <v>139.98929999999999</v>
      </c>
      <c r="H2278">
        <v>1.8925244762874602</v>
      </c>
      <c r="I2278">
        <v>0.74188783185259444</v>
      </c>
      <c r="J2278" s="17">
        <f t="shared" si="198"/>
        <v>109.5690046432502</v>
      </c>
      <c r="K2278" s="25">
        <f t="shared" si="199"/>
        <v>1.8950389071847786</v>
      </c>
      <c r="L2278">
        <f t="shared" si="200"/>
        <v>2.5144308973183982E-3</v>
      </c>
    </row>
    <row r="2279" spans="6:12" x14ac:dyDescent="0.25">
      <c r="F2279">
        <v>229.30004</v>
      </c>
      <c r="G2279">
        <v>139.98929999999999</v>
      </c>
      <c r="H2279">
        <v>1.8924546188536515</v>
      </c>
      <c r="I2279">
        <v>0.74190540421332218</v>
      </c>
      <c r="J2279" s="17">
        <f t="shared" si="198"/>
        <v>109.57392145293021</v>
      </c>
      <c r="K2279" s="25">
        <f t="shared" si="199"/>
        <v>1.8950375532463046</v>
      </c>
      <c r="L2279">
        <f t="shared" si="200"/>
        <v>2.5829343926531134E-3</v>
      </c>
    </row>
    <row r="2280" spans="6:12" x14ac:dyDescent="0.25">
      <c r="F2280">
        <v>229.40004000000002</v>
      </c>
      <c r="G2280">
        <v>139.98929999999999</v>
      </c>
      <c r="H2280">
        <v>1.8923774294442832</v>
      </c>
      <c r="I2280">
        <v>0.74192295811821052</v>
      </c>
      <c r="J2280" s="17">
        <f t="shared" si="198"/>
        <v>109.57883326643049</v>
      </c>
      <c r="K2280" s="25">
        <f t="shared" si="199"/>
        <v>1.8950362038130923</v>
      </c>
      <c r="L2280">
        <f t="shared" si="200"/>
        <v>2.6587743688091248E-3</v>
      </c>
    </row>
    <row r="2281" spans="6:12" x14ac:dyDescent="0.25">
      <c r="F2281">
        <v>229.50004000000001</v>
      </c>
      <c r="G2281">
        <v>139.98929999999999</v>
      </c>
      <c r="H2281">
        <v>1.8923083866744257</v>
      </c>
      <c r="I2281">
        <v>0.74194049360261849</v>
      </c>
      <c r="J2281" s="17">
        <f t="shared" si="198"/>
        <v>109.58374009312494</v>
      </c>
      <c r="K2281" s="25">
        <f t="shared" si="199"/>
        <v>1.8950348588658308</v>
      </c>
      <c r="L2281">
        <f t="shared" si="200"/>
        <v>2.7264721914050938E-3</v>
      </c>
    </row>
    <row r="2282" spans="6:12" x14ac:dyDescent="0.25">
      <c r="F2282">
        <v>229.60004000000001</v>
      </c>
      <c r="G2282">
        <v>139.98929999999999</v>
      </c>
      <c r="H2282">
        <v>1.8922224396275824</v>
      </c>
      <c r="I2282">
        <v>0.74195801070180789</v>
      </c>
      <c r="J2282" s="17">
        <f t="shared" si="198"/>
        <v>109.58864194236214</v>
      </c>
      <c r="K2282" s="25">
        <f t="shared" si="199"/>
        <v>1.8950335183853095</v>
      </c>
      <c r="L2282">
        <f t="shared" si="200"/>
        <v>2.8110787577271257E-3</v>
      </c>
    </row>
    <row r="2283" spans="6:12" x14ac:dyDescent="0.25">
      <c r="F2283">
        <v>229.70004</v>
      </c>
      <c r="G2283">
        <v>139.98929999999999</v>
      </c>
      <c r="H2283">
        <v>1.8921232542915336</v>
      </c>
      <c r="I2283">
        <v>0.74197550945094337</v>
      </c>
      <c r="J2283" s="17">
        <f t="shared" si="198"/>
        <v>109.59353882346534</v>
      </c>
      <c r="K2283" s="25">
        <f t="shared" si="199"/>
        <v>1.8950321823524179</v>
      </c>
      <c r="L2283">
        <f t="shared" si="200"/>
        <v>2.9089280608842749E-3</v>
      </c>
    </row>
    <row r="2284" spans="6:12" x14ac:dyDescent="0.25">
      <c r="F2284">
        <v>229.80004</v>
      </c>
      <c r="G2284">
        <v>139.98929999999999</v>
      </c>
      <c r="H2284">
        <v>1.892016125981961</v>
      </c>
      <c r="I2284">
        <v>0.74199298988509288</v>
      </c>
      <c r="J2284" s="17">
        <f t="shared" si="198"/>
        <v>109.5984307457325</v>
      </c>
      <c r="K2284" s="25">
        <f t="shared" si="199"/>
        <v>1.8950308507481455</v>
      </c>
      <c r="L2284">
        <f t="shared" si="200"/>
        <v>3.0147247661844734E-3</v>
      </c>
    </row>
    <row r="2285" spans="6:12" x14ac:dyDescent="0.25">
      <c r="F2285">
        <v>229.90004000000002</v>
      </c>
      <c r="G2285">
        <v>139.98929999999999</v>
      </c>
      <c r="H2285">
        <v>1.8919564518475418</v>
      </c>
      <c r="I2285">
        <v>0.742010452039228</v>
      </c>
      <c r="J2285" s="17">
        <f t="shared" si="198"/>
        <v>109.60331771843643</v>
      </c>
      <c r="K2285" s="25">
        <f t="shared" si="199"/>
        <v>1.8950295235535808</v>
      </c>
      <c r="L2285">
        <f t="shared" si="200"/>
        <v>3.0730717060389878E-3</v>
      </c>
    </row>
    <row r="2286" spans="6:12" x14ac:dyDescent="0.25">
      <c r="F2286">
        <v>230.00004000000001</v>
      </c>
      <c r="G2286">
        <v>139.98929999999999</v>
      </c>
      <c r="H2286">
        <v>1.8919368999127146</v>
      </c>
      <c r="I2286">
        <v>0.74202789594822416</v>
      </c>
      <c r="J2286" s="17">
        <f t="shared" si="198"/>
        <v>109.60819975082504</v>
      </c>
      <c r="K2286" s="25">
        <f t="shared" si="199"/>
        <v>1.8950282007499097</v>
      </c>
      <c r="L2286">
        <f t="shared" si="200"/>
        <v>3.0913008371951101E-3</v>
      </c>
    </row>
    <row r="2287" spans="6:12" x14ac:dyDescent="0.25">
      <c r="F2287">
        <v>230.10004000000001</v>
      </c>
      <c r="G2287">
        <v>139.98929999999999</v>
      </c>
      <c r="H2287">
        <v>1.8918778367762585</v>
      </c>
      <c r="I2287">
        <v>0.74204532164686121</v>
      </c>
      <c r="J2287" s="17">
        <f t="shared" si="198"/>
        <v>109.61307685212108</v>
      </c>
      <c r="K2287" s="25">
        <f t="shared" si="199"/>
        <v>1.8950268823184173</v>
      </c>
      <c r="L2287">
        <f t="shared" si="200"/>
        <v>3.1490455421587793E-3</v>
      </c>
    </row>
    <row r="2288" spans="6:12" x14ac:dyDescent="0.25">
      <c r="F2288">
        <v>230.20004</v>
      </c>
      <c r="G2288">
        <v>139.98929999999999</v>
      </c>
      <c r="H2288">
        <v>1.8918741707884787</v>
      </c>
      <c r="I2288">
        <v>0.74206272916982363</v>
      </c>
      <c r="J2288" s="17">
        <f t="shared" si="198"/>
        <v>109.61794903152253</v>
      </c>
      <c r="K2288" s="25">
        <f t="shared" si="199"/>
        <v>1.8950255682404835</v>
      </c>
      <c r="L2288">
        <f t="shared" si="200"/>
        <v>3.1513974520047672E-3</v>
      </c>
    </row>
    <row r="2289" spans="6:12" x14ac:dyDescent="0.25">
      <c r="F2289">
        <v>230.30004</v>
      </c>
      <c r="G2289">
        <v>139.98929999999999</v>
      </c>
      <c r="H2289">
        <v>1.8918851687518186</v>
      </c>
      <c r="I2289">
        <v>0.74208011855170086</v>
      </c>
      <c r="J2289" s="17">
        <f t="shared" si="198"/>
        <v>109.62281629820257</v>
      </c>
      <c r="K2289" s="25">
        <f t="shared" si="199"/>
        <v>1.8950242584975865</v>
      </c>
      <c r="L2289">
        <f t="shared" si="200"/>
        <v>3.1390897457679312E-3</v>
      </c>
    </row>
    <row r="2290" spans="6:12" x14ac:dyDescent="0.25">
      <c r="F2290">
        <v>230.40004000000002</v>
      </c>
      <c r="G2290">
        <v>139.98929999999999</v>
      </c>
      <c r="H2290">
        <v>1.8918165333139367</v>
      </c>
      <c r="I2290">
        <v>0.74209748982698764</v>
      </c>
      <c r="J2290" s="17">
        <f t="shared" si="198"/>
        <v>109.62767866130959</v>
      </c>
      <c r="K2290" s="25">
        <f t="shared" si="199"/>
        <v>1.8950229530713001</v>
      </c>
      <c r="L2290">
        <f t="shared" si="200"/>
        <v>3.2064197573633546E-3</v>
      </c>
    </row>
    <row r="2291" spans="6:12" x14ac:dyDescent="0.25">
      <c r="F2291">
        <v>230.50004000000001</v>
      </c>
      <c r="G2291">
        <v>139.98920000000001</v>
      </c>
      <c r="H2291">
        <v>1.8917018693628165</v>
      </c>
      <c r="I2291">
        <v>0.74211484303008435</v>
      </c>
      <c r="J2291" s="17">
        <f t="shared" ref="J2291:J2354" si="201">$B$3+($B$4-$B$3)*$B$5*I2291/(1-(1-$B$5)*I2291)</f>
        <v>109.63253612996748</v>
      </c>
      <c r="K2291" s="25">
        <f t="shared" ref="K2291:K2354" si="202">$B$19+$B$20*I2291+$B$21*G2291+($B$22+$B$23*G2291-$B$19-$B$20*I2291-$B$21*G2291)/(1+EXP($B$24*(G2291-J2291-$B$25-$B$26*G2291)))</f>
        <v>1.8950213690305779</v>
      </c>
      <c r="L2291">
        <f t="shared" si="200"/>
        <v>3.3194996677614608E-3</v>
      </c>
    </row>
    <row r="2292" spans="6:12" x14ac:dyDescent="0.25">
      <c r="F2292">
        <v>230.60004000000001</v>
      </c>
      <c r="G2292">
        <v>139.98920000000001</v>
      </c>
      <c r="H2292">
        <v>1.8915244762874601</v>
      </c>
      <c r="I2292">
        <v>0.74213217769296314</v>
      </c>
      <c r="J2292" s="17">
        <f t="shared" si="201"/>
        <v>109.63738857265614</v>
      </c>
      <c r="K2292" s="25">
        <f t="shared" si="202"/>
        <v>1.8950200723086303</v>
      </c>
      <c r="L2292">
        <f t="shared" si="200"/>
        <v>3.4955960211702219E-3</v>
      </c>
    </row>
    <row r="2293" spans="6:12" x14ac:dyDescent="0.25">
      <c r="F2293">
        <v>230.70004</v>
      </c>
      <c r="G2293">
        <v>139.98920000000001</v>
      </c>
      <c r="H2293">
        <v>1.891329364271167</v>
      </c>
      <c r="I2293">
        <v>0.74214949435315902</v>
      </c>
      <c r="J2293" s="17">
        <f t="shared" si="201"/>
        <v>109.64223613933687</v>
      </c>
      <c r="K2293" s="25">
        <f t="shared" si="202"/>
        <v>1.8950187798480511</v>
      </c>
      <c r="L2293">
        <f t="shared" si="200"/>
        <v>3.6894155768840697E-3</v>
      </c>
    </row>
    <row r="2294" spans="6:12" x14ac:dyDescent="0.25">
      <c r="F2294">
        <v>230.80004</v>
      </c>
      <c r="G2294">
        <v>139.98920000000001</v>
      </c>
      <c r="H2294">
        <v>1.8911831320919408</v>
      </c>
      <c r="I2294">
        <v>0.74216679304478872</v>
      </c>
      <c r="J2294" s="17">
        <f t="shared" si="201"/>
        <v>109.64707883905957</v>
      </c>
      <c r="K2294" s="25">
        <f t="shared" si="202"/>
        <v>1.895017491630794</v>
      </c>
      <c r="L2294">
        <f t="shared" si="200"/>
        <v>3.8343595388532492E-3</v>
      </c>
    </row>
    <row r="2295" spans="6:12" x14ac:dyDescent="0.25">
      <c r="F2295">
        <v>230.90004000000002</v>
      </c>
      <c r="G2295">
        <v>139.98920000000001</v>
      </c>
      <c r="H2295">
        <v>1.8911625618271748</v>
      </c>
      <c r="I2295">
        <v>0.7421840738018759</v>
      </c>
      <c r="J2295" s="17">
        <f t="shared" si="201"/>
        <v>109.65191668084965</v>
      </c>
      <c r="K2295" s="25">
        <f t="shared" si="202"/>
        <v>1.895016207638907</v>
      </c>
      <c r="L2295">
        <f t="shared" si="200"/>
        <v>3.8536458117321981E-3</v>
      </c>
    </row>
    <row r="2296" spans="6:12" x14ac:dyDescent="0.25">
      <c r="F2296">
        <v>231.00004000000001</v>
      </c>
      <c r="G2296">
        <v>139.98920000000001</v>
      </c>
      <c r="H2296">
        <v>1.8912285496072159</v>
      </c>
      <c r="I2296">
        <v>0.74220133665835142</v>
      </c>
      <c r="J2296" s="17">
        <f t="shared" si="201"/>
        <v>109.65674967370843</v>
      </c>
      <c r="K2296" s="25">
        <f t="shared" si="202"/>
        <v>1.8950149278545285</v>
      </c>
      <c r="L2296">
        <f t="shared" si="200"/>
        <v>3.7863782473126495E-3</v>
      </c>
    </row>
    <row r="2297" spans="6:12" x14ac:dyDescent="0.25">
      <c r="F2297">
        <v>231.10004000000001</v>
      </c>
      <c r="G2297">
        <v>139.98920000000001</v>
      </c>
      <c r="H2297">
        <v>1.8913332339249349</v>
      </c>
      <c r="I2297">
        <v>0.74221858164805399</v>
      </c>
      <c r="J2297" s="17">
        <f t="shared" si="201"/>
        <v>109.6615778266131</v>
      </c>
      <c r="K2297" s="25">
        <f t="shared" si="202"/>
        <v>1.8950136522598906</v>
      </c>
      <c r="L2297">
        <f t="shared" si="200"/>
        <v>3.6804183349556929E-3</v>
      </c>
    </row>
    <row r="2298" spans="6:12" x14ac:dyDescent="0.25">
      <c r="F2298">
        <v>231.20004</v>
      </c>
      <c r="G2298">
        <v>139.98920000000001</v>
      </c>
      <c r="H2298">
        <v>1.8914132746581322</v>
      </c>
      <c r="I2298">
        <v>0.74223580880473017</v>
      </c>
      <c r="J2298" s="17">
        <f t="shared" si="201"/>
        <v>109.66640114851687</v>
      </c>
      <c r="K2298" s="25">
        <f t="shared" si="202"/>
        <v>1.8950123808373163</v>
      </c>
      <c r="L2298">
        <f t="shared" si="200"/>
        <v>3.5991061791840195E-3</v>
      </c>
    </row>
    <row r="2299" spans="6:12" x14ac:dyDescent="0.25">
      <c r="F2299">
        <v>231.30004</v>
      </c>
      <c r="G2299">
        <v>139.98920000000001</v>
      </c>
      <c r="H2299">
        <v>1.891477225778295</v>
      </c>
      <c r="I2299">
        <v>0.74225301816203493</v>
      </c>
      <c r="J2299" s="17">
        <f t="shared" si="201"/>
        <v>109.67121964834899</v>
      </c>
      <c r="K2299" s="25">
        <f t="shared" si="202"/>
        <v>1.8950111135692191</v>
      </c>
      <c r="L2299">
        <f t="shared" si="200"/>
        <v>3.5338877909241173E-3</v>
      </c>
    </row>
    <row r="2300" spans="6:12" x14ac:dyDescent="0.25">
      <c r="F2300">
        <v>231.40004000000002</v>
      </c>
      <c r="G2300">
        <v>139.98920000000001</v>
      </c>
      <c r="H2300">
        <v>1.8915421952283971</v>
      </c>
      <c r="I2300">
        <v>0.74227020975353175</v>
      </c>
      <c r="J2300" s="17">
        <f t="shared" si="201"/>
        <v>109.67603333501478</v>
      </c>
      <c r="K2300" s="25">
        <f t="shared" si="202"/>
        <v>1.8950098504381028</v>
      </c>
      <c r="L2300">
        <f t="shared" si="200"/>
        <v>3.4676552097057112E-3</v>
      </c>
    </row>
    <row r="2301" spans="6:12" x14ac:dyDescent="0.25">
      <c r="F2301">
        <v>231.50004000000001</v>
      </c>
      <c r="G2301">
        <v>139.98920000000001</v>
      </c>
      <c r="H2301">
        <v>1.8915817064300264</v>
      </c>
      <c r="I2301">
        <v>0.74228738361269309</v>
      </c>
      <c r="J2301" s="17">
        <f t="shared" si="201"/>
        <v>109.68084221739596</v>
      </c>
      <c r="K2301" s="25">
        <f t="shared" si="202"/>
        <v>1.8950085914265613</v>
      </c>
      <c r="L2301">
        <f t="shared" si="200"/>
        <v>3.4268849965348736E-3</v>
      </c>
    </row>
    <row r="2302" spans="6:12" x14ac:dyDescent="0.25">
      <c r="F2302">
        <v>231.60004000000001</v>
      </c>
      <c r="G2302">
        <v>139.98920000000001</v>
      </c>
      <c r="H2302">
        <v>1.8916360852487637</v>
      </c>
      <c r="I2302">
        <v>0.74230453977290078</v>
      </c>
      <c r="J2302" s="17">
        <f t="shared" si="201"/>
        <v>109.6856463043504</v>
      </c>
      <c r="K2302" s="25">
        <f t="shared" si="202"/>
        <v>1.8950073365172768</v>
      </c>
      <c r="L2302">
        <f t="shared" si="200"/>
        <v>3.3712512685131202E-3</v>
      </c>
    </row>
    <row r="2303" spans="6:12" x14ac:dyDescent="0.25">
      <c r="F2303">
        <v>231.70004</v>
      </c>
      <c r="G2303">
        <v>139.98920000000001</v>
      </c>
      <c r="H2303">
        <v>1.8917226432935701</v>
      </c>
      <c r="I2303">
        <v>0.74232167826744611</v>
      </c>
      <c r="J2303" s="17">
        <f t="shared" si="201"/>
        <v>109.69044560471245</v>
      </c>
      <c r="K2303" s="25">
        <f t="shared" si="202"/>
        <v>1.8950060856930206</v>
      </c>
      <c r="L2303">
        <f t="shared" si="200"/>
        <v>3.2834423994505535E-3</v>
      </c>
    </row>
    <row r="2304" spans="6:12" x14ac:dyDescent="0.25">
      <c r="F2304">
        <v>231.80004</v>
      </c>
      <c r="G2304">
        <v>139.98920000000001</v>
      </c>
      <c r="H2304">
        <v>1.8918495272039573</v>
      </c>
      <c r="I2304">
        <v>0.74233879912953027</v>
      </c>
      <c r="J2304" s="17">
        <f t="shared" si="201"/>
        <v>109.69524012729286</v>
      </c>
      <c r="K2304" s="25">
        <f t="shared" si="202"/>
        <v>1.8950048389366532</v>
      </c>
      <c r="L2304">
        <f t="shared" si="200"/>
        <v>3.1553117326958979E-3</v>
      </c>
    </row>
    <row r="2305" spans="6:12" x14ac:dyDescent="0.25">
      <c r="F2305">
        <v>231.90004000000002</v>
      </c>
      <c r="G2305">
        <v>139.98920000000001</v>
      </c>
      <c r="H2305">
        <v>1.8919863907477454</v>
      </c>
      <c r="I2305">
        <v>0.7423559023922649</v>
      </c>
      <c r="J2305" s="17">
        <f t="shared" si="201"/>
        <v>109.70002988087906</v>
      </c>
      <c r="K2305" s="25">
        <f t="shared" si="202"/>
        <v>1.89500359623112</v>
      </c>
      <c r="L2305">
        <f t="shared" si="200"/>
        <v>3.0172054833745854E-3</v>
      </c>
    </row>
    <row r="2306" spans="6:12" x14ac:dyDescent="0.25">
      <c r="F2306">
        <v>232.00004000000001</v>
      </c>
      <c r="G2306">
        <v>139.98920000000001</v>
      </c>
      <c r="H2306">
        <v>1.892107164678499</v>
      </c>
      <c r="I2306">
        <v>0.74237298808867191</v>
      </c>
      <c r="J2306" s="17">
        <f t="shared" si="201"/>
        <v>109.70481487423501</v>
      </c>
      <c r="K2306" s="25">
        <f t="shared" si="202"/>
        <v>1.8950023575594559</v>
      </c>
      <c r="L2306">
        <f t="shared" si="200"/>
        <v>2.8951928809568539E-3</v>
      </c>
    </row>
    <row r="2307" spans="6:12" x14ac:dyDescent="0.25">
      <c r="F2307">
        <v>232.10004000000001</v>
      </c>
      <c r="G2307">
        <v>139.98920000000001</v>
      </c>
      <c r="H2307">
        <v>1.8922332339249346</v>
      </c>
      <c r="I2307">
        <v>0.74239005625168408</v>
      </c>
      <c r="J2307" s="17">
        <f t="shared" si="201"/>
        <v>109.70959511610144</v>
      </c>
      <c r="K2307" s="25">
        <f t="shared" si="202"/>
        <v>1.8950011229047812</v>
      </c>
      <c r="L2307">
        <f t="shared" si="200"/>
        <v>2.7678889798465889E-3</v>
      </c>
    </row>
    <row r="2308" spans="6:12" x14ac:dyDescent="0.25">
      <c r="F2308">
        <v>232.20004</v>
      </c>
      <c r="G2308">
        <v>139.98920000000001</v>
      </c>
      <c r="H2308">
        <v>1.8923183663078267</v>
      </c>
      <c r="I2308">
        <v>0.74240710691414558</v>
      </c>
      <c r="J2308" s="17">
        <f t="shared" si="201"/>
        <v>109.71437061519582</v>
      </c>
      <c r="K2308" s="25">
        <f t="shared" si="202"/>
        <v>1.8949998922503024</v>
      </c>
      <c r="L2308">
        <f t="shared" ref="L2308:L2371" si="203">ABS(H2308-K2308)</f>
        <v>2.6815259424757265E-3</v>
      </c>
    </row>
    <row r="2309" spans="6:12" x14ac:dyDescent="0.25">
      <c r="F2309">
        <v>232.30004</v>
      </c>
      <c r="G2309">
        <v>139.98920000000001</v>
      </c>
      <c r="H2309">
        <v>1.8923796697701485</v>
      </c>
      <c r="I2309">
        <v>0.74242414010881186</v>
      </c>
      <c r="J2309" s="17">
        <f t="shared" si="201"/>
        <v>109.71914138021262</v>
      </c>
      <c r="K2309" s="25">
        <f t="shared" si="202"/>
        <v>1.8949986655793118</v>
      </c>
      <c r="L2309">
        <f t="shared" si="203"/>
        <v>2.6189958091633603E-3</v>
      </c>
    </row>
    <row r="2310" spans="6:12" x14ac:dyDescent="0.25">
      <c r="F2310">
        <v>232.40004000000002</v>
      </c>
      <c r="G2310">
        <v>139.98920000000001</v>
      </c>
      <c r="H2310">
        <v>1.8924843540878675</v>
      </c>
      <c r="I2310">
        <v>0.74244115586835024</v>
      </c>
      <c r="J2310" s="17">
        <f t="shared" si="201"/>
        <v>109.72390741982314</v>
      </c>
      <c r="K2310" s="25">
        <f t="shared" si="202"/>
        <v>1.8949974428751855</v>
      </c>
      <c r="L2310">
        <f t="shared" si="203"/>
        <v>2.5130887873179297E-3</v>
      </c>
    </row>
    <row r="2311" spans="6:12" x14ac:dyDescent="0.25">
      <c r="F2311">
        <v>232.50004000000001</v>
      </c>
      <c r="G2311">
        <v>139.9898</v>
      </c>
      <c r="H2311">
        <v>1.8926000363689266</v>
      </c>
      <c r="I2311">
        <v>0.74245815422534001</v>
      </c>
      <c r="J2311" s="17">
        <f t="shared" si="201"/>
        <v>109.72866874267574</v>
      </c>
      <c r="K2311" s="25">
        <f t="shared" si="202"/>
        <v>1.8949979113406239</v>
      </c>
      <c r="L2311">
        <f t="shared" si="203"/>
        <v>2.3978749716973002E-3</v>
      </c>
    </row>
    <row r="2312" spans="6:12" x14ac:dyDescent="0.25">
      <c r="F2312">
        <v>232.60004000000001</v>
      </c>
      <c r="G2312">
        <v>139.99010000000001</v>
      </c>
      <c r="H2312">
        <v>1.8927766147803318</v>
      </c>
      <c r="I2312">
        <v>0.74247513817140676</v>
      </c>
      <c r="J2312" s="17">
        <f t="shared" si="201"/>
        <v>109.73342618630498</v>
      </c>
      <c r="K2312" s="25">
        <f t="shared" si="202"/>
        <v>1.8949975392065033</v>
      </c>
      <c r="L2312">
        <f t="shared" si="203"/>
        <v>2.2209244261715E-3</v>
      </c>
    </row>
    <row r="2313" spans="6:12" x14ac:dyDescent="0.25">
      <c r="F2313">
        <v>232.70004</v>
      </c>
      <c r="G2313">
        <v>139.99010000000001</v>
      </c>
      <c r="H2313">
        <v>1.8929808917660753</v>
      </c>
      <c r="I2313">
        <v>0.74249210625248818</v>
      </c>
      <c r="J2313" s="17">
        <f t="shared" si="201"/>
        <v>109.73817934299456</v>
      </c>
      <c r="K2313" s="25">
        <f t="shared" si="202"/>
        <v>1.8949963272444266</v>
      </c>
      <c r="L2313">
        <f t="shared" si="203"/>
        <v>2.0154354783512574E-3</v>
      </c>
    </row>
    <row r="2314" spans="6:12" x14ac:dyDescent="0.25">
      <c r="F2314">
        <v>232.80004</v>
      </c>
      <c r="G2314">
        <v>139.99010000000001</v>
      </c>
      <c r="H2314">
        <v>1.8931354742508004</v>
      </c>
      <c r="I2314">
        <v>0.74250905701966841</v>
      </c>
      <c r="J2314" s="17">
        <f t="shared" si="201"/>
        <v>109.74292780641657</v>
      </c>
      <c r="K2314" s="25">
        <f t="shared" si="202"/>
        <v>1.8949951191879555</v>
      </c>
      <c r="L2314">
        <f t="shared" si="203"/>
        <v>1.8596449371550694E-3</v>
      </c>
    </row>
    <row r="2315" spans="6:12" x14ac:dyDescent="0.25">
      <c r="F2315">
        <v>232.90004000000002</v>
      </c>
      <c r="G2315">
        <v>139.99010000000001</v>
      </c>
      <c r="H2315">
        <v>1.8932151076520221</v>
      </c>
      <c r="I2315">
        <v>0.74252599050520163</v>
      </c>
      <c r="J2315" s="17">
        <f t="shared" si="201"/>
        <v>109.74767158513463</v>
      </c>
      <c r="K2315" s="25">
        <f t="shared" si="202"/>
        <v>1.8949939150208623</v>
      </c>
      <c r="L2315">
        <f t="shared" si="203"/>
        <v>1.778807368840285E-3</v>
      </c>
    </row>
    <row r="2316" spans="6:12" x14ac:dyDescent="0.25">
      <c r="F2316">
        <v>233.00004000000001</v>
      </c>
      <c r="G2316">
        <v>139.99010000000001</v>
      </c>
      <c r="H2316">
        <v>1.8932709121326741</v>
      </c>
      <c r="I2316">
        <v>0.74254290674125556</v>
      </c>
      <c r="J2316" s="17">
        <f t="shared" si="201"/>
        <v>109.75241068768953</v>
      </c>
      <c r="K2316" s="25">
        <f t="shared" si="202"/>
        <v>1.8949927147270003</v>
      </c>
      <c r="L2316">
        <f t="shared" si="203"/>
        <v>1.7218025943261939E-3</v>
      </c>
    </row>
    <row r="2317" spans="6:12" x14ac:dyDescent="0.25">
      <c r="F2317">
        <v>233.10004000000001</v>
      </c>
      <c r="G2317">
        <v>139.99010000000001</v>
      </c>
      <c r="H2317">
        <v>1.8933625618271748</v>
      </c>
      <c r="I2317">
        <v>0.74255980575991165</v>
      </c>
      <c r="J2317" s="17">
        <f t="shared" si="201"/>
        <v>109.75714512259978</v>
      </c>
      <c r="K2317" s="25">
        <f t="shared" si="202"/>
        <v>1.8949915182903059</v>
      </c>
      <c r="L2317">
        <f t="shared" si="203"/>
        <v>1.6289564631311038E-3</v>
      </c>
    </row>
    <row r="2318" spans="6:12" x14ac:dyDescent="0.25">
      <c r="F2318">
        <v>233.20004</v>
      </c>
      <c r="G2318">
        <v>139.99010000000001</v>
      </c>
      <c r="H2318">
        <v>1.8935022766947922</v>
      </c>
      <c r="I2318">
        <v>0.74257668759316553</v>
      </c>
      <c r="J2318" s="17">
        <f t="shared" si="201"/>
        <v>109.76187489836128</v>
      </c>
      <c r="K2318" s="25">
        <f t="shared" si="202"/>
        <v>1.8949903256947953</v>
      </c>
      <c r="L2318">
        <f t="shared" si="203"/>
        <v>1.4880490000030999E-3</v>
      </c>
    </row>
    <row r="2319" spans="6:12" x14ac:dyDescent="0.25">
      <c r="F2319">
        <v>233.30004</v>
      </c>
      <c r="G2319">
        <v>139.99010000000001</v>
      </c>
      <c r="H2319">
        <v>1.8936595068373585</v>
      </c>
      <c r="I2319">
        <v>0.74259355227292723</v>
      </c>
      <c r="J2319" s="17">
        <f t="shared" si="201"/>
        <v>109.76660002344767</v>
      </c>
      <c r="K2319" s="25">
        <f t="shared" si="202"/>
        <v>1.8949891369245664</v>
      </c>
      <c r="L2319">
        <f t="shared" si="203"/>
        <v>1.3296300872078781E-3</v>
      </c>
    </row>
    <row r="2320" spans="6:12" x14ac:dyDescent="0.25">
      <c r="F2320">
        <v>233.40004000000002</v>
      </c>
      <c r="G2320">
        <v>139.99010000000001</v>
      </c>
      <c r="H2320">
        <v>1.8938037023567065</v>
      </c>
      <c r="I2320">
        <v>0.74261039983102162</v>
      </c>
      <c r="J2320" s="17">
        <f t="shared" si="201"/>
        <v>109.77132050631033</v>
      </c>
      <c r="K2320" s="25">
        <f t="shared" si="202"/>
        <v>1.8949879519637971</v>
      </c>
      <c r="L2320">
        <f t="shared" si="203"/>
        <v>1.1842496070906261E-3</v>
      </c>
    </row>
    <row r="2321" spans="6:12" x14ac:dyDescent="0.25">
      <c r="F2321">
        <v>233.50004000000001</v>
      </c>
      <c r="G2321">
        <v>139.99010000000001</v>
      </c>
      <c r="H2321">
        <v>1.8939599141693337</v>
      </c>
      <c r="I2321">
        <v>0.74262723029918842</v>
      </c>
      <c r="J2321" s="17">
        <f t="shared" si="201"/>
        <v>109.77603635537827</v>
      </c>
      <c r="K2321" s="25">
        <f t="shared" si="202"/>
        <v>1.8949867707967443</v>
      </c>
      <c r="L2321">
        <f t="shared" si="203"/>
        <v>1.0268566274105329E-3</v>
      </c>
    </row>
    <row r="2322" spans="6:12" x14ac:dyDescent="0.25">
      <c r="F2322">
        <v>233.60004000000001</v>
      </c>
      <c r="G2322">
        <v>139.99010000000001</v>
      </c>
      <c r="H2322">
        <v>1.8941045170206576</v>
      </c>
      <c r="I2322">
        <v>0.74264404370908288</v>
      </c>
      <c r="J2322" s="17">
        <f t="shared" si="201"/>
        <v>109.78074757905858</v>
      </c>
      <c r="K2322" s="25">
        <f t="shared" si="202"/>
        <v>1.8949855934077444</v>
      </c>
      <c r="L2322">
        <f t="shared" si="203"/>
        <v>8.810763870867877E-4</v>
      </c>
    </row>
    <row r="2323" spans="6:12" x14ac:dyDescent="0.25">
      <c r="F2323">
        <v>233.70004</v>
      </c>
      <c r="G2323">
        <v>139.99010000000001</v>
      </c>
      <c r="H2323">
        <v>1.894176411114344</v>
      </c>
      <c r="I2323">
        <v>0.74266084009227562</v>
      </c>
      <c r="J2323" s="17">
        <f t="shared" si="201"/>
        <v>109.7854541857362</v>
      </c>
      <c r="K2323" s="25">
        <f t="shared" si="202"/>
        <v>1.8949844197812133</v>
      </c>
      <c r="L2323">
        <f t="shared" si="203"/>
        <v>8.0800866686936423E-4</v>
      </c>
    </row>
    <row r="2324" spans="6:12" x14ac:dyDescent="0.25">
      <c r="F2324">
        <v>233.80004</v>
      </c>
      <c r="G2324">
        <v>139.99010000000001</v>
      </c>
      <c r="H2324">
        <v>1.894191075065464</v>
      </c>
      <c r="I2324">
        <v>0.74267761948025346</v>
      </c>
      <c r="J2324" s="17">
        <f t="shared" si="201"/>
        <v>109.79015618377404</v>
      </c>
      <c r="K2324" s="25">
        <f t="shared" si="202"/>
        <v>1.8949832499016439</v>
      </c>
      <c r="L2324">
        <f t="shared" si="203"/>
        <v>7.9217483617988194E-4</v>
      </c>
    </row>
    <row r="2325" spans="6:12" x14ac:dyDescent="0.25">
      <c r="F2325">
        <v>233.90004000000002</v>
      </c>
      <c r="G2325">
        <v>139.99010000000001</v>
      </c>
      <c r="H2325">
        <v>1.8941201993017169</v>
      </c>
      <c r="I2325">
        <v>0.74269438190441917</v>
      </c>
      <c r="J2325" s="17">
        <f t="shared" si="201"/>
        <v>109.79485358151322</v>
      </c>
      <c r="K2325" s="25">
        <f t="shared" si="202"/>
        <v>1.8949820837536084</v>
      </c>
      <c r="L2325">
        <f t="shared" si="203"/>
        <v>8.6188445189150364E-4</v>
      </c>
    </row>
    <row r="2326" spans="6:12" x14ac:dyDescent="0.25">
      <c r="F2326">
        <v>234.00004000000001</v>
      </c>
      <c r="G2326">
        <v>139.99010000000001</v>
      </c>
      <c r="H2326">
        <v>1.8940193846377655</v>
      </c>
      <c r="I2326">
        <v>0.74271112739609213</v>
      </c>
      <c r="J2326" s="17">
        <f t="shared" si="201"/>
        <v>109.79954638727294</v>
      </c>
      <c r="K2326" s="25">
        <f t="shared" si="202"/>
        <v>1.894980921321755</v>
      </c>
      <c r="L2326">
        <f t="shared" si="203"/>
        <v>9.6153668398946124E-4</v>
      </c>
    </row>
    <row r="2327" spans="6:12" x14ac:dyDescent="0.25">
      <c r="F2327">
        <v>234.10004000000001</v>
      </c>
      <c r="G2327">
        <v>139.99010000000001</v>
      </c>
      <c r="H2327">
        <v>1.8939120526622055</v>
      </c>
      <c r="I2327">
        <v>0.74272785598650837</v>
      </c>
      <c r="J2327" s="17">
        <f t="shared" si="201"/>
        <v>109.80423460935064</v>
      </c>
      <c r="K2327" s="25">
        <f t="shared" si="202"/>
        <v>1.8949797625908098</v>
      </c>
      <c r="L2327">
        <f t="shared" si="203"/>
        <v>1.0677099286042768E-3</v>
      </c>
    </row>
    <row r="2328" spans="6:12" x14ac:dyDescent="0.25">
      <c r="F2328">
        <v>234.20004</v>
      </c>
      <c r="G2328">
        <v>139.99010000000001</v>
      </c>
      <c r="H2328">
        <v>1.8938411768984582</v>
      </c>
      <c r="I2328">
        <v>0.74274456770682118</v>
      </c>
      <c r="J2328" s="17">
        <f t="shared" si="201"/>
        <v>109.80891825602218</v>
      </c>
      <c r="K2328" s="25">
        <f t="shared" si="202"/>
        <v>1.8949786075455748</v>
      </c>
      <c r="L2328">
        <f t="shared" si="203"/>
        <v>1.1374306471165774E-3</v>
      </c>
    </row>
    <row r="2329" spans="6:12" x14ac:dyDescent="0.25">
      <c r="F2329">
        <v>234.30004</v>
      </c>
      <c r="G2329">
        <v>139.99010000000001</v>
      </c>
      <c r="H2329">
        <v>1.8938034986907188</v>
      </c>
      <c r="I2329">
        <v>0.74276126258810093</v>
      </c>
      <c r="J2329" s="17">
        <f t="shared" si="201"/>
        <v>109.81359733554171</v>
      </c>
      <c r="K2329" s="25">
        <f t="shared" si="202"/>
        <v>1.8949774561709285</v>
      </c>
      <c r="L2329">
        <f t="shared" si="203"/>
        <v>1.1739574802096531E-3</v>
      </c>
    </row>
    <row r="2330" spans="6:12" x14ac:dyDescent="0.25">
      <c r="F2330">
        <v>234.40004000000002</v>
      </c>
      <c r="G2330">
        <v>139.99010000000001</v>
      </c>
      <c r="H2330">
        <v>1.8937597105033461</v>
      </c>
      <c r="I2330">
        <v>0.74277794066133596</v>
      </c>
      <c r="J2330" s="17">
        <f t="shared" si="201"/>
        <v>109.81827185614188</v>
      </c>
      <c r="K2330" s="25">
        <f t="shared" si="202"/>
        <v>1.8949763084518243</v>
      </c>
      <c r="L2330">
        <f t="shared" si="203"/>
        <v>1.2165979484781708E-3</v>
      </c>
    </row>
    <row r="2331" spans="6:12" x14ac:dyDescent="0.25">
      <c r="F2331">
        <v>234.50004000000001</v>
      </c>
      <c r="G2331">
        <v>139.9896</v>
      </c>
      <c r="H2331">
        <v>1.8936401585685194</v>
      </c>
      <c r="I2331">
        <v>0.74279460195743219</v>
      </c>
      <c r="J2331" s="17">
        <f t="shared" si="201"/>
        <v>109.82294182603387</v>
      </c>
      <c r="K2331" s="25">
        <f t="shared" si="202"/>
        <v>1.8949737663612494</v>
      </c>
      <c r="L2331">
        <f t="shared" si="203"/>
        <v>1.3336077927299517E-3</v>
      </c>
    </row>
    <row r="2332" spans="6:12" x14ac:dyDescent="0.25">
      <c r="F2332">
        <v>234.60004000000001</v>
      </c>
      <c r="G2332">
        <v>139.98929999999999</v>
      </c>
      <c r="H2332">
        <v>1.8934823174279896</v>
      </c>
      <c r="I2332">
        <v>0.74281124408538957</v>
      </c>
      <c r="J2332" s="17">
        <f t="shared" si="201"/>
        <v>109.82760657456497</v>
      </c>
      <c r="K2332" s="25">
        <f t="shared" si="202"/>
        <v>1.8949717879183343</v>
      </c>
      <c r="L2332">
        <f t="shared" si="203"/>
        <v>1.4894704903447575E-3</v>
      </c>
    </row>
    <row r="2333" spans="6:12" x14ac:dyDescent="0.25">
      <c r="F2333">
        <v>234.70004</v>
      </c>
      <c r="G2333">
        <v>139.98929999999999</v>
      </c>
      <c r="H2333">
        <v>1.8933159223159735</v>
      </c>
      <c r="I2333">
        <v>0.74282786805075041</v>
      </c>
      <c r="J2333" s="17">
        <f t="shared" si="201"/>
        <v>109.8322663830849</v>
      </c>
      <c r="K2333" s="25">
        <f t="shared" si="202"/>
        <v>1.8949706519605871</v>
      </c>
      <c r="L2333">
        <f t="shared" si="203"/>
        <v>1.6547296446136617E-3</v>
      </c>
    </row>
    <row r="2334" spans="6:12" x14ac:dyDescent="0.25">
      <c r="F2334">
        <v>234.80004</v>
      </c>
      <c r="G2334">
        <v>139.98929999999999</v>
      </c>
      <c r="H2334">
        <v>1.8931637838231017</v>
      </c>
      <c r="I2334">
        <v>0.74284447533855735</v>
      </c>
      <c r="J2334" s="17">
        <f t="shared" si="201"/>
        <v>109.83692166739424</v>
      </c>
      <c r="K2334" s="25">
        <f t="shared" si="202"/>
        <v>1.8949695195953438</v>
      </c>
      <c r="L2334">
        <f t="shared" si="203"/>
        <v>1.8057357722420786E-3</v>
      </c>
    </row>
    <row r="2335" spans="6:12" x14ac:dyDescent="0.25">
      <c r="F2335">
        <v>234.90004000000002</v>
      </c>
      <c r="G2335">
        <v>139.98929999999999</v>
      </c>
      <c r="H2335">
        <v>1.8930047206866454</v>
      </c>
      <c r="I2335">
        <v>0.74286106597937118</v>
      </c>
      <c r="J2335" s="17">
        <f t="shared" si="201"/>
        <v>109.84157243561378</v>
      </c>
      <c r="K2335" s="25">
        <f t="shared" si="202"/>
        <v>1.8949683908079471</v>
      </c>
      <c r="L2335">
        <f t="shared" si="203"/>
        <v>1.9636701213017194E-3</v>
      </c>
    </row>
    <row r="2336" spans="6:12" x14ac:dyDescent="0.25">
      <c r="F2336">
        <v>235.00004000000001</v>
      </c>
      <c r="G2336">
        <v>139.98929999999999</v>
      </c>
      <c r="H2336">
        <v>1.8927988143729997</v>
      </c>
      <c r="I2336">
        <v>0.74287764000367218</v>
      </c>
      <c r="J2336" s="17">
        <f t="shared" si="201"/>
        <v>109.84621869584329</v>
      </c>
      <c r="K2336" s="25">
        <f t="shared" si="202"/>
        <v>1.894967265583813</v>
      </c>
      <c r="L2336">
        <f t="shared" si="203"/>
        <v>2.1684512108133269E-3</v>
      </c>
    </row>
    <row r="2337" spans="6:12" x14ac:dyDescent="0.25">
      <c r="F2337">
        <v>235.10004000000001</v>
      </c>
      <c r="G2337">
        <v>139.98929999999999</v>
      </c>
      <c r="H2337">
        <v>1.8925204029677045</v>
      </c>
      <c r="I2337">
        <v>0.74289419744186014</v>
      </c>
      <c r="J2337" s="17">
        <f t="shared" si="201"/>
        <v>109.85086045616156</v>
      </c>
      <c r="K2337" s="25">
        <f t="shared" si="202"/>
        <v>1.8949661439084289</v>
      </c>
      <c r="L2337">
        <f t="shared" si="203"/>
        <v>2.4457409407243613E-3</v>
      </c>
    </row>
    <row r="2338" spans="6:12" x14ac:dyDescent="0.25">
      <c r="F2338">
        <v>235.20004</v>
      </c>
      <c r="G2338">
        <v>139.98929999999999</v>
      </c>
      <c r="H2338">
        <v>1.8922118489962179</v>
      </c>
      <c r="I2338">
        <v>0.74291073832425492</v>
      </c>
      <c r="J2338" s="17">
        <f t="shared" si="201"/>
        <v>109.85549772462635</v>
      </c>
      <c r="K2338" s="25">
        <f t="shared" si="202"/>
        <v>1.894965025767356</v>
      </c>
      <c r="L2338">
        <f t="shared" si="203"/>
        <v>2.7531767711381772E-3</v>
      </c>
    </row>
    <row r="2339" spans="6:12" x14ac:dyDescent="0.25">
      <c r="F2339">
        <v>235.30004</v>
      </c>
      <c r="G2339">
        <v>139.98929999999999</v>
      </c>
      <c r="H2339">
        <v>1.8919008510328779</v>
      </c>
      <c r="I2339">
        <v>0.74292726268109655</v>
      </c>
      <c r="J2339" s="17">
        <f t="shared" si="201"/>
        <v>109.86013050927465</v>
      </c>
      <c r="K2339" s="25">
        <f t="shared" si="202"/>
        <v>1.8949639111462255</v>
      </c>
      <c r="L2339">
        <f t="shared" si="203"/>
        <v>3.0630601133476709E-3</v>
      </c>
    </row>
    <row r="2340" spans="6:12" x14ac:dyDescent="0.25">
      <c r="F2340">
        <v>235.40004000000002</v>
      </c>
      <c r="G2340">
        <v>139.98929999999999</v>
      </c>
      <c r="H2340">
        <v>1.891581299098051</v>
      </c>
      <c r="I2340">
        <v>0.74294377054254557</v>
      </c>
      <c r="J2340" s="17">
        <f t="shared" si="201"/>
        <v>109.86475881812262</v>
      </c>
      <c r="K2340" s="25">
        <f t="shared" si="202"/>
        <v>1.8949628000307406</v>
      </c>
      <c r="L2340">
        <f t="shared" si="203"/>
        <v>3.3815009326896295E-3</v>
      </c>
    </row>
    <row r="2341" spans="6:12" x14ac:dyDescent="0.25">
      <c r="F2341">
        <v>235.50004000000001</v>
      </c>
      <c r="G2341">
        <v>139.98929999999999</v>
      </c>
      <c r="H2341">
        <v>1.891261747163224</v>
      </c>
      <c r="I2341">
        <v>0.74296026193868314</v>
      </c>
      <c r="J2341" s="17">
        <f t="shared" si="201"/>
        <v>109.86938265916567</v>
      </c>
      <c r="K2341" s="25">
        <f t="shared" si="202"/>
        <v>1.8949616924066739</v>
      </c>
      <c r="L2341">
        <f t="shared" si="203"/>
        <v>3.6999452434498536E-3</v>
      </c>
    </row>
    <row r="2342" spans="6:12" x14ac:dyDescent="0.25">
      <c r="F2342">
        <v>235.60004000000001</v>
      </c>
      <c r="G2342">
        <v>139.98929999999999</v>
      </c>
      <c r="H2342">
        <v>1.8909538041897007</v>
      </c>
      <c r="I2342">
        <v>0.74297673689951149</v>
      </c>
      <c r="J2342" s="17">
        <f t="shared" si="201"/>
        <v>109.87400204037846</v>
      </c>
      <c r="K2342" s="25">
        <f t="shared" si="202"/>
        <v>1.8949605882598703</v>
      </c>
      <c r="L2342">
        <f t="shared" si="203"/>
        <v>4.0067840701696333E-3</v>
      </c>
    </row>
    <row r="2343" spans="6:12" x14ac:dyDescent="0.25">
      <c r="F2343">
        <v>235.70004</v>
      </c>
      <c r="G2343">
        <v>139.98929999999999</v>
      </c>
      <c r="H2343">
        <v>1.8907185699738145</v>
      </c>
      <c r="I2343">
        <v>0.74299319545495424</v>
      </c>
      <c r="J2343" s="17">
        <f t="shared" si="201"/>
        <v>109.87861696971527</v>
      </c>
      <c r="K2343" s="25">
        <f t="shared" si="202"/>
        <v>1.8949594875762437</v>
      </c>
      <c r="L2343">
        <f t="shared" si="203"/>
        <v>4.2409176024291728E-3</v>
      </c>
    </row>
    <row r="2344" spans="6:12" x14ac:dyDescent="0.25">
      <c r="F2344">
        <v>235.80004</v>
      </c>
      <c r="G2344">
        <v>139.98929999999999</v>
      </c>
      <c r="H2344">
        <v>1.8904694864707596</v>
      </c>
      <c r="I2344">
        <v>0.7430096376348565</v>
      </c>
      <c r="J2344" s="17">
        <f t="shared" si="201"/>
        <v>109.88322745510972</v>
      </c>
      <c r="K2344" s="25">
        <f t="shared" si="202"/>
        <v>1.8949583903417773</v>
      </c>
      <c r="L2344">
        <f t="shared" si="203"/>
        <v>4.4889038710176354E-3</v>
      </c>
    </row>
    <row r="2345" spans="6:12" x14ac:dyDescent="0.25">
      <c r="F2345">
        <v>235.90004000000002</v>
      </c>
      <c r="G2345">
        <v>139.98929999999999</v>
      </c>
      <c r="H2345">
        <v>1.8902851687518185</v>
      </c>
      <c r="I2345">
        <v>0.74302606346898525</v>
      </c>
      <c r="J2345" s="17">
        <f t="shared" si="201"/>
        <v>109.88783350447501</v>
      </c>
      <c r="K2345" s="25">
        <f t="shared" si="202"/>
        <v>1.8949572965425232</v>
      </c>
      <c r="L2345">
        <f t="shared" si="203"/>
        <v>4.6721277907046943E-3</v>
      </c>
    </row>
    <row r="2346" spans="6:12" x14ac:dyDescent="0.25">
      <c r="F2346">
        <v>236.00004000000001</v>
      </c>
      <c r="G2346">
        <v>139.98929999999999</v>
      </c>
      <c r="H2346">
        <v>1.8901328265929591</v>
      </c>
      <c r="I2346">
        <v>0.74304247298702952</v>
      </c>
      <c r="J2346" s="17">
        <f t="shared" si="201"/>
        <v>109.89243512570394</v>
      </c>
      <c r="K2346" s="25">
        <f t="shared" si="202"/>
        <v>1.8949562061646033</v>
      </c>
      <c r="L2346">
        <f t="shared" si="203"/>
        <v>4.8233795716441374E-3</v>
      </c>
    </row>
    <row r="2347" spans="6:12" x14ac:dyDescent="0.25">
      <c r="F2347">
        <v>236.10004000000001</v>
      </c>
      <c r="G2347">
        <v>139.98929999999999</v>
      </c>
      <c r="H2347">
        <v>1.8900122563281934</v>
      </c>
      <c r="I2347">
        <v>0.74305886621860073</v>
      </c>
      <c r="J2347" s="17">
        <f t="shared" si="201"/>
        <v>109.89703232666908</v>
      </c>
      <c r="K2347" s="25">
        <f t="shared" si="202"/>
        <v>1.8949551191942064</v>
      </c>
      <c r="L2347">
        <f t="shared" si="203"/>
        <v>4.9428628660130869E-3</v>
      </c>
    </row>
    <row r="2348" spans="6:12" x14ac:dyDescent="0.25">
      <c r="F2348">
        <v>236.20004</v>
      </c>
      <c r="G2348">
        <v>139.98929999999999</v>
      </c>
      <c r="H2348">
        <v>1.8898829284259528</v>
      </c>
      <c r="I2348">
        <v>0.74307524319323282</v>
      </c>
      <c r="J2348" s="17">
        <f t="shared" si="201"/>
        <v>109.90162511522256</v>
      </c>
      <c r="K2348" s="25">
        <f t="shared" si="202"/>
        <v>1.8949540356175909</v>
      </c>
      <c r="L2348">
        <f t="shared" si="203"/>
        <v>5.0711071916380579E-3</v>
      </c>
    </row>
    <row r="2349" spans="6:12" x14ac:dyDescent="0.25">
      <c r="F2349">
        <v>236.30004</v>
      </c>
      <c r="G2349">
        <v>139.98929999999999</v>
      </c>
      <c r="H2349">
        <v>1.8898045170206577</v>
      </c>
      <c r="I2349">
        <v>0.74309160394038276</v>
      </c>
      <c r="J2349" s="17">
        <f t="shared" si="201"/>
        <v>109.90621349919653</v>
      </c>
      <c r="K2349" s="25">
        <f t="shared" si="202"/>
        <v>1.8949529554210811</v>
      </c>
      <c r="L2349">
        <f t="shared" si="203"/>
        <v>5.1484384004234496E-3</v>
      </c>
    </row>
    <row r="2350" spans="6:12" x14ac:dyDescent="0.25">
      <c r="F2350">
        <v>236.40004000000002</v>
      </c>
      <c r="G2350">
        <v>139.98929999999999</v>
      </c>
      <c r="H2350">
        <v>1.8897267166133256</v>
      </c>
      <c r="I2350">
        <v>0.74310794848943051</v>
      </c>
      <c r="J2350" s="17">
        <f t="shared" si="201"/>
        <v>109.91079748640297</v>
      </c>
      <c r="K2350" s="25">
        <f t="shared" si="202"/>
        <v>1.8949518785910695</v>
      </c>
      <c r="L2350">
        <f t="shared" si="203"/>
        <v>5.2251619777439196E-3</v>
      </c>
    </row>
    <row r="2351" spans="6:12" x14ac:dyDescent="0.25">
      <c r="F2351">
        <v>236.50004000000001</v>
      </c>
      <c r="G2351">
        <v>139.98929999999999</v>
      </c>
      <c r="H2351">
        <v>1.8897621544951997</v>
      </c>
      <c r="I2351">
        <v>0.74312427686967963</v>
      </c>
      <c r="J2351" s="17">
        <f t="shared" si="201"/>
        <v>109.91537708463375</v>
      </c>
      <c r="K2351" s="25">
        <f t="shared" si="202"/>
        <v>1.8949508051140143</v>
      </c>
      <c r="L2351">
        <f t="shared" si="203"/>
        <v>5.188650618814572E-3</v>
      </c>
    </row>
    <row r="2352" spans="6:12" x14ac:dyDescent="0.25">
      <c r="F2352">
        <v>236.60004000000001</v>
      </c>
      <c r="G2352">
        <v>139.98920000000001</v>
      </c>
      <c r="H2352">
        <v>1.8897796697701486</v>
      </c>
      <c r="I2352">
        <v>0.74314058911035719</v>
      </c>
      <c r="J2352" s="17">
        <f t="shared" si="201"/>
        <v>109.91995230166084</v>
      </c>
      <c r="K2352" s="25">
        <f t="shared" si="202"/>
        <v>1.894949456971428</v>
      </c>
      <c r="L2352">
        <f t="shared" si="203"/>
        <v>5.1697872012794743E-3</v>
      </c>
    </row>
    <row r="2353" spans="6:12" x14ac:dyDescent="0.25">
      <c r="F2353">
        <v>236.70004</v>
      </c>
      <c r="G2353">
        <v>139.98920000000001</v>
      </c>
      <c r="H2353">
        <v>1.8897199956357289</v>
      </c>
      <c r="I2353">
        <v>0.74315688476531772</v>
      </c>
      <c r="J2353" s="17">
        <f t="shared" si="201"/>
        <v>109.92452301191992</v>
      </c>
      <c r="K2353" s="25">
        <f t="shared" si="202"/>
        <v>1.8949483902638231</v>
      </c>
      <c r="L2353">
        <f t="shared" si="203"/>
        <v>5.2283946280942128E-3</v>
      </c>
    </row>
    <row r="2354" spans="6:12" x14ac:dyDescent="0.25">
      <c r="F2354">
        <v>236.80004</v>
      </c>
      <c r="G2354">
        <v>139.98920000000001</v>
      </c>
      <c r="H2354">
        <v>1.8896725414605762</v>
      </c>
      <c r="I2354">
        <v>0.74317316433982195</v>
      </c>
      <c r="J2354" s="17">
        <f t="shared" si="201"/>
        <v>109.92908935670047</v>
      </c>
      <c r="K2354" s="25">
        <f t="shared" si="202"/>
        <v>1.8949473268685326</v>
      </c>
      <c r="L2354">
        <f t="shared" si="203"/>
        <v>5.2747854079564505E-3</v>
      </c>
    </row>
    <row r="2355" spans="6:12" x14ac:dyDescent="0.25">
      <c r="F2355">
        <v>236.90004000000002</v>
      </c>
      <c r="G2355">
        <v>139.98920000000001</v>
      </c>
      <c r="H2355">
        <v>1.8896468795461159</v>
      </c>
      <c r="I2355">
        <v>0.74318942786286735</v>
      </c>
      <c r="J2355" s="17">
        <f t="shared" ref="J2355:J2418" si="204">$B$3+($B$4-$B$3)*$B$5*I2355/(1-(1-$B$5)*I2355)</f>
        <v>109.93365134371423</v>
      </c>
      <c r="K2355" s="25">
        <f t="shared" ref="K2355:K2418" si="205">$B$19+$B$20*I2355+$B$21*G2355+($B$22+$B$23*G2355-$B$19-$B$20*I2355-$B$21*G2355)/(1+EXP($B$24*(G2355-J2355-$B$25-$B$26*G2355)))</f>
        <v>1.894946266772281</v>
      </c>
      <c r="L2355">
        <f t="shared" si="203"/>
        <v>5.2993872261650754E-3</v>
      </c>
    </row>
    <row r="2356" spans="6:12" x14ac:dyDescent="0.25">
      <c r="F2356">
        <v>237.00004000000001</v>
      </c>
      <c r="G2356">
        <v>139.98920000000001</v>
      </c>
      <c r="H2356">
        <v>1.88969698137911</v>
      </c>
      <c r="I2356">
        <v>0.74320567536337589</v>
      </c>
      <c r="J2356" s="17">
        <f t="shared" si="204"/>
        <v>109.93820898065339</v>
      </c>
      <c r="K2356" s="25">
        <f t="shared" si="205"/>
        <v>1.8949452099618571</v>
      </c>
      <c r="L2356">
        <f t="shared" si="203"/>
        <v>5.2482285827470943E-3</v>
      </c>
    </row>
    <row r="2357" spans="6:12" x14ac:dyDescent="0.25">
      <c r="F2357">
        <v>237.10004000000001</v>
      </c>
      <c r="G2357">
        <v>139.98920000000001</v>
      </c>
      <c r="H2357">
        <v>1.8898204029677046</v>
      </c>
      <c r="I2357">
        <v>0.74322190687019452</v>
      </c>
      <c r="J2357" s="17">
        <f t="shared" si="204"/>
        <v>109.94276227519029</v>
      </c>
      <c r="K2357" s="25">
        <f t="shared" si="205"/>
        <v>1.8949441564241143</v>
      </c>
      <c r="L2357">
        <f t="shared" si="203"/>
        <v>5.1237534564096965E-3</v>
      </c>
    </row>
    <row r="2358" spans="6:12" x14ac:dyDescent="0.25">
      <c r="F2358">
        <v>237.20004</v>
      </c>
      <c r="G2358">
        <v>139.98920000000001</v>
      </c>
      <c r="H2358">
        <v>1.8899132746581322</v>
      </c>
      <c r="I2358">
        <v>0.74323812241209541</v>
      </c>
      <c r="J2358" s="17">
        <f t="shared" si="204"/>
        <v>109.94731123497783</v>
      </c>
      <c r="K2358" s="25">
        <f t="shared" si="205"/>
        <v>1.8949431061459703</v>
      </c>
      <c r="L2358">
        <f t="shared" si="203"/>
        <v>5.0298314878380879E-3</v>
      </c>
    </row>
    <row r="2359" spans="6:12" x14ac:dyDescent="0.25">
      <c r="F2359">
        <v>237.30004</v>
      </c>
      <c r="G2359">
        <v>139.98920000000001</v>
      </c>
      <c r="H2359">
        <v>1.8899914823974397</v>
      </c>
      <c r="I2359">
        <v>0.74325432201777619</v>
      </c>
      <c r="J2359" s="17">
        <f t="shared" si="204"/>
        <v>109.95185586764931</v>
      </c>
      <c r="K2359" s="25">
        <f t="shared" si="205"/>
        <v>1.8949420591144059</v>
      </c>
      <c r="L2359">
        <f t="shared" si="203"/>
        <v>4.9505767169661929E-3</v>
      </c>
    </row>
    <row r="2360" spans="6:12" x14ac:dyDescent="0.25">
      <c r="F2360">
        <v>237.40004000000002</v>
      </c>
      <c r="G2360">
        <v>139.98920000000001</v>
      </c>
      <c r="H2360">
        <v>1.8900851687518188</v>
      </c>
      <c r="I2360">
        <v>0.74327050571586017</v>
      </c>
      <c r="J2360" s="17">
        <f t="shared" si="204"/>
        <v>109.95639618081866</v>
      </c>
      <c r="K2360" s="25">
        <f t="shared" si="205"/>
        <v>1.8949410153164663</v>
      </c>
      <c r="L2360">
        <f t="shared" si="203"/>
        <v>4.8558465646475479E-3</v>
      </c>
    </row>
    <row r="2361" spans="6:12" x14ac:dyDescent="0.25">
      <c r="F2361">
        <v>237.50004000000001</v>
      </c>
      <c r="G2361">
        <v>139.98920000000001</v>
      </c>
      <c r="H2361">
        <v>1.8901817064300261</v>
      </c>
      <c r="I2361">
        <v>0.74328667353489664</v>
      </c>
      <c r="J2361" s="17">
        <f t="shared" si="204"/>
        <v>109.96093218208034</v>
      </c>
      <c r="K2361" s="25">
        <f t="shared" si="205"/>
        <v>1.8949399747392586</v>
      </c>
      <c r="L2361">
        <f t="shared" si="203"/>
        <v>4.7582683092324274E-3</v>
      </c>
    </row>
    <row r="2362" spans="6:12" x14ac:dyDescent="0.25">
      <c r="F2362">
        <v>237.60004000000001</v>
      </c>
      <c r="G2362">
        <v>139.98920000000001</v>
      </c>
      <c r="H2362">
        <v>1.8902666351469306</v>
      </c>
      <c r="I2362">
        <v>0.74330282550336113</v>
      </c>
      <c r="J2362" s="17">
        <f t="shared" si="204"/>
        <v>109.96546387900959</v>
      </c>
      <c r="K2362" s="25">
        <f t="shared" si="205"/>
        <v>1.8949389373699532</v>
      </c>
      <c r="L2362">
        <f t="shared" si="203"/>
        <v>4.6723022230226174E-3</v>
      </c>
    </row>
    <row r="2363" spans="6:12" x14ac:dyDescent="0.25">
      <c r="F2363">
        <v>237.70004</v>
      </c>
      <c r="G2363">
        <v>139.98920000000001</v>
      </c>
      <c r="H2363">
        <v>1.890316329647949</v>
      </c>
      <c r="I2363">
        <v>0.74331896164965561</v>
      </c>
      <c r="J2363" s="17">
        <f t="shared" si="204"/>
        <v>109.96999127916229</v>
      </c>
      <c r="K2363" s="25">
        <f t="shared" si="205"/>
        <v>1.8949379031957829</v>
      </c>
      <c r="L2363">
        <f t="shared" si="203"/>
        <v>4.6215735478338793E-3</v>
      </c>
    </row>
    <row r="2364" spans="6:12" x14ac:dyDescent="0.25">
      <c r="F2364">
        <v>237.80004</v>
      </c>
      <c r="G2364">
        <v>139.98920000000001</v>
      </c>
      <c r="H2364">
        <v>1.890416329647949</v>
      </c>
      <c r="I2364">
        <v>0.74333508200210874</v>
      </c>
      <c r="J2364" s="17">
        <f t="shared" si="204"/>
        <v>109.97451439007523</v>
      </c>
      <c r="K2364" s="25">
        <f t="shared" si="205"/>
        <v>1.8949368722040414</v>
      </c>
      <c r="L2364">
        <f t="shared" si="203"/>
        <v>4.5205425560923551E-3</v>
      </c>
    </row>
    <row r="2365" spans="6:12" x14ac:dyDescent="0.25">
      <c r="F2365">
        <v>237.90004000000002</v>
      </c>
      <c r="G2365">
        <v>139.98920000000001</v>
      </c>
      <c r="H2365">
        <v>1.890481910096014</v>
      </c>
      <c r="I2365">
        <v>0.74335118658897614</v>
      </c>
      <c r="J2365" s="17">
        <f t="shared" si="204"/>
        <v>109.97903321926606</v>
      </c>
      <c r="K2365" s="25">
        <f t="shared" si="205"/>
        <v>1.8949358443820854</v>
      </c>
      <c r="L2365">
        <f t="shared" si="203"/>
        <v>4.453934286071437E-3</v>
      </c>
    </row>
    <row r="2366" spans="6:12" x14ac:dyDescent="0.25">
      <c r="F2366">
        <v>238.00004000000001</v>
      </c>
      <c r="G2366">
        <v>139.98920000000001</v>
      </c>
      <c r="H2366">
        <v>1.890539547570556</v>
      </c>
      <c r="I2366">
        <v>0.74336727543844061</v>
      </c>
      <c r="J2366" s="17">
        <f t="shared" si="204"/>
        <v>109.9835477742332</v>
      </c>
      <c r="K2366" s="25">
        <f t="shared" si="205"/>
        <v>1.8949348197173321</v>
      </c>
      <c r="L2366">
        <f t="shared" si="203"/>
        <v>4.3952721467761524E-3</v>
      </c>
    </row>
    <row r="2367" spans="6:12" x14ac:dyDescent="0.25">
      <c r="F2367">
        <v>238.10004000000001</v>
      </c>
      <c r="G2367">
        <v>139.98920000000001</v>
      </c>
      <c r="H2367">
        <v>1.8905753927844051</v>
      </c>
      <c r="I2367">
        <v>0.74338334857861244</v>
      </c>
      <c r="J2367" s="17">
        <f t="shared" si="204"/>
        <v>109.98805806245629</v>
      </c>
      <c r="K2367" s="25">
        <f t="shared" si="205"/>
        <v>1.8949337981972594</v>
      </c>
      <c r="L2367">
        <f t="shared" si="203"/>
        <v>4.3584054128542604E-3</v>
      </c>
    </row>
    <row r="2368" spans="6:12" x14ac:dyDescent="0.25">
      <c r="F2368">
        <v>238.20004</v>
      </c>
      <c r="G2368">
        <v>139.98920000000001</v>
      </c>
      <c r="H2368">
        <v>1.8906128673261566</v>
      </c>
      <c r="I2368">
        <v>0.74339940603752952</v>
      </c>
      <c r="J2368" s="17">
        <f t="shared" si="204"/>
        <v>109.99256409139591</v>
      </c>
      <c r="K2368" s="25">
        <f t="shared" si="205"/>
        <v>1.8949327798094062</v>
      </c>
      <c r="L2368">
        <f t="shared" si="203"/>
        <v>4.3199124832495883E-3</v>
      </c>
    </row>
    <row r="2369" spans="6:12" x14ac:dyDescent="0.25">
      <c r="F2369">
        <v>238.30004</v>
      </c>
      <c r="G2369">
        <v>139.98920000000001</v>
      </c>
      <c r="H2369">
        <v>1.8906236616235093</v>
      </c>
      <c r="I2369">
        <v>0.74341544784315761</v>
      </c>
      <c r="J2369" s="17">
        <f t="shared" si="204"/>
        <v>109.99706586849373</v>
      </c>
      <c r="K2369" s="25">
        <f t="shared" si="205"/>
        <v>1.8949317645413712</v>
      </c>
      <c r="L2369">
        <f t="shared" si="203"/>
        <v>4.308102917861989E-3</v>
      </c>
    </row>
    <row r="2370" spans="6:12" x14ac:dyDescent="0.25">
      <c r="F2370">
        <v>238.40004000000002</v>
      </c>
      <c r="G2370">
        <v>139.98920000000001</v>
      </c>
      <c r="H2370">
        <v>1.8906472868780917</v>
      </c>
      <c r="I2370">
        <v>0.74343147402339083</v>
      </c>
      <c r="J2370" s="17">
        <f t="shared" si="204"/>
        <v>110.00156340117273</v>
      </c>
      <c r="K2370" s="25">
        <f t="shared" si="205"/>
        <v>1.8949307523808132</v>
      </c>
      <c r="L2370">
        <f t="shared" si="203"/>
        <v>4.2834655027215174E-3</v>
      </c>
    </row>
    <row r="2371" spans="6:12" x14ac:dyDescent="0.25">
      <c r="F2371">
        <v>238.50004000000001</v>
      </c>
      <c r="G2371">
        <v>139.98920000000001</v>
      </c>
      <c r="H2371">
        <v>1.8905291606051791</v>
      </c>
      <c r="I2371">
        <v>0.74344748460605148</v>
      </c>
      <c r="J2371" s="17">
        <f t="shared" si="204"/>
        <v>110.00605669683702</v>
      </c>
      <c r="K2371" s="25">
        <f t="shared" si="205"/>
        <v>1.8949297433154504</v>
      </c>
      <c r="L2371">
        <f t="shared" si="203"/>
        <v>4.400582710271328E-3</v>
      </c>
    </row>
    <row r="2372" spans="6:12" x14ac:dyDescent="0.25">
      <c r="F2372">
        <v>238.60004000000001</v>
      </c>
      <c r="G2372">
        <v>139.98929999999999</v>
      </c>
      <c r="H2372">
        <v>1.8904334375909224</v>
      </c>
      <c r="I2372">
        <v>0.7434634796188907</v>
      </c>
      <c r="J2372" s="17">
        <f t="shared" si="204"/>
        <v>110.01054576287213</v>
      </c>
      <c r="K2372" s="25">
        <f t="shared" si="205"/>
        <v>1.8949290139236936</v>
      </c>
      <c r="L2372">
        <f t="shared" ref="L2372:L2435" si="206">ABS(H2372-K2372)</f>
        <v>4.4955763327712006E-3</v>
      </c>
    </row>
    <row r="2373" spans="6:12" x14ac:dyDescent="0.25">
      <c r="F2373">
        <v>238.70004</v>
      </c>
      <c r="G2373">
        <v>139.98929999999999</v>
      </c>
      <c r="H2373">
        <v>1.89040431335467</v>
      </c>
      <c r="I2373">
        <v>0.7434794595566111</v>
      </c>
      <c r="J2373" s="17">
        <f t="shared" si="204"/>
        <v>110.01503073772278</v>
      </c>
      <c r="K2373" s="25">
        <f t="shared" si="205"/>
        <v>1.8949280109143638</v>
      </c>
      <c r="L2373">
        <f t="shared" si="206"/>
        <v>4.52369755969384E-3</v>
      </c>
    </row>
    <row r="2374" spans="6:12" x14ac:dyDescent="0.25">
      <c r="F2374">
        <v>238.80004</v>
      </c>
      <c r="G2374">
        <v>139.98929999999999</v>
      </c>
      <c r="H2374">
        <v>1.890376411114344</v>
      </c>
      <c r="I2374">
        <v>0.7434954239789392</v>
      </c>
      <c r="J2374" s="17">
        <f t="shared" si="204"/>
        <v>110.01951149742612</v>
      </c>
      <c r="K2374" s="25">
        <f t="shared" si="205"/>
        <v>1.8949270109641212</v>
      </c>
      <c r="L2374">
        <f t="shared" si="206"/>
        <v>4.5505998497772371E-3</v>
      </c>
    </row>
    <row r="2375" spans="6:12" x14ac:dyDescent="0.25">
      <c r="F2375">
        <v>238.90004000000002</v>
      </c>
      <c r="G2375">
        <v>139.98929999999999</v>
      </c>
      <c r="H2375">
        <v>1.8903350669188248</v>
      </c>
      <c r="I2375">
        <v>0.74351137291341562</v>
      </c>
      <c r="J2375" s="17">
        <f t="shared" si="204"/>
        <v>110.02398804931249</v>
      </c>
      <c r="K2375" s="25">
        <f t="shared" si="205"/>
        <v>1.894926014060917</v>
      </c>
      <c r="L2375">
        <f t="shared" si="206"/>
        <v>4.5909471420921832E-3</v>
      </c>
    </row>
    <row r="2376" spans="6:12" x14ac:dyDescent="0.25">
      <c r="F2376">
        <v>239.00003999999998</v>
      </c>
      <c r="G2376">
        <v>139.98929999999999</v>
      </c>
      <c r="H2376">
        <v>1.8902546188536515</v>
      </c>
      <c r="I2376">
        <v>0.74352730638751052</v>
      </c>
      <c r="J2376" s="17">
        <f t="shared" si="204"/>
        <v>110.02846040069382</v>
      </c>
      <c r="K2376" s="25">
        <f t="shared" si="205"/>
        <v>1.8949250201927605</v>
      </c>
      <c r="L2376">
        <f t="shared" si="206"/>
        <v>4.6704013391090093E-3</v>
      </c>
    </row>
    <row r="2377" spans="6:12" x14ac:dyDescent="0.25">
      <c r="F2377">
        <v>239.10004000000001</v>
      </c>
      <c r="G2377">
        <v>139.98929999999999</v>
      </c>
      <c r="H2377">
        <v>1.8901273276112891</v>
      </c>
      <c r="I2377">
        <v>0.74354322442862397</v>
      </c>
      <c r="J2377" s="17">
        <f t="shared" si="204"/>
        <v>110.03292855886359</v>
      </c>
      <c r="K2377" s="25">
        <f t="shared" si="205"/>
        <v>1.8949240293477181</v>
      </c>
      <c r="L2377">
        <f t="shared" si="206"/>
        <v>4.7967017364289877E-3</v>
      </c>
    </row>
    <row r="2378" spans="6:12" x14ac:dyDescent="0.25">
      <c r="F2378">
        <v>239.20004000000003</v>
      </c>
      <c r="G2378">
        <v>139.98929999999999</v>
      </c>
      <c r="H2378">
        <v>1.8900515638638349</v>
      </c>
      <c r="I2378">
        <v>0.74355912706408589</v>
      </c>
      <c r="J2378" s="17">
        <f t="shared" si="204"/>
        <v>110.037392531097</v>
      </c>
      <c r="K2378" s="25">
        <f t="shared" si="205"/>
        <v>1.8949230415139127</v>
      </c>
      <c r="L2378">
        <f t="shared" si="206"/>
        <v>4.8714776500777823E-3</v>
      </c>
    </row>
    <row r="2379" spans="6:12" x14ac:dyDescent="0.25">
      <c r="F2379">
        <v>239.30004</v>
      </c>
      <c r="G2379">
        <v>139.98929999999999</v>
      </c>
      <c r="H2379">
        <v>1.8900216249636312</v>
      </c>
      <c r="I2379">
        <v>0.74357501432115669</v>
      </c>
      <c r="J2379" s="17">
        <f t="shared" si="204"/>
        <v>110.04185232465089</v>
      </c>
      <c r="K2379" s="25">
        <f t="shared" si="205"/>
        <v>1.8949220566795257</v>
      </c>
      <c r="L2379">
        <f t="shared" si="206"/>
        <v>4.9004317158944932E-3</v>
      </c>
    </row>
    <row r="2380" spans="6:12" x14ac:dyDescent="0.25">
      <c r="F2380">
        <v>239.40004000000002</v>
      </c>
      <c r="G2380">
        <v>139.98929999999999</v>
      </c>
      <c r="H2380">
        <v>1.8900279386092522</v>
      </c>
      <c r="I2380">
        <v>0.74359088622702729</v>
      </c>
      <c r="J2380" s="17">
        <f t="shared" si="204"/>
        <v>110.04630794676405</v>
      </c>
      <c r="K2380" s="25">
        <f t="shared" si="205"/>
        <v>1.8949210748327932</v>
      </c>
      <c r="L2380">
        <f t="shared" si="206"/>
        <v>4.8931362235409281E-3</v>
      </c>
    </row>
    <row r="2381" spans="6:12" x14ac:dyDescent="0.25">
      <c r="F2381">
        <v>239.50003999999998</v>
      </c>
      <c r="G2381">
        <v>139.98929999999999</v>
      </c>
      <c r="H2381">
        <v>1.8900281422752403</v>
      </c>
      <c r="I2381">
        <v>0.74360674280881922</v>
      </c>
      <c r="J2381" s="17">
        <f t="shared" si="204"/>
        <v>110.05075940465701</v>
      </c>
      <c r="K2381" s="25">
        <f t="shared" si="205"/>
        <v>1.8949200959620096</v>
      </c>
      <c r="L2381">
        <f t="shared" si="206"/>
        <v>4.8919536867693125E-3</v>
      </c>
    </row>
    <row r="2382" spans="6:12" x14ac:dyDescent="0.25">
      <c r="F2382">
        <v>239.60004000000001</v>
      </c>
      <c r="G2382">
        <v>139.98929999999999</v>
      </c>
      <c r="H2382">
        <v>1.8900615434972361</v>
      </c>
      <c r="I2382">
        <v>0.74362258409358495</v>
      </c>
      <c r="J2382" s="17">
        <f t="shared" si="204"/>
        <v>110.05520670553223</v>
      </c>
      <c r="K2382" s="25">
        <f t="shared" si="205"/>
        <v>1.8949191200555231</v>
      </c>
      <c r="L2382">
        <f t="shared" si="206"/>
        <v>4.8575765582870023E-3</v>
      </c>
    </row>
    <row r="2383" spans="6:12" x14ac:dyDescent="0.25">
      <c r="F2383">
        <v>239.70004000000003</v>
      </c>
      <c r="G2383">
        <v>139.98929999999999</v>
      </c>
      <c r="H2383">
        <v>1.89010614634856</v>
      </c>
      <c r="I2383">
        <v>0.74363841010830833</v>
      </c>
      <c r="J2383" s="17">
        <f t="shared" si="204"/>
        <v>110.05964985657413</v>
      </c>
      <c r="K2383" s="25">
        <f t="shared" si="205"/>
        <v>1.8949181471017391</v>
      </c>
      <c r="L2383">
        <f t="shared" si="206"/>
        <v>4.8120007531791131E-3</v>
      </c>
    </row>
    <row r="2384" spans="6:12" x14ac:dyDescent="0.25">
      <c r="F2384">
        <v>239.80004</v>
      </c>
      <c r="G2384">
        <v>139.98929999999999</v>
      </c>
      <c r="H2384">
        <v>1.8901362889147513</v>
      </c>
      <c r="I2384">
        <v>0.7436542208799044</v>
      </c>
      <c r="J2384" s="17">
        <f t="shared" si="204"/>
        <v>110.06408886494916</v>
      </c>
      <c r="K2384" s="25">
        <f t="shared" si="205"/>
        <v>1.8949171770891176</v>
      </c>
      <c r="L2384">
        <f t="shared" si="206"/>
        <v>4.7808881743662823E-3</v>
      </c>
    </row>
    <row r="2385" spans="6:12" x14ac:dyDescent="0.25">
      <c r="F2385">
        <v>239.90004000000002</v>
      </c>
      <c r="G2385">
        <v>139.98929999999999</v>
      </c>
      <c r="H2385">
        <v>1.8901485088740182</v>
      </c>
      <c r="I2385">
        <v>0.74367001643522002</v>
      </c>
      <c r="J2385" s="17">
        <f t="shared" si="204"/>
        <v>110.06852373780588</v>
      </c>
      <c r="K2385" s="25">
        <f t="shared" si="205"/>
        <v>1.8949162100061734</v>
      </c>
      <c r="L2385">
        <f t="shared" si="206"/>
        <v>4.7677011321551888E-3</v>
      </c>
    </row>
    <row r="2386" spans="6:12" x14ac:dyDescent="0.25">
      <c r="F2386">
        <v>240.00003999999998</v>
      </c>
      <c r="G2386">
        <v>139.98929999999999</v>
      </c>
      <c r="H2386">
        <v>1.8901658204829797</v>
      </c>
      <c r="I2386">
        <v>0.74368579680103386</v>
      </c>
      <c r="J2386" s="17">
        <f t="shared" si="204"/>
        <v>110.07295448227495</v>
      </c>
      <c r="K2386" s="25">
        <f t="shared" si="205"/>
        <v>1.8949152458414771</v>
      </c>
      <c r="L2386">
        <f t="shared" si="206"/>
        <v>4.7494253584974278E-3</v>
      </c>
    </row>
    <row r="2387" spans="6:12" x14ac:dyDescent="0.25">
      <c r="F2387">
        <v>240.10004000000001</v>
      </c>
      <c r="G2387">
        <v>139.98929999999999</v>
      </c>
      <c r="H2387">
        <v>1.8901808917660754</v>
      </c>
      <c r="I2387">
        <v>0.74370156200405679</v>
      </c>
      <c r="J2387" s="17">
        <f t="shared" si="204"/>
        <v>110.0773811054693</v>
      </c>
      <c r="K2387" s="25">
        <f t="shared" si="205"/>
        <v>1.894914284583652</v>
      </c>
      <c r="L2387">
        <f t="shared" si="206"/>
        <v>4.7333928175765649E-3</v>
      </c>
    </row>
    <row r="2388" spans="6:12" x14ac:dyDescent="0.25">
      <c r="F2388">
        <v>240.20004000000003</v>
      </c>
      <c r="G2388">
        <v>139.98929999999999</v>
      </c>
      <c r="H2388">
        <v>1.8901965740471343</v>
      </c>
      <c r="I2388">
        <v>0.74371731207093184</v>
      </c>
      <c r="J2388" s="17">
        <f t="shared" si="204"/>
        <v>110.08180361448406</v>
      </c>
      <c r="K2388" s="25">
        <f t="shared" si="205"/>
        <v>1.8949133262213766</v>
      </c>
      <c r="L2388">
        <f t="shared" si="206"/>
        <v>4.716752174242389E-3</v>
      </c>
    </row>
    <row r="2389" spans="6:12" x14ac:dyDescent="0.25">
      <c r="F2389">
        <v>240.30004</v>
      </c>
      <c r="G2389">
        <v>139.98929999999999</v>
      </c>
      <c r="H2389">
        <v>1.8902269202793136</v>
      </c>
      <c r="I2389">
        <v>0.74373304702823473</v>
      </c>
      <c r="J2389" s="17">
        <f t="shared" si="204"/>
        <v>110.08622201639673</v>
      </c>
      <c r="K2389" s="25">
        <f t="shared" si="205"/>
        <v>1.894912370743383</v>
      </c>
      <c r="L2389">
        <f t="shared" si="206"/>
        <v>4.6854504640694294E-3</v>
      </c>
    </row>
    <row r="2390" spans="6:12" x14ac:dyDescent="0.25">
      <c r="F2390">
        <v>240.40004000000002</v>
      </c>
      <c r="G2390">
        <v>139.98929999999999</v>
      </c>
      <c r="H2390">
        <v>1.8903157186499857</v>
      </c>
      <c r="I2390">
        <v>0.74374876690247382</v>
      </c>
      <c r="J2390" s="17">
        <f t="shared" si="204"/>
        <v>110.09063631826712</v>
      </c>
      <c r="K2390" s="25">
        <f t="shared" si="205"/>
        <v>1.894911418138457</v>
      </c>
      <c r="L2390">
        <f t="shared" si="206"/>
        <v>4.5956994884712721E-3</v>
      </c>
    </row>
    <row r="2391" spans="6:12" x14ac:dyDescent="0.25">
      <c r="F2391">
        <v>240.50003999999998</v>
      </c>
      <c r="G2391">
        <v>139.9871</v>
      </c>
      <c r="H2391">
        <v>1.8906256982833869</v>
      </c>
      <c r="I2391">
        <v>0.74376447172009053</v>
      </c>
      <c r="J2391" s="17">
        <f t="shared" si="204"/>
        <v>110.09504652713748</v>
      </c>
      <c r="K2391" s="25">
        <f t="shared" si="205"/>
        <v>1.894904411744585</v>
      </c>
      <c r="L2391">
        <f t="shared" si="206"/>
        <v>4.2787134611981248E-3</v>
      </c>
    </row>
    <row r="2392" spans="6:12" x14ac:dyDescent="0.25">
      <c r="F2392">
        <v>240.60004000000001</v>
      </c>
      <c r="G2392">
        <v>139.98580000000001</v>
      </c>
      <c r="H2392">
        <v>1.8909914823974399</v>
      </c>
      <c r="I2392">
        <v>0.74378015140325693</v>
      </c>
      <c r="J2392" s="17">
        <f t="shared" si="204"/>
        <v>110.09944981245191</v>
      </c>
      <c r="K2392" s="25">
        <f t="shared" si="205"/>
        <v>1.894899889272883</v>
      </c>
      <c r="L2392">
        <f t="shared" si="206"/>
        <v>3.9084068754431378E-3</v>
      </c>
    </row>
    <row r="2393" spans="6:12" x14ac:dyDescent="0.25">
      <c r="F2393">
        <v>240.70004000000003</v>
      </c>
      <c r="G2393">
        <v>139.98580000000001</v>
      </c>
      <c r="H2393">
        <v>1.8913344559208614</v>
      </c>
      <c r="I2393">
        <v>0.74379581013805585</v>
      </c>
      <c r="J2393" s="17">
        <f t="shared" si="204"/>
        <v>110.10384734919015</v>
      </c>
      <c r="K2393" s="25">
        <f t="shared" si="205"/>
        <v>1.8948989484355647</v>
      </c>
      <c r="L2393">
        <f t="shared" si="206"/>
        <v>3.5644925147033657E-3</v>
      </c>
    </row>
    <row r="2394" spans="6:12" x14ac:dyDescent="0.25">
      <c r="F2394">
        <v>240.80004</v>
      </c>
      <c r="G2394">
        <v>139.98580000000001</v>
      </c>
      <c r="H2394">
        <v>1.891638529240617</v>
      </c>
      <c r="I2394">
        <v>0.74381145392422976</v>
      </c>
      <c r="J2394" s="17">
        <f t="shared" si="204"/>
        <v>110.1082408218406</v>
      </c>
      <c r="K2394" s="25">
        <f t="shared" si="205"/>
        <v>1.8948980104145745</v>
      </c>
      <c r="L2394">
        <f t="shared" si="206"/>
        <v>3.2594811739574681E-3</v>
      </c>
    </row>
    <row r="2395" spans="6:12" x14ac:dyDescent="0.25">
      <c r="F2395">
        <v>240.90004000000002</v>
      </c>
      <c r="G2395">
        <v>139.98580000000001</v>
      </c>
      <c r="H2395">
        <v>1.8919151076520222</v>
      </c>
      <c r="I2395">
        <v>0.74382708278788001</v>
      </c>
      <c r="J2395" s="17">
        <f t="shared" si="204"/>
        <v>110.11263023735609</v>
      </c>
      <c r="K2395" s="25">
        <f t="shared" si="205"/>
        <v>1.89489707519902</v>
      </c>
      <c r="L2395">
        <f t="shared" si="206"/>
        <v>2.9819675469977547E-3</v>
      </c>
    </row>
    <row r="2396" spans="6:12" x14ac:dyDescent="0.25">
      <c r="F2396">
        <v>241.00003999999998</v>
      </c>
      <c r="G2396">
        <v>139.98580000000001</v>
      </c>
      <c r="H2396">
        <v>1.8921593031713704</v>
      </c>
      <c r="I2396">
        <v>0.74384269675504211</v>
      </c>
      <c r="J2396" s="17">
        <f t="shared" si="204"/>
        <v>110.11701560267224</v>
      </c>
      <c r="K2396" s="25">
        <f t="shared" si="205"/>
        <v>1.8948961427780588</v>
      </c>
      <c r="L2396">
        <f t="shared" si="206"/>
        <v>2.7368396066884682E-3</v>
      </c>
    </row>
    <row r="2397" spans="6:12" x14ac:dyDescent="0.25">
      <c r="F2397">
        <v>241.10004000000001</v>
      </c>
      <c r="G2397">
        <v>139.98580000000001</v>
      </c>
      <c r="H2397">
        <v>1.892387409077684</v>
      </c>
      <c r="I2397">
        <v>0.74385829585168628</v>
      </c>
      <c r="J2397" s="17">
        <f t="shared" si="204"/>
        <v>110.12139692470747</v>
      </c>
      <c r="K2397" s="25">
        <f t="shared" si="205"/>
        <v>1.8948952131409</v>
      </c>
      <c r="L2397">
        <f t="shared" si="206"/>
        <v>2.5078040632160459E-3</v>
      </c>
    </row>
    <row r="2398" spans="6:12" x14ac:dyDescent="0.25">
      <c r="F2398">
        <v>241.20004000000003</v>
      </c>
      <c r="G2398">
        <v>139.9862</v>
      </c>
      <c r="H2398">
        <v>1.8926063500145476</v>
      </c>
      <c r="I2398">
        <v>0.74387388010371724</v>
      </c>
      <c r="J2398" s="17">
        <f t="shared" si="204"/>
        <v>110.12577421036306</v>
      </c>
      <c r="K2398" s="25">
        <f t="shared" si="205"/>
        <v>1.8948953855110933</v>
      </c>
      <c r="L2398">
        <f t="shared" si="206"/>
        <v>2.2890354965456883E-3</v>
      </c>
    </row>
    <row r="2399" spans="6:12" x14ac:dyDescent="0.25">
      <c r="F2399">
        <v>241.30004</v>
      </c>
      <c r="G2399">
        <v>139.98699999999999</v>
      </c>
      <c r="H2399">
        <v>1.8927719304626129</v>
      </c>
      <c r="I2399">
        <v>0.74388945136205731</v>
      </c>
      <c r="J2399" s="17">
        <f t="shared" si="204"/>
        <v>110.13014797917363</v>
      </c>
      <c r="K2399" s="25">
        <f t="shared" si="205"/>
        <v>1.8948966591125942</v>
      </c>
      <c r="L2399">
        <f t="shared" si="206"/>
        <v>2.1247286499812557E-3</v>
      </c>
    </row>
    <row r="2400" spans="6:12" x14ac:dyDescent="0.25">
      <c r="F2400">
        <v>241.40004000000002</v>
      </c>
      <c r="G2400">
        <v>139.98779999999999</v>
      </c>
      <c r="H2400">
        <v>1.8928886310736108</v>
      </c>
      <c r="I2400">
        <v>0.74390501147174937</v>
      </c>
      <c r="J2400" s="17">
        <f t="shared" si="204"/>
        <v>110.13451874908553</v>
      </c>
      <c r="K2400" s="25">
        <f t="shared" si="205"/>
        <v>1.8948979343772683</v>
      </c>
      <c r="L2400">
        <f t="shared" si="206"/>
        <v>2.0093033036574504E-3</v>
      </c>
    </row>
    <row r="2401" spans="6:12" x14ac:dyDescent="0.25">
      <c r="F2401">
        <v>241.50003999999998</v>
      </c>
      <c r="G2401">
        <v>139.98859999999999</v>
      </c>
      <c r="H2401">
        <v>1.8929992217049756</v>
      </c>
      <c r="I2401">
        <v>0.74392056044961574</v>
      </c>
      <c r="J2401" s="17">
        <f t="shared" si="204"/>
        <v>110.13888652454544</v>
      </c>
      <c r="K2401" s="25">
        <f t="shared" si="205"/>
        <v>1.8948992112997463</v>
      </c>
      <c r="L2401">
        <f t="shared" si="206"/>
        <v>1.899989594770668E-3</v>
      </c>
    </row>
    <row r="2402" spans="6:12" x14ac:dyDescent="0.25">
      <c r="F2402">
        <v>241.60004000000001</v>
      </c>
      <c r="G2402">
        <v>139.98929999999999</v>
      </c>
      <c r="H2402">
        <v>1.8930853724178063</v>
      </c>
      <c r="I2402">
        <v>0.74393609831244234</v>
      </c>
      <c r="J2402" s="17">
        <f t="shared" si="204"/>
        <v>110.14325130999042</v>
      </c>
      <c r="K2402" s="25">
        <f t="shared" si="205"/>
        <v>1.8949002152479713</v>
      </c>
      <c r="L2402">
        <f t="shared" si="206"/>
        <v>1.8148428301649755E-3</v>
      </c>
    </row>
    <row r="2403" spans="6:12" x14ac:dyDescent="0.25">
      <c r="F2403">
        <v>241.70004000000003</v>
      </c>
      <c r="G2403">
        <v>139.99010000000001</v>
      </c>
      <c r="H2403">
        <v>1.8931898530695375</v>
      </c>
      <c r="I2403">
        <v>0.74395162462185216</v>
      </c>
      <c r="J2403" s="17">
        <f t="shared" si="204"/>
        <v>110.14761298199146</v>
      </c>
      <c r="K2403" s="25">
        <f t="shared" si="205"/>
        <v>1.8949014955428507</v>
      </c>
      <c r="L2403">
        <f t="shared" si="206"/>
        <v>1.7116424733132352E-3</v>
      </c>
    </row>
    <row r="2404" spans="6:12" x14ac:dyDescent="0.25">
      <c r="F2404">
        <v>241.80004</v>
      </c>
      <c r="G2404">
        <v>139.99090000000001</v>
      </c>
      <c r="H2404">
        <v>1.8933346595868492</v>
      </c>
      <c r="I2404">
        <v>0.74396713985040586</v>
      </c>
      <c r="J2404" s="17">
        <f t="shared" si="204"/>
        <v>110.15197167301827</v>
      </c>
      <c r="K2404" s="25">
        <f t="shared" si="205"/>
        <v>1.8949027774793219</v>
      </c>
      <c r="L2404">
        <f t="shared" si="206"/>
        <v>1.5681178924726868E-3</v>
      </c>
    </row>
    <row r="2405" spans="6:12" x14ac:dyDescent="0.25">
      <c r="F2405">
        <v>241.90004000000002</v>
      </c>
      <c r="G2405">
        <v>139.99160000000001</v>
      </c>
      <c r="H2405">
        <v>1.8935132746581322</v>
      </c>
      <c r="I2405">
        <v>0.74398264401477887</v>
      </c>
      <c r="J2405" s="17">
        <f t="shared" si="204"/>
        <v>110.15632738747922</v>
      </c>
      <c r="K2405" s="25">
        <f t="shared" si="205"/>
        <v>1.8949037865650233</v>
      </c>
      <c r="L2405">
        <f t="shared" si="206"/>
        <v>1.3905119068911009E-3</v>
      </c>
    </row>
    <row r="2406" spans="6:12" x14ac:dyDescent="0.25">
      <c r="F2406">
        <v>242.00003999999998</v>
      </c>
      <c r="G2406">
        <v>139.99250000000001</v>
      </c>
      <c r="H2406">
        <v>1.8936609324992728</v>
      </c>
      <c r="I2406">
        <v>0.74399813667736348</v>
      </c>
      <c r="J2406" s="17">
        <f t="shared" si="204"/>
        <v>110.16068000215205</v>
      </c>
      <c r="K2406" s="25">
        <f t="shared" si="205"/>
        <v>1.8949053462826035</v>
      </c>
      <c r="L2406">
        <f t="shared" si="206"/>
        <v>1.2444137833307334E-3</v>
      </c>
    </row>
    <row r="2407" spans="6:12" x14ac:dyDescent="0.25">
      <c r="F2407">
        <v>242.10004000000001</v>
      </c>
      <c r="G2407">
        <v>139.9932</v>
      </c>
      <c r="H2407">
        <v>1.8937617471632238</v>
      </c>
      <c r="I2407">
        <v>0.74401361876368688</v>
      </c>
      <c r="J2407" s="17">
        <f t="shared" si="204"/>
        <v>110.16502977678564</v>
      </c>
      <c r="K2407" s="25">
        <f t="shared" si="205"/>
        <v>1.8949063587162365</v>
      </c>
      <c r="L2407">
        <f t="shared" si="206"/>
        <v>1.1446115530127088E-3</v>
      </c>
    </row>
    <row r="2408" spans="6:12" x14ac:dyDescent="0.25">
      <c r="F2408">
        <v>242.20004000000003</v>
      </c>
      <c r="G2408">
        <v>139.994</v>
      </c>
      <c r="H2408">
        <v>1.8937827247599655</v>
      </c>
      <c r="I2408">
        <v>0.74402908938196799</v>
      </c>
      <c r="J2408" s="17">
        <f t="shared" si="204"/>
        <v>110.16937646055493</v>
      </c>
      <c r="K2408" s="25">
        <f t="shared" si="205"/>
        <v>1.8949076472383575</v>
      </c>
      <c r="L2408">
        <f t="shared" si="206"/>
        <v>1.1249224783920209E-3</v>
      </c>
    </row>
    <row r="2409" spans="6:12" x14ac:dyDescent="0.25">
      <c r="F2409">
        <v>242.30004</v>
      </c>
      <c r="G2409">
        <v>139.9948</v>
      </c>
      <c r="H2409">
        <v>1.8936703011347107</v>
      </c>
      <c r="I2409">
        <v>0.74404454900312567</v>
      </c>
      <c r="J2409" s="17">
        <f t="shared" si="204"/>
        <v>110.17372018549142</v>
      </c>
      <c r="K2409" s="25">
        <f t="shared" si="205"/>
        <v>1.8949089373756338</v>
      </c>
      <c r="L2409">
        <f t="shared" si="206"/>
        <v>1.23863624092313E-3</v>
      </c>
    </row>
    <row r="2410" spans="6:12" x14ac:dyDescent="0.25">
      <c r="F2410">
        <v>242.40004000000002</v>
      </c>
      <c r="G2410">
        <v>139.9956</v>
      </c>
      <c r="H2410">
        <v>1.8934100160023279</v>
      </c>
      <c r="I2410">
        <v>0.74405999764365416</v>
      </c>
      <c r="J2410" s="17">
        <f t="shared" si="204"/>
        <v>110.17806095595628</v>
      </c>
      <c r="K2410" s="25">
        <f t="shared" si="205"/>
        <v>1.8949102291228868</v>
      </c>
      <c r="L2410">
        <f t="shared" si="206"/>
        <v>1.5002131205588132E-3</v>
      </c>
    </row>
    <row r="2411" spans="6:12" x14ac:dyDescent="0.25">
      <c r="F2411">
        <v>242.50003999999998</v>
      </c>
      <c r="G2411">
        <v>139.99449999999999</v>
      </c>
      <c r="H2411">
        <v>1.8930440282222871</v>
      </c>
      <c r="I2411">
        <v>0.74407543532001219</v>
      </c>
      <c r="J2411" s="17">
        <f t="shared" si="204"/>
        <v>110.18239877630141</v>
      </c>
      <c r="K2411" s="25">
        <f t="shared" si="205"/>
        <v>1.8949063127797985</v>
      </c>
      <c r="L2411">
        <f t="shared" si="206"/>
        <v>1.8622845575113622E-3</v>
      </c>
    </row>
    <row r="2412" spans="6:12" x14ac:dyDescent="0.25">
      <c r="F2412">
        <v>242.60004000000001</v>
      </c>
      <c r="G2412">
        <v>139.99420000000001</v>
      </c>
      <c r="H2412">
        <v>1.8926037023567066</v>
      </c>
      <c r="I2412">
        <v>0.74409085345298775</v>
      </c>
      <c r="J2412" s="17">
        <f t="shared" si="204"/>
        <v>110.1867312354799</v>
      </c>
      <c r="K2412" s="25">
        <f t="shared" si="205"/>
        <v>1.8949045937769791</v>
      </c>
      <c r="L2412">
        <f t="shared" si="206"/>
        <v>2.3008914202724551E-3</v>
      </c>
    </row>
    <row r="2413" spans="6:12" x14ac:dyDescent="0.25">
      <c r="F2413">
        <v>242.70004000000003</v>
      </c>
      <c r="G2413">
        <v>139.9949</v>
      </c>
      <c r="H2413">
        <v>1.8921918897294154</v>
      </c>
      <c r="I2413">
        <v>0.74410625569685951</v>
      </c>
      <c r="J2413" s="17">
        <f t="shared" si="204"/>
        <v>110.19105935989238</v>
      </c>
      <c r="K2413" s="25">
        <f t="shared" si="205"/>
        <v>1.8949056183910582</v>
      </c>
      <c r="L2413">
        <f t="shared" si="206"/>
        <v>2.7137286616427669E-3</v>
      </c>
    </row>
    <row r="2414" spans="6:12" x14ac:dyDescent="0.25">
      <c r="F2414">
        <v>242.80004</v>
      </c>
      <c r="G2414">
        <v>139.99520000000001</v>
      </c>
      <c r="H2414">
        <v>1.8919022766947922</v>
      </c>
      <c r="I2414">
        <v>0.74412164659546687</v>
      </c>
      <c r="J2414" s="17">
        <f t="shared" si="204"/>
        <v>110.19538442604643</v>
      </c>
      <c r="K2414" s="25">
        <f t="shared" si="205"/>
        <v>1.8949055486643509</v>
      </c>
      <c r="L2414">
        <f t="shared" si="206"/>
        <v>3.0032719695587407E-3</v>
      </c>
    </row>
    <row r="2415" spans="6:12" x14ac:dyDescent="0.25">
      <c r="F2415">
        <v>242.90004000000002</v>
      </c>
      <c r="G2415">
        <v>139.99520000000001</v>
      </c>
      <c r="H2415">
        <v>1.891694130055281</v>
      </c>
      <c r="I2415">
        <v>0.74413702436108886</v>
      </c>
      <c r="J2415" s="17">
        <f t="shared" si="204"/>
        <v>110.19970593126281</v>
      </c>
      <c r="K2415" s="25">
        <f t="shared" si="205"/>
        <v>1.894904659295692</v>
      </c>
      <c r="L2415">
        <f t="shared" si="206"/>
        <v>3.2105292404109864E-3</v>
      </c>
    </row>
    <row r="2416" spans="6:12" x14ac:dyDescent="0.25">
      <c r="F2416">
        <v>243.00003999999998</v>
      </c>
      <c r="G2416">
        <v>139.99520000000001</v>
      </c>
      <c r="H2416">
        <v>1.8915643948210652</v>
      </c>
      <c r="I2416">
        <v>0.74415238766263803</v>
      </c>
      <c r="J2416" s="17">
        <f t="shared" si="204"/>
        <v>110.2040235011324</v>
      </c>
      <c r="K2416" s="25">
        <f t="shared" si="205"/>
        <v>1.8949037725456781</v>
      </c>
      <c r="L2416">
        <f t="shared" si="206"/>
        <v>3.3393777246129019E-3</v>
      </c>
    </row>
    <row r="2417" spans="6:12" x14ac:dyDescent="0.25">
      <c r="F2417">
        <v>243.10004000000001</v>
      </c>
      <c r="G2417">
        <v>139.99520000000001</v>
      </c>
      <c r="H2417">
        <v>1.8914908713994767</v>
      </c>
      <c r="I2417">
        <v>0.74416773652500723</v>
      </c>
      <c r="J2417" s="17">
        <f t="shared" si="204"/>
        <v>110.2083371422917</v>
      </c>
      <c r="K2417" s="25">
        <f t="shared" si="205"/>
        <v>1.8949028884043422</v>
      </c>
      <c r="L2417">
        <f t="shared" si="206"/>
        <v>3.4120170048654863E-3</v>
      </c>
    </row>
    <row r="2418" spans="6:12" x14ac:dyDescent="0.25">
      <c r="F2418">
        <v>243.20004000000003</v>
      </c>
      <c r="G2418">
        <v>139.9948</v>
      </c>
      <c r="H2418">
        <v>1.8913725414605762</v>
      </c>
      <c r="I2418">
        <v>0.74418307097302783</v>
      </c>
      <c r="J2418" s="17">
        <f t="shared" si="204"/>
        <v>110.21264686136107</v>
      </c>
      <c r="K2418" s="25">
        <f t="shared" si="205"/>
        <v>1.8949009118206575</v>
      </c>
      <c r="L2418">
        <f t="shared" si="206"/>
        <v>3.5283703600812455E-3</v>
      </c>
    </row>
    <row r="2419" spans="6:12" x14ac:dyDescent="0.25">
      <c r="F2419">
        <v>243.30004</v>
      </c>
      <c r="G2419">
        <v>139.994</v>
      </c>
      <c r="H2419">
        <v>1.8912481015420426</v>
      </c>
      <c r="I2419">
        <v>0.74419838923274584</v>
      </c>
      <c r="J2419" s="17">
        <f t="shared" ref="J2419:J2482" si="207">$B$3+($B$4-$B$3)*$B$5*I2419/(1-(1-$B$5)*I2419)</f>
        <v>110.21695215939398</v>
      </c>
      <c r="K2419" s="25">
        <f t="shared" ref="K2419:K2482" si="208">$B$19+$B$20*I2419+$B$21*G2419+($B$22+$B$23*G2419-$B$19-$B$20*I2419-$B$21*G2419)/(1+EXP($B$24*(G2419-J2419-$B$25-$B$26*G2419)))</f>
        <v>1.894897843704529</v>
      </c>
      <c r="L2419">
        <f t="shared" si="206"/>
        <v>3.6497421624863691E-3</v>
      </c>
    </row>
    <row r="2420" spans="6:12" x14ac:dyDescent="0.25">
      <c r="F2420">
        <v>243.40004000000002</v>
      </c>
      <c r="G2420">
        <v>139.9933</v>
      </c>
      <c r="H2420">
        <v>1.891085779749782</v>
      </c>
      <c r="I2420">
        <v>0.74421368953695333</v>
      </c>
      <c r="J2420" s="17">
        <f t="shared" si="207"/>
        <v>110.22125253928087</v>
      </c>
      <c r="K2420" s="25">
        <f t="shared" si="208"/>
        <v>1.8948950530621349</v>
      </c>
      <c r="L2420">
        <f t="shared" si="206"/>
        <v>3.8092733123529232E-3</v>
      </c>
    </row>
    <row r="2421" spans="6:12" x14ac:dyDescent="0.25">
      <c r="F2421">
        <v>243.50003999999998</v>
      </c>
      <c r="G2421">
        <v>139.9924</v>
      </c>
      <c r="H2421">
        <v>1.8909220322956068</v>
      </c>
      <c r="I2421">
        <v>0.74422897236918406</v>
      </c>
      <c r="J2421" s="17">
        <f t="shared" si="207"/>
        <v>110.22554813648628</v>
      </c>
      <c r="K2421" s="25">
        <f t="shared" si="208"/>
        <v>1.8948917190350407</v>
      </c>
      <c r="L2421">
        <f t="shared" si="206"/>
        <v>3.9696867394338753E-3</v>
      </c>
    </row>
    <row r="2422" spans="6:12" x14ac:dyDescent="0.25">
      <c r="F2422">
        <v>243.60004000000001</v>
      </c>
      <c r="G2422">
        <v>139.99170000000001</v>
      </c>
      <c r="H2422">
        <v>1.8907391402385805</v>
      </c>
      <c r="I2422">
        <v>0.74424423686631502</v>
      </c>
      <c r="J2422" s="17">
        <f t="shared" si="207"/>
        <v>110.22983870796511</v>
      </c>
      <c r="K2422" s="25">
        <f t="shared" si="208"/>
        <v>1.8948889359278804</v>
      </c>
      <c r="L2422">
        <f t="shared" si="206"/>
        <v>4.1497956892999621E-3</v>
      </c>
    </row>
    <row r="2423" spans="6:12" x14ac:dyDescent="0.25">
      <c r="F2423">
        <v>243.70004000000003</v>
      </c>
      <c r="G2423">
        <v>139.99090000000001</v>
      </c>
      <c r="H2423">
        <v>1.8905474905440793</v>
      </c>
      <c r="I2423">
        <v>0.74425948395987496</v>
      </c>
      <c r="J2423" s="17">
        <f t="shared" si="207"/>
        <v>110.23412451511028</v>
      </c>
      <c r="K2423" s="25">
        <f t="shared" si="208"/>
        <v>1.8948858830836661</v>
      </c>
      <c r="L2423">
        <f t="shared" si="206"/>
        <v>4.3383925395867884E-3</v>
      </c>
    </row>
    <row r="2424" spans="6:12" x14ac:dyDescent="0.25">
      <c r="F2424">
        <v>243.80004</v>
      </c>
      <c r="G2424">
        <v>139.99010000000001</v>
      </c>
      <c r="H2424">
        <v>1.8903920933954033</v>
      </c>
      <c r="I2424">
        <v>0.74427471323573791</v>
      </c>
      <c r="J2424" s="17">
        <f t="shared" si="207"/>
        <v>110.23840544107934</v>
      </c>
      <c r="K2424" s="25">
        <f t="shared" si="208"/>
        <v>1.8948828340409745</v>
      </c>
      <c r="L2424">
        <f t="shared" si="206"/>
        <v>4.4907406455712007E-3</v>
      </c>
    </row>
    <row r="2425" spans="6:12" x14ac:dyDescent="0.25">
      <c r="F2425">
        <v>243.90004000000002</v>
      </c>
      <c r="G2425">
        <v>139.98939999999999</v>
      </c>
      <c r="H2425">
        <v>1.8902825210939775</v>
      </c>
      <c r="I2425">
        <v>0.74428992472834199</v>
      </c>
      <c r="J2425" s="17">
        <f t="shared" si="207"/>
        <v>110.24268149511255</v>
      </c>
      <c r="K2425" s="25">
        <f t="shared" si="208"/>
        <v>1.8948800620151631</v>
      </c>
      <c r="L2425">
        <f t="shared" si="206"/>
        <v>4.5975409211855833E-3</v>
      </c>
    </row>
    <row r="2426" spans="6:12" x14ac:dyDescent="0.25">
      <c r="F2426">
        <v>244.00003999999998</v>
      </c>
      <c r="G2426">
        <v>139.98849999999999</v>
      </c>
      <c r="H2426">
        <v>1.8902167369799245</v>
      </c>
      <c r="I2426">
        <v>0.74430511891839712</v>
      </c>
      <c r="J2426" s="17">
        <f t="shared" si="207"/>
        <v>110.24695281190758</v>
      </c>
      <c r="K2426" s="25">
        <f t="shared" si="208"/>
        <v>1.8948767472686596</v>
      </c>
      <c r="L2426">
        <f t="shared" si="206"/>
        <v>4.6600102887350836E-3</v>
      </c>
    </row>
    <row r="2427" spans="6:12" x14ac:dyDescent="0.25">
      <c r="F2427">
        <v>244.10004000000001</v>
      </c>
      <c r="G2427">
        <v>139.98779999999999</v>
      </c>
      <c r="H2427">
        <v>1.89022081029968</v>
      </c>
      <c r="I2427">
        <v>0.74432029494700158</v>
      </c>
      <c r="J2427" s="17">
        <f t="shared" si="207"/>
        <v>110.25121914957673</v>
      </c>
      <c r="K2427" s="25">
        <f t="shared" si="208"/>
        <v>1.8948739826149117</v>
      </c>
      <c r="L2427">
        <f t="shared" si="206"/>
        <v>4.6531723152316573E-3</v>
      </c>
    </row>
    <row r="2428" spans="6:12" x14ac:dyDescent="0.25">
      <c r="F2428">
        <v>244.20004000000003</v>
      </c>
      <c r="G2428">
        <v>139.98699999999999</v>
      </c>
      <c r="H2428">
        <v>1.8903126636601688</v>
      </c>
      <c r="I2428">
        <v>0.74433545374052135</v>
      </c>
      <c r="J2428" s="17">
        <f t="shared" si="207"/>
        <v>110.25548076810701</v>
      </c>
      <c r="K2428" s="25">
        <f t="shared" si="208"/>
        <v>1.8948709485143718</v>
      </c>
      <c r="L2428">
        <f t="shared" si="206"/>
        <v>4.5582848542029542E-3</v>
      </c>
    </row>
    <row r="2429" spans="6:12" x14ac:dyDescent="0.25">
      <c r="F2429">
        <v>244.30004</v>
      </c>
      <c r="G2429">
        <v>139.9862</v>
      </c>
      <c r="H2429">
        <v>1.8904780404422461</v>
      </c>
      <c r="I2429">
        <v>0.74435059488670463</v>
      </c>
      <c r="J2429" s="17">
        <f t="shared" si="207"/>
        <v>110.25973755117215</v>
      </c>
      <c r="K2429" s="25">
        <f t="shared" si="208"/>
        <v>1.8948679181335653</v>
      </c>
      <c r="L2429">
        <f t="shared" si="206"/>
        <v>4.3898776913191551E-3</v>
      </c>
    </row>
    <row r="2430" spans="6:12" x14ac:dyDescent="0.25">
      <c r="F2430">
        <v>244.40004000000002</v>
      </c>
      <c r="G2430">
        <v>139.9855</v>
      </c>
      <c r="H2430">
        <v>1.8907167369799245</v>
      </c>
      <c r="I2430">
        <v>0.74436571841951871</v>
      </c>
      <c r="J2430" s="17">
        <f t="shared" si="207"/>
        <v>110.26398950788817</v>
      </c>
      <c r="K2430" s="25">
        <f t="shared" si="208"/>
        <v>1.8948651643213199</v>
      </c>
      <c r="L2430">
        <f t="shared" si="206"/>
        <v>4.148427341395422E-3</v>
      </c>
    </row>
    <row r="2431" spans="6:12" x14ac:dyDescent="0.25">
      <c r="F2431">
        <v>244.50003999999998</v>
      </c>
      <c r="G2431">
        <v>139.98830000000001</v>
      </c>
      <c r="H2431">
        <v>1.8910047206866456</v>
      </c>
      <c r="I2431">
        <v>0.74438082481687895</v>
      </c>
      <c r="J2431" s="17">
        <f t="shared" si="207"/>
        <v>110.26823677219362</v>
      </c>
      <c r="K2431" s="25">
        <f t="shared" si="208"/>
        <v>1.8948719630470596</v>
      </c>
      <c r="L2431">
        <f t="shared" si="206"/>
        <v>3.8672423604140249E-3</v>
      </c>
    </row>
    <row r="2432" spans="6:12" x14ac:dyDescent="0.25">
      <c r="F2432">
        <v>244.60004000000001</v>
      </c>
      <c r="G2432">
        <v>139.9896</v>
      </c>
      <c r="H2432">
        <v>1.8912584885074195</v>
      </c>
      <c r="I2432">
        <v>0.74439592964435586</v>
      </c>
      <c r="J2432" s="17">
        <f t="shared" si="207"/>
        <v>110.27248372022535</v>
      </c>
      <c r="K2432" s="25">
        <f t="shared" si="208"/>
        <v>1.8948746691481337</v>
      </c>
      <c r="L2432">
        <f t="shared" si="206"/>
        <v>3.6161806407142283E-3</v>
      </c>
    </row>
    <row r="2433" spans="6:12" x14ac:dyDescent="0.25">
      <c r="F2433">
        <v>244.70004000000003</v>
      </c>
      <c r="G2433">
        <v>139.9889</v>
      </c>
      <c r="H2433">
        <v>1.8914362889147516</v>
      </c>
      <c r="I2433">
        <v>0.74441102624454991</v>
      </c>
      <c r="J2433" s="17">
        <f t="shared" si="207"/>
        <v>110.27672848003988</v>
      </c>
      <c r="K2433" s="25">
        <f t="shared" si="208"/>
        <v>1.8948719206054161</v>
      </c>
      <c r="L2433">
        <f t="shared" si="206"/>
        <v>3.4356316906645201E-3</v>
      </c>
    </row>
    <row r="2434" spans="6:12" x14ac:dyDescent="0.25">
      <c r="F2434">
        <v>244.80004</v>
      </c>
      <c r="G2434">
        <v>139.98859999999999</v>
      </c>
      <c r="H2434">
        <v>1.8915320119290082</v>
      </c>
      <c r="I2434">
        <v>0.74442610575897883</v>
      </c>
      <c r="J2434" s="17">
        <f t="shared" si="207"/>
        <v>110.28096856056031</v>
      </c>
      <c r="K2434" s="25">
        <f t="shared" si="208"/>
        <v>1.8948702663331312</v>
      </c>
      <c r="L2434">
        <f t="shared" si="206"/>
        <v>3.3382544041229423E-3</v>
      </c>
    </row>
    <row r="2435" spans="6:12" x14ac:dyDescent="0.25">
      <c r="F2435">
        <v>244.90004000000002</v>
      </c>
      <c r="G2435">
        <v>139.98859999999999</v>
      </c>
      <c r="H2435">
        <v>1.8916197919697411</v>
      </c>
      <c r="I2435">
        <v>0.74444116999163124</v>
      </c>
      <c r="J2435" s="17">
        <f t="shared" si="207"/>
        <v>110.28520446863892</v>
      </c>
      <c r="K2435" s="25">
        <f t="shared" si="208"/>
        <v>1.8948694328241649</v>
      </c>
      <c r="L2435">
        <f t="shared" si="206"/>
        <v>3.2496408544238076E-3</v>
      </c>
    </row>
    <row r="2436" spans="6:12" x14ac:dyDescent="0.25">
      <c r="F2436">
        <v>245.00003999999998</v>
      </c>
      <c r="G2436">
        <v>139.98859999999999</v>
      </c>
      <c r="H2436">
        <v>1.8916411768984582</v>
      </c>
      <c r="I2436">
        <v>0.74445622029734926</v>
      </c>
      <c r="J2436" s="17">
        <f t="shared" si="207"/>
        <v>110.28943658488696</v>
      </c>
      <c r="K2436" s="25">
        <f t="shared" si="208"/>
        <v>1.8948686017231364</v>
      </c>
      <c r="L2436">
        <f t="shared" ref="L2436:L2499" si="209">ABS(H2436-K2436)</f>
        <v>3.2274248246781934E-3</v>
      </c>
    </row>
    <row r="2437" spans="6:12" x14ac:dyDescent="0.25">
      <c r="F2437">
        <v>245.10004000000001</v>
      </c>
      <c r="G2437">
        <v>139.98859999999999</v>
      </c>
      <c r="H2437">
        <v>1.8916261056153623</v>
      </c>
      <c r="I2437">
        <v>0.74447125669970193</v>
      </c>
      <c r="J2437" s="17">
        <f t="shared" si="207"/>
        <v>110.29366491559291</v>
      </c>
      <c r="K2437" s="25">
        <f t="shared" si="208"/>
        <v>1.8948677730210477</v>
      </c>
      <c r="L2437">
        <f t="shared" si="209"/>
        <v>3.2416674056854333E-3</v>
      </c>
    </row>
    <row r="2438" spans="6:12" x14ac:dyDescent="0.25">
      <c r="F2438">
        <v>245.20004000000003</v>
      </c>
      <c r="G2438">
        <v>139.98859999999999</v>
      </c>
      <c r="H2438">
        <v>1.8916478978760547</v>
      </c>
      <c r="I2438">
        <v>0.74448627922220056</v>
      </c>
      <c r="J2438" s="17">
        <f t="shared" si="207"/>
        <v>110.29788946703005</v>
      </c>
      <c r="K2438" s="25">
        <f t="shared" si="208"/>
        <v>1.8948669467089432</v>
      </c>
      <c r="L2438">
        <f t="shared" si="209"/>
        <v>3.2190488328884825E-3</v>
      </c>
    </row>
    <row r="2439" spans="6:12" x14ac:dyDescent="0.25">
      <c r="F2439">
        <v>245.30004</v>
      </c>
      <c r="G2439">
        <v>139.98859999999999</v>
      </c>
      <c r="H2439">
        <v>1.8916564518475416</v>
      </c>
      <c r="I2439">
        <v>0.74450128788829928</v>
      </c>
      <c r="J2439" s="17">
        <f t="shared" si="207"/>
        <v>110.3021102454567</v>
      </c>
      <c r="K2439" s="25">
        <f t="shared" si="208"/>
        <v>1.8948661227779062</v>
      </c>
      <c r="L2439">
        <f t="shared" si="209"/>
        <v>3.2096709303646165E-3</v>
      </c>
    </row>
    <row r="2440" spans="6:12" x14ac:dyDescent="0.25">
      <c r="F2440">
        <v>245.40004000000002</v>
      </c>
      <c r="G2440">
        <v>139.98859999999999</v>
      </c>
      <c r="H2440">
        <v>1.8916548225196395</v>
      </c>
      <c r="I2440">
        <v>0.74451628272139514</v>
      </c>
      <c r="J2440" s="17">
        <f t="shared" si="207"/>
        <v>110.30632725711612</v>
      </c>
      <c r="K2440" s="25">
        <f t="shared" si="208"/>
        <v>1.8948653012190633</v>
      </c>
      <c r="L2440">
        <f t="shared" si="209"/>
        <v>3.2104786994238133E-3</v>
      </c>
    </row>
    <row r="2441" spans="6:12" x14ac:dyDescent="0.25">
      <c r="F2441">
        <v>245.50003999999998</v>
      </c>
      <c r="G2441">
        <v>139.98859999999999</v>
      </c>
      <c r="H2441">
        <v>1.8916961667151586</v>
      </c>
      <c r="I2441">
        <v>0.74453126374482803</v>
      </c>
      <c r="J2441" s="17">
        <f t="shared" si="207"/>
        <v>110.31054050823656</v>
      </c>
      <c r="K2441" s="25">
        <f t="shared" si="208"/>
        <v>1.8948644820235785</v>
      </c>
      <c r="L2441">
        <f t="shared" si="209"/>
        <v>3.1683153084198779E-3</v>
      </c>
    </row>
    <row r="2442" spans="6:12" x14ac:dyDescent="0.25">
      <c r="F2442">
        <v>245.60004000000001</v>
      </c>
      <c r="G2442">
        <v>139.98859999999999</v>
      </c>
      <c r="H2442">
        <v>1.891759099505383</v>
      </c>
      <c r="I2442">
        <v>0.74454623098188122</v>
      </c>
      <c r="J2442" s="17">
        <f t="shared" si="207"/>
        <v>110.3147500050314</v>
      </c>
      <c r="K2442" s="25">
        <f t="shared" si="208"/>
        <v>1.8948636651826583</v>
      </c>
      <c r="L2442">
        <f t="shared" si="209"/>
        <v>3.1045656772752395E-3</v>
      </c>
    </row>
    <row r="2443" spans="6:12" x14ac:dyDescent="0.25">
      <c r="F2443">
        <v>245.70004000000003</v>
      </c>
      <c r="G2443">
        <v>139.98859999999999</v>
      </c>
      <c r="H2443">
        <v>1.8918096086703522</v>
      </c>
      <c r="I2443">
        <v>0.74456118445578123</v>
      </c>
      <c r="J2443" s="17">
        <f t="shared" si="207"/>
        <v>110.31895575369917</v>
      </c>
      <c r="K2443" s="25">
        <f t="shared" si="208"/>
        <v>1.8948628506875473</v>
      </c>
      <c r="L2443">
        <f t="shared" si="209"/>
        <v>3.0532420171951458E-3</v>
      </c>
    </row>
    <row r="2444" spans="6:12" x14ac:dyDescent="0.25">
      <c r="F2444">
        <v>245.80004</v>
      </c>
      <c r="G2444">
        <v>139.98859999999999</v>
      </c>
      <c r="H2444">
        <v>1.8917780404422464</v>
      </c>
      <c r="I2444">
        <v>0.74457612418969821</v>
      </c>
      <c r="J2444" s="17">
        <f t="shared" si="207"/>
        <v>110.3231577604235</v>
      </c>
      <c r="K2444" s="25">
        <f t="shared" si="208"/>
        <v>1.8948620385295318</v>
      </c>
      <c r="L2444">
        <f t="shared" si="209"/>
        <v>3.0839980872854333E-3</v>
      </c>
    </row>
    <row r="2445" spans="6:12" x14ac:dyDescent="0.25">
      <c r="F2445">
        <v>245.90004000000002</v>
      </c>
      <c r="G2445">
        <v>139.98859999999999</v>
      </c>
      <c r="H2445">
        <v>1.8917226432935701</v>
      </c>
      <c r="I2445">
        <v>0.7445910502067461</v>
      </c>
      <c r="J2445" s="17">
        <f t="shared" si="207"/>
        <v>110.32735603137336</v>
      </c>
      <c r="K2445" s="25">
        <f t="shared" si="208"/>
        <v>1.8948612286999358</v>
      </c>
      <c r="L2445">
        <f t="shared" si="209"/>
        <v>3.1385854063656904E-3</v>
      </c>
    </row>
    <row r="2446" spans="6:12" x14ac:dyDescent="0.25">
      <c r="F2446">
        <v>246.00003999999998</v>
      </c>
      <c r="G2446">
        <v>139.98859999999999</v>
      </c>
      <c r="H2446">
        <v>1.8916515638638349</v>
      </c>
      <c r="I2446">
        <v>0.74460596252998279</v>
      </c>
      <c r="J2446" s="17">
        <f t="shared" si="207"/>
        <v>110.33155057270284</v>
      </c>
      <c r="K2446" s="25">
        <f t="shared" si="208"/>
        <v>1.8948604211901237</v>
      </c>
      <c r="L2446">
        <f t="shared" si="209"/>
        <v>3.2088573262887277E-3</v>
      </c>
    </row>
    <row r="2447" spans="6:12" x14ac:dyDescent="0.25">
      <c r="F2447">
        <v>246.10004000000001</v>
      </c>
      <c r="G2447">
        <v>139.98859999999999</v>
      </c>
      <c r="H2447">
        <v>1.8915529895257492</v>
      </c>
      <c r="I2447">
        <v>0.74462086118241011</v>
      </c>
      <c r="J2447" s="17">
        <f t="shared" si="207"/>
        <v>110.33574139055139</v>
      </c>
      <c r="K2447" s="25">
        <f t="shared" si="208"/>
        <v>1.8948596159914979</v>
      </c>
      <c r="L2447">
        <f t="shared" si="209"/>
        <v>3.3066264657486411E-3</v>
      </c>
    </row>
    <row r="2448" spans="6:12" x14ac:dyDescent="0.25">
      <c r="F2448">
        <v>246.20004000000003</v>
      </c>
      <c r="G2448">
        <v>139.98859999999999</v>
      </c>
      <c r="H2448">
        <v>1.891490464067501</v>
      </c>
      <c r="I2448">
        <v>0.74463574618697437</v>
      </c>
      <c r="J2448" s="17">
        <f t="shared" si="207"/>
        <v>110.33992849104389</v>
      </c>
      <c r="K2448" s="25">
        <f t="shared" si="208"/>
        <v>1.8948588130955017</v>
      </c>
      <c r="L2448">
        <f t="shared" si="209"/>
        <v>3.3683490280007611E-3</v>
      </c>
    </row>
    <row r="2449" spans="6:12" x14ac:dyDescent="0.25">
      <c r="F2449">
        <v>246.30004</v>
      </c>
      <c r="G2449">
        <v>139.98859999999999</v>
      </c>
      <c r="H2449">
        <v>1.8914574701774807</v>
      </c>
      <c r="I2449">
        <v>0.74465061756656625</v>
      </c>
      <c r="J2449" s="17">
        <f t="shared" si="207"/>
        <v>110.34411188029058</v>
      </c>
      <c r="K2449" s="25">
        <f t="shared" si="208"/>
        <v>1.8948580124936147</v>
      </c>
      <c r="L2449">
        <f t="shared" si="209"/>
        <v>3.4005423161340698E-3</v>
      </c>
    </row>
    <row r="2450" spans="6:12" x14ac:dyDescent="0.25">
      <c r="F2450">
        <v>246.40004000000002</v>
      </c>
      <c r="G2450">
        <v>139.98859999999999</v>
      </c>
      <c r="H2450">
        <v>1.8914798734361364</v>
      </c>
      <c r="I2450">
        <v>0.74466547534402094</v>
      </c>
      <c r="J2450" s="17">
        <f t="shared" si="207"/>
        <v>110.34829156438707</v>
      </c>
      <c r="K2450" s="25">
        <f t="shared" si="208"/>
        <v>1.8948572141773568</v>
      </c>
      <c r="L2450">
        <f t="shared" si="209"/>
        <v>3.3773407412203138E-3</v>
      </c>
    </row>
    <row r="2451" spans="6:12" x14ac:dyDescent="0.25">
      <c r="F2451">
        <v>246.50003999999998</v>
      </c>
      <c r="G2451">
        <v>139.989</v>
      </c>
      <c r="H2451">
        <v>1.8915719304626128</v>
      </c>
      <c r="I2451">
        <v>0.74468031954211866</v>
      </c>
      <c r="J2451" s="17">
        <f t="shared" si="207"/>
        <v>110.35246754941454</v>
      </c>
      <c r="K2451" s="25">
        <f t="shared" si="208"/>
        <v>1.8948575051606189</v>
      </c>
      <c r="L2451">
        <f t="shared" si="209"/>
        <v>3.2855746980060552E-3</v>
      </c>
    </row>
    <row r="2452" spans="6:12" x14ac:dyDescent="0.25">
      <c r="F2452">
        <v>246.60004000000001</v>
      </c>
      <c r="G2452">
        <v>139.98920000000001</v>
      </c>
      <c r="H2452">
        <v>1.8916973887110855</v>
      </c>
      <c r="I2452">
        <v>0.74469515193074731</v>
      </c>
      <c r="J2452" s="17">
        <f t="shared" si="207"/>
        <v>110.35664033297478</v>
      </c>
      <c r="K2452" s="25">
        <f t="shared" si="208"/>
        <v>1.894857254494025</v>
      </c>
      <c r="L2452">
        <f t="shared" si="209"/>
        <v>3.159865782939475E-3</v>
      </c>
    </row>
    <row r="2453" spans="6:12" x14ac:dyDescent="0.25">
      <c r="F2453">
        <v>246.70004000000003</v>
      </c>
      <c r="G2453">
        <v>139.98920000000001</v>
      </c>
      <c r="H2453">
        <v>1.8918224396275825</v>
      </c>
      <c r="I2453">
        <v>0.7447099716553236</v>
      </c>
      <c r="J2453" s="17">
        <f t="shared" si="207"/>
        <v>110.36080967435485</v>
      </c>
      <c r="K2453" s="25">
        <f t="shared" si="208"/>
        <v>1.8948564625202269</v>
      </c>
      <c r="L2453">
        <f t="shared" si="209"/>
        <v>3.0340228926444279E-3</v>
      </c>
    </row>
    <row r="2454" spans="6:12" x14ac:dyDescent="0.25">
      <c r="F2454">
        <v>246.80004</v>
      </c>
      <c r="G2454">
        <v>139.98920000000001</v>
      </c>
      <c r="H2454">
        <v>1.891942195228397</v>
      </c>
      <c r="I2454">
        <v>0.74472477786402358</v>
      </c>
      <c r="J2454" s="17">
        <f t="shared" si="207"/>
        <v>110.36497533359083</v>
      </c>
      <c r="K2454" s="25">
        <f t="shared" si="208"/>
        <v>1.8948556728002186</v>
      </c>
      <c r="L2454">
        <f t="shared" si="209"/>
        <v>2.9134775718215877E-3</v>
      </c>
    </row>
    <row r="2455" spans="6:12" x14ac:dyDescent="0.25">
      <c r="F2455">
        <v>246.90004000000002</v>
      </c>
      <c r="G2455">
        <v>139.98920000000001</v>
      </c>
      <c r="H2455">
        <v>1.8919865944137331</v>
      </c>
      <c r="I2455">
        <v>0.74473957057941931</v>
      </c>
      <c r="J2455" s="17">
        <f t="shared" si="207"/>
        <v>110.36913731670923</v>
      </c>
      <c r="K2455" s="25">
        <f t="shared" si="208"/>
        <v>1.8948548853256999</v>
      </c>
      <c r="L2455">
        <f t="shared" si="209"/>
        <v>2.8682909119668309E-3</v>
      </c>
    </row>
    <row r="2456" spans="6:12" x14ac:dyDescent="0.25">
      <c r="F2456">
        <v>247.00003999999998</v>
      </c>
      <c r="G2456">
        <v>139.98920000000001</v>
      </c>
      <c r="H2456">
        <v>1.8920705048006985</v>
      </c>
      <c r="I2456">
        <v>0.74475434982402866</v>
      </c>
      <c r="J2456" s="17">
        <f t="shared" si="207"/>
        <v>110.37329562972226</v>
      </c>
      <c r="K2456" s="25">
        <f t="shared" si="208"/>
        <v>1.8948541000884092</v>
      </c>
      <c r="L2456">
        <f t="shared" si="209"/>
        <v>2.7835952877106607E-3</v>
      </c>
    </row>
    <row r="2457" spans="6:12" x14ac:dyDescent="0.25">
      <c r="F2457">
        <v>247.10004000000001</v>
      </c>
      <c r="G2457">
        <v>139.98920000000001</v>
      </c>
      <c r="H2457">
        <v>1.8921772257782949</v>
      </c>
      <c r="I2457">
        <v>0.74476911562031511</v>
      </c>
      <c r="J2457" s="17">
        <f t="shared" si="207"/>
        <v>110.37745027862795</v>
      </c>
      <c r="K2457" s="25">
        <f t="shared" si="208"/>
        <v>1.8948533170801223</v>
      </c>
      <c r="L2457">
        <f t="shared" si="209"/>
        <v>2.6760913018273325E-3</v>
      </c>
    </row>
    <row r="2458" spans="6:12" x14ac:dyDescent="0.25">
      <c r="F2458">
        <v>247.20004000000003</v>
      </c>
      <c r="G2458">
        <v>139.98920000000001</v>
      </c>
      <c r="H2458">
        <v>1.8922925007273788</v>
      </c>
      <c r="I2458">
        <v>0.74478386799068819</v>
      </c>
      <c r="J2458" s="17">
        <f t="shared" si="207"/>
        <v>110.3816012694101</v>
      </c>
      <c r="K2458" s="25">
        <f t="shared" si="208"/>
        <v>1.8948525362926509</v>
      </c>
      <c r="L2458">
        <f t="shared" si="209"/>
        <v>2.5600355652721785E-3</v>
      </c>
    </row>
    <row r="2459" spans="6:12" x14ac:dyDescent="0.25">
      <c r="F2459">
        <v>247.30004</v>
      </c>
      <c r="G2459">
        <v>139.98920000000001</v>
      </c>
      <c r="H2459">
        <v>1.8924613398312482</v>
      </c>
      <c r="I2459">
        <v>0.74479860695750366</v>
      </c>
      <c r="J2459" s="17">
        <f t="shared" si="207"/>
        <v>110.38574860803834</v>
      </c>
      <c r="K2459" s="25">
        <f t="shared" si="208"/>
        <v>1.8948517577178439</v>
      </c>
      <c r="L2459">
        <f t="shared" si="209"/>
        <v>2.3904178865956638E-3</v>
      </c>
    </row>
    <row r="2460" spans="6:12" x14ac:dyDescent="0.25">
      <c r="F2460">
        <v>247.40004000000002</v>
      </c>
      <c r="G2460">
        <v>139.98920000000001</v>
      </c>
      <c r="H2460">
        <v>1.8926935190573173</v>
      </c>
      <c r="I2460">
        <v>0.74481333254306348</v>
      </c>
      <c r="J2460" s="17">
        <f t="shared" si="207"/>
        <v>110.38989230046822</v>
      </c>
      <c r="K2460" s="25">
        <f t="shared" si="208"/>
        <v>1.8948509813475867</v>
      </c>
      <c r="L2460">
        <f t="shared" si="209"/>
        <v>2.157462290269363E-3</v>
      </c>
    </row>
    <row r="2461" spans="6:12" x14ac:dyDescent="0.25">
      <c r="F2461">
        <v>247.50003999999998</v>
      </c>
      <c r="G2461">
        <v>139.98920000000001</v>
      </c>
      <c r="H2461">
        <v>1.8928870017457087</v>
      </c>
      <c r="I2461">
        <v>0.74482804476961606</v>
      </c>
      <c r="J2461" s="17">
        <f t="shared" si="207"/>
        <v>110.39403235264113</v>
      </c>
      <c r="K2461" s="25">
        <f t="shared" si="208"/>
        <v>1.8948502071738016</v>
      </c>
      <c r="L2461">
        <f t="shared" si="209"/>
        <v>1.9632054280929179E-3</v>
      </c>
    </row>
    <row r="2462" spans="6:12" x14ac:dyDescent="0.25">
      <c r="F2462">
        <v>247.60004000000001</v>
      </c>
      <c r="G2462">
        <v>139.98920000000001</v>
      </c>
      <c r="H2462">
        <v>1.8930574701774805</v>
      </c>
      <c r="I2462">
        <v>0.74484274365935654</v>
      </c>
      <c r="J2462" s="17">
        <f t="shared" si="207"/>
        <v>110.3981687704845</v>
      </c>
      <c r="K2462" s="25">
        <f t="shared" si="208"/>
        <v>1.8948494351884455</v>
      </c>
      <c r="L2462">
        <f t="shared" si="209"/>
        <v>1.7919650109650131E-3</v>
      </c>
    </row>
    <row r="2463" spans="6:12" x14ac:dyDescent="0.25">
      <c r="F2463">
        <v>247.70004000000003</v>
      </c>
      <c r="G2463">
        <v>139.98920000000001</v>
      </c>
      <c r="H2463">
        <v>1.8932208102996799</v>
      </c>
      <c r="I2463">
        <v>0.74485742923442677</v>
      </c>
      <c r="J2463" s="17">
        <f t="shared" si="207"/>
        <v>110.40230155991178</v>
      </c>
      <c r="K2463" s="25">
        <f t="shared" si="208"/>
        <v>1.8948486653835128</v>
      </c>
      <c r="L2463">
        <f t="shared" si="209"/>
        <v>1.6278550838328965E-3</v>
      </c>
    </row>
    <row r="2464" spans="6:12" x14ac:dyDescent="0.25">
      <c r="F2464">
        <v>247.80004</v>
      </c>
      <c r="G2464">
        <v>139.98920000000001</v>
      </c>
      <c r="H2464">
        <v>1.8933931117253422</v>
      </c>
      <c r="I2464">
        <v>0.74487210151691563</v>
      </c>
      <c r="J2464" s="17">
        <f t="shared" si="207"/>
        <v>110.40643072682241</v>
      </c>
      <c r="K2464" s="25">
        <f t="shared" si="208"/>
        <v>1.8948478977510328</v>
      </c>
      <c r="L2464">
        <f t="shared" si="209"/>
        <v>1.454786025690602E-3</v>
      </c>
    </row>
    <row r="2465" spans="6:12" x14ac:dyDescent="0.25">
      <c r="F2465">
        <v>247.90004000000002</v>
      </c>
      <c r="G2465">
        <v>139.98920000000001</v>
      </c>
      <c r="H2465">
        <v>1.8935489162059937</v>
      </c>
      <c r="I2465">
        <v>0.74488676052885927</v>
      </c>
      <c r="J2465" s="17">
        <f t="shared" si="207"/>
        <v>110.41055627710203</v>
      </c>
      <c r="K2465" s="25">
        <f t="shared" si="208"/>
        <v>1.8948471322830713</v>
      </c>
      <c r="L2465">
        <f t="shared" si="209"/>
        <v>1.2982160770775852E-3</v>
      </c>
    </row>
    <row r="2466" spans="6:12" x14ac:dyDescent="0.25">
      <c r="F2466">
        <v>248.00003999999998</v>
      </c>
      <c r="G2466">
        <v>139.98920000000001</v>
      </c>
      <c r="H2466">
        <v>1.8937085903404132</v>
      </c>
      <c r="I2466">
        <v>0.74490140629224089</v>
      </c>
      <c r="J2466" s="17">
        <f t="shared" si="207"/>
        <v>110.41467821662232</v>
      </c>
      <c r="K2466" s="25">
        <f t="shared" si="208"/>
        <v>1.8948463689717281</v>
      </c>
      <c r="L2466">
        <f t="shared" si="209"/>
        <v>1.137778631314923E-3</v>
      </c>
    </row>
    <row r="2467" spans="6:12" x14ac:dyDescent="0.25">
      <c r="F2467">
        <v>248.10004000000001</v>
      </c>
      <c r="G2467">
        <v>139.98920000000001</v>
      </c>
      <c r="H2467">
        <v>1.8938666351469304</v>
      </c>
      <c r="I2467">
        <v>0.74491603882899138</v>
      </c>
      <c r="J2467" s="17">
        <f t="shared" si="207"/>
        <v>110.41879655124124</v>
      </c>
      <c r="K2467" s="25">
        <f t="shared" si="208"/>
        <v>1.8948456078091391</v>
      </c>
      <c r="L2467">
        <f t="shared" si="209"/>
        <v>9.7897266220869916E-4</v>
      </c>
    </row>
    <row r="2468" spans="6:12" x14ac:dyDescent="0.25">
      <c r="F2468">
        <v>248.20004000000003</v>
      </c>
      <c r="G2468">
        <v>139.98920000000001</v>
      </c>
      <c r="H2468">
        <v>1.8939277349432648</v>
      </c>
      <c r="I2468">
        <v>0.74493065816098902</v>
      </c>
      <c r="J2468" s="17">
        <f t="shared" si="207"/>
        <v>110.42291128680287</v>
      </c>
      <c r="K2468" s="25">
        <f t="shared" si="208"/>
        <v>1.8948448487874754</v>
      </c>
      <c r="L2468">
        <f t="shared" si="209"/>
        <v>9.1711384421055975E-4</v>
      </c>
    </row>
    <row r="2469" spans="6:12" x14ac:dyDescent="0.25">
      <c r="F2469">
        <v>248.30004</v>
      </c>
      <c r="G2469">
        <v>139.98920000000001</v>
      </c>
      <c r="H2469">
        <v>1.8940024803607798</v>
      </c>
      <c r="I2469">
        <v>0.74494526431006014</v>
      </c>
      <c r="J2469" s="17">
        <f t="shared" si="207"/>
        <v>110.42702242913759</v>
      </c>
      <c r="K2469" s="25">
        <f t="shared" si="208"/>
        <v>1.894844091898942</v>
      </c>
      <c r="L2469">
        <f t="shared" si="209"/>
        <v>8.4161153816220136E-4</v>
      </c>
    </row>
    <row r="2470" spans="6:12" x14ac:dyDescent="0.25">
      <c r="F2470">
        <v>248.40004000000002</v>
      </c>
      <c r="G2470">
        <v>139.98920000000001</v>
      </c>
      <c r="H2470">
        <v>1.8939784477742221</v>
      </c>
      <c r="I2470">
        <v>0.74495985729797898</v>
      </c>
      <c r="J2470" s="17">
        <f t="shared" si="207"/>
        <v>110.43112998406225</v>
      </c>
      <c r="K2470" s="25">
        <f t="shared" si="208"/>
        <v>1.8948433371357793</v>
      </c>
      <c r="L2470">
        <f t="shared" si="209"/>
        <v>8.6488936155726392E-4</v>
      </c>
    </row>
    <row r="2471" spans="6:12" x14ac:dyDescent="0.25">
      <c r="F2471">
        <v>248.50003999999998</v>
      </c>
      <c r="G2471">
        <v>139.98920000000001</v>
      </c>
      <c r="H2471">
        <v>1.8938193846377656</v>
      </c>
      <c r="I2471">
        <v>0.74497443714646772</v>
      </c>
      <c r="J2471" s="17">
        <f t="shared" si="207"/>
        <v>110.43523395737981</v>
      </c>
      <c r="K2471" s="25">
        <f t="shared" si="208"/>
        <v>1.8948425844902625</v>
      </c>
      <c r="L2471">
        <f t="shared" si="209"/>
        <v>1.0231998524969921E-3</v>
      </c>
    </row>
    <row r="2472" spans="6:12" x14ac:dyDescent="0.25">
      <c r="F2472">
        <v>248.60004000000001</v>
      </c>
      <c r="G2472">
        <v>139.98920000000001</v>
      </c>
      <c r="H2472">
        <v>1.8936421952283971</v>
      </c>
      <c r="I2472">
        <v>0.74498900387719702</v>
      </c>
      <c r="J2472" s="17">
        <f t="shared" si="207"/>
        <v>110.4393343548797</v>
      </c>
      <c r="K2472" s="25">
        <f t="shared" si="208"/>
        <v>1.8948418339547</v>
      </c>
      <c r="L2472">
        <f t="shared" si="209"/>
        <v>1.1996387263029096E-3</v>
      </c>
    </row>
    <row r="2473" spans="6:12" x14ac:dyDescent="0.25">
      <c r="F2473">
        <v>248.70004000000003</v>
      </c>
      <c r="G2473">
        <v>139.98920000000001</v>
      </c>
      <c r="H2473">
        <v>1.8934884274076231</v>
      </c>
      <c r="I2473">
        <v>0.74500355751178593</v>
      </c>
      <c r="J2473" s="17">
        <f t="shared" si="207"/>
        <v>110.44343118233796</v>
      </c>
      <c r="K2473" s="25">
        <f t="shared" si="208"/>
        <v>1.8948410855214348</v>
      </c>
      <c r="L2473">
        <f t="shared" si="209"/>
        <v>1.3526581138116889E-3</v>
      </c>
    </row>
    <row r="2474" spans="6:12" x14ac:dyDescent="0.25">
      <c r="F2474">
        <v>248.80004</v>
      </c>
      <c r="G2474">
        <v>139.98920000000001</v>
      </c>
      <c r="H2474">
        <v>1.8933680608088452</v>
      </c>
      <c r="I2474">
        <v>0.74501809807180197</v>
      </c>
      <c r="J2474" s="17">
        <f t="shared" si="207"/>
        <v>110.44752444551685</v>
      </c>
      <c r="K2474" s="25">
        <f t="shared" si="208"/>
        <v>1.8948403391828448</v>
      </c>
      <c r="L2474">
        <f t="shared" si="209"/>
        <v>1.4722783739995471E-3</v>
      </c>
    </row>
    <row r="2475" spans="6:12" x14ac:dyDescent="0.25">
      <c r="F2475">
        <v>248.90004000000002</v>
      </c>
      <c r="G2475">
        <v>139.98920000000001</v>
      </c>
      <c r="H2475">
        <v>1.8932896494035498</v>
      </c>
      <c r="I2475">
        <v>0.74503262557876149</v>
      </c>
      <c r="J2475" s="17">
        <f t="shared" si="207"/>
        <v>110.45161415016528</v>
      </c>
      <c r="K2475" s="25">
        <f t="shared" si="208"/>
        <v>1.8948395949313392</v>
      </c>
      <c r="L2475">
        <f t="shared" si="209"/>
        <v>1.5499455277894203E-3</v>
      </c>
    </row>
    <row r="2476" spans="6:12" x14ac:dyDescent="0.25">
      <c r="F2476">
        <v>249.00003999999998</v>
      </c>
      <c r="G2476">
        <v>139.98920000000001</v>
      </c>
      <c r="H2476">
        <v>1.8931676534768693</v>
      </c>
      <c r="I2476">
        <v>0.74504714005412986</v>
      </c>
      <c r="J2476" s="17">
        <f t="shared" si="207"/>
        <v>110.45570030201878</v>
      </c>
      <c r="K2476" s="25">
        <f t="shared" si="208"/>
        <v>1.8948388527593638</v>
      </c>
      <c r="L2476">
        <f t="shared" si="209"/>
        <v>1.6711992824944844E-3</v>
      </c>
    </row>
    <row r="2477" spans="6:12" x14ac:dyDescent="0.25">
      <c r="F2477">
        <v>249.10004000000001</v>
      </c>
      <c r="G2477">
        <v>139.98920000000001</v>
      </c>
      <c r="H2477">
        <v>1.8930413805644459</v>
      </c>
      <c r="I2477">
        <v>0.74506164151932142</v>
      </c>
      <c r="J2477" s="17">
        <f t="shared" si="207"/>
        <v>110.45978290679932</v>
      </c>
      <c r="K2477" s="25">
        <f t="shared" si="208"/>
        <v>1.8948381126593961</v>
      </c>
      <c r="L2477">
        <f t="shared" si="209"/>
        <v>1.7967320949501264E-3</v>
      </c>
    </row>
    <row r="2478" spans="6:12" x14ac:dyDescent="0.25">
      <c r="F2478">
        <v>249.20004000000003</v>
      </c>
      <c r="G2478">
        <v>139.98920000000001</v>
      </c>
      <c r="H2478">
        <v>1.8928945373872563</v>
      </c>
      <c r="I2478">
        <v>0.74507612999569972</v>
      </c>
      <c r="J2478" s="17">
        <f t="shared" si="207"/>
        <v>110.46386197021563</v>
      </c>
      <c r="K2478" s="25">
        <f t="shared" si="208"/>
        <v>1.894837374623946</v>
      </c>
      <c r="L2478">
        <f t="shared" si="209"/>
        <v>1.9428372366896429E-3</v>
      </c>
    </row>
    <row r="2479" spans="6:12" x14ac:dyDescent="0.25">
      <c r="F2479">
        <v>249.30004</v>
      </c>
      <c r="G2479">
        <v>139.98920000000001</v>
      </c>
      <c r="H2479">
        <v>1.8926772257782953</v>
      </c>
      <c r="I2479">
        <v>0.74509060550457773</v>
      </c>
      <c r="J2479" s="17">
        <f t="shared" si="207"/>
        <v>110.46793749796308</v>
      </c>
      <c r="K2479" s="25">
        <f t="shared" si="208"/>
        <v>1.8948366386455584</v>
      </c>
      <c r="L2479">
        <f t="shared" si="209"/>
        <v>2.1594128672630664E-3</v>
      </c>
    </row>
    <row r="2480" spans="6:12" x14ac:dyDescent="0.25">
      <c r="F2480">
        <v>249.40004000000002</v>
      </c>
      <c r="G2480">
        <v>139.98920000000001</v>
      </c>
      <c r="H2480">
        <v>1.892441380564446</v>
      </c>
      <c r="I2480">
        <v>0.7451050680672181</v>
      </c>
      <c r="J2480" s="17">
        <f t="shared" si="207"/>
        <v>110.47200949572384</v>
      </c>
      <c r="K2480" s="25">
        <f t="shared" si="208"/>
        <v>1.8948359047168102</v>
      </c>
      <c r="L2480">
        <f t="shared" si="209"/>
        <v>2.3945241523641858E-3</v>
      </c>
    </row>
    <row r="2481" spans="6:12" x14ac:dyDescent="0.25">
      <c r="F2481">
        <v>249.50003999999998</v>
      </c>
      <c r="G2481">
        <v>139.98920000000001</v>
      </c>
      <c r="H2481">
        <v>1.892268264474833</v>
      </c>
      <c r="I2481">
        <v>0.74511951770483287</v>
      </c>
      <c r="J2481" s="17">
        <f t="shared" si="207"/>
        <v>110.47607796916665</v>
      </c>
      <c r="K2481" s="25">
        <f t="shared" si="208"/>
        <v>1.8948351728303106</v>
      </c>
      <c r="L2481">
        <f t="shared" si="209"/>
        <v>2.5669083554775707E-3</v>
      </c>
    </row>
    <row r="2482" spans="6:12" x14ac:dyDescent="0.25">
      <c r="F2482">
        <v>249.60004000000001</v>
      </c>
      <c r="G2482">
        <v>139.98920000000001</v>
      </c>
      <c r="H2482">
        <v>1.8921350669188246</v>
      </c>
      <c r="I2482">
        <v>0.74513395443858421</v>
      </c>
      <c r="J2482" s="17">
        <f t="shared" si="207"/>
        <v>110.48014292394731</v>
      </c>
      <c r="K2482" s="25">
        <f t="shared" si="208"/>
        <v>1.8948344429787021</v>
      </c>
      <c r="L2482">
        <f t="shared" si="209"/>
        <v>2.6993760598774674E-3</v>
      </c>
    </row>
    <row r="2483" spans="6:12" x14ac:dyDescent="0.25">
      <c r="F2483">
        <v>249.70004000000003</v>
      </c>
      <c r="G2483">
        <v>139.98920000000001</v>
      </c>
      <c r="H2483">
        <v>1.8920016656968286</v>
      </c>
      <c r="I2483">
        <v>0.74514837828958425</v>
      </c>
      <c r="J2483" s="17">
        <f t="shared" ref="J2483:J2535" si="210">$B$3+($B$4-$B$3)*$B$5*I2483/(1-(1-$B$5)*I2483)</f>
        <v>110.48420436570829</v>
      </c>
      <c r="K2483" s="25">
        <f t="shared" ref="K2483:K2535" si="211">$B$19+$B$20*I2483+$B$21*G2483+($B$22+$B$23*G2483-$B$19-$B$20*I2483-$B$21*G2483)/(1+EXP($B$24*(G2483-J2483-$B$25-$B$26*G2483)))</f>
        <v>1.8948337151546593</v>
      </c>
      <c r="L2483">
        <f t="shared" si="209"/>
        <v>2.8320494578306654E-3</v>
      </c>
    </row>
    <row r="2484" spans="6:12" x14ac:dyDescent="0.25">
      <c r="F2484">
        <v>249.80004</v>
      </c>
      <c r="G2484">
        <v>139.98920000000001</v>
      </c>
      <c r="H2484">
        <v>1.8918305862670934</v>
      </c>
      <c r="I2484">
        <v>0.74516278927889512</v>
      </c>
      <c r="J2484" s="17">
        <f t="shared" si="210"/>
        <v>110.48826230007899</v>
      </c>
      <c r="K2484" s="25">
        <f t="shared" si="211"/>
        <v>1.8948329893508888</v>
      </c>
      <c r="L2484">
        <f t="shared" si="209"/>
        <v>3.0024030837954019E-3</v>
      </c>
    </row>
    <row r="2485" spans="6:12" x14ac:dyDescent="0.25">
      <c r="F2485">
        <v>249.90004000000002</v>
      </c>
      <c r="G2485">
        <v>139.98920000000001</v>
      </c>
      <c r="H2485">
        <v>1.8916277349432646</v>
      </c>
      <c r="I2485">
        <v>0.74517718742752947</v>
      </c>
      <c r="J2485" s="17">
        <f t="shared" si="210"/>
        <v>110.49231673267572</v>
      </c>
      <c r="K2485" s="25">
        <f t="shared" si="211"/>
        <v>1.8948322655601288</v>
      </c>
      <c r="L2485">
        <f t="shared" si="209"/>
        <v>3.2045306168642096E-3</v>
      </c>
    </row>
    <row r="2486" spans="6:12" x14ac:dyDescent="0.25">
      <c r="F2486">
        <v>250.00003999999998</v>
      </c>
      <c r="G2486">
        <v>139.98920000000001</v>
      </c>
      <c r="H2486">
        <v>1.8914377145766659</v>
      </c>
      <c r="I2486">
        <v>0.74519157275645032</v>
      </c>
      <c r="J2486" s="17">
        <f t="shared" si="210"/>
        <v>110.49636766910176</v>
      </c>
      <c r="K2486" s="25">
        <f t="shared" si="211"/>
        <v>1.8948315437751511</v>
      </c>
      <c r="L2486">
        <f t="shared" si="209"/>
        <v>3.3938291984851876E-3</v>
      </c>
    </row>
    <row r="2487" spans="6:12" x14ac:dyDescent="0.25">
      <c r="F2487">
        <v>250.10004000000001</v>
      </c>
      <c r="G2487">
        <v>139.98920000000001</v>
      </c>
      <c r="H2487">
        <v>1.891245250218214</v>
      </c>
      <c r="I2487">
        <v>0.74520594528657136</v>
      </c>
      <c r="J2487" s="17">
        <f t="shared" si="210"/>
        <v>110.50041511494746</v>
      </c>
      <c r="K2487" s="25">
        <f t="shared" si="211"/>
        <v>1.894830823988757</v>
      </c>
      <c r="L2487">
        <f t="shared" si="209"/>
        <v>3.5855737705430268E-3</v>
      </c>
    </row>
    <row r="2488" spans="6:12" x14ac:dyDescent="0.25">
      <c r="F2488">
        <v>250.20004000000003</v>
      </c>
      <c r="G2488">
        <v>139.98920000000001</v>
      </c>
      <c r="H2488">
        <v>1.8910546188536514</v>
      </c>
      <c r="I2488">
        <v>0.74522030503875691</v>
      </c>
      <c r="J2488" s="17">
        <f t="shared" si="210"/>
        <v>110.50445907579008</v>
      </c>
      <c r="K2488" s="25">
        <f t="shared" si="211"/>
        <v>1.8948301061937809</v>
      </c>
      <c r="L2488">
        <f t="shared" si="209"/>
        <v>3.7754873401294464E-3</v>
      </c>
    </row>
    <row r="2489" spans="6:12" x14ac:dyDescent="0.25">
      <c r="F2489">
        <v>250.30004</v>
      </c>
      <c r="G2489">
        <v>139.98920000000001</v>
      </c>
      <c r="H2489">
        <v>1.8908092013383768</v>
      </c>
      <c r="I2489">
        <v>0.74523465203382233</v>
      </c>
      <c r="J2489" s="17">
        <f t="shared" si="210"/>
        <v>110.50849955719406</v>
      </c>
      <c r="K2489" s="25">
        <f t="shared" si="211"/>
        <v>1.8948293903830884</v>
      </c>
      <c r="L2489">
        <f t="shared" si="209"/>
        <v>4.0201890447115751E-3</v>
      </c>
    </row>
    <row r="2490" spans="6:12" x14ac:dyDescent="0.25">
      <c r="F2490">
        <v>250.40004000000002</v>
      </c>
      <c r="G2490">
        <v>139.98920000000001</v>
      </c>
      <c r="H2490">
        <v>1.8906259019493745</v>
      </c>
      <c r="I2490">
        <v>0.745248986292534</v>
      </c>
      <c r="J2490" s="17">
        <f t="shared" si="210"/>
        <v>110.51253656471093</v>
      </c>
      <c r="K2490" s="25">
        <f t="shared" si="211"/>
        <v>1.8948286765495752</v>
      </c>
      <c r="L2490">
        <f t="shared" si="209"/>
        <v>4.2027746002006872E-3</v>
      </c>
    </row>
    <row r="2491" spans="6:12" x14ac:dyDescent="0.25">
      <c r="F2491">
        <v>250.50003999999998</v>
      </c>
      <c r="G2491">
        <v>139.9898</v>
      </c>
      <c r="H2491">
        <v>1.8904505455338962</v>
      </c>
      <c r="I2491">
        <v>0.74526330783560957</v>
      </c>
      <c r="J2491" s="17">
        <f t="shared" si="210"/>
        <v>110.51657010387935</v>
      </c>
      <c r="K2491" s="25">
        <f t="shared" si="211"/>
        <v>1.8948295829686341</v>
      </c>
      <c r="L2491">
        <f t="shared" si="209"/>
        <v>4.3790374347378869E-3</v>
      </c>
    </row>
    <row r="2492" spans="6:12" x14ac:dyDescent="0.25">
      <c r="F2492">
        <v>250.60004000000001</v>
      </c>
      <c r="G2492">
        <v>139.99010000000001</v>
      </c>
      <c r="H2492">
        <v>1.8903187736398024</v>
      </c>
      <c r="I2492">
        <v>0.74527761922150848</v>
      </c>
      <c r="J2492" s="17">
        <f t="shared" si="210"/>
        <v>110.52060089500202</v>
      </c>
      <c r="K2492" s="25">
        <f t="shared" si="211"/>
        <v>1.8948296816706813</v>
      </c>
      <c r="L2492">
        <f t="shared" si="209"/>
        <v>4.5109080308789462E-3</v>
      </c>
    </row>
    <row r="2493" spans="6:12" x14ac:dyDescent="0.25">
      <c r="F2493">
        <v>250.70004000000003</v>
      </c>
      <c r="G2493">
        <v>139.99010000000001</v>
      </c>
      <c r="H2493">
        <v>1.8902212176316555</v>
      </c>
      <c r="I2493">
        <v>0.74529191919683058</v>
      </c>
      <c r="J2493" s="17">
        <f t="shared" si="210"/>
        <v>110.52462858480986</v>
      </c>
      <c r="K2493" s="25">
        <f t="shared" si="211"/>
        <v>1.8948289731031243</v>
      </c>
      <c r="L2493">
        <f t="shared" si="209"/>
        <v>4.6077554714687441E-3</v>
      </c>
    </row>
    <row r="2494" spans="6:12" x14ac:dyDescent="0.25">
      <c r="F2494">
        <v>250.80004</v>
      </c>
      <c r="G2494">
        <v>139.99010000000001</v>
      </c>
      <c r="H2494">
        <v>1.8900812990980509</v>
      </c>
      <c r="I2494">
        <v>0.74530620651198765</v>
      </c>
      <c r="J2494" s="17">
        <f t="shared" si="210"/>
        <v>110.52865282106836</v>
      </c>
      <c r="K2494" s="25">
        <f t="shared" si="211"/>
        <v>1.8948282664868574</v>
      </c>
      <c r="L2494">
        <f t="shared" si="209"/>
        <v>4.7469673888065334E-3</v>
      </c>
    </row>
    <row r="2495" spans="6:12" x14ac:dyDescent="0.25">
      <c r="F2495">
        <v>250.90004000000002</v>
      </c>
      <c r="G2495">
        <v>139.99010000000001</v>
      </c>
      <c r="H2495">
        <v>1.8899316045970325</v>
      </c>
      <c r="I2495">
        <v>0.74532048118751881</v>
      </c>
      <c r="J2495" s="17">
        <f t="shared" si="210"/>
        <v>110.53267360926925</v>
      </c>
      <c r="K2495" s="25">
        <f t="shared" si="211"/>
        <v>1.8948275618149211</v>
      </c>
      <c r="L2495">
        <f t="shared" si="209"/>
        <v>4.8959572178886024E-3</v>
      </c>
    </row>
    <row r="2496" spans="6:12" x14ac:dyDescent="0.25">
      <c r="F2496">
        <v>251.00003999999998</v>
      </c>
      <c r="G2496">
        <v>139.99010000000001</v>
      </c>
      <c r="H2496">
        <v>1.8898085903404134</v>
      </c>
      <c r="I2496">
        <v>0.74533474324391513</v>
      </c>
      <c r="J2496" s="17">
        <f t="shared" si="210"/>
        <v>110.53669095489163</v>
      </c>
      <c r="K2496" s="25">
        <f t="shared" si="211"/>
        <v>1.8948268590803861</v>
      </c>
      <c r="L2496">
        <f t="shared" si="209"/>
        <v>5.0182687399726866E-3</v>
      </c>
    </row>
    <row r="2497" spans="6:12" x14ac:dyDescent="0.25">
      <c r="F2497">
        <v>251.10004000000001</v>
      </c>
      <c r="G2497">
        <v>139.99010000000001</v>
      </c>
      <c r="H2497">
        <v>1.8896902604015131</v>
      </c>
      <c r="I2497">
        <v>0.74534899270161981</v>
      </c>
      <c r="J2497" s="17">
        <f t="shared" si="210"/>
        <v>110.54070486340196</v>
      </c>
      <c r="K2497" s="25">
        <f t="shared" si="211"/>
        <v>1.8948261582763541</v>
      </c>
      <c r="L2497">
        <f t="shared" si="209"/>
        <v>5.1358978748410333E-3</v>
      </c>
    </row>
    <row r="2498" spans="6:12" x14ac:dyDescent="0.25">
      <c r="F2498">
        <v>251.20004000000003</v>
      </c>
      <c r="G2498">
        <v>139.99010000000001</v>
      </c>
      <c r="H2498">
        <v>1.8895808917660755</v>
      </c>
      <c r="I2498">
        <v>0.74536322958102819</v>
      </c>
      <c r="J2498" s="17">
        <f t="shared" si="210"/>
        <v>110.54471534025413</v>
      </c>
      <c r="K2498" s="25">
        <f t="shared" si="211"/>
        <v>1.8948254593959555</v>
      </c>
      <c r="L2498">
        <f t="shared" si="209"/>
        <v>5.2445676298800148E-3</v>
      </c>
    </row>
    <row r="2499" spans="6:12" x14ac:dyDescent="0.25">
      <c r="F2499">
        <v>251.30004</v>
      </c>
      <c r="G2499">
        <v>139.99010000000001</v>
      </c>
      <c r="H2499">
        <v>1.8895450465522259</v>
      </c>
      <c r="I2499">
        <v>0.745377453902488</v>
      </c>
      <c r="J2499" s="17">
        <f t="shared" si="210"/>
        <v>110.54872239088955</v>
      </c>
      <c r="K2499" s="25">
        <f t="shared" si="211"/>
        <v>1.8948247624323515</v>
      </c>
      <c r="L2499">
        <f t="shared" si="209"/>
        <v>5.2797158801256572E-3</v>
      </c>
    </row>
    <row r="2500" spans="6:12" x14ac:dyDescent="0.25">
      <c r="F2500">
        <v>251.40004000000002</v>
      </c>
      <c r="G2500">
        <v>139.99010000000001</v>
      </c>
      <c r="H2500">
        <v>1.8895556371835904</v>
      </c>
      <c r="I2500">
        <v>0.74539166568629944</v>
      </c>
      <c r="J2500" s="17">
        <f t="shared" si="210"/>
        <v>110.552726020737</v>
      </c>
      <c r="K2500" s="25">
        <f t="shared" si="211"/>
        <v>1.8948240673787331</v>
      </c>
      <c r="L2500">
        <f t="shared" ref="L2500:L2535" si="212">ABS(H2500-K2500)</f>
        <v>5.2684301951426704E-3</v>
      </c>
    </row>
    <row r="2501" spans="6:12" x14ac:dyDescent="0.25">
      <c r="F2501">
        <v>251.50003999999998</v>
      </c>
      <c r="G2501">
        <v>139.99010000000001</v>
      </c>
      <c r="H2501">
        <v>1.8895246799534477</v>
      </c>
      <c r="I2501">
        <v>0.74540586495271532</v>
      </c>
      <c r="J2501" s="17">
        <f t="shared" si="210"/>
        <v>110.55672623521282</v>
      </c>
      <c r="K2501" s="25">
        <f t="shared" si="211"/>
        <v>1.89482337422832</v>
      </c>
      <c r="L2501">
        <f t="shared" si="212"/>
        <v>5.2986942748722843E-3</v>
      </c>
    </row>
    <row r="2502" spans="6:12" x14ac:dyDescent="0.25">
      <c r="F2502">
        <v>251.60004000000001</v>
      </c>
      <c r="G2502">
        <v>139.99010000000001</v>
      </c>
      <c r="H2502">
        <v>1.8894786514402095</v>
      </c>
      <c r="I2502">
        <v>0.74542005172194137</v>
      </c>
      <c r="J2502" s="17">
        <f t="shared" si="210"/>
        <v>110.560723039721</v>
      </c>
      <c r="K2502" s="25">
        <f t="shared" si="211"/>
        <v>1.8948226829743613</v>
      </c>
      <c r="L2502">
        <f t="shared" si="212"/>
        <v>5.3440315341517497E-3</v>
      </c>
    </row>
    <row r="2503" spans="6:12" x14ac:dyDescent="0.25">
      <c r="F2503">
        <v>251.70004000000003</v>
      </c>
      <c r="G2503">
        <v>139.99010000000001</v>
      </c>
      <c r="H2503">
        <v>1.8894277349432647</v>
      </c>
      <c r="I2503">
        <v>0.745434226014136</v>
      </c>
      <c r="J2503" s="17">
        <f t="shared" si="210"/>
        <v>110.56471643965303</v>
      </c>
      <c r="K2503" s="25">
        <f t="shared" si="211"/>
        <v>1.8948219936101365</v>
      </c>
      <c r="L2503">
        <f t="shared" si="212"/>
        <v>5.3942586668718207E-3</v>
      </c>
    </row>
    <row r="2504" spans="6:12" x14ac:dyDescent="0.25">
      <c r="F2504">
        <v>251.80004</v>
      </c>
      <c r="G2504">
        <v>139.99010000000001</v>
      </c>
      <c r="H2504">
        <v>1.8893910750654643</v>
      </c>
      <c r="I2504">
        <v>0.74544838784941092</v>
      </c>
      <c r="J2504" s="17">
        <f t="shared" si="210"/>
        <v>110.5687064403881</v>
      </c>
      <c r="K2504" s="25">
        <f t="shared" si="211"/>
        <v>1.8948213061289536</v>
      </c>
      <c r="L2504">
        <f t="shared" si="212"/>
        <v>5.430231063489277E-3</v>
      </c>
    </row>
    <row r="2505" spans="6:12" x14ac:dyDescent="0.25">
      <c r="F2505">
        <v>251.90004000000002</v>
      </c>
      <c r="G2505">
        <v>139.99010000000001</v>
      </c>
      <c r="H2505">
        <v>1.8893566555135295</v>
      </c>
      <c r="I2505">
        <v>0.74546253724783107</v>
      </c>
      <c r="J2505" s="17">
        <f t="shared" si="210"/>
        <v>110.5726930472931</v>
      </c>
      <c r="K2505" s="25">
        <f t="shared" si="211"/>
        <v>1.8948206205241485</v>
      </c>
      <c r="L2505">
        <f t="shared" si="212"/>
        <v>5.4639650106189652E-3</v>
      </c>
    </row>
    <row r="2506" spans="6:12" x14ac:dyDescent="0.25">
      <c r="F2506">
        <v>252.00003999999998</v>
      </c>
      <c r="G2506">
        <v>139.99010000000001</v>
      </c>
      <c r="H2506">
        <v>1.8893224396275823</v>
      </c>
      <c r="I2506">
        <v>0.74547667422941455</v>
      </c>
      <c r="J2506" s="17">
        <f t="shared" si="210"/>
        <v>110.57667626572248</v>
      </c>
      <c r="K2506" s="25">
        <f t="shared" si="211"/>
        <v>1.8948199367890877</v>
      </c>
      <c r="L2506">
        <f t="shared" si="212"/>
        <v>5.4974971615053825E-3</v>
      </c>
    </row>
    <row r="2507" spans="6:12" x14ac:dyDescent="0.25">
      <c r="F2507">
        <v>252.10004000000001</v>
      </c>
      <c r="G2507">
        <v>139.99010000000001</v>
      </c>
      <c r="H2507">
        <v>1.8893201993017166</v>
      </c>
      <c r="I2507">
        <v>0.74549079881413305</v>
      </c>
      <c r="J2507" s="17">
        <f t="shared" si="210"/>
        <v>110.58065610101863</v>
      </c>
      <c r="K2507" s="25">
        <f t="shared" si="211"/>
        <v>1.8948192549171656</v>
      </c>
      <c r="L2507">
        <f t="shared" si="212"/>
        <v>5.4990556154490555E-3</v>
      </c>
    </row>
    <row r="2508" spans="6:12" x14ac:dyDescent="0.25">
      <c r="F2508">
        <v>252.20004000000003</v>
      </c>
      <c r="G2508">
        <v>139.99010000000001</v>
      </c>
      <c r="H2508">
        <v>1.8893800771021241</v>
      </c>
      <c r="I2508">
        <v>0.74550491102191185</v>
      </c>
      <c r="J2508" s="17">
        <f t="shared" si="210"/>
        <v>110.58463255851161</v>
      </c>
      <c r="K2508" s="25">
        <f t="shared" si="211"/>
        <v>1.8948185749018047</v>
      </c>
      <c r="L2508">
        <f t="shared" si="212"/>
        <v>5.4384977996806416E-3</v>
      </c>
    </row>
    <row r="2509" spans="6:12" x14ac:dyDescent="0.25">
      <c r="F2509">
        <v>252.30004</v>
      </c>
      <c r="G2509">
        <v>139.99010000000001</v>
      </c>
      <c r="H2509">
        <v>1.8895098123363401</v>
      </c>
      <c r="I2509">
        <v>0.74551901087263017</v>
      </c>
      <c r="J2509" s="17">
        <f t="shared" si="210"/>
        <v>110.58860564351937</v>
      </c>
      <c r="K2509" s="25">
        <f t="shared" si="211"/>
        <v>1.8948178967364557</v>
      </c>
      <c r="L2509">
        <f t="shared" si="212"/>
        <v>5.3080844001156535E-3</v>
      </c>
    </row>
    <row r="2510" spans="6:12" x14ac:dyDescent="0.25">
      <c r="F2510">
        <v>252.40004000000002</v>
      </c>
      <c r="G2510">
        <v>139.99010000000001</v>
      </c>
      <c r="H2510">
        <v>1.8896766147803319</v>
      </c>
      <c r="I2510">
        <v>0.74553309838612103</v>
      </c>
      <c r="J2510" s="17">
        <f t="shared" si="210"/>
        <v>110.59257536134773</v>
      </c>
      <c r="K2510" s="25">
        <f t="shared" si="211"/>
        <v>1.8948172204145992</v>
      </c>
      <c r="L2510">
        <f t="shared" si="212"/>
        <v>5.1406056342673256E-3</v>
      </c>
    </row>
    <row r="2511" spans="6:12" x14ac:dyDescent="0.25">
      <c r="F2511">
        <v>252.50003999999998</v>
      </c>
      <c r="G2511">
        <v>139.9898</v>
      </c>
      <c r="H2511">
        <v>1.8898707084666861</v>
      </c>
      <c r="I2511">
        <v>0.74554717358217149</v>
      </c>
      <c r="J2511" s="17">
        <f t="shared" si="210"/>
        <v>110.59654171729025</v>
      </c>
      <c r="K2511" s="25">
        <f t="shared" si="211"/>
        <v>1.8948157396019081</v>
      </c>
      <c r="L2511">
        <f t="shared" si="212"/>
        <v>4.9450311352219334E-3</v>
      </c>
    </row>
    <row r="2512" spans="6:12" x14ac:dyDescent="0.25">
      <c r="F2512">
        <v>252.60004000000001</v>
      </c>
      <c r="G2512">
        <v>139.9897</v>
      </c>
      <c r="H2512">
        <v>1.8900973887110855</v>
      </c>
      <c r="I2512">
        <v>0.74556123523140982</v>
      </c>
      <c r="J2512" s="17">
        <f t="shared" si="210"/>
        <v>110.60050436461712</v>
      </c>
      <c r="K2512" s="25">
        <f t="shared" si="211"/>
        <v>1.8948147984184363</v>
      </c>
      <c r="L2512">
        <f t="shared" si="212"/>
        <v>4.7174097073507948E-3</v>
      </c>
    </row>
    <row r="2513" spans="6:12" x14ac:dyDescent="0.25">
      <c r="F2513">
        <v>252.70004000000003</v>
      </c>
      <c r="G2513">
        <v>139.9897</v>
      </c>
      <c r="H2513">
        <v>1.890348712540006</v>
      </c>
      <c r="I2513">
        <v>0.74557528418869468</v>
      </c>
      <c r="J2513" s="17">
        <f t="shared" si="210"/>
        <v>110.60446354393203</v>
      </c>
      <c r="K2513" s="25">
        <f t="shared" si="211"/>
        <v>1.8948141278506705</v>
      </c>
      <c r="L2513">
        <f t="shared" si="212"/>
        <v>4.4654153106644667E-3</v>
      </c>
    </row>
    <row r="2514" spans="6:12" x14ac:dyDescent="0.25">
      <c r="F2514">
        <v>252.80004</v>
      </c>
      <c r="G2514">
        <v>139.9897</v>
      </c>
      <c r="H2514">
        <v>1.8905994253709635</v>
      </c>
      <c r="I2514">
        <v>0.74558932089038188</v>
      </c>
      <c r="J2514" s="17">
        <f t="shared" si="210"/>
        <v>110.60841937792088</v>
      </c>
      <c r="K2514" s="25">
        <f t="shared" si="211"/>
        <v>1.8948134590996752</v>
      </c>
      <c r="L2514">
        <f t="shared" si="212"/>
        <v>4.2140337287117635E-3</v>
      </c>
    </row>
    <row r="2515" spans="6:12" x14ac:dyDescent="0.25">
      <c r="F2515">
        <v>252.90004000000002</v>
      </c>
      <c r="G2515">
        <v>139.9897</v>
      </c>
      <c r="H2515">
        <v>1.8908279386092524</v>
      </c>
      <c r="I2515">
        <v>0.74560334535606965</v>
      </c>
      <c r="J2515" s="17">
        <f t="shared" si="210"/>
        <v>110.61237187182756</v>
      </c>
      <c r="K2515" s="25">
        <f t="shared" si="211"/>
        <v>1.8948127921590727</v>
      </c>
      <c r="L2515">
        <f t="shared" si="212"/>
        <v>3.9848535498203663E-3</v>
      </c>
    </row>
    <row r="2516" spans="6:12" x14ac:dyDescent="0.25">
      <c r="F2516">
        <v>253.00003999999998</v>
      </c>
      <c r="G2516">
        <v>139.9897</v>
      </c>
      <c r="H2516">
        <v>1.8910342522548735</v>
      </c>
      <c r="I2516">
        <v>0.745617357605311</v>
      </c>
      <c r="J2516" s="17">
        <f t="shared" si="210"/>
        <v>110.61632103088407</v>
      </c>
      <c r="K2516" s="25">
        <f t="shared" si="211"/>
        <v>1.8948121270225133</v>
      </c>
      <c r="L2516">
        <f t="shared" si="212"/>
        <v>3.7778747676397995E-3</v>
      </c>
    </row>
    <row r="2517" spans="6:12" x14ac:dyDescent="0.25">
      <c r="F2517">
        <v>253.10004000000001</v>
      </c>
      <c r="G2517">
        <v>139.9897</v>
      </c>
      <c r="H2517">
        <v>1.8911727451265641</v>
      </c>
      <c r="I2517">
        <v>0.74563135765761379</v>
      </c>
      <c r="J2517" s="17">
        <f t="shared" si="210"/>
        <v>110.62026686031051</v>
      </c>
      <c r="K2517" s="25">
        <f t="shared" si="211"/>
        <v>1.8948114636836726</v>
      </c>
      <c r="L2517">
        <f t="shared" si="212"/>
        <v>3.6387185571085112E-3</v>
      </c>
    </row>
    <row r="2518" spans="6:12" x14ac:dyDescent="0.25">
      <c r="F2518">
        <v>253.20004000000003</v>
      </c>
      <c r="G2518">
        <v>139.9897</v>
      </c>
      <c r="H2518">
        <v>1.8912680608088452</v>
      </c>
      <c r="I2518">
        <v>0.745645345532441</v>
      </c>
      <c r="J2518" s="17">
        <f t="shared" si="210"/>
        <v>110.62420936531508</v>
      </c>
      <c r="K2518" s="25">
        <f t="shared" si="211"/>
        <v>1.8948108021362557</v>
      </c>
      <c r="L2518">
        <f t="shared" si="212"/>
        <v>3.5427413274105035E-3</v>
      </c>
    </row>
    <row r="2519" spans="6:12" x14ac:dyDescent="0.25">
      <c r="F2519">
        <v>253.30004</v>
      </c>
      <c r="G2519">
        <v>139.9897</v>
      </c>
      <c r="H2519">
        <v>1.8913733561245276</v>
      </c>
      <c r="I2519">
        <v>0.74565932124921053</v>
      </c>
      <c r="J2519" s="17">
        <f t="shared" si="210"/>
        <v>110.62814855109423</v>
      </c>
      <c r="K2519" s="25">
        <f t="shared" si="211"/>
        <v>1.8948101423739931</v>
      </c>
      <c r="L2519">
        <f t="shared" si="212"/>
        <v>3.4367862494655288E-3</v>
      </c>
    </row>
    <row r="2520" spans="6:12" x14ac:dyDescent="0.25">
      <c r="F2520">
        <v>253.40004000000002</v>
      </c>
      <c r="G2520">
        <v>139.9897</v>
      </c>
      <c r="H2520">
        <v>1.8914798734361364</v>
      </c>
      <c r="I2520">
        <v>0.745673284827296</v>
      </c>
      <c r="J2520" s="17">
        <f t="shared" si="210"/>
        <v>110.63208442283256</v>
      </c>
      <c r="K2520" s="25">
        <f t="shared" si="211"/>
        <v>1.8948094843906427</v>
      </c>
      <c r="L2520">
        <f t="shared" si="212"/>
        <v>3.3296109545062347E-3</v>
      </c>
    </row>
    <row r="2521" spans="6:12" x14ac:dyDescent="0.25">
      <c r="F2521">
        <v>253.50003999999998</v>
      </c>
      <c r="G2521">
        <v>139.9897</v>
      </c>
      <c r="H2521">
        <v>1.8916126636601691</v>
      </c>
      <c r="I2521">
        <v>0.74568723628602607</v>
      </c>
      <c r="J2521" s="17">
        <f t="shared" si="210"/>
        <v>110.63601698570299</v>
      </c>
      <c r="K2521" s="25">
        <f t="shared" si="211"/>
        <v>1.8948088281799884</v>
      </c>
      <c r="L2521">
        <f t="shared" si="212"/>
        <v>3.1961645198193001E-3</v>
      </c>
    </row>
    <row r="2522" spans="6:12" x14ac:dyDescent="0.25">
      <c r="F2522">
        <v>253.60004000000001</v>
      </c>
      <c r="G2522">
        <v>139.9897</v>
      </c>
      <c r="H2522">
        <v>1.8917650058190285</v>
      </c>
      <c r="I2522">
        <v>0.74570117564468519</v>
      </c>
      <c r="J2522" s="17">
        <f t="shared" si="210"/>
        <v>110.63994624486675</v>
      </c>
      <c r="K2522" s="25">
        <f t="shared" si="211"/>
        <v>1.8948081737358418</v>
      </c>
      <c r="L2522">
        <f t="shared" si="212"/>
        <v>3.0431679168132497E-3</v>
      </c>
    </row>
    <row r="2523" spans="6:12" x14ac:dyDescent="0.25">
      <c r="F2523">
        <v>253.70004000000003</v>
      </c>
      <c r="G2523">
        <v>139.9897</v>
      </c>
      <c r="H2523">
        <v>1.8919499345359325</v>
      </c>
      <c r="I2523">
        <v>0.74571510292251342</v>
      </c>
      <c r="J2523" s="17">
        <f t="shared" si="210"/>
        <v>110.64387220547327</v>
      </c>
      <c r="K2523" s="25">
        <f t="shared" si="211"/>
        <v>1.8948075210520399</v>
      </c>
      <c r="L2523">
        <f t="shared" si="212"/>
        <v>2.8575865161073466E-3</v>
      </c>
    </row>
    <row r="2524" spans="6:12" x14ac:dyDescent="0.25">
      <c r="F2524">
        <v>253.80004</v>
      </c>
      <c r="G2524">
        <v>139.9897</v>
      </c>
      <c r="H2524">
        <v>1.8921456575501892</v>
      </c>
      <c r="I2524">
        <v>0.74572901813870673</v>
      </c>
      <c r="J2524" s="17">
        <f t="shared" si="210"/>
        <v>110.64779487266048</v>
      </c>
      <c r="K2524" s="25">
        <f t="shared" si="211"/>
        <v>1.8948068701224468</v>
      </c>
      <c r="L2524">
        <f t="shared" si="212"/>
        <v>2.6612125722575986E-3</v>
      </c>
    </row>
    <row r="2525" spans="6:12" x14ac:dyDescent="0.25">
      <c r="F2525">
        <v>253.90004000000002</v>
      </c>
      <c r="G2525">
        <v>139.9897</v>
      </c>
      <c r="H2525">
        <v>1.8923277349432648</v>
      </c>
      <c r="I2525">
        <v>0.74574292131241704</v>
      </c>
      <c r="J2525" s="17">
        <f t="shared" si="210"/>
        <v>110.65171425155461</v>
      </c>
      <c r="K2525" s="25">
        <f t="shared" si="211"/>
        <v>1.8948062209409511</v>
      </c>
      <c r="L2525">
        <f t="shared" si="212"/>
        <v>2.4784859976862972E-3</v>
      </c>
    </row>
    <row r="2526" spans="6:12" x14ac:dyDescent="0.25">
      <c r="F2526">
        <v>254.00003999999998</v>
      </c>
      <c r="G2526">
        <v>139.9897</v>
      </c>
      <c r="H2526">
        <v>1.8924470832121039</v>
      </c>
      <c r="I2526">
        <v>0.74575681246275227</v>
      </c>
      <c r="J2526" s="17">
        <f t="shared" si="210"/>
        <v>110.6556303472704</v>
      </c>
      <c r="K2526" s="25">
        <f t="shared" si="211"/>
        <v>1.8948055735014693</v>
      </c>
      <c r="L2526">
        <f t="shared" si="212"/>
        <v>2.3584902893654114E-3</v>
      </c>
    </row>
    <row r="2527" spans="6:12" x14ac:dyDescent="0.25">
      <c r="F2527">
        <v>254.10004000000001</v>
      </c>
      <c r="G2527">
        <v>139.9897</v>
      </c>
      <c r="H2527">
        <v>1.8925318082630203</v>
      </c>
      <c r="I2527">
        <v>0.74577069160877674</v>
      </c>
      <c r="J2527" s="17">
        <f t="shared" si="210"/>
        <v>110.65954316491093</v>
      </c>
      <c r="K2527" s="25">
        <f t="shared" si="211"/>
        <v>1.8948049277979435</v>
      </c>
      <c r="L2527">
        <f t="shared" si="212"/>
        <v>2.2731195349232625E-3</v>
      </c>
    </row>
    <row r="2528" spans="6:12" x14ac:dyDescent="0.25">
      <c r="F2528">
        <v>254.20004000000003</v>
      </c>
      <c r="G2528">
        <v>139.9897</v>
      </c>
      <c r="H2528">
        <v>1.8926022766947923</v>
      </c>
      <c r="I2528">
        <v>0.745784558769511</v>
      </c>
      <c r="J2528" s="17">
        <f t="shared" si="210"/>
        <v>110.66345270956788</v>
      </c>
      <c r="K2528" s="25">
        <f t="shared" si="211"/>
        <v>1.8948042838243406</v>
      </c>
      <c r="L2528">
        <f t="shared" si="212"/>
        <v>2.2020071295483223E-3</v>
      </c>
    </row>
    <row r="2529" spans="6:12" x14ac:dyDescent="0.25">
      <c r="F2529">
        <v>254.30004</v>
      </c>
      <c r="G2529">
        <v>139.9897</v>
      </c>
      <c r="H2529">
        <v>1.8926344559208612</v>
      </c>
      <c r="I2529">
        <v>0.74579841396393209</v>
      </c>
      <c r="J2529" s="17">
        <f t="shared" si="210"/>
        <v>110.66735898632143</v>
      </c>
      <c r="K2529" s="25">
        <f t="shared" si="211"/>
        <v>1.894803641574653</v>
      </c>
      <c r="L2529">
        <f t="shared" si="212"/>
        <v>2.1691856537917609E-3</v>
      </c>
    </row>
    <row r="2530" spans="6:12" x14ac:dyDescent="0.25">
      <c r="F2530">
        <v>254.40004000000002</v>
      </c>
      <c r="G2530">
        <v>139.9897</v>
      </c>
      <c r="H2530">
        <v>1.8926483052080305</v>
      </c>
      <c r="I2530">
        <v>0.74581225721097377</v>
      </c>
      <c r="J2530" s="17">
        <f t="shared" si="210"/>
        <v>110.67126200024033</v>
      </c>
      <c r="K2530" s="25">
        <f t="shared" si="211"/>
        <v>1.8948030010429004</v>
      </c>
      <c r="L2530">
        <f t="shared" si="212"/>
        <v>2.1546958348699352E-3</v>
      </c>
    </row>
    <row r="2531" spans="6:12" x14ac:dyDescent="0.25">
      <c r="F2531">
        <v>254.50003999999998</v>
      </c>
      <c r="G2531">
        <v>139.98939999999999</v>
      </c>
      <c r="H2531">
        <v>1.8926882237416356</v>
      </c>
      <c r="I2531">
        <v>0.74582608852952637</v>
      </c>
      <c r="J2531" s="17">
        <f t="shared" si="210"/>
        <v>110.67516175638185</v>
      </c>
      <c r="K2531" s="25">
        <f t="shared" si="211"/>
        <v>1.8948015586014475</v>
      </c>
      <c r="L2531">
        <f t="shared" si="212"/>
        <v>2.1133348598119106E-3</v>
      </c>
    </row>
    <row r="2532" spans="6:12" x14ac:dyDescent="0.25">
      <c r="F2532">
        <v>254.60004000000001</v>
      </c>
      <c r="G2532">
        <v>139.98920000000001</v>
      </c>
      <c r="H2532">
        <v>1.8926739671224906</v>
      </c>
      <c r="I2532">
        <v>0.74583990670880673</v>
      </c>
      <c r="J2532" s="17">
        <f t="shared" si="210"/>
        <v>110.67905791308223</v>
      </c>
      <c r="K2532" s="25">
        <f t="shared" si="211"/>
        <v>1.894800386022214</v>
      </c>
      <c r="L2532">
        <f t="shared" si="212"/>
        <v>2.1264188997234257E-3</v>
      </c>
    </row>
    <row r="2533" spans="6:12" x14ac:dyDescent="0.25">
      <c r="F2533">
        <v>254.70004000000003</v>
      </c>
      <c r="G2533">
        <v>139.98920000000001</v>
      </c>
      <c r="H2533">
        <v>1.8925973887110856</v>
      </c>
      <c r="I2533">
        <v>0.74585371218019669</v>
      </c>
      <c r="J2533" s="17">
        <f t="shared" si="210"/>
        <v>110.68295059168263</v>
      </c>
      <c r="K2533" s="25">
        <f t="shared" si="211"/>
        <v>1.894799750919588</v>
      </c>
      <c r="L2533">
        <f t="shared" si="212"/>
        <v>2.2023622085023398E-3</v>
      </c>
    </row>
    <row r="2534" spans="6:12" x14ac:dyDescent="0.25">
      <c r="F2534">
        <v>254.80004</v>
      </c>
      <c r="G2534">
        <v>139.98920000000001</v>
      </c>
      <c r="H2534">
        <v>1.8925083866744257</v>
      </c>
      <c r="I2534">
        <v>0.74586750578285388</v>
      </c>
      <c r="J2534" s="17">
        <f t="shared" si="210"/>
        <v>110.68684002852115</v>
      </c>
      <c r="K2534" s="25">
        <f t="shared" si="211"/>
        <v>1.8947991175101513</v>
      </c>
      <c r="L2534">
        <f t="shared" si="212"/>
        <v>2.2907308357256184E-3</v>
      </c>
    </row>
    <row r="2535" spans="6:12" x14ac:dyDescent="0.25">
      <c r="F2535">
        <v>254.90004000000002</v>
      </c>
      <c r="G2535">
        <v>139.98920000000001</v>
      </c>
      <c r="H2535">
        <v>1.8924281422752405</v>
      </c>
      <c r="I2535">
        <v>0.74588128753548932</v>
      </c>
      <c r="J2535" s="17">
        <f t="shared" si="210"/>
        <v>110.69072622860787</v>
      </c>
      <c r="K2535" s="25">
        <f t="shared" si="211"/>
        <v>1.8947984857880529</v>
      </c>
      <c r="L2535">
        <f t="shared" si="212"/>
        <v>2.3703435128124006E-3</v>
      </c>
    </row>
  </sheetData>
  <mergeCells count="2">
    <mergeCell ref="F1:K1"/>
    <mergeCell ref="Q1:V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890_160</vt:lpstr>
      <vt:lpstr>890_180</vt:lpstr>
      <vt:lpstr>XU3508</vt:lpstr>
      <vt:lpstr>RTM6</vt:lpstr>
    </vt:vector>
  </TitlesOfParts>
  <Company>TU Delft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Giacomo Struzziero - LR</dc:creator>
  <cp:lastModifiedBy>Giacomo Struzziero - LR</cp:lastModifiedBy>
  <dcterms:created xsi:type="dcterms:W3CDTF">2017-10-25T09:07:21Z</dcterms:created>
  <dcterms:modified xsi:type="dcterms:W3CDTF">2018-03-29T09:55:33Z</dcterms:modified>
</cp:coreProperties>
</file>